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ork\num\Release.1.0\config\"/>
    </mc:Choice>
  </mc:AlternateContent>
  <bookViews>
    <workbookView xWindow="0" yWindow="0" windowWidth="28245" windowHeight="12465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Sheet1!$A$4:$AF$410</definedName>
  </definedNames>
  <calcPr calcId="152511"/>
</workbook>
</file>

<file path=xl/calcChain.xml><?xml version="1.0" encoding="utf-8"?>
<calcChain xmlns="http://schemas.openxmlformats.org/spreadsheetml/2006/main">
  <c r="Z6" i="2" l="1" a="1"/>
  <c r="Z6" i="2" s="1"/>
  <c r="Z7" i="2" a="1"/>
  <c r="Z7" i="2" s="1"/>
  <c r="Z8" i="2" a="1"/>
  <c r="Z8" i="2" s="1"/>
  <c r="Z9" i="2" a="1"/>
  <c r="Z9" i="2" s="1"/>
  <c r="Z10" i="2" a="1"/>
  <c r="Z10" i="2" s="1"/>
  <c r="Z11" i="2" a="1"/>
  <c r="Z11" i="2" s="1"/>
  <c r="Z12" i="2" a="1"/>
  <c r="Z12" i="2" s="1"/>
  <c r="Z13" i="2" a="1"/>
  <c r="Z13" i="2" s="1"/>
  <c r="Z14" i="2" a="1"/>
  <c r="Z14" i="2" s="1"/>
  <c r="Z15" i="2" a="1"/>
  <c r="Z15" i="2" s="1"/>
  <c r="Z16" i="2" a="1"/>
  <c r="Z16" i="2" s="1"/>
  <c r="Z17" i="2" a="1"/>
  <c r="Z17" i="2" s="1"/>
  <c r="Z18" i="2" a="1"/>
  <c r="Z18" i="2" s="1"/>
  <c r="Z19" i="2" a="1"/>
  <c r="Z19" i="2" s="1"/>
  <c r="Z20" i="2" a="1"/>
  <c r="Z20" i="2" s="1"/>
  <c r="Z21" i="2" a="1"/>
  <c r="Z21" i="2" s="1"/>
  <c r="Z22" i="2" a="1"/>
  <c r="Z22" i="2" s="1"/>
  <c r="Z23" i="2" a="1"/>
  <c r="Z23" i="2" s="1"/>
  <c r="Z24" i="2" a="1"/>
  <c r="Z24" i="2" s="1"/>
  <c r="Z25" i="2" a="1"/>
  <c r="Z25" i="2" s="1"/>
  <c r="Z26" i="2" a="1"/>
  <c r="Z26" i="2" s="1"/>
  <c r="Z27" i="2" a="1"/>
  <c r="Z27" i="2" s="1"/>
  <c r="Z28" i="2" a="1"/>
  <c r="Z28" i="2" s="1"/>
  <c r="Z29" i="2" a="1"/>
  <c r="Z29" i="2"/>
  <c r="Z30" i="2" a="1"/>
  <c r="Z30" i="2" s="1"/>
  <c r="Z31" i="2" a="1"/>
  <c r="Z31" i="2" s="1"/>
  <c r="Z32" i="2" a="1"/>
  <c r="Z32" i="2" s="1"/>
  <c r="Z33" i="2" a="1"/>
  <c r="Z33" i="2" s="1"/>
  <c r="Z34" i="2" a="1"/>
  <c r="Z34" i="2" s="1"/>
  <c r="Z35" i="2" a="1"/>
  <c r="Z35" i="2" s="1"/>
  <c r="Z36" i="2" a="1"/>
  <c r="Z36" i="2" s="1"/>
  <c r="Z37" i="2" a="1"/>
  <c r="Z37" i="2" s="1"/>
  <c r="Z38" i="2" a="1"/>
  <c r="Z38" i="2" s="1"/>
  <c r="Z39" i="2" a="1"/>
  <c r="Z39" i="2" s="1"/>
  <c r="Z40" i="2" a="1"/>
  <c r="Z40" i="2" s="1"/>
  <c r="Z41" i="2" a="1"/>
  <c r="Z41" i="2" s="1"/>
  <c r="Z42" i="2" a="1"/>
  <c r="Z42" i="2" s="1"/>
  <c r="Z43" i="2" a="1"/>
  <c r="Z43" i="2" s="1"/>
  <c r="Z44" i="2" a="1"/>
  <c r="Z44" i="2" s="1"/>
  <c r="Z45" i="2" a="1"/>
  <c r="Z45" i="2"/>
  <c r="Z46" i="2" a="1"/>
  <c r="Z46" i="2" s="1"/>
  <c r="Z47" i="2" a="1"/>
  <c r="Z47" i="2" s="1"/>
  <c r="Z48" i="2" a="1"/>
  <c r="Z48" i="2" s="1"/>
  <c r="Z49" i="2" a="1"/>
  <c r="Z49" i="2" s="1"/>
  <c r="Z50" i="2" a="1"/>
  <c r="Z50" i="2" s="1"/>
  <c r="Z51" i="2" a="1"/>
  <c r="Z51" i="2" s="1"/>
  <c r="Z52" i="2" a="1"/>
  <c r="Z52" i="2" s="1"/>
  <c r="Z53" i="2" a="1"/>
  <c r="Z53" i="2" s="1"/>
  <c r="Z54" i="2" a="1"/>
  <c r="Z54" i="2" s="1"/>
  <c r="Z55" i="2" a="1"/>
  <c r="Z55" i="2" s="1"/>
  <c r="Z56" i="2" a="1"/>
  <c r="Z56" i="2" s="1"/>
  <c r="Z57" i="2" a="1"/>
  <c r="Z57" i="2" s="1"/>
  <c r="Z58" i="2" a="1"/>
  <c r="Z58" i="2" s="1"/>
  <c r="Z59" i="2" a="1"/>
  <c r="Z59" i="2" s="1"/>
  <c r="Z60" i="2" a="1"/>
  <c r="Z60" i="2" s="1"/>
  <c r="Z61" i="2" a="1"/>
  <c r="Z61" i="2" s="1"/>
  <c r="Z62" i="2" a="1"/>
  <c r="Z62" i="2" s="1"/>
  <c r="Z63" i="2" a="1"/>
  <c r="Z63" i="2"/>
  <c r="Z64" i="2" a="1"/>
  <c r="Z64" i="2" s="1"/>
  <c r="Z65" i="2" a="1"/>
  <c r="Z65" i="2" s="1"/>
  <c r="Z66" i="2" a="1"/>
  <c r="Z66" i="2" s="1"/>
  <c r="Z67" i="2" a="1"/>
  <c r="Z67" i="2" s="1"/>
  <c r="Z68" i="2" a="1"/>
  <c r="Z68" i="2" s="1"/>
  <c r="Z69" i="2" a="1"/>
  <c r="Z69" i="2" s="1"/>
  <c r="Z70" i="2" a="1"/>
  <c r="Z70" i="2" s="1"/>
  <c r="Z71" i="2" a="1"/>
  <c r="Z71" i="2" s="1"/>
  <c r="Z72" i="2" a="1"/>
  <c r="Z72" i="2" s="1"/>
  <c r="Z73" i="2" a="1"/>
  <c r="Z73" i="2" s="1"/>
  <c r="Z74" i="2" a="1"/>
  <c r="Z74" i="2" s="1"/>
  <c r="Z75" i="2" a="1"/>
  <c r="Z75" i="2" s="1"/>
  <c r="Z76" i="2" a="1"/>
  <c r="Z76" i="2" s="1"/>
  <c r="Z77" i="2" a="1"/>
  <c r="Z77" i="2" s="1"/>
  <c r="Z78" i="2" a="1"/>
  <c r="Z78" i="2" s="1"/>
  <c r="Z79" i="2" a="1"/>
  <c r="Z79" i="2"/>
  <c r="Z80" i="2" a="1"/>
  <c r="Z80" i="2" s="1"/>
  <c r="Z81" i="2" a="1"/>
  <c r="Z81" i="2" s="1"/>
  <c r="Z82" i="2" a="1"/>
  <c r="Z82" i="2" s="1"/>
  <c r="Z83" i="2" a="1"/>
  <c r="Z83" i="2" s="1"/>
  <c r="Z84" i="2" a="1"/>
  <c r="Z84" i="2" s="1"/>
  <c r="Z85" i="2" a="1"/>
  <c r="Z85" i="2" s="1"/>
  <c r="Z86" i="2" a="1"/>
  <c r="Z86" i="2" s="1"/>
  <c r="Z87" i="2" a="1"/>
  <c r="Z87" i="2" s="1"/>
  <c r="Z88" i="2" a="1"/>
  <c r="Z88" i="2" s="1"/>
  <c r="Z89" i="2" a="1"/>
  <c r="Z89" i="2" s="1"/>
  <c r="Z90" i="2" a="1"/>
  <c r="Z90" i="2" s="1"/>
  <c r="Z91" i="2" a="1"/>
  <c r="Z91" i="2" s="1"/>
  <c r="Z92" i="2" a="1"/>
  <c r="Z92" i="2" s="1"/>
  <c r="Z93" i="2" a="1"/>
  <c r="Z93" i="2" s="1"/>
  <c r="Z94" i="2" a="1"/>
  <c r="Z94" i="2" s="1"/>
  <c r="Z95" i="2" a="1"/>
  <c r="Z95" i="2"/>
  <c r="Z96" i="2" a="1"/>
  <c r="Z96" i="2" s="1"/>
  <c r="Z97" i="2" a="1"/>
  <c r="Z97" i="2" s="1"/>
  <c r="Z98" i="2" a="1"/>
  <c r="Z98" i="2" s="1"/>
  <c r="Z99" i="2" a="1"/>
  <c r="Z99" i="2" s="1"/>
  <c r="Z100" i="2" a="1"/>
  <c r="Z100" i="2" s="1"/>
  <c r="Z101" i="2" a="1"/>
  <c r="Z101" i="2" s="1"/>
  <c r="Z102" i="2" a="1"/>
  <c r="Z102" i="2" s="1"/>
  <c r="Z103" i="2" a="1"/>
  <c r="Z103" i="2"/>
  <c r="Z104" i="2" a="1"/>
  <c r="Z104" i="2" s="1"/>
  <c r="Z105" i="2" a="1"/>
  <c r="Z105" i="2" s="1"/>
  <c r="Z106" i="2" a="1"/>
  <c r="Z106" i="2" s="1"/>
  <c r="Z107" i="2" a="1"/>
  <c r="Z107" i="2" s="1"/>
  <c r="Z108" i="2" a="1"/>
  <c r="Z108" i="2" s="1"/>
  <c r="Z109" i="2" a="1"/>
  <c r="Z109" i="2" s="1"/>
  <c r="Z110" i="2" a="1"/>
  <c r="Z110" i="2" s="1"/>
  <c r="Z111" i="2" a="1"/>
  <c r="Z111" i="2"/>
  <c r="Z112" i="2" a="1"/>
  <c r="Z112" i="2" s="1"/>
  <c r="Z113" i="2" a="1"/>
  <c r="Z113" i="2" s="1"/>
  <c r="Z114" i="2" a="1"/>
  <c r="Z114" i="2" s="1"/>
  <c r="Z115" i="2" a="1"/>
  <c r="Z115" i="2" s="1"/>
  <c r="Z116" i="2" a="1"/>
  <c r="Z116" i="2" s="1"/>
  <c r="Z117" i="2" a="1"/>
  <c r="Z117" i="2" s="1"/>
  <c r="Z118" i="2" a="1"/>
  <c r="Z118" i="2" s="1"/>
  <c r="Z119" i="2" a="1"/>
  <c r="Z119" i="2"/>
  <c r="Z120" i="2" a="1"/>
  <c r="Z120" i="2" s="1"/>
  <c r="Z121" i="2" a="1"/>
  <c r="Z121" i="2" s="1"/>
  <c r="Z122" i="2" a="1"/>
  <c r="Z122" i="2" s="1"/>
  <c r="Z123" i="2" a="1"/>
  <c r="Z123" i="2" s="1"/>
  <c r="Z124" i="2" a="1"/>
  <c r="Z124" i="2" s="1"/>
  <c r="Z125" i="2" a="1"/>
  <c r="Z125" i="2" s="1"/>
  <c r="Z126" i="2" a="1"/>
  <c r="Z126" i="2" s="1"/>
  <c r="Z127" i="2" a="1"/>
  <c r="Z127" i="2"/>
  <c r="Z128" i="2" a="1"/>
  <c r="Z128" i="2" s="1"/>
  <c r="Z129" i="2" a="1"/>
  <c r="Z129" i="2" s="1"/>
  <c r="Z130" i="2" a="1"/>
  <c r="Z130" i="2" s="1"/>
  <c r="Z131" i="2" a="1"/>
  <c r="Z131" i="2" s="1"/>
  <c r="Z132" i="2" a="1"/>
  <c r="Z132" i="2" s="1"/>
  <c r="Z133" i="2" a="1"/>
  <c r="Z133" i="2" s="1"/>
  <c r="Z134" i="2" a="1"/>
  <c r="Z134" i="2" s="1"/>
  <c r="Z135" i="2" a="1"/>
  <c r="Z135" i="2"/>
  <c r="Z136" i="2" a="1"/>
  <c r="Z136" i="2" s="1"/>
  <c r="Z137" i="2" a="1"/>
  <c r="Z137" i="2" s="1"/>
  <c r="Z138" i="2" a="1"/>
  <c r="Z138" i="2" s="1"/>
  <c r="Z139" i="2" a="1"/>
  <c r="Z139" i="2" s="1"/>
  <c r="Z140" i="2" a="1"/>
  <c r="Z140" i="2" s="1"/>
  <c r="Z141" i="2" a="1"/>
  <c r="Z141" i="2" s="1"/>
  <c r="Z142" i="2" a="1"/>
  <c r="Z142" i="2" s="1"/>
  <c r="Z143" i="2" a="1"/>
  <c r="Z143" i="2"/>
  <c r="Z144" i="2" a="1"/>
  <c r="Z144" i="2" s="1"/>
  <c r="Z145" i="2" a="1"/>
  <c r="Z145" i="2" s="1"/>
  <c r="Z146" i="2" a="1"/>
  <c r="Z146" i="2" s="1"/>
  <c r="Z147" i="2" a="1"/>
  <c r="Z147" i="2" s="1"/>
  <c r="Z148" i="2" a="1"/>
  <c r="Z148" i="2" s="1"/>
  <c r="Z149" i="2" a="1"/>
  <c r="Z149" i="2" s="1"/>
  <c r="Z150" i="2" a="1"/>
  <c r="Z150" i="2" s="1"/>
  <c r="Z151" i="2" a="1"/>
  <c r="Z151" i="2"/>
  <c r="Z152" i="2" a="1"/>
  <c r="Z152" i="2" s="1"/>
  <c r="Z153" i="2" a="1"/>
  <c r="Z153" i="2" s="1"/>
  <c r="Z154" i="2" a="1"/>
  <c r="Z154" i="2" s="1"/>
  <c r="Z155" i="2" a="1"/>
  <c r="Z155" i="2" s="1"/>
  <c r="Z156" i="2" a="1"/>
  <c r="Z156" i="2" s="1"/>
  <c r="Z157" i="2" a="1"/>
  <c r="Z157" i="2" s="1"/>
  <c r="Z158" i="2" a="1"/>
  <c r="Z158" i="2" s="1"/>
  <c r="Z159" i="2" a="1"/>
  <c r="Z159" i="2"/>
  <c r="Z160" i="2" a="1"/>
  <c r="Z160" i="2" s="1"/>
  <c r="Z161" i="2" a="1"/>
  <c r="Z161" i="2" s="1"/>
  <c r="Z162" i="2" a="1"/>
  <c r="Z162" i="2" s="1"/>
  <c r="Z163" i="2" a="1"/>
  <c r="Z163" i="2" s="1"/>
  <c r="Z164" i="2" a="1"/>
  <c r="Z164" i="2" s="1"/>
  <c r="Z165" i="2" a="1"/>
  <c r="Z165" i="2" s="1"/>
  <c r="Z166" i="2" a="1"/>
  <c r="Z166" i="2" s="1"/>
  <c r="Z167" i="2" a="1"/>
  <c r="Z167" i="2" s="1"/>
  <c r="Z168" i="2" a="1"/>
  <c r="Z168" i="2" s="1"/>
  <c r="Z169" i="2" a="1"/>
  <c r="Z169" i="2"/>
  <c r="Z170" i="2" a="1"/>
  <c r="Z170" i="2" s="1"/>
  <c r="Z171" i="2" a="1"/>
  <c r="Z171" i="2" s="1"/>
  <c r="Z172" i="2" a="1"/>
  <c r="Z172" i="2" s="1"/>
  <c r="Z173" i="2" a="1"/>
  <c r="Z173" i="2" s="1"/>
  <c r="Z174" i="2" a="1"/>
  <c r="Z174" i="2" s="1"/>
  <c r="Z175" i="2" a="1"/>
  <c r="Z175" i="2"/>
  <c r="Z176" i="2" a="1"/>
  <c r="Z176" i="2" s="1"/>
  <c r="Z177" i="2" a="1"/>
  <c r="Z177" i="2" s="1"/>
  <c r="Z178" i="2" a="1"/>
  <c r="Z178" i="2" s="1"/>
  <c r="Z179" i="2" a="1"/>
  <c r="Z179" i="2"/>
  <c r="Z180" i="2" a="1"/>
  <c r="Z180" i="2" s="1"/>
  <c r="Z181" i="2" a="1"/>
  <c r="Z181" i="2" s="1"/>
  <c r="Z182" i="2" a="1"/>
  <c r="Z182" i="2" s="1"/>
  <c r="Z183" i="2" a="1"/>
  <c r="Z183" i="2"/>
  <c r="Z184" i="2" a="1"/>
  <c r="Z184" i="2" s="1"/>
  <c r="Z185" i="2" a="1"/>
  <c r="Z185" i="2" s="1"/>
  <c r="Z186" i="2" a="1"/>
  <c r="Z186" i="2" s="1"/>
  <c r="Z187" i="2" a="1"/>
  <c r="Z187" i="2"/>
  <c r="Z188" i="2" a="1"/>
  <c r="Z188" i="2" s="1"/>
  <c r="Z189" i="2" a="1"/>
  <c r="Z189" i="2" s="1"/>
  <c r="Z190" i="2" a="1"/>
  <c r="Z190" i="2" s="1"/>
  <c r="Z191" i="2" a="1"/>
  <c r="Z191" i="2" s="1"/>
  <c r="Z192" i="2" a="1"/>
  <c r="Z192" i="2" s="1"/>
  <c r="Z193" i="2" a="1"/>
  <c r="Z193" i="2"/>
  <c r="Z194" i="2" a="1"/>
  <c r="Z194" i="2" s="1"/>
  <c r="Z195" i="2" a="1"/>
  <c r="Z195" i="2" s="1"/>
  <c r="Z196" i="2" a="1"/>
  <c r="Z196" i="2" s="1"/>
  <c r="Z197" i="2" a="1"/>
  <c r="Z197" i="2" s="1"/>
  <c r="Z198" i="2" a="1"/>
  <c r="Z198" i="2" s="1"/>
  <c r="Z199" i="2" a="1"/>
  <c r="Z199" i="2" s="1"/>
  <c r="Z200" i="2" a="1"/>
  <c r="Z200" i="2" s="1"/>
  <c r="Z201" i="2" a="1"/>
  <c r="Z201" i="2"/>
  <c r="Z202" i="2" a="1"/>
  <c r="Z202" i="2" s="1"/>
  <c r="Z203" i="2" a="1"/>
  <c r="Z203" i="2" s="1"/>
  <c r="Z204" i="2" a="1"/>
  <c r="Z204" i="2" s="1"/>
  <c r="Z205" i="2" a="1"/>
  <c r="Z205" i="2" s="1"/>
  <c r="Z206" i="2" a="1"/>
  <c r="Z206" i="2" s="1"/>
  <c r="Z207" i="2" a="1"/>
  <c r="Z207" i="2" s="1"/>
  <c r="Z208" i="2" a="1"/>
  <c r="Z208" i="2" s="1"/>
  <c r="Z209" i="2" a="1"/>
  <c r="Z209" i="2"/>
  <c r="Z210" i="2" a="1"/>
  <c r="Z210" i="2" s="1"/>
  <c r="Z211" i="2" a="1"/>
  <c r="Z211" i="2" s="1"/>
  <c r="Z212" i="2" a="1"/>
  <c r="Z212" i="2" s="1"/>
  <c r="Z213" i="2" a="1"/>
  <c r="Z213" i="2" s="1"/>
  <c r="Z214" i="2" a="1"/>
  <c r="Z214" i="2" s="1"/>
  <c r="Z215" i="2" a="1"/>
  <c r="Z215" i="2" s="1"/>
  <c r="Z216" i="2" a="1"/>
  <c r="Z216" i="2" s="1"/>
  <c r="Z217" i="2" a="1"/>
  <c r="Z217" i="2"/>
  <c r="Z218" i="2" a="1"/>
  <c r="Z218" i="2" s="1"/>
  <c r="Z219" i="2" a="1"/>
  <c r="Z219" i="2" s="1"/>
  <c r="Z220" i="2" a="1"/>
  <c r="Z220" i="2" s="1"/>
  <c r="Z221" i="2" a="1"/>
  <c r="Z221" i="2" s="1"/>
  <c r="Z222" i="2" a="1"/>
  <c r="Z222" i="2" s="1"/>
  <c r="Z223" i="2" a="1"/>
  <c r="Z223" i="2" s="1"/>
  <c r="Z224" i="2" a="1"/>
  <c r="Z224" i="2" s="1"/>
  <c r="Z225" i="2" a="1"/>
  <c r="Z225" i="2"/>
  <c r="Z226" i="2" a="1"/>
  <c r="Z226" i="2" s="1"/>
  <c r="Z227" i="2" a="1"/>
  <c r="Z227" i="2" s="1"/>
  <c r="Z228" i="2" a="1"/>
  <c r="Z228" i="2" s="1"/>
  <c r="Z229" i="2" a="1"/>
  <c r="Z229" i="2" s="1"/>
  <c r="Z230" i="2" a="1"/>
  <c r="Z230" i="2" s="1"/>
  <c r="Z231" i="2" a="1"/>
  <c r="Z231" i="2" s="1"/>
  <c r="Z232" i="2" a="1"/>
  <c r="Z232" i="2" s="1"/>
  <c r="Z233" i="2" a="1"/>
  <c r="Z233" i="2"/>
  <c r="Z234" i="2" a="1"/>
  <c r="Z234" i="2" s="1"/>
  <c r="Z235" i="2" a="1"/>
  <c r="Z235" i="2" s="1"/>
  <c r="Z236" i="2" a="1"/>
  <c r="Z236" i="2" s="1"/>
  <c r="Z237" i="2" a="1"/>
  <c r="Z237" i="2" s="1"/>
  <c r="Z238" i="2" a="1"/>
  <c r="Z238" i="2" s="1"/>
  <c r="Z239" i="2" a="1"/>
  <c r="Z239" i="2" s="1"/>
  <c r="Z240" i="2" a="1"/>
  <c r="Z240" i="2" s="1"/>
  <c r="Z241" i="2" a="1"/>
  <c r="Z241" i="2"/>
  <c r="Z242" i="2" a="1"/>
  <c r="Z242" i="2" s="1"/>
  <c r="Z243" i="2" a="1"/>
  <c r="Z243" i="2" s="1"/>
  <c r="Z244" i="2" a="1"/>
  <c r="Z244" i="2" s="1"/>
  <c r="Z245" i="2" a="1"/>
  <c r="Z245" i="2" s="1"/>
  <c r="Z246" i="2" a="1"/>
  <c r="Z246" i="2" s="1"/>
  <c r="Z247" i="2" a="1"/>
  <c r="Z247" i="2" s="1"/>
  <c r="Z248" i="2" a="1"/>
  <c r="Z248" i="2" s="1"/>
  <c r="Z249" i="2" a="1"/>
  <c r="Z249" i="2"/>
  <c r="Z250" i="2" a="1"/>
  <c r="Z250" i="2" s="1"/>
  <c r="Z251" i="2" a="1"/>
  <c r="Z251" i="2" s="1"/>
  <c r="Z252" i="2" a="1"/>
  <c r="Z252" i="2" s="1"/>
  <c r="Z253" i="2" a="1"/>
  <c r="Z253" i="2" s="1"/>
  <c r="Z254" i="2" a="1"/>
  <c r="Z254" i="2" s="1"/>
  <c r="Z255" i="2" a="1"/>
  <c r="Z255" i="2" s="1"/>
  <c r="Z256" i="2" a="1"/>
  <c r="Z256" i="2" s="1"/>
  <c r="Z257" i="2" a="1"/>
  <c r="Z257" i="2"/>
  <c r="Z258" i="2" a="1"/>
  <c r="Z258" i="2" s="1"/>
  <c r="Z259" i="2" a="1"/>
  <c r="Z259" i="2" s="1"/>
  <c r="Z260" i="2" a="1"/>
  <c r="Z260" i="2" s="1"/>
  <c r="Z261" i="2" a="1"/>
  <c r="Z261" i="2" s="1"/>
  <c r="Z262" i="2" a="1"/>
  <c r="Z262" i="2" s="1"/>
  <c r="Z263" i="2" a="1"/>
  <c r="Z263" i="2" s="1"/>
  <c r="Z264" i="2" a="1"/>
  <c r="Z264" i="2" s="1"/>
  <c r="Z265" i="2" a="1"/>
  <c r="Z265" i="2"/>
  <c r="Z266" i="2" a="1"/>
  <c r="Z266" i="2" s="1"/>
  <c r="Z267" i="2" a="1"/>
  <c r="Z267" i="2" s="1"/>
  <c r="Z268" i="2" a="1"/>
  <c r="Z268" i="2" s="1"/>
  <c r="Z269" i="2" a="1"/>
  <c r="Z269" i="2" s="1"/>
  <c r="Z270" i="2" a="1"/>
  <c r="Z270" i="2" s="1"/>
  <c r="Z271" i="2" a="1"/>
  <c r="Z271" i="2" s="1"/>
  <c r="Z272" i="2" a="1"/>
  <c r="Z272" i="2" s="1"/>
  <c r="Z273" i="2" a="1"/>
  <c r="Z273" i="2"/>
  <c r="Z274" i="2" a="1"/>
  <c r="Z274" i="2" s="1"/>
  <c r="Z275" i="2" a="1"/>
  <c r="Z275" i="2" s="1"/>
  <c r="Z276" i="2" a="1"/>
  <c r="Z276" i="2" s="1"/>
  <c r="Z277" i="2" a="1"/>
  <c r="Z277" i="2" s="1"/>
  <c r="Z278" i="2" a="1"/>
  <c r="Z278" i="2" s="1"/>
  <c r="Z279" i="2" a="1"/>
  <c r="Z279" i="2" s="1"/>
  <c r="Z280" i="2" a="1"/>
  <c r="Z280" i="2" s="1"/>
  <c r="Z281" i="2" a="1"/>
  <c r="Z281" i="2"/>
  <c r="Z282" i="2" a="1"/>
  <c r="Z282" i="2" s="1"/>
  <c r="Z283" i="2" a="1"/>
  <c r="Z283" i="2" s="1"/>
  <c r="Z284" i="2" a="1"/>
  <c r="Z284" i="2" s="1"/>
  <c r="Z285" i="2" a="1"/>
  <c r="Z285" i="2" s="1"/>
  <c r="Z286" i="2" a="1"/>
  <c r="Z286" i="2" s="1"/>
  <c r="Z287" i="2" a="1"/>
  <c r="Z287" i="2" s="1"/>
  <c r="Z288" i="2" a="1"/>
  <c r="Z288" i="2" s="1"/>
  <c r="Z289" i="2" a="1"/>
  <c r="Z289" i="2"/>
  <c r="Z290" i="2" a="1"/>
  <c r="Z290" i="2" s="1"/>
  <c r="Z291" i="2" a="1"/>
  <c r="Z291" i="2" s="1"/>
  <c r="Z292" i="2" a="1"/>
  <c r="Z292" i="2" s="1"/>
  <c r="Z293" i="2" a="1"/>
  <c r="Z293" i="2" s="1"/>
  <c r="Z294" i="2" a="1"/>
  <c r="Z294" i="2" s="1"/>
  <c r="Z295" i="2" a="1"/>
  <c r="Z295" i="2" s="1"/>
  <c r="Z296" i="2" a="1"/>
  <c r="Z296" i="2" s="1"/>
  <c r="Z297" i="2" a="1"/>
  <c r="Z297" i="2"/>
  <c r="Z298" i="2" a="1"/>
  <c r="Z298" i="2" s="1"/>
  <c r="Z299" i="2" a="1"/>
  <c r="Z299" i="2" s="1"/>
  <c r="Z300" i="2" a="1"/>
  <c r="Z300" i="2" s="1"/>
  <c r="Z301" i="2" a="1"/>
  <c r="Z301" i="2" s="1"/>
  <c r="Z302" i="2" a="1"/>
  <c r="Z302" i="2" s="1"/>
  <c r="Z303" i="2" a="1"/>
  <c r="Z303" i="2" s="1"/>
  <c r="Z304" i="2" a="1"/>
  <c r="Z304" i="2" s="1"/>
  <c r="Z305" i="2" a="1"/>
  <c r="Z305" i="2" s="1"/>
  <c r="Z306" i="2" a="1"/>
  <c r="Z306" i="2" s="1"/>
  <c r="Z307" i="2" a="1"/>
  <c r="Z307" i="2" s="1"/>
  <c r="Z308" i="2" a="1"/>
  <c r="Z308" i="2" s="1"/>
  <c r="Z309" i="2" a="1"/>
  <c r="Z309" i="2" s="1"/>
  <c r="Z310" i="2" a="1"/>
  <c r="Z310" i="2" s="1"/>
  <c r="Z311" i="2" a="1"/>
  <c r="Z311" i="2" s="1"/>
  <c r="Z312" i="2" a="1"/>
  <c r="Z312" i="2" s="1"/>
  <c r="Z313" i="2" a="1"/>
  <c r="Z313" i="2" s="1"/>
  <c r="Z314" i="2" a="1"/>
  <c r="Z314" i="2" s="1"/>
  <c r="Z315" i="2" a="1"/>
  <c r="Z315" i="2" s="1"/>
  <c r="Z316" i="2" a="1"/>
  <c r="Z316" i="2" s="1"/>
  <c r="Z317" i="2" a="1"/>
  <c r="Z317" i="2" s="1"/>
  <c r="Z318" i="2" a="1"/>
  <c r="Z318" i="2" s="1"/>
  <c r="Z319" i="2" a="1"/>
  <c r="Z319" i="2" s="1"/>
  <c r="Z320" i="2" a="1"/>
  <c r="Z320" i="2" s="1"/>
  <c r="Z321" i="2" a="1"/>
  <c r="Z321" i="2" s="1"/>
  <c r="Z322" i="2" a="1"/>
  <c r="Z322" i="2" s="1"/>
  <c r="Z323" i="2" a="1"/>
  <c r="Z323" i="2" s="1"/>
  <c r="Z324" i="2" a="1"/>
  <c r="Z324" i="2" s="1"/>
  <c r="Z325" i="2" a="1"/>
  <c r="Z325" i="2" s="1"/>
  <c r="Z326" i="2" a="1"/>
  <c r="Z326" i="2" s="1"/>
  <c r="Z327" i="2" a="1"/>
  <c r="Z327" i="2" s="1"/>
  <c r="Z328" i="2" a="1"/>
  <c r="Z328" i="2" s="1"/>
  <c r="Z329" i="2" a="1"/>
  <c r="Z329" i="2" s="1"/>
  <c r="Z330" i="2" a="1"/>
  <c r="Z330" i="2" s="1"/>
  <c r="Z331" i="2" a="1"/>
  <c r="Z331" i="2" s="1"/>
  <c r="Z332" i="2" a="1"/>
  <c r="Z332" i="2" s="1"/>
  <c r="Z333" i="2" a="1"/>
  <c r="Z333" i="2" s="1"/>
  <c r="Z334" i="2" a="1"/>
  <c r="Z334" i="2" s="1"/>
  <c r="Z335" i="2" a="1"/>
  <c r="Z335" i="2" s="1"/>
  <c r="Z336" i="2" a="1"/>
  <c r="Z336" i="2" s="1"/>
  <c r="Z337" i="2" a="1"/>
  <c r="Z337" i="2" s="1"/>
  <c r="Z338" i="2" a="1"/>
  <c r="Z338" i="2" s="1"/>
  <c r="Z339" i="2" a="1"/>
  <c r="Z339" i="2" s="1"/>
  <c r="Z340" i="2" a="1"/>
  <c r="Z340" i="2" s="1"/>
  <c r="Z341" i="2" a="1"/>
  <c r="Z341" i="2" s="1"/>
  <c r="Z342" i="2" a="1"/>
  <c r="Z342" i="2" s="1"/>
  <c r="Z343" i="2" a="1"/>
  <c r="Z343" i="2" s="1"/>
  <c r="Z344" i="2" a="1"/>
  <c r="Z344" i="2" s="1"/>
  <c r="Z345" i="2" a="1"/>
  <c r="Z345" i="2" s="1"/>
  <c r="Z346" i="2" a="1"/>
  <c r="Z346" i="2" s="1"/>
  <c r="Z347" i="2" a="1"/>
  <c r="Z347" i="2" s="1"/>
  <c r="Z348" i="2" a="1"/>
  <c r="Z348" i="2" s="1"/>
  <c r="Z349" i="2" a="1"/>
  <c r="Z349" i="2" s="1"/>
  <c r="Z350" i="2" a="1"/>
  <c r="Z350" i="2" s="1"/>
  <c r="Z351" i="2" a="1"/>
  <c r="Z351" i="2" s="1"/>
  <c r="Z352" i="2" a="1"/>
  <c r="Z352" i="2" s="1"/>
  <c r="Z353" i="2" a="1"/>
  <c r="Z353" i="2" s="1"/>
  <c r="Z354" i="2" a="1"/>
  <c r="Z354" i="2" s="1"/>
  <c r="Z355" i="2" a="1"/>
  <c r="Z355" i="2" s="1"/>
  <c r="Z356" i="2" a="1"/>
  <c r="Z356" i="2" s="1"/>
  <c r="Z357" i="2" a="1"/>
  <c r="Z357" i="2" s="1"/>
  <c r="Z358" i="2" a="1"/>
  <c r="Z358" i="2" s="1"/>
  <c r="Z359" i="2" a="1"/>
  <c r="Z359" i="2" s="1"/>
  <c r="Z360" i="2" a="1"/>
  <c r="Z360" i="2" s="1"/>
  <c r="Z361" i="2" a="1"/>
  <c r="Z361" i="2" s="1"/>
  <c r="Z362" i="2" a="1"/>
  <c r="Z362" i="2" s="1"/>
  <c r="Z363" i="2" a="1"/>
  <c r="Z363" i="2" s="1"/>
  <c r="Z364" i="2" a="1"/>
  <c r="Z364" i="2" s="1"/>
  <c r="Z365" i="2" a="1"/>
  <c r="Z365" i="2" s="1"/>
  <c r="Z366" i="2" a="1"/>
  <c r="Z366" i="2" s="1"/>
  <c r="Z367" i="2" a="1"/>
  <c r="Z367" i="2" s="1"/>
  <c r="Z368" i="2" a="1"/>
  <c r="Z368" i="2" s="1"/>
  <c r="Z369" i="2" a="1"/>
  <c r="Z369" i="2" s="1"/>
  <c r="Z370" i="2" a="1"/>
  <c r="Z370" i="2" s="1"/>
  <c r="Z371" i="2" a="1"/>
  <c r="Z371" i="2" s="1"/>
  <c r="Z372" i="2" a="1"/>
  <c r="Z372" i="2" s="1"/>
  <c r="Z373" i="2" a="1"/>
  <c r="Z373" i="2" s="1"/>
  <c r="Z374" i="2" a="1"/>
  <c r="Z374" i="2" s="1"/>
  <c r="Z375" i="2" a="1"/>
  <c r="Z375" i="2" s="1"/>
  <c r="Z376" i="2" a="1"/>
  <c r="Z376" i="2" s="1"/>
  <c r="Z377" i="2" a="1"/>
  <c r="Z377" i="2" s="1"/>
  <c r="Z378" i="2" a="1"/>
  <c r="Z378" i="2" s="1"/>
  <c r="Z379" i="2" a="1"/>
  <c r="Z379" i="2" s="1"/>
  <c r="Z380" i="2" a="1"/>
  <c r="Z380" i="2" s="1"/>
  <c r="Z381" i="2" a="1"/>
  <c r="Z381" i="2" s="1"/>
  <c r="Z382" i="2" a="1"/>
  <c r="Z382" i="2" s="1"/>
  <c r="Z383" i="2" a="1"/>
  <c r="Z383" i="2" s="1"/>
  <c r="Z384" i="2" a="1"/>
  <c r="Z384" i="2" s="1"/>
  <c r="Z385" i="2" a="1"/>
  <c r="Z385" i="2" s="1"/>
  <c r="Z386" i="2" a="1"/>
  <c r="Z386" i="2" s="1"/>
  <c r="Z387" i="2" a="1"/>
  <c r="Z387" i="2" s="1"/>
  <c r="Z388" i="2" a="1"/>
  <c r="Z388" i="2" s="1"/>
  <c r="Z389" i="2" a="1"/>
  <c r="Z389" i="2" s="1"/>
  <c r="Z390" i="2" a="1"/>
  <c r="Z390" i="2" s="1"/>
  <c r="Z391" i="2" a="1"/>
  <c r="Z391" i="2" s="1"/>
  <c r="Z392" i="2" a="1"/>
  <c r="Z392" i="2" s="1"/>
  <c r="Z393" i="2" a="1"/>
  <c r="Z393" i="2" s="1"/>
  <c r="Z394" i="2" a="1"/>
  <c r="Z394" i="2" s="1"/>
  <c r="Z395" i="2" a="1"/>
  <c r="Z395" i="2" s="1"/>
  <c r="Z396" i="2" a="1"/>
  <c r="Z396" i="2" s="1"/>
  <c r="Z397" i="2" a="1"/>
  <c r="Z397" i="2" s="1"/>
  <c r="Z398" i="2" a="1"/>
  <c r="Z398" i="2" s="1"/>
  <c r="Z399" i="2" a="1"/>
  <c r="Z399" i="2" s="1"/>
  <c r="Z400" i="2" a="1"/>
  <c r="Z400" i="2" s="1"/>
  <c r="Z401" i="2" a="1"/>
  <c r="Z401" i="2" s="1"/>
  <c r="Z402" i="2" a="1"/>
  <c r="Z402" i="2" s="1"/>
  <c r="Z403" i="2" a="1"/>
  <c r="Z403" i="2" s="1"/>
  <c r="Z404" i="2" a="1"/>
  <c r="Z404" i="2" s="1"/>
  <c r="Z405" i="2" a="1"/>
  <c r="Z405" i="2" s="1"/>
  <c r="Z406" i="2" a="1"/>
  <c r="Z406" i="2" s="1"/>
  <c r="Z407" i="2" a="1"/>
  <c r="Z407" i="2" s="1"/>
  <c r="Z408" i="2" a="1"/>
  <c r="Z408" i="2" s="1"/>
  <c r="Z409" i="2" a="1"/>
  <c r="Z409" i="2" s="1"/>
  <c r="Z410" i="2" a="1"/>
  <c r="Z410" i="2" s="1"/>
  <c r="Z411" i="2" a="1"/>
  <c r="Z411" i="2" s="1"/>
  <c r="Z412" i="2" a="1"/>
  <c r="Z412" i="2" s="1"/>
  <c r="Z413" i="2" a="1"/>
  <c r="Z413" i="2" s="1"/>
  <c r="Z414" i="2" a="1"/>
  <c r="Z414" i="2" s="1"/>
  <c r="Z415" i="2" a="1"/>
  <c r="Z415" i="2" s="1"/>
  <c r="Z416" i="2" a="1"/>
  <c r="Z416" i="2" s="1"/>
  <c r="Z417" i="2" a="1"/>
  <c r="Z417" i="2" s="1"/>
  <c r="Z418" i="2" a="1"/>
  <c r="Z418" i="2" s="1"/>
  <c r="Z419" i="2" a="1"/>
  <c r="Z419" i="2" s="1"/>
  <c r="Z420" i="2" a="1"/>
  <c r="Z420" i="2" s="1"/>
  <c r="Z421" i="2" a="1"/>
  <c r="Z421" i="2" s="1"/>
  <c r="Z422" i="2" a="1"/>
  <c r="Z422" i="2" s="1"/>
  <c r="Z423" i="2" a="1"/>
  <c r="Z423" i="2" s="1"/>
  <c r="Z424" i="2" a="1"/>
  <c r="Z424" i="2" s="1"/>
  <c r="Z425" i="2" a="1"/>
  <c r="Z425" i="2" s="1"/>
  <c r="Z426" i="2" a="1"/>
  <c r="Z426" i="2" s="1"/>
  <c r="Z427" i="2" a="1"/>
  <c r="Z427" i="2" s="1"/>
  <c r="Z428" i="2" a="1"/>
  <c r="Z428" i="2" s="1"/>
  <c r="Z429" i="2" a="1"/>
  <c r="Z429" i="2" s="1"/>
  <c r="Z430" i="2" a="1"/>
  <c r="Z430" i="2" s="1"/>
  <c r="Z431" i="2" a="1"/>
  <c r="Z431" i="2" s="1"/>
  <c r="Z432" i="2" a="1"/>
  <c r="Z432" i="2" s="1"/>
  <c r="Z433" i="2" a="1"/>
  <c r="Z433" i="2" s="1"/>
  <c r="Z434" i="2" a="1"/>
  <c r="Z434" i="2" s="1"/>
  <c r="Z435" i="2" a="1"/>
  <c r="Z435" i="2" s="1"/>
  <c r="Z436" i="2" a="1"/>
  <c r="Z436" i="2" s="1"/>
  <c r="Z437" i="2" a="1"/>
  <c r="Z437" i="2" s="1"/>
  <c r="Z438" i="2" a="1"/>
  <c r="Z438" i="2" s="1"/>
  <c r="Z439" i="2" a="1"/>
  <c r="Z439" i="2" s="1"/>
  <c r="Z440" i="2" a="1"/>
  <c r="Z440" i="2" s="1"/>
  <c r="Z441" i="2" a="1"/>
  <c r="Z441" i="2" s="1"/>
  <c r="Z442" i="2" a="1"/>
  <c r="Z442" i="2" s="1"/>
  <c r="Z443" i="2" a="1"/>
  <c r="Z443" i="2" s="1"/>
  <c r="Z444" i="2" a="1"/>
  <c r="Z444" i="2" s="1"/>
  <c r="Z445" i="2" a="1"/>
  <c r="Z445" i="2" s="1"/>
  <c r="Z446" i="2" a="1"/>
  <c r="Z446" i="2" s="1"/>
  <c r="Z447" i="2" a="1"/>
  <c r="Z447" i="2" s="1"/>
  <c r="Z448" i="2" a="1"/>
  <c r="Z448" i="2"/>
  <c r="Z449" i="2" a="1"/>
  <c r="Z449" i="2" s="1"/>
  <c r="Z450" i="2" a="1"/>
  <c r="Z450" i="2" s="1"/>
  <c r="Z451" i="2" a="1"/>
  <c r="Z451" i="2" s="1"/>
  <c r="Z452" i="2" a="1"/>
  <c r="Z452" i="2" s="1"/>
  <c r="Z453" i="2" a="1"/>
  <c r="Z453" i="2" s="1"/>
  <c r="Z454" i="2" a="1"/>
  <c r="Z454" i="2"/>
  <c r="Z455" i="2" a="1"/>
  <c r="Z455" i="2" s="1"/>
  <c r="Z456" i="2" a="1"/>
  <c r="Z456" i="2" s="1"/>
  <c r="Z457" i="2" a="1"/>
  <c r="Z457" i="2" s="1"/>
  <c r="Z458" i="2" a="1"/>
  <c r="Z458" i="2"/>
  <c r="Z459" i="2" a="1"/>
  <c r="Z459" i="2" s="1"/>
  <c r="Z460" i="2" a="1"/>
  <c r="Z460" i="2" s="1"/>
  <c r="Z461" i="2" a="1"/>
  <c r="Z461" i="2" s="1"/>
  <c r="Z462" i="2" a="1"/>
  <c r="Z462" i="2" s="1"/>
  <c r="Z463" i="2" a="1"/>
  <c r="Z463" i="2" s="1"/>
  <c r="Z464" i="2" a="1"/>
  <c r="Z464" i="2"/>
  <c r="Z465" i="2" a="1"/>
  <c r="Z465" i="2" s="1"/>
  <c r="Z466" i="2" a="1"/>
  <c r="Z466" i="2" s="1"/>
  <c r="Z467" i="2" a="1"/>
  <c r="Z467" i="2" s="1"/>
  <c r="Z468" i="2" a="1"/>
  <c r="Z468" i="2" s="1"/>
  <c r="Z469" i="2" a="1"/>
  <c r="Z469" i="2" s="1"/>
  <c r="Z470" i="2" a="1"/>
  <c r="Z470" i="2"/>
  <c r="Z471" i="2" a="1"/>
  <c r="Z471" i="2" s="1"/>
  <c r="Z472" i="2" a="1"/>
  <c r="Z472" i="2" s="1"/>
  <c r="Z473" i="2" a="1"/>
  <c r="Z473" i="2" s="1"/>
  <c r="Z474" i="2" a="1"/>
  <c r="Z474" i="2"/>
  <c r="Z475" i="2" a="1"/>
  <c r="Z475" i="2" s="1"/>
  <c r="Z476" i="2" a="1"/>
  <c r="Z476" i="2" s="1"/>
  <c r="Z477" i="2" a="1"/>
  <c r="Z477" i="2" s="1"/>
  <c r="Z478" i="2" a="1"/>
  <c r="Z478" i="2" s="1"/>
  <c r="Z479" i="2" a="1"/>
  <c r="Z479" i="2" s="1"/>
  <c r="Z480" i="2" a="1"/>
  <c r="Z480" i="2"/>
  <c r="Z481" i="2" a="1"/>
  <c r="Z481" i="2" s="1"/>
  <c r="Z482" i="2" a="1"/>
  <c r="Z482" i="2" s="1"/>
  <c r="Z483" i="2" a="1"/>
  <c r="Z483" i="2" s="1"/>
  <c r="Z484" i="2" a="1"/>
  <c r="Z484" i="2" s="1"/>
  <c r="Z485" i="2" a="1"/>
  <c r="Z485" i="2" s="1"/>
  <c r="Z486" i="2" a="1"/>
  <c r="Z486" i="2"/>
  <c r="Z487" i="2" a="1"/>
  <c r="Z487" i="2" s="1"/>
  <c r="Z488" i="2" a="1"/>
  <c r="Z488" i="2" s="1"/>
  <c r="Z489" i="2" a="1"/>
  <c r="Z489" i="2" s="1"/>
  <c r="Z490" i="2" a="1"/>
  <c r="Z490" i="2"/>
  <c r="Z491" i="2" a="1"/>
  <c r="Z491" i="2" s="1"/>
  <c r="Z5" i="2" a="1"/>
  <c r="Z5" i="2" s="1"/>
  <c r="Y6" i="2" a="1"/>
  <c r="Y6" i="2" s="1"/>
  <c r="Y7" i="2" a="1"/>
  <c r="Y7" i="2" s="1"/>
  <c r="Y8" i="2" a="1"/>
  <c r="Y8" i="2" s="1"/>
  <c r="Y9" i="2" a="1"/>
  <c r="Y9" i="2" s="1"/>
  <c r="Y10" i="2" a="1"/>
  <c r="Y10" i="2" s="1"/>
  <c r="Y11" i="2" a="1"/>
  <c r="Y11" i="2" s="1"/>
  <c r="Y12" i="2" a="1"/>
  <c r="Y12" i="2" s="1"/>
  <c r="Y13" i="2" a="1"/>
  <c r="Y13" i="2"/>
  <c r="Y14" i="2" a="1"/>
  <c r="Y14" i="2" s="1"/>
  <c r="Y15" i="2" a="1"/>
  <c r="Y15" i="2" s="1"/>
  <c r="Y16" i="2" a="1"/>
  <c r="Y16" i="2" s="1"/>
  <c r="Y17" i="2" a="1"/>
  <c r="Y17" i="2" s="1"/>
  <c r="Y18" i="2" a="1"/>
  <c r="Y18" i="2" s="1"/>
  <c r="Y19" i="2" a="1"/>
  <c r="Y19" i="2" s="1"/>
  <c r="Y20" i="2" a="1"/>
  <c r="Y20" i="2" s="1"/>
  <c r="Y21" i="2" a="1"/>
  <c r="Y21" i="2" s="1"/>
  <c r="Y22" i="2" a="1"/>
  <c r="Y22" i="2" s="1"/>
  <c r="Y23" i="2" a="1"/>
  <c r="Y23" i="2" s="1"/>
  <c r="Y24" i="2" a="1"/>
  <c r="Y24" i="2" s="1"/>
  <c r="Y25" i="2" a="1"/>
  <c r="Y25" i="2" s="1"/>
  <c r="Y26" i="2" a="1"/>
  <c r="Y26" i="2" s="1"/>
  <c r="Y27" i="2" a="1"/>
  <c r="Y27" i="2" s="1"/>
  <c r="Y28" i="2" a="1"/>
  <c r="Y28" i="2" s="1"/>
  <c r="Y29" i="2" a="1"/>
  <c r="Y29" i="2"/>
  <c r="Y30" i="2" a="1"/>
  <c r="Y30" i="2" s="1"/>
  <c r="Y31" i="2" a="1"/>
  <c r="Y31" i="2" s="1"/>
  <c r="Y32" i="2" a="1"/>
  <c r="Y32" i="2" s="1"/>
  <c r="Y33" i="2" a="1"/>
  <c r="Y33" i="2" s="1"/>
  <c r="Y34" i="2" a="1"/>
  <c r="Y34" i="2" s="1"/>
  <c r="Y35" i="2" a="1"/>
  <c r="Y35" i="2" s="1"/>
  <c r="Y36" i="2" a="1"/>
  <c r="Y36" i="2" s="1"/>
  <c r="Y37" i="2" a="1"/>
  <c r="Y37" i="2" s="1"/>
  <c r="Y38" i="2" a="1"/>
  <c r="Y38" i="2" s="1"/>
  <c r="Y39" i="2" a="1"/>
  <c r="Y39" i="2" s="1"/>
  <c r="Y40" i="2" a="1"/>
  <c r="Y40" i="2" s="1"/>
  <c r="Y41" i="2" a="1"/>
  <c r="Y41" i="2"/>
  <c r="Y42" i="2" a="1"/>
  <c r="Y42" i="2" s="1"/>
  <c r="Y43" i="2" a="1"/>
  <c r="Y43" i="2" s="1"/>
  <c r="Y44" i="2" a="1"/>
  <c r="Y44" i="2" s="1"/>
  <c r="Y45" i="2" a="1"/>
  <c r="Y45" i="2" s="1"/>
  <c r="Y46" i="2" a="1"/>
  <c r="Y46" i="2" s="1"/>
  <c r="Y47" i="2" a="1"/>
  <c r="Y47" i="2" s="1"/>
  <c r="Y48" i="2" a="1"/>
  <c r="Y48" i="2" s="1"/>
  <c r="Y49" i="2" a="1"/>
  <c r="Y49" i="2"/>
  <c r="Y50" i="2" a="1"/>
  <c r="Y50" i="2" s="1"/>
  <c r="Y51" i="2" a="1"/>
  <c r="Y51" i="2" s="1"/>
  <c r="Y52" i="2" a="1"/>
  <c r="Y52" i="2" s="1"/>
  <c r="Y53" i="2" a="1"/>
  <c r="Y53" i="2" s="1"/>
  <c r="Y54" i="2" a="1"/>
  <c r="Y54" i="2" s="1"/>
  <c r="Y55" i="2" a="1"/>
  <c r="Y55" i="2"/>
  <c r="Y56" i="2" a="1"/>
  <c r="Y56" i="2" s="1"/>
  <c r="Y57" i="2" a="1"/>
  <c r="Y57" i="2" s="1"/>
  <c r="Y58" i="2" a="1"/>
  <c r="Y58" i="2" s="1"/>
  <c r="Y59" i="2" a="1"/>
  <c r="Y59" i="2" s="1"/>
  <c r="Y60" i="2" a="1"/>
  <c r="Y60" i="2" s="1"/>
  <c r="Y61" i="2" a="1"/>
  <c r="Y61" i="2" s="1"/>
  <c r="Y62" i="2" a="1"/>
  <c r="Y62" i="2" s="1"/>
  <c r="Y63" i="2" a="1"/>
  <c r="Y63" i="2"/>
  <c r="Y64" i="2" a="1"/>
  <c r="Y64" i="2" s="1"/>
  <c r="Y65" i="2" a="1"/>
  <c r="Y65" i="2" s="1"/>
  <c r="Y66" i="2" a="1"/>
  <c r="Y66" i="2" s="1"/>
  <c r="Y67" i="2" a="1"/>
  <c r="Y67" i="2" s="1"/>
  <c r="Y68" i="2" a="1"/>
  <c r="Y68" i="2" s="1"/>
  <c r="Y69" i="2" a="1"/>
  <c r="Y69" i="2" s="1"/>
  <c r="Y70" i="2" a="1"/>
  <c r="Y70" i="2" s="1"/>
  <c r="Y71" i="2" a="1"/>
  <c r="Y71" i="2"/>
  <c r="Y72" i="2" a="1"/>
  <c r="Y72" i="2" s="1"/>
  <c r="Y73" i="2" a="1"/>
  <c r="Y73" i="2" s="1"/>
  <c r="Y74" i="2" a="1"/>
  <c r="Y74" i="2" s="1"/>
  <c r="Y75" i="2" a="1"/>
  <c r="Y75" i="2" s="1"/>
  <c r="Y76" i="2" a="1"/>
  <c r="Y76" i="2" s="1"/>
  <c r="Y77" i="2" a="1"/>
  <c r="Y77" i="2" s="1"/>
  <c r="Y78" i="2" a="1"/>
  <c r="Y78" i="2" s="1"/>
  <c r="Y79" i="2" a="1"/>
  <c r="Y79" i="2"/>
  <c r="Y80" i="2" a="1"/>
  <c r="Y80" i="2" s="1"/>
  <c r="Y81" i="2" a="1"/>
  <c r="Y81" i="2" s="1"/>
  <c r="Y82" i="2" a="1"/>
  <c r="Y82" i="2" s="1"/>
  <c r="Y83" i="2" a="1"/>
  <c r="Y83" i="2" s="1"/>
  <c r="Y84" i="2" a="1"/>
  <c r="Y84" i="2" s="1"/>
  <c r="Y85" i="2" a="1"/>
  <c r="Y85" i="2" s="1"/>
  <c r="Y86" i="2" a="1"/>
  <c r="Y86" i="2" s="1"/>
  <c r="Y87" i="2" a="1"/>
  <c r="Y87" i="2"/>
  <c r="Y88" i="2" a="1"/>
  <c r="Y88" i="2" s="1"/>
  <c r="Y89" i="2" a="1"/>
  <c r="Y89" i="2" s="1"/>
  <c r="Y90" i="2" a="1"/>
  <c r="Y90" i="2" s="1"/>
  <c r="Y91" i="2" a="1"/>
  <c r="Y91" i="2" s="1"/>
  <c r="Y92" i="2" a="1"/>
  <c r="Y92" i="2" s="1"/>
  <c r="Y93" i="2" a="1"/>
  <c r="Y93" i="2" s="1"/>
  <c r="Y94" i="2" a="1"/>
  <c r="Y94" i="2" s="1"/>
  <c r="Y95" i="2" a="1"/>
  <c r="Y95" i="2"/>
  <c r="Y96" i="2" a="1"/>
  <c r="Y96" i="2" s="1"/>
  <c r="Y97" i="2" a="1"/>
  <c r="Y97" i="2" s="1"/>
  <c r="Y98" i="2" a="1"/>
  <c r="Y98" i="2" s="1"/>
  <c r="Y99" i="2" a="1"/>
  <c r="Y99" i="2" s="1"/>
  <c r="Y100" i="2" a="1"/>
  <c r="Y100" i="2" s="1"/>
  <c r="Y101" i="2" a="1"/>
  <c r="Y101" i="2" s="1"/>
  <c r="Y102" i="2" a="1"/>
  <c r="Y102" i="2" s="1"/>
  <c r="Y103" i="2" a="1"/>
  <c r="Y103" i="2"/>
  <c r="Y104" i="2" a="1"/>
  <c r="Y104" i="2" s="1"/>
  <c r="Y105" i="2" a="1"/>
  <c r="Y105" i="2" s="1"/>
  <c r="Y106" i="2" a="1"/>
  <c r="Y106" i="2" s="1"/>
  <c r="Y107" i="2" a="1"/>
  <c r="Y107" i="2" s="1"/>
  <c r="Y108" i="2" a="1"/>
  <c r="Y108" i="2" s="1"/>
  <c r="Y109" i="2" a="1"/>
  <c r="Y109" i="2" s="1"/>
  <c r="Y110" i="2" a="1"/>
  <c r="Y110" i="2" s="1"/>
  <c r="Y111" i="2" a="1"/>
  <c r="Y111" i="2"/>
  <c r="Y112" i="2" a="1"/>
  <c r="Y112" i="2" s="1"/>
  <c r="Y113" i="2" a="1"/>
  <c r="Y113" i="2" s="1"/>
  <c r="Y114" i="2" a="1"/>
  <c r="Y114" i="2" s="1"/>
  <c r="Y115" i="2" a="1"/>
  <c r="Y115" i="2" s="1"/>
  <c r="Y116" i="2" a="1"/>
  <c r="Y116" i="2" s="1"/>
  <c r="Y117" i="2" a="1"/>
  <c r="Y117" i="2" s="1"/>
  <c r="Y118" i="2" a="1"/>
  <c r="Y118" i="2" s="1"/>
  <c r="Y119" i="2" a="1"/>
  <c r="Y119" i="2"/>
  <c r="Y120" i="2" a="1"/>
  <c r="Y120" i="2" s="1"/>
  <c r="Y121" i="2" a="1"/>
  <c r="Y121" i="2" s="1"/>
  <c r="Y122" i="2" a="1"/>
  <c r="Y122" i="2" s="1"/>
  <c r="Y123" i="2" a="1"/>
  <c r="Y123" i="2" s="1"/>
  <c r="Y124" i="2" a="1"/>
  <c r="Y124" i="2" s="1"/>
  <c r="Y125" i="2" a="1"/>
  <c r="Y125" i="2" s="1"/>
  <c r="Y126" i="2" a="1"/>
  <c r="Y126" i="2" s="1"/>
  <c r="Y127" i="2" a="1"/>
  <c r="Y127" i="2"/>
  <c r="Y128" i="2" a="1"/>
  <c r="Y128" i="2" s="1"/>
  <c r="Y129" i="2" a="1"/>
  <c r="Y129" i="2" s="1"/>
  <c r="Y130" i="2" a="1"/>
  <c r="Y130" i="2" s="1"/>
  <c r="Y131" i="2" a="1"/>
  <c r="Y131" i="2" s="1"/>
  <c r="Y132" i="2" a="1"/>
  <c r="Y132" i="2" s="1"/>
  <c r="Y133" i="2" a="1"/>
  <c r="Y133" i="2" s="1"/>
  <c r="Y134" i="2" a="1"/>
  <c r="Y134" i="2" s="1"/>
  <c r="Y135" i="2" a="1"/>
  <c r="Y135" i="2"/>
  <c r="Y136" i="2" a="1"/>
  <c r="Y136" i="2" s="1"/>
  <c r="Y137" i="2" a="1"/>
  <c r="Y137" i="2" s="1"/>
  <c r="Y138" i="2" a="1"/>
  <c r="Y138" i="2" s="1"/>
  <c r="Y139" i="2" a="1"/>
  <c r="Y139" i="2" s="1"/>
  <c r="Y140" i="2" a="1"/>
  <c r="Y140" i="2" s="1"/>
  <c r="Y141" i="2" a="1"/>
  <c r="Y141" i="2" s="1"/>
  <c r="Y142" i="2" a="1"/>
  <c r="Y142" i="2" s="1"/>
  <c r="Y143" i="2" a="1"/>
  <c r="Y143" i="2"/>
  <c r="Y144" i="2" a="1"/>
  <c r="Y144" i="2" s="1"/>
  <c r="Y145" i="2" a="1"/>
  <c r="Y145" i="2" s="1"/>
  <c r="Y146" i="2" a="1"/>
  <c r="Y146" i="2" s="1"/>
  <c r="Y147" i="2" a="1"/>
  <c r="Y147" i="2" s="1"/>
  <c r="Y148" i="2" a="1"/>
  <c r="Y148" i="2" s="1"/>
  <c r="Y149" i="2" a="1"/>
  <c r="Y149" i="2" s="1"/>
  <c r="Y150" i="2" a="1"/>
  <c r="Y150" i="2" s="1"/>
  <c r="Y151" i="2" a="1"/>
  <c r="Y151" i="2"/>
  <c r="Y152" i="2" a="1"/>
  <c r="Y152" i="2" s="1"/>
  <c r="Y153" i="2" a="1"/>
  <c r="Y153" i="2" s="1"/>
  <c r="Y154" i="2" a="1"/>
  <c r="Y154" i="2" s="1"/>
  <c r="Y155" i="2" a="1"/>
  <c r="Y155" i="2" s="1"/>
  <c r="Y156" i="2" a="1"/>
  <c r="Y156" i="2" s="1"/>
  <c r="Y157" i="2" a="1"/>
  <c r="Y157" i="2" s="1"/>
  <c r="Y158" i="2" a="1"/>
  <c r="Y158" i="2" s="1"/>
  <c r="Y159" i="2" a="1"/>
  <c r="Y159" i="2"/>
  <c r="Y160" i="2" a="1"/>
  <c r="Y160" i="2" s="1"/>
  <c r="Y161" i="2" a="1"/>
  <c r="Y161" i="2" s="1"/>
  <c r="Y162" i="2" a="1"/>
  <c r="Y162" i="2" s="1"/>
  <c r="Y163" i="2" a="1"/>
  <c r="Y163" i="2" s="1"/>
  <c r="Y164" i="2" a="1"/>
  <c r="Y164" i="2" s="1"/>
  <c r="Y165" i="2" a="1"/>
  <c r="Y165" i="2" s="1"/>
  <c r="Y166" i="2" a="1"/>
  <c r="Y166" i="2" s="1"/>
  <c r="Y167" i="2" a="1"/>
  <c r="Y167" i="2" s="1"/>
  <c r="Y168" i="2" a="1"/>
  <c r="Y168" i="2" s="1"/>
  <c r="Y169" i="2" a="1"/>
  <c r="Y169" i="2"/>
  <c r="Y170" i="2" a="1"/>
  <c r="Y170" i="2" s="1"/>
  <c r="Y171" i="2" a="1"/>
  <c r="Y171" i="2" s="1"/>
  <c r="Y172" i="2" a="1"/>
  <c r="Y172" i="2" s="1"/>
  <c r="Y173" i="2" a="1"/>
  <c r="Y173" i="2" s="1"/>
  <c r="Y174" i="2" a="1"/>
  <c r="Y174" i="2" s="1"/>
  <c r="Y175" i="2" a="1"/>
  <c r="Y175" i="2"/>
  <c r="Y176" i="2" a="1"/>
  <c r="Y176" i="2" s="1"/>
  <c r="Y177" i="2" a="1"/>
  <c r="Y177" i="2" s="1"/>
  <c r="Y178" i="2" a="1"/>
  <c r="Y178" i="2" s="1"/>
  <c r="Y179" i="2" a="1"/>
  <c r="Y179" i="2"/>
  <c r="Y180" i="2" a="1"/>
  <c r="Y180" i="2" s="1"/>
  <c r="Y181" i="2" a="1"/>
  <c r="Y181" i="2" s="1"/>
  <c r="Y182" i="2" a="1"/>
  <c r="Y182" i="2" s="1"/>
  <c r="Y183" i="2" a="1"/>
  <c r="Y183" i="2"/>
  <c r="Y184" i="2" a="1"/>
  <c r="Y184" i="2" s="1"/>
  <c r="Y185" i="2" a="1"/>
  <c r="Y185" i="2" s="1"/>
  <c r="Y186" i="2" a="1"/>
  <c r="Y186" i="2" s="1"/>
  <c r="Y187" i="2" a="1"/>
  <c r="Y187" i="2" s="1"/>
  <c r="Y188" i="2" a="1"/>
  <c r="Y188" i="2" s="1"/>
  <c r="Y189" i="2" a="1"/>
  <c r="Y189" i="2"/>
  <c r="Y190" i="2" a="1"/>
  <c r="Y190" i="2" s="1"/>
  <c r="Y191" i="2" a="1"/>
  <c r="Y191" i="2" s="1"/>
  <c r="Y192" i="2" a="1"/>
  <c r="Y192" i="2" s="1"/>
  <c r="Y193" i="2" a="1"/>
  <c r="Y193" i="2" s="1"/>
  <c r="Y194" i="2" a="1"/>
  <c r="Y194" i="2" s="1"/>
  <c r="Y195" i="2" a="1"/>
  <c r="Y195" i="2" s="1"/>
  <c r="Y196" i="2" a="1"/>
  <c r="Y196" i="2" s="1"/>
  <c r="Y197" i="2" a="1"/>
  <c r="Y197" i="2"/>
  <c r="Y198" i="2" a="1"/>
  <c r="Y198" i="2" s="1"/>
  <c r="Y199" i="2" a="1"/>
  <c r="Y199" i="2" s="1"/>
  <c r="Y200" i="2" a="1"/>
  <c r="Y200" i="2" s="1"/>
  <c r="Y201" i="2" a="1"/>
  <c r="Y201" i="2" s="1"/>
  <c r="Y202" i="2" a="1"/>
  <c r="Y202" i="2" s="1"/>
  <c r="Y203" i="2" a="1"/>
  <c r="Y203" i="2" s="1"/>
  <c r="Y204" i="2" a="1"/>
  <c r="Y204" i="2" s="1"/>
  <c r="Y205" i="2" a="1"/>
  <c r="Y205" i="2"/>
  <c r="Y206" i="2" a="1"/>
  <c r="Y206" i="2" s="1"/>
  <c r="Y207" i="2" a="1"/>
  <c r="Y207" i="2" s="1"/>
  <c r="Y208" i="2" a="1"/>
  <c r="Y208" i="2" s="1"/>
  <c r="Y209" i="2" a="1"/>
  <c r="Y209" i="2" s="1"/>
  <c r="Y210" i="2" a="1"/>
  <c r="Y210" i="2" s="1"/>
  <c r="Y211" i="2" a="1"/>
  <c r="Y211" i="2" s="1"/>
  <c r="Y212" i="2" a="1"/>
  <c r="Y212" i="2" s="1"/>
  <c r="Y213" i="2" a="1"/>
  <c r="Y213" i="2" s="1"/>
  <c r="Y214" i="2" a="1"/>
  <c r="Y214" i="2" s="1"/>
  <c r="Y215" i="2" a="1"/>
  <c r="Y215" i="2" s="1"/>
  <c r="Y216" i="2" a="1"/>
  <c r="Y216" i="2" s="1"/>
  <c r="Y217" i="2" a="1"/>
  <c r="Y217" i="2" s="1"/>
  <c r="Y218" i="2" a="1"/>
  <c r="Y218" i="2" s="1"/>
  <c r="Y219" i="2" a="1"/>
  <c r="Y219" i="2" s="1"/>
  <c r="Y220" i="2" a="1"/>
  <c r="Y220" i="2" s="1"/>
  <c r="Y221" i="2" a="1"/>
  <c r="Y221" i="2"/>
  <c r="Y222" i="2" a="1"/>
  <c r="Y222" i="2" s="1"/>
  <c r="Y223" i="2" a="1"/>
  <c r="Y223" i="2" s="1"/>
  <c r="Y224" i="2" a="1"/>
  <c r="Y224" i="2" s="1"/>
  <c r="Y225" i="2" a="1"/>
  <c r="Y225" i="2" s="1"/>
  <c r="Y226" i="2" a="1"/>
  <c r="Y226" i="2" s="1"/>
  <c r="Y227" i="2" a="1"/>
  <c r="Y227" i="2" s="1"/>
  <c r="Y228" i="2" a="1"/>
  <c r="Y228" i="2" s="1"/>
  <c r="Y229" i="2" a="1"/>
  <c r="Y229" i="2"/>
  <c r="Y230" i="2" a="1"/>
  <c r="Y230" i="2" s="1"/>
  <c r="Y231" i="2" a="1"/>
  <c r="Y231" i="2" s="1"/>
  <c r="Y232" i="2" a="1"/>
  <c r="Y232" i="2" s="1"/>
  <c r="Y233" i="2" a="1"/>
  <c r="Y233" i="2" s="1"/>
  <c r="Y234" i="2" a="1"/>
  <c r="Y234" i="2" s="1"/>
  <c r="Y235" i="2" a="1"/>
  <c r="Y235" i="2" s="1"/>
  <c r="Y236" i="2" a="1"/>
  <c r="Y236" i="2" s="1"/>
  <c r="Y237" i="2" a="1"/>
  <c r="Y237" i="2"/>
  <c r="Y238" i="2" a="1"/>
  <c r="Y238" i="2" s="1"/>
  <c r="Y239" i="2" a="1"/>
  <c r="Y239" i="2" s="1"/>
  <c r="Y240" i="2" a="1"/>
  <c r="Y240" i="2" s="1"/>
  <c r="Y241" i="2" a="1"/>
  <c r="Y241" i="2" s="1"/>
  <c r="Y242" i="2" a="1"/>
  <c r="Y242" i="2" s="1"/>
  <c r="Y243" i="2" a="1"/>
  <c r="Y243" i="2" s="1"/>
  <c r="Y244" i="2" a="1"/>
  <c r="Y244" i="2" s="1"/>
  <c r="Y245" i="2" a="1"/>
  <c r="Y245" i="2"/>
  <c r="Y246" i="2" a="1"/>
  <c r="Y246" i="2" s="1"/>
  <c r="Y247" i="2" a="1"/>
  <c r="Y247" i="2" s="1"/>
  <c r="Y248" i="2" a="1"/>
  <c r="Y248" i="2" s="1"/>
  <c r="Y249" i="2" a="1"/>
  <c r="Y249" i="2" s="1"/>
  <c r="Y250" i="2" a="1"/>
  <c r="Y250" i="2" s="1"/>
  <c r="Y251" i="2" a="1"/>
  <c r="Y251" i="2" s="1"/>
  <c r="Y252" i="2" a="1"/>
  <c r="Y252" i="2" s="1"/>
  <c r="Y253" i="2" a="1"/>
  <c r="Y253" i="2"/>
  <c r="Y254" i="2" a="1"/>
  <c r="Y254" i="2" s="1"/>
  <c r="Y255" i="2" a="1"/>
  <c r="Y255" i="2" s="1"/>
  <c r="Y256" i="2" a="1"/>
  <c r="Y256" i="2" s="1"/>
  <c r="Y257" i="2" a="1"/>
  <c r="Y257" i="2" s="1"/>
  <c r="Y258" i="2" a="1"/>
  <c r="Y258" i="2" s="1"/>
  <c r="Y259" i="2" a="1"/>
  <c r="Y259" i="2" s="1"/>
  <c r="Y260" i="2" a="1"/>
  <c r="Y260" i="2" s="1"/>
  <c r="Y261" i="2" a="1"/>
  <c r="Y261" i="2"/>
  <c r="Y262" i="2" a="1"/>
  <c r="Y262" i="2" s="1"/>
  <c r="Y263" i="2" a="1"/>
  <c r="Y263" i="2" s="1"/>
  <c r="Y264" i="2" a="1"/>
  <c r="Y264" i="2" s="1"/>
  <c r="Y265" i="2" a="1"/>
  <c r="Y265" i="2" s="1"/>
  <c r="Y266" i="2" a="1"/>
  <c r="Y266" i="2" s="1"/>
  <c r="Y267" i="2" a="1"/>
  <c r="Y267" i="2" s="1"/>
  <c r="Y268" i="2" a="1"/>
  <c r="Y268" i="2" s="1"/>
  <c r="Y269" i="2" a="1"/>
  <c r="Y269" i="2"/>
  <c r="Y270" i="2" a="1"/>
  <c r="Y270" i="2" s="1"/>
  <c r="Y271" i="2" a="1"/>
  <c r="Y271" i="2" s="1"/>
  <c r="Y272" i="2" a="1"/>
  <c r="Y272" i="2" s="1"/>
  <c r="Y273" i="2" a="1"/>
  <c r="Y273" i="2" s="1"/>
  <c r="Y274" i="2" a="1"/>
  <c r="Y274" i="2" s="1"/>
  <c r="Y275" i="2" a="1"/>
  <c r="Y275" i="2" s="1"/>
  <c r="Y276" i="2" a="1"/>
  <c r="Y276" i="2" s="1"/>
  <c r="Y277" i="2" a="1"/>
  <c r="Y277" i="2"/>
  <c r="Y278" i="2" a="1"/>
  <c r="Y278" i="2" s="1"/>
  <c r="Y279" i="2" a="1"/>
  <c r="Y279" i="2" s="1"/>
  <c r="Y280" i="2" a="1"/>
  <c r="Y280" i="2" s="1"/>
  <c r="Y281" i="2" a="1"/>
  <c r="Y281" i="2" s="1"/>
  <c r="Y282" i="2" a="1"/>
  <c r="Y282" i="2" s="1"/>
  <c r="Y283" i="2" a="1"/>
  <c r="Y283" i="2" s="1"/>
  <c r="Y284" i="2" a="1"/>
  <c r="Y284" i="2" s="1"/>
  <c r="Y285" i="2" a="1"/>
  <c r="Y285" i="2"/>
  <c r="Y286" i="2" a="1"/>
  <c r="Y286" i="2" s="1"/>
  <c r="Y287" i="2" a="1"/>
  <c r="Y287" i="2" s="1"/>
  <c r="Y288" i="2" a="1"/>
  <c r="Y288" i="2" s="1"/>
  <c r="Y289" i="2" a="1"/>
  <c r="Y289" i="2" s="1"/>
  <c r="Y290" i="2" a="1"/>
  <c r="Y290" i="2" s="1"/>
  <c r="Y291" i="2" a="1"/>
  <c r="Y291" i="2" s="1"/>
  <c r="Y292" i="2" a="1"/>
  <c r="Y292" i="2" s="1"/>
  <c r="Y293" i="2" a="1"/>
  <c r="Y293" i="2"/>
  <c r="Y294" i="2" a="1"/>
  <c r="Y294" i="2" s="1"/>
  <c r="Y295" i="2" a="1"/>
  <c r="Y295" i="2" s="1"/>
  <c r="Y296" i="2" a="1"/>
  <c r="Y296" i="2" s="1"/>
  <c r="Y297" i="2" a="1"/>
  <c r="Y297" i="2" s="1"/>
  <c r="Y298" i="2" a="1"/>
  <c r="Y298" i="2" s="1"/>
  <c r="Y299" i="2" a="1"/>
  <c r="Y299" i="2" s="1"/>
  <c r="Y300" i="2" a="1"/>
  <c r="Y300" i="2" s="1"/>
  <c r="Y301" i="2" a="1"/>
  <c r="Y301" i="2"/>
  <c r="Y302" i="2" a="1"/>
  <c r="Y302" i="2" s="1"/>
  <c r="Y303" i="2" a="1"/>
  <c r="Y303" i="2" s="1"/>
  <c r="Y304" i="2" a="1"/>
  <c r="Y304" i="2" s="1"/>
  <c r="Y305" i="2" a="1"/>
  <c r="Y305" i="2" s="1"/>
  <c r="Y306" i="2" a="1"/>
  <c r="Y306" i="2" s="1"/>
  <c r="Y307" i="2" a="1"/>
  <c r="Y307" i="2" s="1"/>
  <c r="Y308" i="2" a="1"/>
  <c r="Y308" i="2" s="1"/>
  <c r="Y309" i="2" a="1"/>
  <c r="Y309" i="2" s="1"/>
  <c r="Y310" i="2" a="1"/>
  <c r="Y310" i="2" s="1"/>
  <c r="Y311" i="2" a="1"/>
  <c r="Y311" i="2" s="1"/>
  <c r="Y312" i="2" a="1"/>
  <c r="Y312" i="2" s="1"/>
  <c r="Y313" i="2" a="1"/>
  <c r="Y313" i="2" s="1"/>
  <c r="Y314" i="2" a="1"/>
  <c r="Y314" i="2" s="1"/>
  <c r="Y315" i="2" a="1"/>
  <c r="Y315" i="2" s="1"/>
  <c r="Y316" i="2" a="1"/>
  <c r="Y316" i="2" s="1"/>
  <c r="Y317" i="2" a="1"/>
  <c r="Y317" i="2" s="1"/>
  <c r="Y318" i="2" a="1"/>
  <c r="Y318" i="2" s="1"/>
  <c r="Y319" i="2" a="1"/>
  <c r="Y319" i="2" s="1"/>
  <c r="Y320" i="2" a="1"/>
  <c r="Y320" i="2" s="1"/>
  <c r="Y321" i="2" a="1"/>
  <c r="Y321" i="2" s="1"/>
  <c r="Y322" i="2" a="1"/>
  <c r="Y322" i="2" s="1"/>
  <c r="Y323" i="2" a="1"/>
  <c r="Y323" i="2" s="1"/>
  <c r="Y324" i="2" a="1"/>
  <c r="Y324" i="2" s="1"/>
  <c r="Y325" i="2" a="1"/>
  <c r="Y325" i="2" s="1"/>
  <c r="Y326" i="2" a="1"/>
  <c r="Y326" i="2" s="1"/>
  <c r="Y327" i="2" a="1"/>
  <c r="Y327" i="2" s="1"/>
  <c r="Y328" i="2" a="1"/>
  <c r="Y328" i="2" s="1"/>
  <c r="Y329" i="2" a="1"/>
  <c r="Y329" i="2" s="1"/>
  <c r="Y330" i="2" a="1"/>
  <c r="Y330" i="2" s="1"/>
  <c r="Y331" i="2" a="1"/>
  <c r="Y331" i="2" s="1"/>
  <c r="Y332" i="2" a="1"/>
  <c r="Y332" i="2" s="1"/>
  <c r="Y333" i="2" a="1"/>
  <c r="Y333" i="2" s="1"/>
  <c r="Y334" i="2" a="1"/>
  <c r="Y334" i="2" s="1"/>
  <c r="Y335" i="2" a="1"/>
  <c r="Y335" i="2" s="1"/>
  <c r="Y336" i="2" a="1"/>
  <c r="Y336" i="2" s="1"/>
  <c r="Y337" i="2" a="1"/>
  <c r="Y337" i="2" s="1"/>
  <c r="Y338" i="2" a="1"/>
  <c r="Y338" i="2" s="1"/>
  <c r="Y339" i="2" a="1"/>
  <c r="Y339" i="2" s="1"/>
  <c r="Y340" i="2" a="1"/>
  <c r="Y340" i="2" s="1"/>
  <c r="Y341" i="2" a="1"/>
  <c r="Y341" i="2" s="1"/>
  <c r="Y342" i="2" a="1"/>
  <c r="Y342" i="2" s="1"/>
  <c r="Y343" i="2" a="1"/>
  <c r="Y343" i="2" s="1"/>
  <c r="Y344" i="2" a="1"/>
  <c r="Y344" i="2" s="1"/>
  <c r="Y345" i="2" a="1"/>
  <c r="Y345" i="2" s="1"/>
  <c r="Y346" i="2" a="1"/>
  <c r="Y346" i="2" s="1"/>
  <c r="Y347" i="2" a="1"/>
  <c r="Y347" i="2" s="1"/>
  <c r="Y348" i="2" a="1"/>
  <c r="Y348" i="2" s="1"/>
  <c r="Y349" i="2" a="1"/>
  <c r="Y349" i="2" s="1"/>
  <c r="Y350" i="2" a="1"/>
  <c r="Y350" i="2" s="1"/>
  <c r="Y351" i="2" a="1"/>
  <c r="Y351" i="2" s="1"/>
  <c r="Y352" i="2" a="1"/>
  <c r="Y352" i="2" s="1"/>
  <c r="Y353" i="2" a="1"/>
  <c r="Y353" i="2" s="1"/>
  <c r="Y354" i="2" a="1"/>
  <c r="Y354" i="2" s="1"/>
  <c r="Y355" i="2" a="1"/>
  <c r="Y355" i="2" s="1"/>
  <c r="Y356" i="2" a="1"/>
  <c r="Y356" i="2" s="1"/>
  <c r="Y357" i="2" a="1"/>
  <c r="Y357" i="2" s="1"/>
  <c r="Y358" i="2" a="1"/>
  <c r="Y358" i="2" s="1"/>
  <c r="Y359" i="2" a="1"/>
  <c r="Y359" i="2" s="1"/>
  <c r="Y360" i="2" a="1"/>
  <c r="Y360" i="2" s="1"/>
  <c r="Y361" i="2" a="1"/>
  <c r="Y361" i="2" s="1"/>
  <c r="Y362" i="2" a="1"/>
  <c r="Y362" i="2" s="1"/>
  <c r="Y363" i="2" a="1"/>
  <c r="Y363" i="2" s="1"/>
  <c r="Y364" i="2" a="1"/>
  <c r="Y364" i="2" s="1"/>
  <c r="Y365" i="2" a="1"/>
  <c r="Y365" i="2" s="1"/>
  <c r="Y366" i="2" a="1"/>
  <c r="Y366" i="2" s="1"/>
  <c r="Y367" i="2" a="1"/>
  <c r="Y367" i="2" s="1"/>
  <c r="Y368" i="2" a="1"/>
  <c r="Y368" i="2" s="1"/>
  <c r="Y369" i="2" a="1"/>
  <c r="Y369" i="2" s="1"/>
  <c r="Y370" i="2" a="1"/>
  <c r="Y370" i="2" s="1"/>
  <c r="Y371" i="2" a="1"/>
  <c r="Y371" i="2" s="1"/>
  <c r="Y372" i="2" a="1"/>
  <c r="Y372" i="2" s="1"/>
  <c r="Y373" i="2" a="1"/>
  <c r="Y373" i="2" s="1"/>
  <c r="Y374" i="2" a="1"/>
  <c r="Y374" i="2" s="1"/>
  <c r="Y375" i="2" a="1"/>
  <c r="Y375" i="2" s="1"/>
  <c r="Y376" i="2" a="1"/>
  <c r="Y376" i="2" s="1"/>
  <c r="Y377" i="2" a="1"/>
  <c r="Y377" i="2" s="1"/>
  <c r="Y378" i="2" a="1"/>
  <c r="Y378" i="2" s="1"/>
  <c r="Y379" i="2" a="1"/>
  <c r="Y379" i="2" s="1"/>
  <c r="Y380" i="2" a="1"/>
  <c r="Y380" i="2" s="1"/>
  <c r="Y381" i="2" a="1"/>
  <c r="Y381" i="2" s="1"/>
  <c r="Y382" i="2" a="1"/>
  <c r="Y382" i="2" s="1"/>
  <c r="Y383" i="2" a="1"/>
  <c r="Y383" i="2" s="1"/>
  <c r="Y384" i="2" a="1"/>
  <c r="Y384" i="2" s="1"/>
  <c r="Y385" i="2" a="1"/>
  <c r="Y385" i="2" s="1"/>
  <c r="Y386" i="2" a="1"/>
  <c r="Y386" i="2" s="1"/>
  <c r="Y387" i="2" a="1"/>
  <c r="Y387" i="2" s="1"/>
  <c r="Y388" i="2" a="1"/>
  <c r="Y388" i="2" s="1"/>
  <c r="Y389" i="2" a="1"/>
  <c r="Y389" i="2" s="1"/>
  <c r="Y390" i="2" a="1"/>
  <c r="Y390" i="2" s="1"/>
  <c r="Y391" i="2" a="1"/>
  <c r="Y391" i="2" s="1"/>
  <c r="Y392" i="2" a="1"/>
  <c r="Y392" i="2" s="1"/>
  <c r="Y393" i="2" a="1"/>
  <c r="Y393" i="2" s="1"/>
  <c r="Y394" i="2" a="1"/>
  <c r="Y394" i="2" s="1"/>
  <c r="Y395" i="2" a="1"/>
  <c r="Y395" i="2" s="1"/>
  <c r="Y396" i="2" a="1"/>
  <c r="Y396" i="2" s="1"/>
  <c r="Y397" i="2" a="1"/>
  <c r="Y397" i="2" s="1"/>
  <c r="Y398" i="2" a="1"/>
  <c r="Y398" i="2" s="1"/>
  <c r="Y399" i="2" a="1"/>
  <c r="Y399" i="2" s="1"/>
  <c r="Y400" i="2" a="1"/>
  <c r="Y400" i="2" s="1"/>
  <c r="Y401" i="2" a="1"/>
  <c r="Y401" i="2" s="1"/>
  <c r="Y402" i="2" a="1"/>
  <c r="Y402" i="2" s="1"/>
  <c r="Y403" i="2" a="1"/>
  <c r="Y403" i="2" s="1"/>
  <c r="Y404" i="2" a="1"/>
  <c r="Y404" i="2" s="1"/>
  <c r="Y405" i="2" a="1"/>
  <c r="Y405" i="2" s="1"/>
  <c r="Y406" i="2" a="1"/>
  <c r="Y406" i="2" s="1"/>
  <c r="Y407" i="2" a="1"/>
  <c r="Y407" i="2" s="1"/>
  <c r="Y408" i="2" a="1"/>
  <c r="Y408" i="2" s="1"/>
  <c r="Y409" i="2" a="1"/>
  <c r="Y409" i="2" s="1"/>
  <c r="Y410" i="2" a="1"/>
  <c r="Y410" i="2" s="1"/>
  <c r="Y411" i="2" a="1"/>
  <c r="Y411" i="2" s="1"/>
  <c r="Y412" i="2" a="1"/>
  <c r="Y412" i="2" s="1"/>
  <c r="Y413" i="2" a="1"/>
  <c r="Y413" i="2" s="1"/>
  <c r="Y414" i="2" a="1"/>
  <c r="Y414" i="2" s="1"/>
  <c r="Y415" i="2" a="1"/>
  <c r="Y415" i="2" s="1"/>
  <c r="Y416" i="2" a="1"/>
  <c r="Y416" i="2" s="1"/>
  <c r="Y417" i="2" a="1"/>
  <c r="Y417" i="2" s="1"/>
  <c r="Y418" i="2" a="1"/>
  <c r="Y418" i="2" s="1"/>
  <c r="Y419" i="2" a="1"/>
  <c r="Y419" i="2" s="1"/>
  <c r="Y420" i="2" a="1"/>
  <c r="Y420" i="2" s="1"/>
  <c r="Y421" i="2" a="1"/>
  <c r="Y421" i="2" s="1"/>
  <c r="Y422" i="2" a="1"/>
  <c r="Y422" i="2" s="1"/>
  <c r="Y423" i="2" a="1"/>
  <c r="Y423" i="2" s="1"/>
  <c r="Y424" i="2" a="1"/>
  <c r="Y424" i="2" s="1"/>
  <c r="Y425" i="2" a="1"/>
  <c r="Y425" i="2" s="1"/>
  <c r="Y426" i="2" a="1"/>
  <c r="Y426" i="2" s="1"/>
  <c r="Y427" i="2" a="1"/>
  <c r="Y427" i="2" s="1"/>
  <c r="Y428" i="2" a="1"/>
  <c r="Y428" i="2" s="1"/>
  <c r="Y429" i="2" a="1"/>
  <c r="Y429" i="2" s="1"/>
  <c r="Y430" i="2" a="1"/>
  <c r="Y430" i="2" s="1"/>
  <c r="Y431" i="2" a="1"/>
  <c r="Y431" i="2" s="1"/>
  <c r="Y432" i="2" a="1"/>
  <c r="Y432" i="2" s="1"/>
  <c r="Y433" i="2" a="1"/>
  <c r="Y433" i="2" s="1"/>
  <c r="Y434" i="2" a="1"/>
  <c r="Y434" i="2" s="1"/>
  <c r="Y435" i="2" a="1"/>
  <c r="Y435" i="2" s="1"/>
  <c r="Y436" i="2" a="1"/>
  <c r="Y436" i="2" s="1"/>
  <c r="Y437" i="2" a="1"/>
  <c r="Y437" i="2" s="1"/>
  <c r="Y438" i="2" a="1"/>
  <c r="Y438" i="2" s="1"/>
  <c r="Y439" i="2" a="1"/>
  <c r="Y439" i="2" s="1"/>
  <c r="Y440" i="2" a="1"/>
  <c r="Y440" i="2" s="1"/>
  <c r="Y441" i="2" a="1"/>
  <c r="Y441" i="2" s="1"/>
  <c r="Y442" i="2" a="1"/>
  <c r="Y442" i="2" s="1"/>
  <c r="Y443" i="2" a="1"/>
  <c r="Y443" i="2" s="1"/>
  <c r="Y444" i="2" a="1"/>
  <c r="Y444" i="2" s="1"/>
  <c r="Y445" i="2" a="1"/>
  <c r="Y445" i="2" s="1"/>
  <c r="Y446" i="2" a="1"/>
  <c r="Y446" i="2" s="1"/>
  <c r="Y447" i="2" a="1"/>
  <c r="Y447" i="2"/>
  <c r="Y448" i="2" a="1"/>
  <c r="Y448" i="2" s="1"/>
  <c r="Y449" i="2" a="1"/>
  <c r="Y449" i="2" s="1"/>
  <c r="Y450" i="2" a="1"/>
  <c r="Y450" i="2" s="1"/>
  <c r="Y451" i="2" a="1"/>
  <c r="Y451" i="2" s="1"/>
  <c r="Y452" i="2" a="1"/>
  <c r="Y452" i="2" s="1"/>
  <c r="Y453" i="2" a="1"/>
  <c r="Y453" i="2"/>
  <c r="Y454" i="2" a="1"/>
  <c r="Y454" i="2" s="1"/>
  <c r="Y455" i="2" a="1"/>
  <c r="Y455" i="2"/>
  <c r="Y456" i="2" a="1"/>
  <c r="Y456" i="2" s="1"/>
  <c r="Y457" i="2" a="1"/>
  <c r="Y457" i="2" s="1"/>
  <c r="Y458" i="2" a="1"/>
  <c r="Y458" i="2" s="1"/>
  <c r="Y459" i="2" a="1"/>
  <c r="Y459" i="2"/>
  <c r="Y460" i="2" a="1"/>
  <c r="Y460" i="2" s="1"/>
  <c r="Y461" i="2" a="1"/>
  <c r="Y461" i="2"/>
  <c r="Y462" i="2" a="1"/>
  <c r="Y462" i="2" s="1"/>
  <c r="Y463" i="2" a="1"/>
  <c r="Y463" i="2"/>
  <c r="Y464" i="2" a="1"/>
  <c r="Y464" i="2" s="1"/>
  <c r="Y465" i="2" a="1"/>
  <c r="Y465" i="2" s="1"/>
  <c r="Y466" i="2" a="1"/>
  <c r="Y466" i="2" s="1"/>
  <c r="Y467" i="2" a="1"/>
  <c r="Y467" i="2"/>
  <c r="Y468" i="2" a="1"/>
  <c r="Y468" i="2" s="1"/>
  <c r="Y469" i="2" a="1"/>
  <c r="Y469" i="2"/>
  <c r="Y470" i="2" a="1"/>
  <c r="Y470" i="2" s="1"/>
  <c r="Y471" i="2" a="1"/>
  <c r="Y471" i="2" s="1"/>
  <c r="Y472" i="2" a="1"/>
  <c r="Y472" i="2" s="1"/>
  <c r="Y473" i="2" a="1"/>
  <c r="Y473" i="2" s="1"/>
  <c r="Y474" i="2" a="1"/>
  <c r="Y474" i="2" s="1"/>
  <c r="Y475" i="2" a="1"/>
  <c r="Y475" i="2"/>
  <c r="Y476" i="2" a="1"/>
  <c r="Y476" i="2" s="1"/>
  <c r="Y477" i="2" a="1"/>
  <c r="Y477" i="2" s="1"/>
  <c r="Y478" i="2" a="1"/>
  <c r="Y478" i="2" s="1"/>
  <c r="Y479" i="2" a="1"/>
  <c r="Y479" i="2"/>
  <c r="Y480" i="2" a="1"/>
  <c r="Y480" i="2" s="1"/>
  <c r="Y481" i="2" a="1"/>
  <c r="Y481" i="2" s="1"/>
  <c r="Y482" i="2" a="1"/>
  <c r="Y482" i="2" s="1"/>
  <c r="Y483" i="2" a="1"/>
  <c r="Y483" i="2" s="1"/>
  <c r="Y484" i="2" a="1"/>
  <c r="Y484" i="2" s="1"/>
  <c r="Y485" i="2" a="1"/>
  <c r="Y485" i="2"/>
  <c r="Y486" i="2" a="1"/>
  <c r="Y486" i="2" s="1"/>
  <c r="Y487" i="2" a="1"/>
  <c r="Y487" i="2"/>
  <c r="Y488" i="2" a="1"/>
  <c r="Y488" i="2" s="1"/>
  <c r="Y489" i="2" a="1"/>
  <c r="Y489" i="2" s="1"/>
  <c r="Y490" i="2" a="1"/>
  <c r="Y490" i="2" s="1"/>
  <c r="Y491" i="2" a="1"/>
  <c r="Y491" i="2"/>
  <c r="Y5" i="2" a="1"/>
  <c r="Y5" i="2" s="1"/>
  <c r="Y491" i="1" l="1"/>
  <c r="Y490" i="1"/>
  <c r="Y489" i="1" l="1"/>
  <c r="Y488" i="1" l="1"/>
  <c r="Y415" i="1" l="1"/>
  <c r="Y414" i="1"/>
  <c r="Y413" i="1"/>
  <c r="Y412" i="1"/>
  <c r="Y411" i="1"/>
  <c r="Y487" i="1" l="1"/>
  <c r="Y486" i="1"/>
  <c r="Y485" i="1"/>
  <c r="Y484" i="1"/>
  <c r="Y483" i="1"/>
  <c r="Y482" i="1"/>
  <c r="Y481" i="1"/>
  <c r="Y480" i="1"/>
  <c r="Y479" i="1"/>
  <c r="Y478" i="1"/>
  <c r="Y477" i="1"/>
  <c r="Y476" i="1"/>
  <c r="Y475" i="1"/>
  <c r="Y474" i="1"/>
  <c r="Y473" i="1"/>
  <c r="Y472" i="1"/>
  <c r="Y471" i="1"/>
  <c r="Y470" i="1"/>
  <c r="Y469" i="1"/>
  <c r="Y468" i="1"/>
  <c r="Y467" i="1"/>
  <c r="Y466" i="1"/>
  <c r="Y465" i="1"/>
  <c r="Y464" i="1"/>
  <c r="Y463" i="1"/>
  <c r="Y462" i="1"/>
  <c r="Y461" i="1"/>
  <c r="Y460" i="1"/>
  <c r="Y459" i="1"/>
  <c r="Y458" i="1"/>
  <c r="Y457" i="1" l="1"/>
  <c r="Y456" i="1"/>
  <c r="Y455" i="1"/>
  <c r="Y454" i="1"/>
  <c r="Y453" i="1"/>
  <c r="Y452" i="1"/>
  <c r="Y451" i="1"/>
  <c r="Y450" i="1"/>
  <c r="Y449" i="1"/>
  <c r="Y448" i="1"/>
  <c r="Y447" i="1"/>
  <c r="Y446" i="1"/>
  <c r="Y445" i="1"/>
  <c r="Y444" i="1"/>
  <c r="Y443" i="1"/>
  <c r="Y442" i="1"/>
  <c r="Y441" i="1"/>
  <c r="Y440" i="1"/>
  <c r="Y439" i="1"/>
  <c r="Y438" i="1"/>
  <c r="Y437" i="1"/>
  <c r="Y436" i="1"/>
  <c r="Y435" i="1"/>
  <c r="Y434" i="1"/>
  <c r="Y433" i="1"/>
  <c r="Y432" i="1"/>
  <c r="Y431" i="1"/>
  <c r="Y430" i="1"/>
  <c r="Y429" i="1"/>
  <c r="Y428" i="1"/>
  <c r="AE426" i="1"/>
  <c r="AD426" i="1"/>
  <c r="Y426" i="1"/>
  <c r="Y425" i="1"/>
  <c r="Y424" i="1"/>
  <c r="Y423" i="1"/>
  <c r="Y422" i="1"/>
  <c r="Y421" i="1"/>
  <c r="Y420" i="1"/>
  <c r="Y419" i="1"/>
  <c r="Y418" i="1"/>
  <c r="Y417" i="1"/>
  <c r="Y416" i="1"/>
  <c r="Y410" i="1"/>
  <c r="Y409" i="1"/>
  <c r="Y408" i="1"/>
  <c r="Y407" i="1"/>
  <c r="Y406" i="1"/>
  <c r="AE405" i="1"/>
  <c r="AD405" i="1"/>
  <c r="Y405" i="1"/>
  <c r="Y404" i="1"/>
  <c r="Y403" i="1"/>
  <c r="Y402" i="1"/>
  <c r="Y401" i="1"/>
  <c r="Y400" i="1"/>
  <c r="Y399" i="1"/>
  <c r="Y398" i="1"/>
  <c r="Y397" i="1"/>
  <c r="Y396" i="1"/>
  <c r="Y395" i="1"/>
  <c r="Y394" i="1"/>
  <c r="Y393" i="1"/>
  <c r="Y392" i="1"/>
  <c r="Y391" i="1"/>
  <c r="Y390" i="1"/>
  <c r="Y389" i="1"/>
  <c r="Y388" i="1"/>
  <c r="Y387" i="1"/>
  <c r="Y386" i="1"/>
  <c r="Y385" i="1"/>
  <c r="Y384" i="1"/>
  <c r="Y383" i="1"/>
  <c r="Y382" i="1"/>
  <c r="Y381" i="1"/>
  <c r="Y380" i="1"/>
  <c r="Y379" i="1"/>
  <c r="Y378" i="1"/>
  <c r="Y377" i="1"/>
  <c r="Y376" i="1"/>
  <c r="Y375" i="1"/>
  <c r="Y374" i="1"/>
  <c r="Y373" i="1"/>
  <c r="Y372" i="1"/>
  <c r="Y371" i="1"/>
  <c r="Y370" i="1"/>
  <c r="Y369" i="1"/>
  <c r="Y368" i="1"/>
  <c r="Y367" i="1"/>
  <c r="Y366" i="1"/>
  <c r="Y365" i="1"/>
  <c r="Y364" i="1"/>
  <c r="Y363" i="1"/>
  <c r="Y362" i="1"/>
  <c r="Y361" i="1"/>
  <c r="Y360" i="1"/>
  <c r="Y359" i="1"/>
  <c r="Y358" i="1"/>
  <c r="Y357" i="1"/>
  <c r="Y356" i="1"/>
  <c r="Y355" i="1"/>
  <c r="Y354" i="1"/>
  <c r="Y353" i="1"/>
  <c r="Y352" i="1"/>
  <c r="Y351" i="1"/>
  <c r="Y350" i="1"/>
  <c r="Y349" i="1"/>
  <c r="Y348" i="1"/>
  <c r="Y347" i="1"/>
  <c r="Y346" i="1"/>
  <c r="Y345" i="1"/>
  <c r="Y344" i="1"/>
  <c r="Y343" i="1"/>
  <c r="Y342" i="1"/>
  <c r="Y341" i="1"/>
  <c r="Y340" i="1"/>
  <c r="Y339" i="1"/>
  <c r="Y338" i="1"/>
  <c r="Y337" i="1"/>
  <c r="D337" i="1"/>
  <c r="Y336" i="1"/>
  <c r="Y335" i="1"/>
  <c r="Y334" i="1"/>
  <c r="Y333" i="1"/>
  <c r="Y332" i="1"/>
  <c r="Y331" i="1"/>
  <c r="Y330" i="1"/>
  <c r="Y329" i="1"/>
  <c r="Y328" i="1"/>
  <c r="Y327" i="1"/>
  <c r="Y326" i="1"/>
  <c r="Y325" i="1"/>
  <c r="Y324" i="1"/>
  <c r="Y323" i="1"/>
  <c r="Y322" i="1"/>
  <c r="Y321" i="1"/>
  <c r="Y320" i="1"/>
  <c r="Y319" i="1"/>
  <c r="Y318" i="1"/>
  <c r="Y317" i="1"/>
  <c r="Y316" i="1"/>
  <c r="Y315" i="1"/>
  <c r="Y314" i="1"/>
  <c r="Y313" i="1"/>
  <c r="Y312" i="1"/>
  <c r="Y311" i="1"/>
  <c r="Y310" i="1"/>
  <c r="Y309" i="1"/>
  <c r="Y308" i="1"/>
  <c r="Y307" i="1"/>
  <c r="Y306" i="1"/>
  <c r="Y305" i="1"/>
  <c r="Y304" i="1"/>
  <c r="Y303" i="1"/>
  <c r="Y302" i="1"/>
  <c r="Y301" i="1"/>
  <c r="Y300" i="1"/>
  <c r="Y299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D208" i="1"/>
  <c r="Y207" i="1"/>
  <c r="D207" i="1"/>
  <c r="Y206" i="1"/>
  <c r="D206" i="1"/>
  <c r="Y205" i="1"/>
  <c r="D205" i="1"/>
  <c r="Y204" i="1"/>
  <c r="D204" i="1"/>
  <c r="Y203" i="1"/>
  <c r="D203" i="1"/>
  <c r="Y202" i="1"/>
  <c r="D202" i="1"/>
  <c r="Y201" i="1"/>
  <c r="D201" i="1"/>
  <c r="Y200" i="1"/>
  <c r="D200" i="1"/>
  <c r="Y199" i="1"/>
  <c r="D199" i="1"/>
  <c r="Y198" i="1"/>
  <c r="D198" i="1"/>
  <c r="Y197" i="1"/>
  <c r="D197" i="1"/>
  <c r="Y196" i="1"/>
  <c r="D196" i="1"/>
  <c r="Y195" i="1"/>
  <c r="D195" i="1"/>
  <c r="Y194" i="1"/>
  <c r="D194" i="1"/>
  <c r="Y193" i="1"/>
  <c r="D193" i="1"/>
  <c r="Y192" i="1"/>
  <c r="D192" i="1"/>
  <c r="Y191" i="1"/>
  <c r="D191" i="1"/>
  <c r="Y190" i="1"/>
  <c r="D190" i="1"/>
  <c r="Y189" i="1"/>
  <c r="D189" i="1"/>
  <c r="Y188" i="1"/>
  <c r="D188" i="1"/>
  <c r="Y187" i="1"/>
  <c r="D187" i="1"/>
  <c r="Y186" i="1"/>
  <c r="D186" i="1"/>
  <c r="Y185" i="1"/>
  <c r="D185" i="1"/>
  <c r="Y184" i="1"/>
  <c r="D184" i="1"/>
  <c r="Y183" i="1"/>
  <c r="D183" i="1"/>
  <c r="Y182" i="1"/>
  <c r="D182" i="1"/>
  <c r="Y181" i="1"/>
  <c r="D181" i="1"/>
  <c r="Y180" i="1"/>
  <c r="D180" i="1"/>
  <c r="Y179" i="1"/>
  <c r="D179" i="1"/>
  <c r="Y178" i="1"/>
  <c r="D178" i="1"/>
  <c r="Y177" i="1"/>
  <c r="D177" i="1"/>
  <c r="Y176" i="1"/>
  <c r="D176" i="1"/>
  <c r="Y175" i="1"/>
  <c r="D175" i="1"/>
  <c r="Y174" i="1"/>
  <c r="D174" i="1"/>
  <c r="Y173" i="1"/>
  <c r="D173" i="1"/>
  <c r="Y172" i="1"/>
  <c r="D172" i="1"/>
  <c r="Y171" i="1"/>
  <c r="D171" i="1"/>
  <c r="Y170" i="1"/>
  <c r="D170" i="1"/>
  <c r="Y169" i="1"/>
  <c r="D169" i="1"/>
  <c r="Y168" i="1"/>
  <c r="D168" i="1"/>
  <c r="Y167" i="1"/>
  <c r="D167" i="1"/>
  <c r="Y166" i="1"/>
  <c r="D166" i="1"/>
  <c r="Y165" i="1"/>
  <c r="D165" i="1"/>
  <c r="AE164" i="1"/>
  <c r="AD164" i="1"/>
  <c r="Y164" i="1"/>
  <c r="AE163" i="1"/>
  <c r="AD163" i="1"/>
  <c r="Y163" i="1"/>
  <c r="AE162" i="1"/>
  <c r="AD162" i="1"/>
  <c r="Y162" i="1"/>
  <c r="AE161" i="1"/>
  <c r="AD161" i="1"/>
  <c r="Y161" i="1"/>
  <c r="AE160" i="1"/>
  <c r="AD160" i="1"/>
  <c r="Y160" i="1"/>
  <c r="AE159" i="1"/>
  <c r="AD159" i="1"/>
  <c r="Y159" i="1"/>
  <c r="AE158" i="1"/>
  <c r="AD158" i="1"/>
  <c r="Y158" i="1"/>
  <c r="AE157" i="1"/>
  <c r="AD157" i="1"/>
  <c r="Y157" i="1"/>
  <c r="AE156" i="1"/>
  <c r="AD156" i="1"/>
  <c r="Y156" i="1"/>
  <c r="AE155" i="1"/>
  <c r="AD155" i="1"/>
  <c r="Y155" i="1"/>
  <c r="Y154" i="1"/>
  <c r="D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D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D112" i="1"/>
  <c r="Y111" i="1"/>
  <c r="D111" i="1"/>
  <c r="Y110" i="1"/>
  <c r="D110" i="1"/>
  <c r="Y109" i="1"/>
  <c r="D109" i="1"/>
  <c r="Y108" i="1"/>
  <c r="D108" i="1"/>
  <c r="Y107" i="1"/>
  <c r="D107" i="1"/>
  <c r="Y106" i="1"/>
  <c r="D106" i="1"/>
  <c r="Y105" i="1"/>
  <c r="D105" i="1"/>
  <c r="Y104" i="1"/>
  <c r="Y103" i="1"/>
  <c r="Y102" i="1"/>
  <c r="Y101" i="1"/>
  <c r="Y100" i="1"/>
  <c r="Y99" i="1"/>
  <c r="D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R58" i="1"/>
  <c r="R59" i="1" s="1"/>
  <c r="AD57" i="1"/>
  <c r="Y57" i="1"/>
  <c r="AD56" i="1"/>
  <c r="Y56" i="1"/>
  <c r="AD55" i="1"/>
  <c r="Y55" i="1"/>
  <c r="AD54" i="1"/>
  <c r="Y54" i="1"/>
  <c r="AD53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D31" i="1"/>
  <c r="Y30" i="1"/>
  <c r="D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R60" i="1" l="1"/>
  <c r="AD59" i="1"/>
  <c r="AD58" i="1"/>
  <c r="AD60" i="1" l="1"/>
  <c r="R61" i="1"/>
  <c r="AD61" i="1" l="1"/>
  <c r="R62" i="1"/>
  <c r="AD62" i="1" s="1"/>
</calcChain>
</file>

<file path=xl/comments1.xml><?xml version="1.0" encoding="utf-8"?>
<comments xmlns="http://schemas.openxmlformats.org/spreadsheetml/2006/main">
  <authors>
    <author>作者</author>
    <author>付坤华</author>
    <author>SkyUser</author>
  </authors>
  <commentList>
    <comment ref="A2" authorId="0" shapeId="0">
      <text>
        <r>
          <rPr>
            <b/>
            <sz val="9"/>
            <rFont val="Tahoma"/>
            <family val="2"/>
          </rPr>
          <t xml:space="preserve">作者:
</t>
        </r>
      </text>
    </comment>
    <comment ref="E3" authorId="1" shapeId="0">
      <text>
        <r>
          <rPr>
            <b/>
            <sz val="9"/>
            <rFont val="宋体"/>
            <family val="3"/>
            <charset val="134"/>
          </rPr>
          <t>付坤华:</t>
        </r>
        <r>
          <rPr>
            <sz val="9"/>
            <rFont val="宋体"/>
            <family val="3"/>
            <charset val="134"/>
          </rPr>
          <t xml:space="preserve">
用于徽章等级提升NPC属性加强
雷珉：这一栏用来填职业BUFF</t>
        </r>
      </text>
    </comment>
    <comment ref="F3" authorId="1" shapeId="0">
      <text>
        <r>
          <rPr>
            <b/>
            <sz val="9"/>
            <rFont val="宋体"/>
            <family val="3"/>
            <charset val="134"/>
          </rPr>
          <t>付坤华:</t>
        </r>
        <r>
          <rPr>
            <sz val="9"/>
            <rFont val="宋体"/>
            <family val="3"/>
            <charset val="134"/>
          </rPr>
          <t xml:space="preserve">
用于徽章等级提升NPC属性加强
雷珉：这一栏用来填阶级BUFF，尾数2是蓝，3紫，4橙</t>
        </r>
      </text>
    </comment>
    <comment ref="G3" authorId="1" shapeId="0">
      <text>
        <r>
          <rPr>
            <b/>
            <sz val="9"/>
            <rFont val="宋体"/>
            <family val="3"/>
            <charset val="134"/>
          </rPr>
          <t>付坤华:</t>
        </r>
        <r>
          <rPr>
            <sz val="9"/>
            <rFont val="宋体"/>
            <family val="3"/>
            <charset val="134"/>
          </rPr>
          <t xml:space="preserve">
用于徽章等级提升NPC属性加强</t>
        </r>
      </text>
    </comment>
    <comment ref="H3" authorId="2" shapeId="0">
      <text>
        <r>
          <rPr>
            <b/>
            <sz val="9"/>
            <rFont val="宋体"/>
            <family val="3"/>
            <charset val="134"/>
          </rPr>
          <t>多个技能用;隔开</t>
        </r>
      </text>
    </comment>
    <comment ref="I3" authorId="1" shapeId="0">
      <text>
        <r>
          <rPr>
            <b/>
            <sz val="9"/>
            <rFont val="宋体"/>
            <family val="3"/>
            <charset val="134"/>
          </rPr>
          <t>付坤华:</t>
        </r>
        <r>
          <rPr>
            <sz val="9"/>
            <rFont val="宋体"/>
            <family val="3"/>
            <charset val="134"/>
          </rPr>
          <t xml:space="preserve">
加速植物成长速度比例</t>
        </r>
      </text>
    </comment>
    <comment ref="P3" authorId="1" shapeId="0">
      <text>
        <r>
          <rPr>
            <b/>
            <sz val="9"/>
            <rFont val="宋体"/>
            <family val="3"/>
            <charset val="134"/>
          </rPr>
          <t>付坤华:</t>
        </r>
        <r>
          <rPr>
            <sz val="9"/>
            <rFont val="宋体"/>
            <family val="3"/>
            <charset val="134"/>
          </rPr>
          <t xml:space="preserve">
缩短小动物产物1 2的时长</t>
        </r>
      </text>
    </comment>
    <comment ref="Q3" authorId="1" shapeId="0">
      <text>
        <r>
          <rPr>
            <b/>
            <sz val="9"/>
            <rFont val="宋体"/>
            <family val="3"/>
            <charset val="134"/>
          </rPr>
          <t>付坤华:</t>
        </r>
        <r>
          <rPr>
            <sz val="9"/>
            <rFont val="宋体"/>
            <family val="3"/>
            <charset val="134"/>
          </rPr>
          <t xml:space="preserve">
缩短小动物产物1 2的产量翻倍概率</t>
        </r>
      </text>
    </comment>
    <comment ref="R3" authorId="1" shapeId="0">
      <text>
        <r>
          <rPr>
            <b/>
            <sz val="9"/>
            <rFont val="宋体"/>
            <family val="3"/>
            <charset val="134"/>
          </rPr>
          <t>付坤华:</t>
        </r>
        <r>
          <rPr>
            <sz val="9"/>
            <rFont val="宋体"/>
            <family val="3"/>
            <charset val="134"/>
          </rPr>
          <t xml:space="preserve">
缩短小动物耐饿度
</t>
        </r>
      </text>
    </comment>
    <comment ref="V3" authorId="1" shapeId="0">
      <text>
        <r>
          <rPr>
            <b/>
            <sz val="9"/>
            <rFont val="宋体"/>
            <family val="3"/>
            <charset val="134"/>
          </rPr>
          <t>付坤华:</t>
        </r>
        <r>
          <rPr>
            <sz val="9"/>
            <rFont val="宋体"/>
            <family val="3"/>
            <charset val="134"/>
          </rPr>
          <t xml:space="preserve">
NPC每N秒刷新目标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T2" authorId="0" shapeId="0">
      <text>
        <r>
          <rPr>
            <b/>
            <sz val="9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<sst xmlns="http://schemas.openxmlformats.org/spreadsheetml/2006/main" count="2121" uniqueCount="250">
  <si>
    <t>[TABLE]</t>
  </si>
  <si>
    <t>BuildRoomActive</t>
  </si>
  <si>
    <t>#NPC技能</t>
  </si>
  <si>
    <t>附魔减少银币消耗百分比</t>
  </si>
  <si>
    <t>工作台合成时间减少百分比</t>
  </si>
  <si>
    <t>锻造台合成时间减少百分比</t>
  </si>
  <si>
    <t>物品卖给商店时增加金额百分比</t>
  </si>
  <si>
    <t>商店购买时减少售价百分比</t>
  </si>
  <si>
    <t>商会奖励加成</t>
  </si>
  <si>
    <t>小动物产出时长缩短</t>
  </si>
  <si>
    <t>小动物产出翻倍概率</t>
  </si>
  <si>
    <t>小动物耐饿增长</t>
  </si>
  <si>
    <t>是否需求能量</t>
  </si>
  <si>
    <t>保持距离</t>
  </si>
  <si>
    <t>最大跟随距离</t>
  </si>
  <si>
    <t>刷新检测时长</t>
  </si>
  <si>
    <t>NPC头像资源</t>
  </si>
  <si>
    <t>半身像</t>
  </si>
  <si>
    <t>来源</t>
  </si>
  <si>
    <t>徽章战斗力</t>
  </si>
  <si>
    <t>n_ID</t>
  </si>
  <si>
    <r>
      <rPr>
        <sz val="12"/>
        <rFont val="微軟正黑體"/>
        <family val="2"/>
      </rPr>
      <t>n_</t>
    </r>
    <r>
      <rPr>
        <sz val="12"/>
        <rFont val="微软雅黑"/>
        <family val="2"/>
        <charset val="134"/>
      </rPr>
      <t>Npc</t>
    </r>
    <r>
      <rPr>
        <sz val="12"/>
        <rFont val="微軟正黑體"/>
        <family val="2"/>
      </rPr>
      <t>_</t>
    </r>
    <r>
      <rPr>
        <sz val="12"/>
        <rFont val="微软雅黑"/>
        <family val="2"/>
        <charset val="134"/>
      </rPr>
      <t>Id</t>
    </r>
  </si>
  <si>
    <r>
      <rPr>
        <sz val="12"/>
        <rFont val="微軟正黑體"/>
        <family val="2"/>
      </rPr>
      <t>n_</t>
    </r>
    <r>
      <rPr>
        <sz val="12"/>
        <rFont val="微软雅黑"/>
        <family val="2"/>
        <charset val="134"/>
      </rPr>
      <t>L</t>
    </r>
    <r>
      <rPr>
        <sz val="12"/>
        <rFont val="微軟正黑體"/>
        <family val="2"/>
      </rPr>
      <t>evel</t>
    </r>
  </si>
  <si>
    <t>n_Buff_0</t>
  </si>
  <si>
    <t>s_Npc_Skill</t>
  </si>
  <si>
    <t>n_plant_grow_speedup</t>
  </si>
  <si>
    <t>n_npctask_proportion</t>
  </si>
  <si>
    <t>n_animal_output_time</t>
  </si>
  <si>
    <t>n_animal_yield_num</t>
  </si>
  <si>
    <t>n_animal_hunger_time</t>
  </si>
  <si>
    <t>n_need_energy</t>
  </si>
  <si>
    <t>n_follow_dis</t>
  </si>
  <si>
    <t>n_follow_max_dis</t>
  </si>
  <si>
    <t>n_check_time</t>
  </si>
  <si>
    <t>s_npc_head</t>
  </si>
  <si>
    <t>s_headimgres</t>
  </si>
  <si>
    <t>s_source_key</t>
  </si>
  <si>
    <t>n_power</t>
  </si>
  <si>
    <t>npc_avatar.ps_npc_fanna</t>
  </si>
  <si>
    <t>npc_c.ps_npc_fanna</t>
  </si>
  <si>
    <t>冒险引导_凡娜（徽章商店）</t>
  </si>
  <si>
    <t>npc_avatar.ps_npc_sylvia_laurel</t>
  </si>
  <si>
    <t>npc_b.ps_npc_sylvia_laurel</t>
  </si>
  <si>
    <t>传送公共地图NPC_席薇亚．月桂</t>
  </si>
  <si>
    <t>npc_avatar.ps_npc_owen_aimor</t>
  </si>
  <si>
    <t>npc_b.ps_npc_owen_aimor</t>
  </si>
  <si>
    <t>战斗类治疗NPC_欧文．埃莫尔</t>
  </si>
  <si>
    <t>npc_avatar.ps_npc_hammer_the_lost</t>
  </si>
  <si>
    <t>npc_b.ps_npc_hammer_the_lost</t>
  </si>
  <si>
    <t>挖矿副本_迷路的汉默</t>
  </si>
  <si>
    <t>npc_avatar.ps_npc_hawkeye</t>
  </si>
  <si>
    <t>npc_b.ps_npc_hawkeye</t>
  </si>
  <si>
    <t>恶魔城&amp;无尽副本_鹰眼</t>
  </si>
  <si>
    <t>npc_avatar.ps_npc_dokheth_strongstone</t>
  </si>
  <si>
    <t>npc.ps_npc_dokheth_strongstone</t>
  </si>
  <si>
    <t>挖掘支援_多克司．坚石</t>
  </si>
  <si>
    <t>npc_avatar.ps_npc_roshia_flowerart</t>
  </si>
  <si>
    <t>npc_b.ps_npc_roshia_flowerart</t>
  </si>
  <si>
    <t>种植支援(园丁)_花开</t>
  </si>
  <si>
    <t>npc_avatar.ps_npc_taranna_honour</t>
  </si>
  <si>
    <t>npc_b.ps_npc_taranna_honour</t>
  </si>
  <si>
    <t>交易中心_泰兰娜．奥那</t>
  </si>
  <si>
    <t>npc_avatar.ps_npc_eroan_starwind</t>
  </si>
  <si>
    <t>npc_c.ps_npc_eroan_starwind</t>
  </si>
  <si>
    <t>旅行商人_伊洛安．星风</t>
  </si>
  <si>
    <t>npc_avatar.ps_npc_balfryn_sigilsaver</t>
  </si>
  <si>
    <t>npc.ps_npc_balfryn_sigilsaver</t>
  </si>
  <si>
    <t>附魔洗练_贝尔芬．赎印</t>
  </si>
  <si>
    <t>npc_avatar.ps_npc_bromkuhm_battleshout</t>
  </si>
  <si>
    <t>npc.ps_npc_bromkuhm_battleshout</t>
  </si>
  <si>
    <t>NPC伯朗肯．战吼(PVP)</t>
  </si>
  <si>
    <t>npc_avatar.ps_npc_copery</t>
  </si>
  <si>
    <t>npc.ps_npc_copery</t>
  </si>
  <si>
    <t>塔防物资/远程_战斗NPC葛伯利</t>
  </si>
  <si>
    <t>npc_avatar.ps_npc_solon_mazay</t>
  </si>
  <si>
    <t>npc_b.ps_npc_solon_mazay</t>
  </si>
  <si>
    <t>战斗NPC_梭伦．丹德莱恩</t>
  </si>
  <si>
    <t>npc_avatar.ps_npc_elizabeth_bloodeep</t>
  </si>
  <si>
    <t>npc_c.ps_npc_elizabeth_bloodeep</t>
  </si>
  <si>
    <t>战士NPC_伊莉莎白．血渊</t>
  </si>
  <si>
    <t>英雄NPC</t>
  </si>
  <si>
    <t>公共传送私人地图NPC_席薇亚．月桂</t>
  </si>
  <si>
    <t>npc_avatar.ps_npc_party_bunny</t>
  </si>
  <si>
    <t>npc_b.ps_npc_party_bunny</t>
  </si>
  <si>
    <t>npc_avatar.ps_npc_wolf_metalworking</t>
  </si>
  <si>
    <t>npc_c.ps_npc_wolf_metalworking</t>
  </si>
  <si>
    <t>npc_avatar.ps_npc_rover</t>
  </si>
  <si>
    <t>npc_b.ps_npc_rover</t>
  </si>
  <si>
    <t>npc_avatar.ps_npc_dwarf_instructor</t>
  </si>
  <si>
    <t>npc_c.ps_npc_dwarf_instructor</t>
  </si>
  <si>
    <t>工作台支援_梅尔丹．橡皮</t>
  </si>
  <si>
    <t>npc_avatar.ps_npc_blacksmith</t>
  </si>
  <si>
    <t>npc.ps_npc_blacksmith</t>
  </si>
  <si>
    <t>锻造台支援_索格雷．铸心</t>
  </si>
  <si>
    <t>npc_avatar.ps_npc_base_miner</t>
  </si>
  <si>
    <t>npc.ps_npc_base_miner</t>
  </si>
  <si>
    <t>npc_avatar.ps_npc_penguin_warrior</t>
  </si>
  <si>
    <t>npc_c.ps_npc_penguin_warrior</t>
  </si>
  <si>
    <t>企鹅勇者(NPC)</t>
  </si>
  <si>
    <t>npc_avatar.ps_npc_repurchase</t>
  </si>
  <si>
    <t>npc_b.ps_npc_repurchase</t>
  </si>
  <si>
    <t>NPC回购功能</t>
  </si>
  <si>
    <t>萌宠饲养员</t>
  </si>
  <si>
    <t>产物1</t>
  </si>
  <si>
    <t>产物2</t>
  </si>
  <si>
    <t>npc_avatar.ps_npc_party_hawker</t>
  </si>
  <si>
    <t>npc_b.ps_npc_party_hawker</t>
  </si>
  <si>
    <t>小动物饲养NPC</t>
  </si>
  <si>
    <t>转盘赢家</t>
  </si>
  <si>
    <t>任务</t>
  </si>
  <si>
    <t>npc_avatar.ps_npc_empty_captain</t>
  </si>
  <si>
    <t>npc.ps_npc_empty_captain</t>
  </si>
  <si>
    <t>多人塔防（凱萨琳．奥那）</t>
  </si>
  <si>
    <t>金工 维修  洗练</t>
  </si>
  <si>
    <t>派对兔女郎(兔女郎)</t>
  </si>
  <si>
    <t>npc_avatar.ps_npc_beautician</t>
  </si>
  <si>
    <t>npc_d.ps_npc_beautician</t>
  </si>
  <si>
    <t>美容师</t>
  </si>
  <si>
    <t>小丑</t>
  </si>
  <si>
    <t>npc_avatar.ps_npc_fashion_designer</t>
  </si>
  <si>
    <t>npc_c.ps_npc_fashion_designer</t>
  </si>
  <si>
    <t>时装设计师(肖恩)</t>
  </si>
  <si>
    <t>npc_avatar.ps_npc_cooker</t>
  </si>
  <si>
    <t>npc.ps_npc_cooker</t>
  </si>
  <si>
    <t>厨师，强化料理NPC(榭伦)</t>
  </si>
  <si>
    <t>npc_avatar.ps_npc_idru</t>
  </si>
  <si>
    <t>npc_c.ps_npc_idru</t>
  </si>
  <si>
    <t>德鲁伊</t>
  </si>
  <si>
    <t>npc_avatar.ps_dragon_knight</t>
  </si>
  <si>
    <t>npc.ps_dragon_knight</t>
  </si>
  <si>
    <t>龙斗士(NPC)</t>
  </si>
  <si>
    <t>龙斗士(许愿NPC)</t>
  </si>
  <si>
    <t>npc_avatar.ps_npc_necromancer</t>
  </si>
  <si>
    <t>npc_b.ps_npc_necromancer</t>
  </si>
  <si>
    <t>死灵法师</t>
  </si>
  <si>
    <t>鹰眼</t>
  </si>
  <si>
    <t>恶魔城BOSS</t>
  </si>
  <si>
    <t>npc_avatar.ps_npc_sebastian</t>
  </si>
  <si>
    <t>npc_d.ps_npc_sebastian</t>
  </si>
  <si>
    <t>驿站NPC</t>
  </si>
  <si>
    <t>npc_avatar.ps_npc_steam_captain</t>
  </si>
  <si>
    <t>npc_c.ps_npc_steam_captain</t>
  </si>
  <si>
    <t>蒸汽队长</t>
  </si>
  <si>
    <t>美杜莎</t>
  </si>
  <si>
    <t>邪眼</t>
  </si>
  <si>
    <t>火炮毁灭者</t>
  </si>
  <si>
    <t>蓝图短路者</t>
  </si>
  <si>
    <t>飞船回购</t>
  </si>
  <si>
    <t>npc_avatar.ps_npc_bedseleya</t>
  </si>
  <si>
    <t>npc_c.ps_npc_bedseleya</t>
  </si>
  <si>
    <t>战士NPC_丛林女战士</t>
  </si>
  <si>
    <t>npc_avatar.ps_npc_anubis</t>
  </si>
  <si>
    <t>npc_c.ps_npc_anubis</t>
  </si>
  <si>
    <t>沙漠战士NPC</t>
  </si>
  <si>
    <t>npc_avatar.ps_npc_lavaheart_devil</t>
  </si>
  <si>
    <t>npc_c.ps_npc_lavaheart_devil</t>
  </si>
  <si>
    <t>焰心恶魔</t>
  </si>
  <si>
    <t>npc_avatar.ps_npc_turbo_crash</t>
  </si>
  <si>
    <t>npc_c.ps_npc_turbo_crash</t>
  </si>
  <si>
    <t>机甲先锋</t>
  </si>
  <si>
    <t>npc_avatar.ps_npc_headless_rider</t>
  </si>
  <si>
    <t>npc_c.ps_npc_headless_rider</t>
  </si>
  <si>
    <t>恶魔城无头骑士</t>
  </si>
  <si>
    <t>npc_avatar.ps_strong_trunk</t>
  </si>
  <si>
    <t>npc_d.ps_strong_trunk</t>
  </si>
  <si>
    <t>树精</t>
  </si>
  <si>
    <t>npc_avatar.ps_bjorn_jakobsen</t>
  </si>
  <si>
    <t>npc_c.ps_bjorn_jakobsen</t>
  </si>
  <si>
    <t>蛮族首领</t>
  </si>
  <si>
    <t>npc_avatar.ps_hattori_kojiro_meow</t>
  </si>
  <si>
    <t>npc_d.ps_hattori_kojiro_meow</t>
  </si>
  <si>
    <t>忍者</t>
  </si>
  <si>
    <t>npc_avatar.ps_biochemical_ant</t>
  </si>
  <si>
    <t>npc_d.ps_biochemical_ant</t>
  </si>
  <si>
    <t>生化蚁人</t>
  </si>
  <si>
    <t>战斗NPC</t>
  </si>
  <si>
    <t>npc_avatar.ps_biochemical_devil</t>
  </si>
  <si>
    <t>npc_d.ps_biochemical_devil</t>
  </si>
  <si>
    <t>生化魔人</t>
  </si>
  <si>
    <t>npc_avatar.ps_morfla_shootingstar</t>
  </si>
  <si>
    <t>npc_d.ps_morfla_shootingstar</t>
  </si>
  <si>
    <t>占星师</t>
  </si>
  <si>
    <t>npc_avatar.ps_monana_callalily</t>
  </si>
  <si>
    <t>npc_d.ps_monana_callalily</t>
  </si>
  <si>
    <t>花蕊骑士</t>
  </si>
  <si>
    <t>npc_avatar.ps_tobby_tulip</t>
  </si>
  <si>
    <t>npc_d.ps_tobby_tulip</t>
  </si>
  <si>
    <t>花瓣射手</t>
  </si>
  <si>
    <t>pet.ps_npc_scysar</t>
  </si>
  <si>
    <t>npc_d.ps_npc_scysar</t>
  </si>
  <si>
    <t>镰刀赛斯</t>
  </si>
  <si>
    <t>假人男</t>
  </si>
  <si>
    <t>假人女</t>
  </si>
  <si>
    <t>小动物饲养NPC(新手)</t>
  </si>
  <si>
    <t>npc_avatar.ps_npc_ice_dragon</t>
  </si>
  <si>
    <t>npc_d.ps_npc_ice_dragon</t>
  </si>
  <si>
    <t>寒冰龙使</t>
  </si>
  <si>
    <t>npc_avatar.ps_bright_goddess</t>
  </si>
  <si>
    <t>npc_d.ps_bright_goddess</t>
  </si>
  <si>
    <t>光明女神</t>
  </si>
  <si>
    <t>npc_avatar.ps_npc_party_clown</t>
  </si>
  <si>
    <t>npc_b.ps_npc_party_clown</t>
  </si>
  <si>
    <t>小丑趣味家具</t>
  </si>
  <si>
    <t>key_source_20073</t>
  </si>
  <si>
    <r>
      <t>#</t>
    </r>
    <r>
      <rPr>
        <sz val="12"/>
        <rFont val="微软雅黑"/>
        <family val="2"/>
        <charset val="134"/>
      </rPr>
      <t>徽章对应互动配置</t>
    </r>
  </si>
  <si>
    <r>
      <t>#主</t>
    </r>
    <r>
      <rPr>
        <sz val="12"/>
        <rFont val="宋体"/>
        <family val="3"/>
        <charset val="134"/>
      </rPr>
      <t>键</t>
    </r>
    <r>
      <rPr>
        <sz val="12"/>
        <rFont val="微軟正黑體"/>
        <family val="2"/>
      </rPr>
      <t xml:space="preserve">id </t>
    </r>
  </si>
  <si>
    <r>
      <t>#</t>
    </r>
    <r>
      <rPr>
        <sz val="12"/>
        <rFont val="微软雅黑"/>
        <family val="2"/>
        <charset val="134"/>
      </rPr>
      <t>NPC对应ID</t>
    </r>
  </si>
  <si>
    <r>
      <t>#等</t>
    </r>
    <r>
      <rPr>
        <sz val="12"/>
        <rFont val="宋体"/>
        <family val="3"/>
        <charset val="134"/>
      </rPr>
      <t>级</t>
    </r>
  </si>
  <si>
    <r>
      <t>#</t>
    </r>
    <r>
      <rPr>
        <sz val="12"/>
        <rFont val="微软雅黑"/>
        <family val="2"/>
        <charset val="134"/>
      </rPr>
      <t>互动ID</t>
    </r>
  </si>
  <si>
    <r>
      <t>#</t>
    </r>
    <r>
      <rPr>
        <sz val="12"/>
        <rFont val="微软雅黑"/>
        <family val="2"/>
        <charset val="134"/>
      </rPr>
      <t>对应BUFF</t>
    </r>
  </si>
  <si>
    <r>
      <t>#</t>
    </r>
    <r>
      <rPr>
        <sz val="12"/>
        <rFont val="宋体"/>
        <family val="3"/>
        <charset val="134"/>
      </rPr>
      <t>浇水植物加速百分比</t>
    </r>
    <r>
      <rPr>
        <sz val="12"/>
        <rFont val="微軟正黑體"/>
        <family val="2"/>
      </rPr>
      <t xml:space="preserve"> 1 表示1%</t>
    </r>
  </si>
  <si>
    <r>
      <t>n_</t>
    </r>
    <r>
      <rPr>
        <sz val="12"/>
        <rFont val="微软雅黑"/>
        <family val="2"/>
        <charset val="134"/>
      </rPr>
      <t>Npc</t>
    </r>
    <r>
      <rPr>
        <sz val="12"/>
        <rFont val="微軟正黑體"/>
        <family val="2"/>
      </rPr>
      <t>_</t>
    </r>
    <r>
      <rPr>
        <sz val="12"/>
        <rFont val="微软雅黑"/>
        <family val="2"/>
        <charset val="134"/>
      </rPr>
      <t>Id</t>
    </r>
  </si>
  <si>
    <r>
      <t>n_</t>
    </r>
    <r>
      <rPr>
        <sz val="12"/>
        <rFont val="微软雅黑"/>
        <family val="2"/>
        <charset val="134"/>
      </rPr>
      <t>L</t>
    </r>
    <r>
      <rPr>
        <sz val="12"/>
        <rFont val="微軟正黑體"/>
        <family val="2"/>
      </rPr>
      <t>evel</t>
    </r>
  </si>
  <si>
    <r>
      <t>n_</t>
    </r>
    <r>
      <rPr>
        <sz val="12"/>
        <rFont val="微软雅黑"/>
        <family val="2"/>
        <charset val="134"/>
      </rPr>
      <t>Active_Id</t>
    </r>
  </si>
  <si>
    <r>
      <t>n_</t>
    </r>
    <r>
      <rPr>
        <sz val="12"/>
        <rFont val="微软雅黑"/>
        <family val="2"/>
        <charset val="134"/>
      </rPr>
      <t>Buff_1</t>
    </r>
  </si>
  <si>
    <r>
      <t>n_</t>
    </r>
    <r>
      <rPr>
        <sz val="12"/>
        <rFont val="微软雅黑"/>
        <family val="2"/>
        <charset val="134"/>
      </rPr>
      <t>Buff_2</t>
    </r>
  </si>
  <si>
    <r>
      <t>n_</t>
    </r>
    <r>
      <rPr>
        <sz val="12"/>
        <rFont val="微软雅黑"/>
        <family val="2"/>
        <charset val="134"/>
      </rPr>
      <t>enchanting_proportion</t>
    </r>
  </si>
  <si>
    <r>
      <t>n_</t>
    </r>
    <r>
      <rPr>
        <sz val="12"/>
        <rFont val="微软雅黑"/>
        <family val="2"/>
        <charset val="134"/>
      </rPr>
      <t>synthesis_proportion01</t>
    </r>
  </si>
  <si>
    <r>
      <t>n_</t>
    </r>
    <r>
      <rPr>
        <sz val="12"/>
        <rFont val="微软雅黑"/>
        <family val="2"/>
        <charset val="134"/>
      </rPr>
      <t>synthesis_proportion02</t>
    </r>
  </si>
  <si>
    <r>
      <t>n_</t>
    </r>
    <r>
      <rPr>
        <sz val="12"/>
        <rFont val="微软雅黑"/>
        <family val="2"/>
        <charset val="134"/>
      </rPr>
      <t>sell_award_coin_proportion</t>
    </r>
  </si>
  <si>
    <r>
      <t>n_buy</t>
    </r>
    <r>
      <rPr>
        <sz val="12"/>
        <rFont val="微软雅黑"/>
        <family val="2"/>
        <charset val="134"/>
      </rPr>
      <t>_cost_proportion</t>
    </r>
  </si>
  <si>
    <t>勾魂使者徽章</t>
  </si>
  <si>
    <t>幽冥射手徽章</t>
  </si>
  <si>
    <t>幽冥追猎者徽章</t>
  </si>
  <si>
    <t>npc_avatar.ps_night_chaser</t>
  </si>
  <si>
    <t>npc_avatar.ps_night_chaser</t>
    <phoneticPr fontId="14" type="noConversion"/>
  </si>
  <si>
    <t>npc_d.ps_night_chaser</t>
  </si>
  <si>
    <t>npc_d.ps_soul_bringer</t>
  </si>
  <si>
    <t>npc_avatar.ps_soul_bringer</t>
  </si>
  <si>
    <t>npc_avatar.ps_night_shooter</t>
  </si>
  <si>
    <t>矿洞艾伦NPC</t>
  </si>
  <si>
    <t>葛伯利</t>
  </si>
  <si>
    <t>约翰·孟格尔</t>
  </si>
  <si>
    <t>威廉·格兰特</t>
  </si>
  <si>
    <t>罗伯尔·格兰特</t>
  </si>
  <si>
    <t>npc_d.ps_robert_grant</t>
  </si>
  <si>
    <t>npc_d.ps_john_menger</t>
  </si>
  <si>
    <t>npc_avatar.ps_john_menger</t>
  </si>
  <si>
    <t>npc_avatar.ps_john_menger</t>
    <phoneticPr fontId="14" type="noConversion"/>
  </si>
  <si>
    <t>npc_avatar.ps_robert_grant</t>
  </si>
  <si>
    <t>进攻玩家击杀奖励</t>
    <phoneticPr fontId="14" type="noConversion"/>
  </si>
  <si>
    <t>防守玩家击杀奖励</t>
    <phoneticPr fontId="14" type="noConversion"/>
  </si>
  <si>
    <t>n_towerpvp_attack_drop</t>
    <phoneticPr fontId="14" type="noConversion"/>
  </si>
  <si>
    <t>n_towerpvp_defensive_drop</t>
    <phoneticPr fontId="14" type="noConversion"/>
  </si>
  <si>
    <r>
      <t>NPC</t>
    </r>
    <r>
      <rPr>
        <sz val="12"/>
        <rFont val="宋体"/>
        <family val="3"/>
        <charset val="134"/>
      </rPr>
      <t>类</t>
    </r>
    <r>
      <rPr>
        <sz val="12"/>
        <rFont val="微軟正黑體"/>
        <family val="2"/>
      </rPr>
      <t>型</t>
    </r>
    <phoneticPr fontId="14" type="noConversion"/>
  </si>
  <si>
    <r>
      <t>NPC品</t>
    </r>
    <r>
      <rPr>
        <sz val="12"/>
        <rFont val="宋体"/>
        <family val="3"/>
        <charset val="134"/>
      </rPr>
      <t>质</t>
    </r>
    <phoneticPr fontId="14" type="noConversion"/>
  </si>
  <si>
    <t>生活NPC</t>
  </si>
  <si>
    <r>
      <rPr>
        <sz val="12"/>
        <rFont val="宋体"/>
        <family val="3"/>
        <charset val="134"/>
      </rPr>
      <t>奖励</t>
    </r>
    <r>
      <rPr>
        <sz val="12"/>
        <rFont val="微軟正黑體"/>
        <family val="2"/>
      </rPr>
      <t>ID</t>
    </r>
    <phoneticPr fontId="14" type="noConversion"/>
  </si>
  <si>
    <r>
      <rPr>
        <sz val="12"/>
        <rFont val="宋体"/>
        <family val="3"/>
        <charset val="134"/>
      </rPr>
      <t>进</t>
    </r>
    <r>
      <rPr>
        <sz val="12"/>
        <rFont val="微軟正黑體"/>
        <family val="2"/>
      </rPr>
      <t>攻方</t>
    </r>
    <r>
      <rPr>
        <sz val="12"/>
        <rFont val="宋体"/>
        <family val="3"/>
        <charset val="134"/>
      </rPr>
      <t>奖励</t>
    </r>
    <phoneticPr fontId="14" type="noConversion"/>
  </si>
  <si>
    <r>
      <t>防守方</t>
    </r>
    <r>
      <rPr>
        <sz val="12"/>
        <rFont val="宋体"/>
        <family val="3"/>
        <charset val="134"/>
      </rPr>
      <t>奖励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</si>
</sst>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sz val="12"/>
      <name val="微軟正黑體"/>
      <family val="2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name val="Arial"/>
      <family val="2"/>
    </font>
    <font>
      <sz val="14"/>
      <name val="微软雅黑"/>
      <family val="2"/>
      <charset val="134"/>
    </font>
    <font>
      <sz val="12"/>
      <name val="新細明體"/>
      <family val="1"/>
    </font>
    <font>
      <sz val="12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1" xfId="0" applyFont="1" applyFill="1" applyBorder="1" applyAlignment="1"/>
    <xf numFmtId="0" fontId="6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3" fillId="0" borderId="0" xfId="0" applyFont="1" applyFill="1">
      <alignment vertical="center"/>
    </xf>
    <xf numFmtId="0" fontId="3" fillId="0" borderId="0" xfId="0" applyFont="1" applyFill="1" applyAlignment="1"/>
    <xf numFmtId="0" fontId="3" fillId="0" borderId="1" xfId="0" applyFont="1" applyFill="1" applyBorder="1" applyAlignment="1"/>
    <xf numFmtId="0" fontId="3" fillId="0" borderId="0" xfId="0" applyFont="1" applyFill="1" applyAlignment="1">
      <alignment horizontal="left"/>
    </xf>
    <xf numFmtId="0" fontId="1" fillId="0" borderId="0" xfId="0" applyFont="1" applyFill="1" applyAlignment="1"/>
    <xf numFmtId="0" fontId="5" fillId="0" borderId="0" xfId="0" applyFont="1" applyFill="1" applyAlignment="1">
      <alignment horizontal="left" vertical="center"/>
    </xf>
    <xf numFmtId="0" fontId="7" fillId="0" borderId="0" xfId="0" applyFont="1" applyFill="1">
      <alignment vertical="center"/>
    </xf>
    <xf numFmtId="0" fontId="8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/>
    <xf numFmtId="0" fontId="4" fillId="0" borderId="0" xfId="0" applyFont="1" applyFill="1">
      <alignment vertical="center"/>
    </xf>
    <xf numFmtId="0" fontId="1" fillId="0" borderId="0" xfId="0" applyFont="1" applyFill="1" applyBorder="1" applyAlignment="1"/>
  </cellXfs>
  <cellStyles count="2">
    <cellStyle name="常规" xfId="0" builtinId="0"/>
    <cellStyle name="一般 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andBox\num_des\&#25968;&#20540;&#20248;&#21270;\&#22612;&#38450;PVP&#20248;&#2127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数值规划"/>
      <sheetName val="配置格式"/>
    </sheetNames>
    <sheetDataSet>
      <sheetData sheetId="0"/>
      <sheetData sheetId="1">
        <row r="130">
          <cell r="A130" t="str">
            <v>NPC类型</v>
          </cell>
          <cell r="B130" t="str">
            <v>NPC品质</v>
          </cell>
          <cell r="C130" t="str">
            <v>徽章等级</v>
          </cell>
          <cell r="I130" t="str">
            <v>掉落ID</v>
          </cell>
          <cell r="N130" t="str">
            <v>掉落ID</v>
          </cell>
        </row>
        <row r="131">
          <cell r="A131" t="str">
            <v>生活NPC</v>
          </cell>
          <cell r="B131">
            <v>2</v>
          </cell>
          <cell r="C131">
            <v>1</v>
          </cell>
          <cell r="I131">
            <v>130801</v>
          </cell>
          <cell r="N131">
            <v>130901</v>
          </cell>
        </row>
        <row r="132">
          <cell r="A132" t="str">
            <v>生活NPC</v>
          </cell>
          <cell r="B132">
            <v>2</v>
          </cell>
          <cell r="C132">
            <v>2</v>
          </cell>
          <cell r="I132">
            <v>130802</v>
          </cell>
          <cell r="N132">
            <v>130902</v>
          </cell>
        </row>
        <row r="133">
          <cell r="A133" t="str">
            <v>生活NPC</v>
          </cell>
          <cell r="B133">
            <v>2</v>
          </cell>
          <cell r="C133">
            <v>3</v>
          </cell>
          <cell r="I133">
            <v>130803</v>
          </cell>
          <cell r="N133">
            <v>130903</v>
          </cell>
        </row>
        <row r="134">
          <cell r="A134" t="str">
            <v>生活NPC</v>
          </cell>
          <cell r="B134">
            <v>2</v>
          </cell>
          <cell r="C134">
            <v>4</v>
          </cell>
          <cell r="I134">
            <v>130804</v>
          </cell>
          <cell r="N134">
            <v>130904</v>
          </cell>
        </row>
        <row r="135">
          <cell r="A135" t="str">
            <v>生活NPC</v>
          </cell>
          <cell r="B135">
            <v>2</v>
          </cell>
          <cell r="C135">
            <v>5</v>
          </cell>
          <cell r="I135">
            <v>130805</v>
          </cell>
          <cell r="N135">
            <v>130905</v>
          </cell>
        </row>
        <row r="136">
          <cell r="A136" t="str">
            <v>生活NPC</v>
          </cell>
          <cell r="B136">
            <v>2</v>
          </cell>
          <cell r="C136">
            <v>6</v>
          </cell>
          <cell r="I136">
            <v>130806</v>
          </cell>
          <cell r="N136">
            <v>130906</v>
          </cell>
        </row>
        <row r="137">
          <cell r="A137" t="str">
            <v>生活NPC</v>
          </cell>
          <cell r="B137">
            <v>2</v>
          </cell>
          <cell r="C137">
            <v>7</v>
          </cell>
          <cell r="I137">
            <v>130807</v>
          </cell>
          <cell r="N137">
            <v>130907</v>
          </cell>
        </row>
        <row r="138">
          <cell r="A138" t="str">
            <v>生活NPC</v>
          </cell>
          <cell r="B138">
            <v>2</v>
          </cell>
          <cell r="C138">
            <v>8</v>
          </cell>
          <cell r="I138">
            <v>130808</v>
          </cell>
          <cell r="N138">
            <v>130908</v>
          </cell>
        </row>
        <row r="139">
          <cell r="A139" t="str">
            <v>生活NPC</v>
          </cell>
          <cell r="B139">
            <v>2</v>
          </cell>
          <cell r="C139">
            <v>9</v>
          </cell>
          <cell r="I139">
            <v>130809</v>
          </cell>
          <cell r="N139">
            <v>130909</v>
          </cell>
        </row>
        <row r="140">
          <cell r="A140" t="str">
            <v>生活NPC</v>
          </cell>
          <cell r="B140">
            <v>2</v>
          </cell>
          <cell r="C140">
            <v>10</v>
          </cell>
          <cell r="I140">
            <v>130810</v>
          </cell>
          <cell r="N140">
            <v>130910</v>
          </cell>
        </row>
        <row r="141">
          <cell r="A141" t="str">
            <v>战斗NPC</v>
          </cell>
          <cell r="B141">
            <v>2</v>
          </cell>
          <cell r="C141">
            <v>1</v>
          </cell>
          <cell r="I141">
            <v>130811</v>
          </cell>
          <cell r="N141">
            <v>130911</v>
          </cell>
        </row>
        <row r="142">
          <cell r="A142" t="str">
            <v>战斗NPC</v>
          </cell>
          <cell r="B142">
            <v>2</v>
          </cell>
          <cell r="C142">
            <v>2</v>
          </cell>
          <cell r="I142">
            <v>130812</v>
          </cell>
          <cell r="N142">
            <v>130912</v>
          </cell>
        </row>
        <row r="143">
          <cell r="A143" t="str">
            <v>战斗NPC</v>
          </cell>
          <cell r="B143">
            <v>2</v>
          </cell>
          <cell r="C143">
            <v>3</v>
          </cell>
          <cell r="I143">
            <v>130813</v>
          </cell>
          <cell r="N143">
            <v>130913</v>
          </cell>
        </row>
        <row r="144">
          <cell r="A144" t="str">
            <v>战斗NPC</v>
          </cell>
          <cell r="B144">
            <v>2</v>
          </cell>
          <cell r="C144">
            <v>4</v>
          </cell>
          <cell r="I144">
            <v>130814</v>
          </cell>
          <cell r="N144">
            <v>130914</v>
          </cell>
        </row>
        <row r="145">
          <cell r="A145" t="str">
            <v>战斗NPC</v>
          </cell>
          <cell r="B145">
            <v>2</v>
          </cell>
          <cell r="C145">
            <v>5</v>
          </cell>
          <cell r="I145">
            <v>130815</v>
          </cell>
          <cell r="N145">
            <v>130915</v>
          </cell>
        </row>
        <row r="146">
          <cell r="A146" t="str">
            <v>战斗NPC</v>
          </cell>
          <cell r="B146">
            <v>2</v>
          </cell>
          <cell r="C146">
            <v>6</v>
          </cell>
          <cell r="I146">
            <v>130816</v>
          </cell>
          <cell r="N146">
            <v>130916</v>
          </cell>
        </row>
        <row r="147">
          <cell r="A147" t="str">
            <v>战斗NPC</v>
          </cell>
          <cell r="B147">
            <v>2</v>
          </cell>
          <cell r="C147">
            <v>7</v>
          </cell>
          <cell r="I147">
            <v>130817</v>
          </cell>
          <cell r="N147">
            <v>130917</v>
          </cell>
        </row>
        <row r="148">
          <cell r="A148" t="str">
            <v>战斗NPC</v>
          </cell>
          <cell r="B148">
            <v>2</v>
          </cell>
          <cell r="C148">
            <v>8</v>
          </cell>
          <cell r="I148">
            <v>130818</v>
          </cell>
          <cell r="N148">
            <v>130918</v>
          </cell>
        </row>
        <row r="149">
          <cell r="A149" t="str">
            <v>战斗NPC</v>
          </cell>
          <cell r="B149">
            <v>2</v>
          </cell>
          <cell r="C149">
            <v>9</v>
          </cell>
          <cell r="I149">
            <v>130819</v>
          </cell>
          <cell r="N149">
            <v>130919</v>
          </cell>
        </row>
        <row r="150">
          <cell r="A150" t="str">
            <v>战斗NPC</v>
          </cell>
          <cell r="B150">
            <v>2</v>
          </cell>
          <cell r="C150">
            <v>10</v>
          </cell>
          <cell r="I150">
            <v>130820</v>
          </cell>
          <cell r="N150">
            <v>130920</v>
          </cell>
        </row>
        <row r="151">
          <cell r="A151" t="str">
            <v>战斗NPC</v>
          </cell>
          <cell r="B151">
            <v>3</v>
          </cell>
          <cell r="C151">
            <v>1</v>
          </cell>
          <cell r="I151">
            <v>130821</v>
          </cell>
          <cell r="N151">
            <v>130921</v>
          </cell>
        </row>
        <row r="152">
          <cell r="A152" t="str">
            <v>战斗NPC</v>
          </cell>
          <cell r="B152">
            <v>3</v>
          </cell>
          <cell r="C152">
            <v>2</v>
          </cell>
          <cell r="I152">
            <v>130822</v>
          </cell>
          <cell r="N152">
            <v>130922</v>
          </cell>
        </row>
        <row r="153">
          <cell r="A153" t="str">
            <v>战斗NPC</v>
          </cell>
          <cell r="B153">
            <v>3</v>
          </cell>
          <cell r="C153">
            <v>3</v>
          </cell>
          <cell r="I153">
            <v>130823</v>
          </cell>
          <cell r="N153">
            <v>130923</v>
          </cell>
        </row>
        <row r="154">
          <cell r="A154" t="str">
            <v>战斗NPC</v>
          </cell>
          <cell r="B154">
            <v>3</v>
          </cell>
          <cell r="C154">
            <v>4</v>
          </cell>
          <cell r="I154">
            <v>130824</v>
          </cell>
          <cell r="N154">
            <v>130924</v>
          </cell>
        </row>
        <row r="155">
          <cell r="A155" t="str">
            <v>战斗NPC</v>
          </cell>
          <cell r="B155">
            <v>3</v>
          </cell>
          <cell r="C155">
            <v>5</v>
          </cell>
          <cell r="I155">
            <v>130825</v>
          </cell>
          <cell r="N155">
            <v>130925</v>
          </cell>
        </row>
        <row r="156">
          <cell r="A156" t="str">
            <v>战斗NPC</v>
          </cell>
          <cell r="B156">
            <v>3</v>
          </cell>
          <cell r="C156">
            <v>6</v>
          </cell>
          <cell r="I156">
            <v>130826</v>
          </cell>
          <cell r="N156">
            <v>130926</v>
          </cell>
        </row>
        <row r="157">
          <cell r="A157" t="str">
            <v>战斗NPC</v>
          </cell>
          <cell r="B157">
            <v>3</v>
          </cell>
          <cell r="C157">
            <v>7</v>
          </cell>
          <cell r="I157">
            <v>130827</v>
          </cell>
          <cell r="N157">
            <v>130927</v>
          </cell>
        </row>
        <row r="158">
          <cell r="A158" t="str">
            <v>战斗NPC</v>
          </cell>
          <cell r="B158">
            <v>3</v>
          </cell>
          <cell r="C158">
            <v>8</v>
          </cell>
          <cell r="I158">
            <v>130828</v>
          </cell>
          <cell r="N158">
            <v>130928</v>
          </cell>
        </row>
        <row r="159">
          <cell r="A159" t="str">
            <v>战斗NPC</v>
          </cell>
          <cell r="B159">
            <v>3</v>
          </cell>
          <cell r="C159">
            <v>9</v>
          </cell>
          <cell r="I159">
            <v>130829</v>
          </cell>
          <cell r="N159">
            <v>130929</v>
          </cell>
        </row>
        <row r="160">
          <cell r="A160" t="str">
            <v>战斗NPC</v>
          </cell>
          <cell r="B160">
            <v>3</v>
          </cell>
          <cell r="C160">
            <v>10</v>
          </cell>
          <cell r="I160">
            <v>130830</v>
          </cell>
          <cell r="N160">
            <v>130930</v>
          </cell>
        </row>
        <row r="161">
          <cell r="A161" t="str">
            <v>战斗NPC</v>
          </cell>
          <cell r="B161">
            <v>4</v>
          </cell>
          <cell r="C161">
            <v>1</v>
          </cell>
          <cell r="I161">
            <v>130831</v>
          </cell>
          <cell r="N161">
            <v>130931</v>
          </cell>
        </row>
        <row r="162">
          <cell r="A162" t="str">
            <v>战斗NPC</v>
          </cell>
          <cell r="B162">
            <v>4</v>
          </cell>
          <cell r="C162">
            <v>2</v>
          </cell>
          <cell r="I162">
            <v>130832</v>
          </cell>
          <cell r="N162">
            <v>130932</v>
          </cell>
        </row>
        <row r="163">
          <cell r="A163" t="str">
            <v>战斗NPC</v>
          </cell>
          <cell r="B163">
            <v>4</v>
          </cell>
          <cell r="C163">
            <v>3</v>
          </cell>
          <cell r="I163">
            <v>130833</v>
          </cell>
          <cell r="N163">
            <v>130933</v>
          </cell>
        </row>
        <row r="164">
          <cell r="A164" t="str">
            <v>战斗NPC</v>
          </cell>
          <cell r="B164">
            <v>4</v>
          </cell>
          <cell r="C164">
            <v>4</v>
          </cell>
          <cell r="I164">
            <v>130834</v>
          </cell>
          <cell r="N164">
            <v>130934</v>
          </cell>
        </row>
        <row r="165">
          <cell r="A165" t="str">
            <v>战斗NPC</v>
          </cell>
          <cell r="B165">
            <v>4</v>
          </cell>
          <cell r="C165">
            <v>5</v>
          </cell>
          <cell r="I165">
            <v>130835</v>
          </cell>
          <cell r="N165">
            <v>130935</v>
          </cell>
        </row>
        <row r="166">
          <cell r="A166" t="str">
            <v>战斗NPC</v>
          </cell>
          <cell r="B166">
            <v>4</v>
          </cell>
          <cell r="C166">
            <v>6</v>
          </cell>
          <cell r="I166">
            <v>130836</v>
          </cell>
          <cell r="N166">
            <v>130936</v>
          </cell>
        </row>
        <row r="167">
          <cell r="A167" t="str">
            <v>战斗NPC</v>
          </cell>
          <cell r="B167">
            <v>4</v>
          </cell>
          <cell r="C167">
            <v>7</v>
          </cell>
          <cell r="I167">
            <v>130837</v>
          </cell>
          <cell r="N167">
            <v>130937</v>
          </cell>
        </row>
        <row r="168">
          <cell r="A168" t="str">
            <v>战斗NPC</v>
          </cell>
          <cell r="B168">
            <v>4</v>
          </cell>
          <cell r="C168">
            <v>8</v>
          </cell>
          <cell r="I168">
            <v>130838</v>
          </cell>
          <cell r="N168">
            <v>130938</v>
          </cell>
        </row>
        <row r="169">
          <cell r="A169" t="str">
            <v>战斗NPC</v>
          </cell>
          <cell r="B169">
            <v>4</v>
          </cell>
          <cell r="C169">
            <v>9</v>
          </cell>
          <cell r="I169">
            <v>130839</v>
          </cell>
          <cell r="N169">
            <v>130939</v>
          </cell>
        </row>
        <row r="170">
          <cell r="A170" t="str">
            <v>战斗NPC</v>
          </cell>
          <cell r="B170">
            <v>4</v>
          </cell>
          <cell r="C170">
            <v>10</v>
          </cell>
          <cell r="I170">
            <v>130840</v>
          </cell>
          <cell r="N170">
            <v>130940</v>
          </cell>
        </row>
        <row r="171">
          <cell r="A171" t="str">
            <v>战斗NPC</v>
          </cell>
          <cell r="B171">
            <v>5</v>
          </cell>
          <cell r="C171">
            <v>1</v>
          </cell>
          <cell r="I171">
            <v>130841</v>
          </cell>
          <cell r="N171">
            <v>130941</v>
          </cell>
        </row>
        <row r="172">
          <cell r="A172" t="str">
            <v>战斗NPC</v>
          </cell>
          <cell r="B172">
            <v>5</v>
          </cell>
          <cell r="C172">
            <v>2</v>
          </cell>
          <cell r="I172">
            <v>130842</v>
          </cell>
          <cell r="N172">
            <v>130942</v>
          </cell>
        </row>
        <row r="173">
          <cell r="A173" t="str">
            <v>战斗NPC</v>
          </cell>
          <cell r="B173">
            <v>5</v>
          </cell>
          <cell r="C173">
            <v>3</v>
          </cell>
          <cell r="I173">
            <v>130843</v>
          </cell>
          <cell r="N173">
            <v>130943</v>
          </cell>
        </row>
        <row r="174">
          <cell r="A174" t="str">
            <v>战斗NPC</v>
          </cell>
          <cell r="B174">
            <v>5</v>
          </cell>
          <cell r="C174">
            <v>4</v>
          </cell>
          <cell r="I174">
            <v>130844</v>
          </cell>
          <cell r="N174">
            <v>130944</v>
          </cell>
        </row>
        <row r="175">
          <cell r="A175" t="str">
            <v>战斗NPC</v>
          </cell>
          <cell r="B175">
            <v>5</v>
          </cell>
          <cell r="C175">
            <v>5</v>
          </cell>
          <cell r="I175">
            <v>130845</v>
          </cell>
          <cell r="N175">
            <v>130945</v>
          </cell>
        </row>
        <row r="176">
          <cell r="A176" t="str">
            <v>战斗NPC</v>
          </cell>
          <cell r="B176">
            <v>5</v>
          </cell>
          <cell r="C176">
            <v>6</v>
          </cell>
          <cell r="I176">
            <v>130846</v>
          </cell>
          <cell r="N176">
            <v>130946</v>
          </cell>
        </row>
        <row r="177">
          <cell r="A177" t="str">
            <v>战斗NPC</v>
          </cell>
          <cell r="B177">
            <v>5</v>
          </cell>
          <cell r="C177">
            <v>7</v>
          </cell>
          <cell r="I177">
            <v>130847</v>
          </cell>
          <cell r="N177">
            <v>130947</v>
          </cell>
        </row>
        <row r="178">
          <cell r="A178" t="str">
            <v>战斗NPC</v>
          </cell>
          <cell r="B178">
            <v>5</v>
          </cell>
          <cell r="C178">
            <v>8</v>
          </cell>
          <cell r="I178">
            <v>130848</v>
          </cell>
          <cell r="N178">
            <v>130948</v>
          </cell>
        </row>
        <row r="179">
          <cell r="A179" t="str">
            <v>战斗NPC</v>
          </cell>
          <cell r="B179">
            <v>5</v>
          </cell>
          <cell r="C179">
            <v>9</v>
          </cell>
          <cell r="I179">
            <v>130849</v>
          </cell>
          <cell r="N179">
            <v>130949</v>
          </cell>
        </row>
        <row r="180">
          <cell r="A180" t="str">
            <v>战斗NPC</v>
          </cell>
          <cell r="B180">
            <v>5</v>
          </cell>
          <cell r="C180">
            <v>10</v>
          </cell>
          <cell r="I180">
            <v>130850</v>
          </cell>
          <cell r="N180">
            <v>130950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91"/>
  <sheetViews>
    <sheetView tabSelected="1" workbookViewId="0">
      <pane xSplit="1" ySplit="4" topLeftCell="X200" activePane="bottomRight" state="frozen"/>
      <selection pane="topRight"/>
      <selection pane="bottomLeft"/>
      <selection pane="bottomRight" activeCell="AA210" sqref="AA210:AB214"/>
    </sheetView>
  </sheetViews>
  <sheetFormatPr defaultColWidth="9" defaultRowHeight="16.5"/>
  <cols>
    <col min="1" max="1" width="20" style="9" customWidth="1"/>
    <col min="2" max="2" width="21.375" style="9" customWidth="1"/>
    <col min="3" max="3" width="16.75" style="9" customWidth="1"/>
    <col min="4" max="4" width="17.875" style="9" customWidth="1"/>
    <col min="5" max="8" width="13.125" style="9" customWidth="1"/>
    <col min="9" max="9" width="23.25" style="9" customWidth="1"/>
    <col min="10" max="10" width="27.125" style="9" customWidth="1"/>
    <col min="11" max="11" width="25.125" style="9" customWidth="1"/>
    <col min="12" max="12" width="25" style="9" customWidth="1"/>
    <col min="13" max="18" width="29.25" style="9" customWidth="1"/>
    <col min="19" max="19" width="20" style="9" customWidth="1"/>
    <col min="20" max="20" width="14.375" style="9" customWidth="1"/>
    <col min="21" max="21" width="19" style="9" customWidth="1"/>
    <col min="22" max="22" width="13" style="9" customWidth="1"/>
    <col min="23" max="23" width="46.75" style="10" customWidth="1"/>
    <col min="24" max="24" width="33.875" style="10" customWidth="1"/>
    <col min="25" max="28" width="29.25" style="9" customWidth="1"/>
    <col min="29" max="29" width="29" style="9" customWidth="1"/>
    <col min="30" max="16384" width="9" style="9"/>
  </cols>
  <sheetData>
    <row r="1" spans="1:29" ht="17.25">
      <c r="A1" s="11" t="s">
        <v>204</v>
      </c>
      <c r="B1" s="11"/>
      <c r="C1" s="11"/>
      <c r="D1" s="12"/>
    </row>
    <row r="2" spans="1:29">
      <c r="A2" s="11" t="s">
        <v>0</v>
      </c>
      <c r="B2" s="11" t="s">
        <v>1</v>
      </c>
      <c r="C2" s="11"/>
      <c r="D2" s="12"/>
    </row>
    <row r="3" spans="1:29" ht="17.25">
      <c r="A3" s="11" t="s">
        <v>205</v>
      </c>
      <c r="B3" s="11" t="s">
        <v>206</v>
      </c>
      <c r="C3" s="11" t="s">
        <v>207</v>
      </c>
      <c r="D3" s="11" t="s">
        <v>208</v>
      </c>
      <c r="E3" s="11" t="s">
        <v>209</v>
      </c>
      <c r="F3" s="11" t="s">
        <v>209</v>
      </c>
      <c r="G3" s="11" t="s">
        <v>209</v>
      </c>
      <c r="H3" s="11" t="s">
        <v>2</v>
      </c>
      <c r="I3" s="11" t="s">
        <v>210</v>
      </c>
      <c r="J3" s="9" t="s">
        <v>3</v>
      </c>
      <c r="K3" s="9" t="s">
        <v>4</v>
      </c>
      <c r="L3" s="9" t="s">
        <v>5</v>
      </c>
      <c r="M3" s="9" t="s">
        <v>6</v>
      </c>
      <c r="N3" s="9" t="s">
        <v>7</v>
      </c>
      <c r="O3" s="9" t="s">
        <v>8</v>
      </c>
      <c r="P3" s="9" t="s">
        <v>9</v>
      </c>
      <c r="Q3" s="9" t="s">
        <v>10</v>
      </c>
      <c r="R3" s="9" t="s">
        <v>11</v>
      </c>
      <c r="S3" s="9" t="s">
        <v>12</v>
      </c>
      <c r="T3" s="9" t="s">
        <v>13</v>
      </c>
      <c r="U3" s="9" t="s">
        <v>14</v>
      </c>
      <c r="V3" s="9" t="s">
        <v>15</v>
      </c>
      <c r="W3" s="10" t="s">
        <v>16</v>
      </c>
      <c r="X3" s="10" t="s">
        <v>17</v>
      </c>
      <c r="Y3" s="9" t="s">
        <v>18</v>
      </c>
      <c r="Z3" s="9" t="s">
        <v>19</v>
      </c>
      <c r="AA3" s="9" t="s">
        <v>240</v>
      </c>
      <c r="AB3" s="9" t="s">
        <v>241</v>
      </c>
    </row>
    <row r="4" spans="1:29" ht="18" customHeight="1">
      <c r="A4" s="11" t="s">
        <v>20</v>
      </c>
      <c r="B4" s="11" t="s">
        <v>211</v>
      </c>
      <c r="C4" s="11" t="s">
        <v>212</v>
      </c>
      <c r="D4" s="11" t="s">
        <v>213</v>
      </c>
      <c r="E4" s="11" t="s">
        <v>23</v>
      </c>
      <c r="F4" s="11" t="s">
        <v>214</v>
      </c>
      <c r="G4" s="11" t="s">
        <v>215</v>
      </c>
      <c r="H4" s="13" t="s">
        <v>24</v>
      </c>
      <c r="I4" s="11" t="s">
        <v>25</v>
      </c>
      <c r="J4" s="11" t="s">
        <v>216</v>
      </c>
      <c r="K4" s="11" t="s">
        <v>217</v>
      </c>
      <c r="L4" s="11" t="s">
        <v>218</v>
      </c>
      <c r="M4" s="11" t="s">
        <v>219</v>
      </c>
      <c r="N4" s="11" t="s">
        <v>220</v>
      </c>
      <c r="O4" s="16" t="s">
        <v>26</v>
      </c>
      <c r="P4" s="11" t="s">
        <v>27</v>
      </c>
      <c r="Q4" s="11" t="s">
        <v>28</v>
      </c>
      <c r="R4" s="11" t="s">
        <v>29</v>
      </c>
      <c r="S4" s="15" t="s">
        <v>30</v>
      </c>
      <c r="T4" s="15" t="s">
        <v>31</v>
      </c>
      <c r="U4" s="15" t="s">
        <v>32</v>
      </c>
      <c r="V4" s="15" t="s">
        <v>33</v>
      </c>
      <c r="W4" s="17" t="s">
        <v>34</v>
      </c>
      <c r="X4" s="17" t="s">
        <v>35</v>
      </c>
      <c r="Y4" s="18" t="s">
        <v>36</v>
      </c>
      <c r="Z4" s="18" t="s">
        <v>37</v>
      </c>
      <c r="AA4" s="18" t="s">
        <v>242</v>
      </c>
      <c r="AB4" s="18" t="s">
        <v>243</v>
      </c>
    </row>
    <row r="5" spans="1:29" ht="17.25">
      <c r="A5" s="9">
        <v>1</v>
      </c>
      <c r="B5" s="14">
        <v>20000</v>
      </c>
      <c r="C5" s="9">
        <v>1</v>
      </c>
      <c r="D5" s="9">
        <v>20000</v>
      </c>
      <c r="E5" s="15">
        <v>72031</v>
      </c>
      <c r="F5" s="9">
        <v>0</v>
      </c>
      <c r="G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5</v>
      </c>
      <c r="R5" s="9">
        <v>0</v>
      </c>
      <c r="S5" s="9">
        <v>0</v>
      </c>
      <c r="T5" s="9">
        <v>3</v>
      </c>
      <c r="U5" s="9">
        <v>10</v>
      </c>
      <c r="V5" s="9">
        <v>2</v>
      </c>
      <c r="W5" s="10" t="s">
        <v>38</v>
      </c>
      <c r="X5" s="10" t="s">
        <v>39</v>
      </c>
      <c r="Y5" s="9" t="str">
        <f>"key_source_"&amp;B5</f>
        <v>key_source_20000</v>
      </c>
      <c r="Z5" s="9">
        <v>2000</v>
      </c>
      <c r="AA5" s="9">
        <v>130811</v>
      </c>
      <c r="AB5" s="9">
        <v>130911</v>
      </c>
      <c r="AC5" s="9" t="s">
        <v>40</v>
      </c>
    </row>
    <row r="6" spans="1:29" ht="17.25">
      <c r="A6" s="9">
        <v>2</v>
      </c>
      <c r="B6" s="14">
        <v>20000</v>
      </c>
      <c r="C6" s="9">
        <v>2</v>
      </c>
      <c r="D6" s="9">
        <v>20101</v>
      </c>
      <c r="E6" s="15">
        <v>72032</v>
      </c>
      <c r="F6" s="9">
        <v>0</v>
      </c>
      <c r="G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8</v>
      </c>
      <c r="R6" s="9">
        <v>0</v>
      </c>
      <c r="S6" s="9">
        <v>0</v>
      </c>
      <c r="T6" s="9">
        <v>3</v>
      </c>
      <c r="U6" s="9">
        <v>10</v>
      </c>
      <c r="V6" s="9">
        <v>2</v>
      </c>
      <c r="W6" s="10" t="s">
        <v>38</v>
      </c>
      <c r="X6" s="10" t="s">
        <v>39</v>
      </c>
      <c r="Y6" s="9" t="str">
        <f t="shared" ref="Y6:Y109" si="0">"key_source_"&amp;B6</f>
        <v>key_source_20000</v>
      </c>
      <c r="Z6" s="9">
        <v>2500</v>
      </c>
      <c r="AA6" s="9">
        <v>130812</v>
      </c>
      <c r="AB6" s="9">
        <v>130912</v>
      </c>
      <c r="AC6" s="9" t="s">
        <v>40</v>
      </c>
    </row>
    <row r="7" spans="1:29" ht="17.25">
      <c r="A7" s="9">
        <v>3</v>
      </c>
      <c r="B7" s="14">
        <v>20000</v>
      </c>
      <c r="C7" s="9">
        <v>3</v>
      </c>
      <c r="D7" s="9">
        <v>20121</v>
      </c>
      <c r="E7" s="15">
        <v>72033</v>
      </c>
      <c r="F7" s="9">
        <v>0</v>
      </c>
      <c r="G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11</v>
      </c>
      <c r="R7" s="9">
        <v>0</v>
      </c>
      <c r="S7" s="9">
        <v>0</v>
      </c>
      <c r="T7" s="9">
        <v>3</v>
      </c>
      <c r="U7" s="9">
        <v>10</v>
      </c>
      <c r="V7" s="9">
        <v>2</v>
      </c>
      <c r="W7" s="10" t="s">
        <v>38</v>
      </c>
      <c r="X7" s="10" t="s">
        <v>39</v>
      </c>
      <c r="Y7" s="9" t="str">
        <f t="shared" si="0"/>
        <v>key_source_20000</v>
      </c>
      <c r="Z7" s="9">
        <v>3000</v>
      </c>
      <c r="AA7" s="9">
        <v>130813</v>
      </c>
      <c r="AB7" s="9">
        <v>130913</v>
      </c>
      <c r="AC7" s="9" t="s">
        <v>40</v>
      </c>
    </row>
    <row r="8" spans="1:29" ht="17.25">
      <c r="A8" s="9">
        <v>4</v>
      </c>
      <c r="B8" s="14">
        <v>20000</v>
      </c>
      <c r="C8" s="9">
        <v>4</v>
      </c>
      <c r="D8" s="9">
        <v>20141</v>
      </c>
      <c r="E8" s="15">
        <v>72034</v>
      </c>
      <c r="F8" s="9">
        <v>0</v>
      </c>
      <c r="G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15</v>
      </c>
      <c r="R8" s="9">
        <v>0</v>
      </c>
      <c r="S8" s="9">
        <v>0</v>
      </c>
      <c r="T8" s="9">
        <v>3</v>
      </c>
      <c r="U8" s="9">
        <v>10</v>
      </c>
      <c r="V8" s="9">
        <v>2</v>
      </c>
      <c r="W8" s="10" t="s">
        <v>38</v>
      </c>
      <c r="X8" s="10" t="s">
        <v>39</v>
      </c>
      <c r="Y8" s="9" t="str">
        <f t="shared" si="0"/>
        <v>key_source_20000</v>
      </c>
      <c r="Z8" s="9">
        <v>3500</v>
      </c>
      <c r="AA8" s="9">
        <v>130814</v>
      </c>
      <c r="AB8" s="9">
        <v>130914</v>
      </c>
      <c r="AC8" s="9" t="s">
        <v>40</v>
      </c>
    </row>
    <row r="9" spans="1:29" ht="17.25">
      <c r="A9" s="9">
        <v>5</v>
      </c>
      <c r="B9" s="14">
        <v>20000</v>
      </c>
      <c r="C9" s="9">
        <v>5</v>
      </c>
      <c r="D9" s="9">
        <v>20161</v>
      </c>
      <c r="E9" s="15">
        <v>72035</v>
      </c>
      <c r="F9" s="9">
        <v>0</v>
      </c>
      <c r="G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20</v>
      </c>
      <c r="R9" s="9">
        <v>0</v>
      </c>
      <c r="S9" s="9">
        <v>0</v>
      </c>
      <c r="T9" s="9">
        <v>3</v>
      </c>
      <c r="U9" s="9">
        <v>10</v>
      </c>
      <c r="V9" s="9">
        <v>2</v>
      </c>
      <c r="W9" s="10" t="s">
        <v>38</v>
      </c>
      <c r="X9" s="10" t="s">
        <v>39</v>
      </c>
      <c r="Y9" s="9" t="str">
        <f t="shared" si="0"/>
        <v>key_source_20000</v>
      </c>
      <c r="Z9" s="9">
        <v>4000</v>
      </c>
      <c r="AA9" s="9">
        <v>130815</v>
      </c>
      <c r="AB9" s="9">
        <v>130915</v>
      </c>
      <c r="AC9" s="9" t="s">
        <v>40</v>
      </c>
    </row>
    <row r="10" spans="1:29" ht="17.25">
      <c r="A10" s="9">
        <v>6</v>
      </c>
      <c r="B10" s="14">
        <v>20000</v>
      </c>
      <c r="C10" s="9">
        <v>6</v>
      </c>
      <c r="D10" s="9">
        <v>20161</v>
      </c>
      <c r="E10" s="15">
        <v>72036</v>
      </c>
      <c r="F10" s="9">
        <v>0</v>
      </c>
      <c r="G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20</v>
      </c>
      <c r="R10" s="9">
        <v>0</v>
      </c>
      <c r="S10" s="9">
        <v>0</v>
      </c>
      <c r="T10" s="9">
        <v>3</v>
      </c>
      <c r="U10" s="9">
        <v>10</v>
      </c>
      <c r="V10" s="9">
        <v>2</v>
      </c>
      <c r="W10" s="10" t="s">
        <v>38</v>
      </c>
      <c r="X10" s="10" t="s">
        <v>39</v>
      </c>
      <c r="Y10" s="9" t="str">
        <f t="shared" ref="Y10:Y14" si="1">"key_source_"&amp;B10</f>
        <v>key_source_20000</v>
      </c>
      <c r="Z10" s="9">
        <v>4500</v>
      </c>
      <c r="AA10" s="9">
        <v>130816</v>
      </c>
      <c r="AB10" s="9">
        <v>130916</v>
      </c>
      <c r="AC10" s="9" t="s">
        <v>40</v>
      </c>
    </row>
    <row r="11" spans="1:29" ht="17.25">
      <c r="A11" s="9">
        <v>7</v>
      </c>
      <c r="B11" s="14">
        <v>20000</v>
      </c>
      <c r="C11" s="9">
        <v>7</v>
      </c>
      <c r="D11" s="9">
        <v>20161</v>
      </c>
      <c r="E11" s="15">
        <v>72037</v>
      </c>
      <c r="F11" s="9">
        <v>0</v>
      </c>
      <c r="G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20</v>
      </c>
      <c r="R11" s="9">
        <v>0</v>
      </c>
      <c r="S11" s="9">
        <v>0</v>
      </c>
      <c r="T11" s="9">
        <v>3</v>
      </c>
      <c r="U11" s="9">
        <v>10</v>
      </c>
      <c r="V11" s="9">
        <v>2</v>
      </c>
      <c r="W11" s="10" t="s">
        <v>38</v>
      </c>
      <c r="X11" s="10" t="s">
        <v>39</v>
      </c>
      <c r="Y11" s="9" t="str">
        <f t="shared" si="1"/>
        <v>key_source_20000</v>
      </c>
      <c r="Z11" s="9">
        <v>5000</v>
      </c>
      <c r="AA11" s="9">
        <v>130817</v>
      </c>
      <c r="AB11" s="9">
        <v>130917</v>
      </c>
      <c r="AC11" s="9" t="s">
        <v>40</v>
      </c>
    </row>
    <row r="12" spans="1:29" ht="17.25">
      <c r="A12" s="9">
        <v>8</v>
      </c>
      <c r="B12" s="14">
        <v>20000</v>
      </c>
      <c r="C12" s="9">
        <v>8</v>
      </c>
      <c r="D12" s="9">
        <v>20161</v>
      </c>
      <c r="E12" s="15">
        <v>72038</v>
      </c>
      <c r="F12" s="9">
        <v>0</v>
      </c>
      <c r="G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20</v>
      </c>
      <c r="R12" s="9">
        <v>0</v>
      </c>
      <c r="S12" s="9">
        <v>0</v>
      </c>
      <c r="T12" s="9">
        <v>3</v>
      </c>
      <c r="U12" s="9">
        <v>10</v>
      </c>
      <c r="V12" s="9">
        <v>2</v>
      </c>
      <c r="W12" s="10" t="s">
        <v>38</v>
      </c>
      <c r="X12" s="10" t="s">
        <v>39</v>
      </c>
      <c r="Y12" s="9" t="str">
        <f t="shared" si="1"/>
        <v>key_source_20000</v>
      </c>
      <c r="Z12" s="9">
        <v>5500</v>
      </c>
      <c r="AA12" s="9">
        <v>130818</v>
      </c>
      <c r="AB12" s="9">
        <v>130918</v>
      </c>
      <c r="AC12" s="9" t="s">
        <v>40</v>
      </c>
    </row>
    <row r="13" spans="1:29" ht="17.25">
      <c r="A13" s="9">
        <v>9</v>
      </c>
      <c r="B13" s="14">
        <v>20000</v>
      </c>
      <c r="C13" s="9">
        <v>9</v>
      </c>
      <c r="D13" s="9">
        <v>20161</v>
      </c>
      <c r="E13" s="15">
        <v>72039</v>
      </c>
      <c r="F13" s="9">
        <v>0</v>
      </c>
      <c r="G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20</v>
      </c>
      <c r="R13" s="9">
        <v>0</v>
      </c>
      <c r="S13" s="9">
        <v>0</v>
      </c>
      <c r="T13" s="9">
        <v>3</v>
      </c>
      <c r="U13" s="9">
        <v>10</v>
      </c>
      <c r="V13" s="9">
        <v>2</v>
      </c>
      <c r="W13" s="10" t="s">
        <v>38</v>
      </c>
      <c r="X13" s="10" t="s">
        <v>39</v>
      </c>
      <c r="Y13" s="9" t="str">
        <f t="shared" si="1"/>
        <v>key_source_20000</v>
      </c>
      <c r="Z13" s="9">
        <v>6000</v>
      </c>
      <c r="AA13" s="9">
        <v>130819</v>
      </c>
      <c r="AB13" s="9">
        <v>130919</v>
      </c>
      <c r="AC13" s="9" t="s">
        <v>40</v>
      </c>
    </row>
    <row r="14" spans="1:29" ht="17.25">
      <c r="A14" s="9">
        <v>10</v>
      </c>
      <c r="B14" s="14">
        <v>20000</v>
      </c>
      <c r="C14" s="9">
        <v>10</v>
      </c>
      <c r="D14" s="9">
        <v>20161</v>
      </c>
      <c r="E14" s="15">
        <v>72040</v>
      </c>
      <c r="F14" s="9">
        <v>0</v>
      </c>
      <c r="G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20</v>
      </c>
      <c r="R14" s="9">
        <v>0</v>
      </c>
      <c r="S14" s="9">
        <v>0</v>
      </c>
      <c r="T14" s="9">
        <v>3</v>
      </c>
      <c r="U14" s="9">
        <v>10</v>
      </c>
      <c r="V14" s="9">
        <v>2</v>
      </c>
      <c r="W14" s="10" t="s">
        <v>38</v>
      </c>
      <c r="X14" s="10" t="s">
        <v>39</v>
      </c>
      <c r="Y14" s="9" t="str">
        <f t="shared" si="1"/>
        <v>key_source_20000</v>
      </c>
      <c r="Z14" s="9">
        <v>6500</v>
      </c>
      <c r="AA14" s="9">
        <v>130820</v>
      </c>
      <c r="AB14" s="9">
        <v>130920</v>
      </c>
      <c r="AC14" s="9" t="s">
        <v>40</v>
      </c>
    </row>
    <row r="15" spans="1:29" ht="17.25">
      <c r="A15" s="9">
        <v>11</v>
      </c>
      <c r="B15" s="14">
        <v>20002</v>
      </c>
      <c r="C15" s="9">
        <v>1</v>
      </c>
      <c r="D15" s="9">
        <v>20002</v>
      </c>
      <c r="E15" s="9">
        <v>0</v>
      </c>
      <c r="F15" s="9">
        <v>0</v>
      </c>
      <c r="G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3</v>
      </c>
      <c r="U15" s="9">
        <v>10</v>
      </c>
      <c r="V15" s="9">
        <v>2</v>
      </c>
      <c r="W15" s="10" t="s">
        <v>41</v>
      </c>
      <c r="X15" s="10" t="s">
        <v>42</v>
      </c>
      <c r="Y15" s="9" t="str">
        <f t="shared" si="0"/>
        <v>key_source_20002</v>
      </c>
      <c r="Z15" s="9">
        <v>0</v>
      </c>
      <c r="AA15" s="9">
        <v>130801</v>
      </c>
      <c r="AB15" s="9">
        <v>130901</v>
      </c>
      <c r="AC15" s="9" t="s">
        <v>43</v>
      </c>
    </row>
    <row r="16" spans="1:29" ht="17.25">
      <c r="A16" s="9">
        <v>12</v>
      </c>
      <c r="B16" s="14">
        <v>20002</v>
      </c>
      <c r="C16" s="9">
        <v>2</v>
      </c>
      <c r="D16" s="9">
        <v>20102</v>
      </c>
      <c r="E16" s="9">
        <v>0</v>
      </c>
      <c r="F16" s="9">
        <v>0</v>
      </c>
      <c r="G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3</v>
      </c>
      <c r="U16" s="9">
        <v>10</v>
      </c>
      <c r="V16" s="9">
        <v>2</v>
      </c>
      <c r="W16" s="10" t="s">
        <v>41</v>
      </c>
      <c r="X16" s="10" t="s">
        <v>42</v>
      </c>
      <c r="Y16" s="9" t="str">
        <f t="shared" si="0"/>
        <v>key_source_20002</v>
      </c>
      <c r="Z16" s="9">
        <v>0</v>
      </c>
      <c r="AA16" s="9">
        <v>130802</v>
      </c>
      <c r="AB16" s="9">
        <v>130902</v>
      </c>
      <c r="AC16" s="9" t="s">
        <v>43</v>
      </c>
    </row>
    <row r="17" spans="1:29" ht="17.25">
      <c r="A17" s="9">
        <v>13</v>
      </c>
      <c r="B17" s="14">
        <v>20002</v>
      </c>
      <c r="C17" s="9">
        <v>3</v>
      </c>
      <c r="D17" s="9">
        <v>20122</v>
      </c>
      <c r="E17" s="9">
        <v>0</v>
      </c>
      <c r="F17" s="9">
        <v>0</v>
      </c>
      <c r="G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3</v>
      </c>
      <c r="U17" s="9">
        <v>10</v>
      </c>
      <c r="V17" s="9">
        <v>2</v>
      </c>
      <c r="W17" s="10" t="s">
        <v>41</v>
      </c>
      <c r="X17" s="10" t="s">
        <v>42</v>
      </c>
      <c r="Y17" s="9" t="str">
        <f t="shared" si="0"/>
        <v>key_source_20002</v>
      </c>
      <c r="Z17" s="9">
        <v>0</v>
      </c>
      <c r="AA17" s="9">
        <v>130803</v>
      </c>
      <c r="AB17" s="9">
        <v>130903</v>
      </c>
      <c r="AC17" s="9" t="s">
        <v>43</v>
      </c>
    </row>
    <row r="18" spans="1:29" ht="17.25">
      <c r="A18" s="9">
        <v>14</v>
      </c>
      <c r="B18" s="14">
        <v>20002</v>
      </c>
      <c r="C18" s="9">
        <v>4</v>
      </c>
      <c r="D18" s="9">
        <v>20142</v>
      </c>
      <c r="E18" s="9">
        <v>0</v>
      </c>
      <c r="F18" s="9">
        <v>0</v>
      </c>
      <c r="G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3</v>
      </c>
      <c r="U18" s="9">
        <v>10</v>
      </c>
      <c r="V18" s="9">
        <v>2</v>
      </c>
      <c r="W18" s="10" t="s">
        <v>41</v>
      </c>
      <c r="X18" s="10" t="s">
        <v>42</v>
      </c>
      <c r="Y18" s="9" t="str">
        <f t="shared" si="0"/>
        <v>key_source_20002</v>
      </c>
      <c r="Z18" s="9">
        <v>0</v>
      </c>
      <c r="AA18" s="9">
        <v>130804</v>
      </c>
      <c r="AB18" s="9">
        <v>130904</v>
      </c>
      <c r="AC18" s="9" t="s">
        <v>43</v>
      </c>
    </row>
    <row r="19" spans="1:29" ht="17.25">
      <c r="A19" s="9">
        <v>15</v>
      </c>
      <c r="B19" s="14">
        <v>20002</v>
      </c>
      <c r="C19" s="9">
        <v>5</v>
      </c>
      <c r="D19" s="9">
        <v>20162</v>
      </c>
      <c r="E19" s="9">
        <v>0</v>
      </c>
      <c r="F19" s="9">
        <v>0</v>
      </c>
      <c r="G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3</v>
      </c>
      <c r="U19" s="9">
        <v>10</v>
      </c>
      <c r="V19" s="9">
        <v>2</v>
      </c>
      <c r="W19" s="10" t="s">
        <v>41</v>
      </c>
      <c r="X19" s="10" t="s">
        <v>42</v>
      </c>
      <c r="Y19" s="9" t="str">
        <f t="shared" si="0"/>
        <v>key_source_20002</v>
      </c>
      <c r="Z19" s="9">
        <v>0</v>
      </c>
      <c r="AA19" s="9">
        <v>130805</v>
      </c>
      <c r="AB19" s="9">
        <v>130905</v>
      </c>
      <c r="AC19" s="9" t="s">
        <v>43</v>
      </c>
    </row>
    <row r="20" spans="1:29" ht="17.25">
      <c r="A20" s="9">
        <v>16</v>
      </c>
      <c r="B20" s="14">
        <v>20003</v>
      </c>
      <c r="C20" s="9">
        <v>1</v>
      </c>
      <c r="D20" s="9">
        <v>20003</v>
      </c>
      <c r="E20" s="9">
        <v>0</v>
      </c>
      <c r="F20" s="9">
        <v>0</v>
      </c>
      <c r="G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3</v>
      </c>
      <c r="U20" s="9">
        <v>10</v>
      </c>
      <c r="V20" s="9">
        <v>2</v>
      </c>
      <c r="W20" s="10" t="s">
        <v>44</v>
      </c>
      <c r="X20" s="10" t="s">
        <v>45</v>
      </c>
      <c r="Y20" s="9" t="str">
        <f t="shared" si="0"/>
        <v>key_source_20003</v>
      </c>
      <c r="Z20" s="9">
        <v>0</v>
      </c>
      <c r="AA20" s="9">
        <v>130801</v>
      </c>
      <c r="AB20" s="9">
        <v>130901</v>
      </c>
      <c r="AC20" s="9" t="s">
        <v>46</v>
      </c>
    </row>
    <row r="21" spans="1:29" ht="17.25">
      <c r="A21" s="9">
        <v>17</v>
      </c>
      <c r="B21" s="14">
        <v>20003</v>
      </c>
      <c r="C21" s="9">
        <v>2</v>
      </c>
      <c r="D21" s="9">
        <v>20103</v>
      </c>
      <c r="E21" s="9">
        <v>0</v>
      </c>
      <c r="F21" s="9">
        <v>0</v>
      </c>
      <c r="G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3</v>
      </c>
      <c r="U21" s="9">
        <v>10</v>
      </c>
      <c r="V21" s="9">
        <v>2</v>
      </c>
      <c r="W21" s="10" t="s">
        <v>44</v>
      </c>
      <c r="X21" s="10" t="s">
        <v>45</v>
      </c>
      <c r="Y21" s="9" t="str">
        <f t="shared" si="0"/>
        <v>key_source_20003</v>
      </c>
      <c r="Z21" s="9">
        <v>0</v>
      </c>
      <c r="AA21" s="9">
        <v>130802</v>
      </c>
      <c r="AB21" s="9">
        <v>130902</v>
      </c>
      <c r="AC21" s="9" t="s">
        <v>46</v>
      </c>
    </row>
    <row r="22" spans="1:29" ht="17.25">
      <c r="A22" s="9">
        <v>18</v>
      </c>
      <c r="B22" s="14">
        <v>20003</v>
      </c>
      <c r="C22" s="9">
        <v>3</v>
      </c>
      <c r="D22" s="9">
        <v>20123</v>
      </c>
      <c r="E22" s="9">
        <v>0</v>
      </c>
      <c r="F22" s="9">
        <v>0</v>
      </c>
      <c r="G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3</v>
      </c>
      <c r="U22" s="9">
        <v>10</v>
      </c>
      <c r="V22" s="9">
        <v>2</v>
      </c>
      <c r="W22" s="10" t="s">
        <v>44</v>
      </c>
      <c r="X22" s="10" t="s">
        <v>45</v>
      </c>
      <c r="Y22" s="9" t="str">
        <f t="shared" si="0"/>
        <v>key_source_20003</v>
      </c>
      <c r="Z22" s="9">
        <v>0</v>
      </c>
      <c r="AA22" s="9">
        <v>130803</v>
      </c>
      <c r="AB22" s="9">
        <v>130903</v>
      </c>
      <c r="AC22" s="9" t="s">
        <v>46</v>
      </c>
    </row>
    <row r="23" spans="1:29" ht="17.25">
      <c r="A23" s="9">
        <v>19</v>
      </c>
      <c r="B23" s="14">
        <v>20003</v>
      </c>
      <c r="C23" s="9">
        <v>4</v>
      </c>
      <c r="D23" s="9">
        <v>20143</v>
      </c>
      <c r="E23" s="9">
        <v>0</v>
      </c>
      <c r="F23" s="9">
        <v>0</v>
      </c>
      <c r="G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3</v>
      </c>
      <c r="U23" s="9">
        <v>10</v>
      </c>
      <c r="V23" s="9">
        <v>2</v>
      </c>
      <c r="W23" s="10" t="s">
        <v>44</v>
      </c>
      <c r="X23" s="10" t="s">
        <v>45</v>
      </c>
      <c r="Y23" s="9" t="str">
        <f t="shared" si="0"/>
        <v>key_source_20003</v>
      </c>
      <c r="Z23" s="9">
        <v>0</v>
      </c>
      <c r="AA23" s="9">
        <v>130804</v>
      </c>
      <c r="AB23" s="9">
        <v>130904</v>
      </c>
      <c r="AC23" s="9" t="s">
        <v>46</v>
      </c>
    </row>
    <row r="24" spans="1:29" ht="17.25">
      <c r="A24" s="9">
        <v>20</v>
      </c>
      <c r="B24" s="14">
        <v>20003</v>
      </c>
      <c r="C24" s="9">
        <v>5</v>
      </c>
      <c r="D24" s="9">
        <v>20163</v>
      </c>
      <c r="E24" s="9">
        <v>0</v>
      </c>
      <c r="F24" s="9">
        <v>0</v>
      </c>
      <c r="G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3</v>
      </c>
      <c r="U24" s="9">
        <v>10</v>
      </c>
      <c r="V24" s="9">
        <v>2</v>
      </c>
      <c r="W24" s="10" t="s">
        <v>44</v>
      </c>
      <c r="X24" s="10" t="s">
        <v>45</v>
      </c>
      <c r="Y24" s="9" t="str">
        <f t="shared" si="0"/>
        <v>key_source_20003</v>
      </c>
      <c r="Z24" s="9">
        <v>0</v>
      </c>
      <c r="AA24" s="9">
        <v>130805</v>
      </c>
      <c r="AB24" s="9">
        <v>130905</v>
      </c>
      <c r="AC24" s="9" t="s">
        <v>46</v>
      </c>
    </row>
    <row r="25" spans="1:29" ht="17.25">
      <c r="A25" s="9">
        <v>21</v>
      </c>
      <c r="B25" s="14">
        <v>20003</v>
      </c>
      <c r="C25" s="9">
        <v>6</v>
      </c>
      <c r="D25" s="9">
        <v>30003</v>
      </c>
      <c r="E25" s="9">
        <v>0</v>
      </c>
      <c r="F25" s="9">
        <v>0</v>
      </c>
      <c r="G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3</v>
      </c>
      <c r="U25" s="9">
        <v>10</v>
      </c>
      <c r="V25" s="9">
        <v>2</v>
      </c>
      <c r="W25" s="10" t="s">
        <v>44</v>
      </c>
      <c r="X25" s="10" t="s">
        <v>45</v>
      </c>
      <c r="Y25" s="9" t="str">
        <f t="shared" ref="Y25:Y29" si="2">"key_source_"&amp;B25</f>
        <v>key_source_20003</v>
      </c>
      <c r="Z25" s="9">
        <v>0</v>
      </c>
      <c r="AA25" s="9">
        <v>130806</v>
      </c>
      <c r="AB25" s="9">
        <v>130906</v>
      </c>
      <c r="AC25" s="9" t="s">
        <v>46</v>
      </c>
    </row>
    <row r="26" spans="1:29" ht="17.25">
      <c r="A26" s="9">
        <v>22</v>
      </c>
      <c r="B26" s="14">
        <v>20003</v>
      </c>
      <c r="C26" s="9">
        <v>7</v>
      </c>
      <c r="D26" s="9">
        <v>30103</v>
      </c>
      <c r="E26" s="9">
        <v>0</v>
      </c>
      <c r="F26" s="9">
        <v>0</v>
      </c>
      <c r="G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3</v>
      </c>
      <c r="U26" s="9">
        <v>10</v>
      </c>
      <c r="V26" s="9">
        <v>2</v>
      </c>
      <c r="W26" s="10" t="s">
        <v>44</v>
      </c>
      <c r="X26" s="10" t="s">
        <v>45</v>
      </c>
      <c r="Y26" s="9" t="str">
        <f t="shared" si="2"/>
        <v>key_source_20003</v>
      </c>
      <c r="Z26" s="9">
        <v>0</v>
      </c>
      <c r="AA26" s="9">
        <v>130807</v>
      </c>
      <c r="AB26" s="9">
        <v>130907</v>
      </c>
      <c r="AC26" s="9" t="s">
        <v>46</v>
      </c>
    </row>
    <row r="27" spans="1:29" ht="17.25">
      <c r="A27" s="9">
        <v>23</v>
      </c>
      <c r="B27" s="14">
        <v>20003</v>
      </c>
      <c r="C27" s="9">
        <v>8</v>
      </c>
      <c r="D27" s="9">
        <v>30123</v>
      </c>
      <c r="E27" s="9">
        <v>0</v>
      </c>
      <c r="F27" s="9">
        <v>0</v>
      </c>
      <c r="G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3</v>
      </c>
      <c r="U27" s="9">
        <v>10</v>
      </c>
      <c r="V27" s="9">
        <v>2</v>
      </c>
      <c r="W27" s="10" t="s">
        <v>44</v>
      </c>
      <c r="X27" s="10" t="s">
        <v>45</v>
      </c>
      <c r="Y27" s="9" t="str">
        <f t="shared" si="2"/>
        <v>key_source_20003</v>
      </c>
      <c r="Z27" s="9">
        <v>0</v>
      </c>
      <c r="AA27" s="9">
        <v>130808</v>
      </c>
      <c r="AB27" s="9">
        <v>130908</v>
      </c>
      <c r="AC27" s="9" t="s">
        <v>46</v>
      </c>
    </row>
    <row r="28" spans="1:29" ht="17.25">
      <c r="A28" s="9">
        <v>24</v>
      </c>
      <c r="B28" s="14">
        <v>20003</v>
      </c>
      <c r="C28" s="9">
        <v>9</v>
      </c>
      <c r="D28" s="9">
        <v>30143</v>
      </c>
      <c r="E28" s="9">
        <v>0</v>
      </c>
      <c r="F28" s="9">
        <v>0</v>
      </c>
      <c r="G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3</v>
      </c>
      <c r="U28" s="9">
        <v>10</v>
      </c>
      <c r="V28" s="9">
        <v>2</v>
      </c>
      <c r="W28" s="10" t="s">
        <v>44</v>
      </c>
      <c r="X28" s="10" t="s">
        <v>45</v>
      </c>
      <c r="Y28" s="9" t="str">
        <f t="shared" si="2"/>
        <v>key_source_20003</v>
      </c>
      <c r="Z28" s="9">
        <v>0</v>
      </c>
      <c r="AA28" s="9">
        <v>130809</v>
      </c>
      <c r="AB28" s="9">
        <v>130909</v>
      </c>
      <c r="AC28" s="9" t="s">
        <v>46</v>
      </c>
    </row>
    <row r="29" spans="1:29" ht="17.25">
      <c r="A29" s="9">
        <v>25</v>
      </c>
      <c r="B29" s="14">
        <v>20003</v>
      </c>
      <c r="C29" s="9">
        <v>10</v>
      </c>
      <c r="D29" s="9">
        <v>30163</v>
      </c>
      <c r="E29" s="9">
        <v>0</v>
      </c>
      <c r="F29" s="9">
        <v>0</v>
      </c>
      <c r="G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3</v>
      </c>
      <c r="U29" s="9">
        <v>10</v>
      </c>
      <c r="V29" s="9">
        <v>2</v>
      </c>
      <c r="W29" s="10" t="s">
        <v>44</v>
      </c>
      <c r="X29" s="10" t="s">
        <v>45</v>
      </c>
      <c r="Y29" s="9" t="str">
        <f t="shared" si="2"/>
        <v>key_source_20003</v>
      </c>
      <c r="Z29" s="9">
        <v>0</v>
      </c>
      <c r="AA29" s="9">
        <v>130810</v>
      </c>
      <c r="AB29" s="9">
        <v>130910</v>
      </c>
      <c r="AC29" s="9" t="s">
        <v>46</v>
      </c>
    </row>
    <row r="30" spans="1:29" ht="17.25">
      <c r="A30" s="9">
        <v>26</v>
      </c>
      <c r="B30" s="14">
        <v>20004</v>
      </c>
      <c r="C30" s="9">
        <v>1</v>
      </c>
      <c r="D30" s="9">
        <f t="shared" ref="D30:D31" si="3">B30</f>
        <v>20004</v>
      </c>
      <c r="E30" s="9">
        <v>0</v>
      </c>
      <c r="F30" s="9">
        <v>0</v>
      </c>
      <c r="G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3</v>
      </c>
      <c r="U30" s="9">
        <v>10</v>
      </c>
      <c r="V30" s="9">
        <v>2</v>
      </c>
      <c r="W30" s="10" t="s">
        <v>47</v>
      </c>
      <c r="X30" s="10" t="s">
        <v>48</v>
      </c>
      <c r="Y30" s="9" t="str">
        <f t="shared" si="0"/>
        <v>key_source_20004</v>
      </c>
      <c r="Z30" s="9">
        <v>0</v>
      </c>
      <c r="AA30" s="9">
        <v>0</v>
      </c>
      <c r="AB30" s="9">
        <v>0</v>
      </c>
      <c r="AC30" s="9" t="s">
        <v>49</v>
      </c>
    </row>
    <row r="31" spans="1:29" ht="17.25">
      <c r="A31" s="9">
        <v>27</v>
      </c>
      <c r="B31" s="14">
        <v>20005</v>
      </c>
      <c r="C31" s="9">
        <v>1</v>
      </c>
      <c r="D31" s="9">
        <f t="shared" si="3"/>
        <v>20005</v>
      </c>
      <c r="E31" s="9">
        <v>0</v>
      </c>
      <c r="F31" s="9">
        <v>0</v>
      </c>
      <c r="G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3</v>
      </c>
      <c r="U31" s="9">
        <v>10</v>
      </c>
      <c r="V31" s="9">
        <v>2</v>
      </c>
      <c r="W31" s="10" t="s">
        <v>50</v>
      </c>
      <c r="X31" s="10" t="s">
        <v>51</v>
      </c>
      <c r="Y31" s="9" t="str">
        <f t="shared" si="0"/>
        <v>key_source_20005</v>
      </c>
      <c r="Z31" s="9">
        <v>0</v>
      </c>
      <c r="AA31" s="9">
        <v>0</v>
      </c>
      <c r="AB31" s="9">
        <v>0</v>
      </c>
      <c r="AC31" s="9" t="s">
        <v>52</v>
      </c>
    </row>
    <row r="32" spans="1:29" ht="17.25">
      <c r="A32" s="9">
        <v>28</v>
      </c>
      <c r="B32" s="14">
        <v>20006</v>
      </c>
      <c r="C32" s="9">
        <v>1</v>
      </c>
      <c r="D32" s="9">
        <v>20006</v>
      </c>
      <c r="E32" s="9">
        <v>0</v>
      </c>
      <c r="F32" s="9">
        <v>0</v>
      </c>
      <c r="G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3</v>
      </c>
      <c r="U32" s="9">
        <v>10</v>
      </c>
      <c r="V32" s="9">
        <v>2</v>
      </c>
      <c r="W32" s="10" t="s">
        <v>53</v>
      </c>
      <c r="X32" s="10" t="s">
        <v>54</v>
      </c>
      <c r="Y32" s="9" t="str">
        <f t="shared" si="0"/>
        <v>key_source_20006</v>
      </c>
      <c r="Z32" s="9">
        <v>0</v>
      </c>
      <c r="AA32" s="9">
        <v>130801</v>
      </c>
      <c r="AB32" s="9">
        <v>130901</v>
      </c>
      <c r="AC32" s="9" t="s">
        <v>55</v>
      </c>
    </row>
    <row r="33" spans="1:30" ht="17.25">
      <c r="A33" s="9">
        <v>29</v>
      </c>
      <c r="B33" s="14">
        <v>20006</v>
      </c>
      <c r="C33" s="9">
        <v>2</v>
      </c>
      <c r="D33" s="9">
        <v>20106</v>
      </c>
      <c r="E33" s="9">
        <v>0</v>
      </c>
      <c r="F33" s="9">
        <v>0</v>
      </c>
      <c r="G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3</v>
      </c>
      <c r="U33" s="9">
        <v>10</v>
      </c>
      <c r="V33" s="9">
        <v>2</v>
      </c>
      <c r="W33" s="10" t="s">
        <v>53</v>
      </c>
      <c r="X33" s="10" t="s">
        <v>54</v>
      </c>
      <c r="Y33" s="9" t="str">
        <f t="shared" si="0"/>
        <v>key_source_20006</v>
      </c>
      <c r="Z33" s="9">
        <v>0</v>
      </c>
      <c r="AA33" s="9">
        <v>130802</v>
      </c>
      <c r="AB33" s="9">
        <v>130902</v>
      </c>
      <c r="AC33" s="9" t="s">
        <v>55</v>
      </c>
    </row>
    <row r="34" spans="1:30" ht="17.25">
      <c r="A34" s="9">
        <v>30</v>
      </c>
      <c r="B34" s="14">
        <v>20006</v>
      </c>
      <c r="C34" s="9">
        <v>3</v>
      </c>
      <c r="D34" s="9">
        <v>20126</v>
      </c>
      <c r="E34" s="9">
        <v>0</v>
      </c>
      <c r="F34" s="9">
        <v>0</v>
      </c>
      <c r="G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3</v>
      </c>
      <c r="U34" s="9">
        <v>10</v>
      </c>
      <c r="V34" s="9">
        <v>2</v>
      </c>
      <c r="W34" s="10" t="s">
        <v>53</v>
      </c>
      <c r="X34" s="10" t="s">
        <v>54</v>
      </c>
      <c r="Y34" s="9" t="str">
        <f t="shared" si="0"/>
        <v>key_source_20006</v>
      </c>
      <c r="Z34" s="9">
        <v>0</v>
      </c>
      <c r="AA34" s="9">
        <v>130803</v>
      </c>
      <c r="AB34" s="9">
        <v>130903</v>
      </c>
      <c r="AC34" s="9" t="s">
        <v>55</v>
      </c>
    </row>
    <row r="35" spans="1:30" ht="17.25">
      <c r="A35" s="9">
        <v>31</v>
      </c>
      <c r="B35" s="14">
        <v>20006</v>
      </c>
      <c r="C35" s="9">
        <v>4</v>
      </c>
      <c r="D35" s="9">
        <v>20146</v>
      </c>
      <c r="E35" s="9">
        <v>0</v>
      </c>
      <c r="F35" s="9">
        <v>0</v>
      </c>
      <c r="G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3</v>
      </c>
      <c r="U35" s="9">
        <v>10</v>
      </c>
      <c r="V35" s="9">
        <v>2</v>
      </c>
      <c r="W35" s="10" t="s">
        <v>53</v>
      </c>
      <c r="X35" s="10" t="s">
        <v>54</v>
      </c>
      <c r="Y35" s="9" t="str">
        <f t="shared" si="0"/>
        <v>key_source_20006</v>
      </c>
      <c r="Z35" s="9">
        <v>0</v>
      </c>
      <c r="AA35" s="9">
        <v>130804</v>
      </c>
      <c r="AB35" s="9">
        <v>130904</v>
      </c>
      <c r="AC35" s="9" t="s">
        <v>55</v>
      </c>
    </row>
    <row r="36" spans="1:30" ht="17.25">
      <c r="A36" s="9">
        <v>32</v>
      </c>
      <c r="B36" s="14">
        <v>20006</v>
      </c>
      <c r="C36" s="9">
        <v>5</v>
      </c>
      <c r="D36" s="9">
        <v>20166</v>
      </c>
      <c r="E36" s="9">
        <v>0</v>
      </c>
      <c r="F36" s="9">
        <v>0</v>
      </c>
      <c r="G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3</v>
      </c>
      <c r="U36" s="9">
        <v>10</v>
      </c>
      <c r="V36" s="9">
        <v>2</v>
      </c>
      <c r="W36" s="10" t="s">
        <v>53</v>
      </c>
      <c r="X36" s="10" t="s">
        <v>54</v>
      </c>
      <c r="Y36" s="9" t="str">
        <f t="shared" si="0"/>
        <v>key_source_20006</v>
      </c>
      <c r="Z36" s="9">
        <v>0</v>
      </c>
      <c r="AA36" s="9">
        <v>130805</v>
      </c>
      <c r="AB36" s="9">
        <v>130905</v>
      </c>
      <c r="AC36" s="9" t="s">
        <v>55</v>
      </c>
    </row>
    <row r="37" spans="1:30" ht="17.25">
      <c r="A37" s="9">
        <v>33</v>
      </c>
      <c r="B37" s="14">
        <v>20006</v>
      </c>
      <c r="C37" s="9">
        <v>6</v>
      </c>
      <c r="D37" s="9">
        <v>30006</v>
      </c>
      <c r="E37" s="9">
        <v>0</v>
      </c>
      <c r="F37" s="9">
        <v>0</v>
      </c>
      <c r="G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3</v>
      </c>
      <c r="U37" s="9">
        <v>10</v>
      </c>
      <c r="V37" s="9">
        <v>2</v>
      </c>
      <c r="W37" s="10" t="s">
        <v>53</v>
      </c>
      <c r="X37" s="10" t="s">
        <v>54</v>
      </c>
      <c r="Y37" s="9" t="str">
        <f t="shared" ref="Y37:Y41" si="4">"key_source_"&amp;B37</f>
        <v>key_source_20006</v>
      </c>
      <c r="Z37" s="9">
        <v>0</v>
      </c>
      <c r="AA37" s="9">
        <v>130806</v>
      </c>
      <c r="AB37" s="9">
        <v>130906</v>
      </c>
      <c r="AC37" s="9" t="s">
        <v>55</v>
      </c>
    </row>
    <row r="38" spans="1:30" ht="17.25">
      <c r="A38" s="9">
        <v>34</v>
      </c>
      <c r="B38" s="14">
        <v>20006</v>
      </c>
      <c r="C38" s="9">
        <v>7</v>
      </c>
      <c r="D38" s="9">
        <v>30106</v>
      </c>
      <c r="E38" s="9">
        <v>0</v>
      </c>
      <c r="F38" s="9">
        <v>0</v>
      </c>
      <c r="G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3</v>
      </c>
      <c r="U38" s="9">
        <v>10</v>
      </c>
      <c r="V38" s="9">
        <v>2</v>
      </c>
      <c r="W38" s="10" t="s">
        <v>53</v>
      </c>
      <c r="X38" s="10" t="s">
        <v>54</v>
      </c>
      <c r="Y38" s="9" t="str">
        <f t="shared" si="4"/>
        <v>key_source_20006</v>
      </c>
      <c r="Z38" s="9">
        <v>0</v>
      </c>
      <c r="AA38" s="9">
        <v>130807</v>
      </c>
      <c r="AB38" s="9">
        <v>130907</v>
      </c>
      <c r="AC38" s="9" t="s">
        <v>55</v>
      </c>
    </row>
    <row r="39" spans="1:30" ht="17.25">
      <c r="A39" s="9">
        <v>35</v>
      </c>
      <c r="B39" s="14">
        <v>20006</v>
      </c>
      <c r="C39" s="9">
        <v>8</v>
      </c>
      <c r="D39" s="9">
        <v>30126</v>
      </c>
      <c r="E39" s="9">
        <v>0</v>
      </c>
      <c r="F39" s="9">
        <v>0</v>
      </c>
      <c r="G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3</v>
      </c>
      <c r="U39" s="9">
        <v>10</v>
      </c>
      <c r="V39" s="9">
        <v>2</v>
      </c>
      <c r="W39" s="10" t="s">
        <v>53</v>
      </c>
      <c r="X39" s="10" t="s">
        <v>54</v>
      </c>
      <c r="Y39" s="9" t="str">
        <f t="shared" si="4"/>
        <v>key_source_20006</v>
      </c>
      <c r="Z39" s="9">
        <v>0</v>
      </c>
      <c r="AA39" s="9">
        <v>130808</v>
      </c>
      <c r="AB39" s="9">
        <v>130908</v>
      </c>
      <c r="AC39" s="9" t="s">
        <v>55</v>
      </c>
    </row>
    <row r="40" spans="1:30" ht="17.25">
      <c r="A40" s="9">
        <v>36</v>
      </c>
      <c r="B40" s="14">
        <v>20006</v>
      </c>
      <c r="C40" s="9">
        <v>9</v>
      </c>
      <c r="D40" s="9">
        <v>30146</v>
      </c>
      <c r="E40" s="9">
        <v>0</v>
      </c>
      <c r="F40" s="9">
        <v>0</v>
      </c>
      <c r="G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3</v>
      </c>
      <c r="U40" s="9">
        <v>10</v>
      </c>
      <c r="V40" s="9">
        <v>2</v>
      </c>
      <c r="W40" s="10" t="s">
        <v>53</v>
      </c>
      <c r="X40" s="10" t="s">
        <v>54</v>
      </c>
      <c r="Y40" s="9" t="str">
        <f t="shared" si="4"/>
        <v>key_source_20006</v>
      </c>
      <c r="Z40" s="9">
        <v>0</v>
      </c>
      <c r="AA40" s="9">
        <v>130809</v>
      </c>
      <c r="AB40" s="9">
        <v>130909</v>
      </c>
      <c r="AC40" s="9" t="s">
        <v>55</v>
      </c>
    </row>
    <row r="41" spans="1:30" ht="17.25">
      <c r="A41" s="9">
        <v>37</v>
      </c>
      <c r="B41" s="14">
        <v>20006</v>
      </c>
      <c r="C41" s="9">
        <v>10</v>
      </c>
      <c r="D41" s="9">
        <v>30166</v>
      </c>
      <c r="E41" s="9">
        <v>0</v>
      </c>
      <c r="F41" s="9">
        <v>0</v>
      </c>
      <c r="G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3</v>
      </c>
      <c r="U41" s="9">
        <v>10</v>
      </c>
      <c r="V41" s="9">
        <v>2</v>
      </c>
      <c r="W41" s="10" t="s">
        <v>53</v>
      </c>
      <c r="X41" s="10" t="s">
        <v>54</v>
      </c>
      <c r="Y41" s="9" t="str">
        <f t="shared" si="4"/>
        <v>key_source_20006</v>
      </c>
      <c r="Z41" s="9">
        <v>0</v>
      </c>
      <c r="AA41" s="9">
        <v>130810</v>
      </c>
      <c r="AB41" s="9">
        <v>130910</v>
      </c>
      <c r="AC41" s="9" t="s">
        <v>55</v>
      </c>
    </row>
    <row r="42" spans="1:30" ht="17.25">
      <c r="A42" s="9">
        <v>38</v>
      </c>
      <c r="B42" s="14">
        <v>20007</v>
      </c>
      <c r="C42" s="9">
        <v>1</v>
      </c>
      <c r="D42" s="9">
        <v>20007</v>
      </c>
      <c r="E42" s="9">
        <v>0</v>
      </c>
      <c r="F42" s="9">
        <v>0</v>
      </c>
      <c r="G42" s="9">
        <v>0</v>
      </c>
      <c r="I42" s="9">
        <v>5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1</v>
      </c>
      <c r="T42" s="9">
        <v>3</v>
      </c>
      <c r="U42" s="9">
        <v>10</v>
      </c>
      <c r="V42" s="9">
        <v>2</v>
      </c>
      <c r="W42" s="10" t="s">
        <v>56</v>
      </c>
      <c r="X42" s="10" t="s">
        <v>57</v>
      </c>
      <c r="Y42" s="9" t="str">
        <f t="shared" si="0"/>
        <v>key_source_20007</v>
      </c>
      <c r="Z42" s="9">
        <v>0</v>
      </c>
      <c r="AA42" s="9">
        <v>130801</v>
      </c>
      <c r="AB42" s="9">
        <v>130901</v>
      </c>
      <c r="AC42" s="9" t="s">
        <v>58</v>
      </c>
    </row>
    <row r="43" spans="1:30" ht="17.25">
      <c r="A43" s="9">
        <v>39</v>
      </c>
      <c r="B43" s="14">
        <v>20007</v>
      </c>
      <c r="C43" s="9">
        <v>2</v>
      </c>
      <c r="D43" s="9">
        <v>20107</v>
      </c>
      <c r="E43" s="9">
        <v>0</v>
      </c>
      <c r="F43" s="9">
        <v>0</v>
      </c>
      <c r="G43" s="9">
        <v>0</v>
      </c>
      <c r="I43" s="9">
        <v>8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1</v>
      </c>
      <c r="T43" s="9">
        <v>3</v>
      </c>
      <c r="U43" s="9">
        <v>10</v>
      </c>
      <c r="V43" s="9">
        <v>2</v>
      </c>
      <c r="W43" s="10" t="s">
        <v>56</v>
      </c>
      <c r="X43" s="10" t="s">
        <v>57</v>
      </c>
      <c r="Y43" s="9" t="str">
        <f t="shared" si="0"/>
        <v>key_source_20007</v>
      </c>
      <c r="Z43" s="9">
        <v>0</v>
      </c>
      <c r="AA43" s="9">
        <v>130802</v>
      </c>
      <c r="AB43" s="9">
        <v>130902</v>
      </c>
      <c r="AC43" s="9" t="s">
        <v>58</v>
      </c>
    </row>
    <row r="44" spans="1:30" ht="17.25">
      <c r="A44" s="9">
        <v>40</v>
      </c>
      <c r="B44" s="14">
        <v>20007</v>
      </c>
      <c r="C44" s="9">
        <v>3</v>
      </c>
      <c r="D44" s="9">
        <v>20127</v>
      </c>
      <c r="E44" s="9">
        <v>0</v>
      </c>
      <c r="F44" s="9">
        <v>0</v>
      </c>
      <c r="G44" s="9">
        <v>0</v>
      </c>
      <c r="I44" s="9">
        <v>10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1</v>
      </c>
      <c r="T44" s="9">
        <v>3</v>
      </c>
      <c r="U44" s="9">
        <v>10</v>
      </c>
      <c r="V44" s="9">
        <v>2</v>
      </c>
      <c r="W44" s="10" t="s">
        <v>56</v>
      </c>
      <c r="X44" s="10" t="s">
        <v>57</v>
      </c>
      <c r="Y44" s="9" t="str">
        <f t="shared" si="0"/>
        <v>key_source_20007</v>
      </c>
      <c r="Z44" s="9">
        <v>0</v>
      </c>
      <c r="AA44" s="9">
        <v>130803</v>
      </c>
      <c r="AB44" s="9">
        <v>130903</v>
      </c>
      <c r="AC44" s="9" t="s">
        <v>58</v>
      </c>
    </row>
    <row r="45" spans="1:30" ht="17.25">
      <c r="A45" s="9">
        <v>41</v>
      </c>
      <c r="B45" s="14">
        <v>20007</v>
      </c>
      <c r="C45" s="9">
        <v>4</v>
      </c>
      <c r="D45" s="9">
        <v>20147</v>
      </c>
      <c r="E45" s="9">
        <v>0</v>
      </c>
      <c r="F45" s="9">
        <v>0</v>
      </c>
      <c r="G45" s="9">
        <v>0</v>
      </c>
      <c r="I45" s="9">
        <v>12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1</v>
      </c>
      <c r="T45" s="9">
        <v>3</v>
      </c>
      <c r="U45" s="9">
        <v>10</v>
      </c>
      <c r="V45" s="9">
        <v>2</v>
      </c>
      <c r="W45" s="10" t="s">
        <v>56</v>
      </c>
      <c r="X45" s="10" t="s">
        <v>57</v>
      </c>
      <c r="Y45" s="9" t="str">
        <f t="shared" si="0"/>
        <v>key_source_20007</v>
      </c>
      <c r="Z45" s="9">
        <v>0</v>
      </c>
      <c r="AA45" s="9">
        <v>130804</v>
      </c>
      <c r="AB45" s="9">
        <v>130904</v>
      </c>
      <c r="AC45" s="9" t="s">
        <v>58</v>
      </c>
    </row>
    <row r="46" spans="1:30" ht="17.25">
      <c r="A46" s="9">
        <v>42</v>
      </c>
      <c r="B46" s="14">
        <v>20007</v>
      </c>
      <c r="C46" s="9">
        <v>5</v>
      </c>
      <c r="D46" s="9">
        <v>20167</v>
      </c>
      <c r="E46" s="9">
        <v>0</v>
      </c>
      <c r="F46" s="9">
        <v>0</v>
      </c>
      <c r="G46" s="9">
        <v>0</v>
      </c>
      <c r="I46" s="9">
        <v>15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1</v>
      </c>
      <c r="T46" s="9">
        <v>3</v>
      </c>
      <c r="U46" s="9">
        <v>10</v>
      </c>
      <c r="V46" s="9">
        <v>2</v>
      </c>
      <c r="W46" s="10" t="s">
        <v>56</v>
      </c>
      <c r="X46" s="10" t="s">
        <v>57</v>
      </c>
      <c r="Y46" s="9" t="str">
        <f t="shared" si="0"/>
        <v>key_source_20007</v>
      </c>
      <c r="Z46" s="9">
        <v>0</v>
      </c>
      <c r="AA46" s="9">
        <v>130805</v>
      </c>
      <c r="AB46" s="9">
        <v>130905</v>
      </c>
      <c r="AC46" s="9" t="s">
        <v>58</v>
      </c>
      <c r="AD46" s="9">
        <v>120</v>
      </c>
    </row>
    <row r="47" spans="1:30" ht="17.25">
      <c r="A47" s="9">
        <v>43</v>
      </c>
      <c r="B47" s="14">
        <v>20007</v>
      </c>
      <c r="C47" s="9">
        <v>6</v>
      </c>
      <c r="D47" s="9">
        <v>20167</v>
      </c>
      <c r="E47" s="9">
        <v>0</v>
      </c>
      <c r="F47" s="9">
        <v>0</v>
      </c>
      <c r="G47" s="9">
        <v>0</v>
      </c>
      <c r="I47" s="9">
        <v>17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1</v>
      </c>
      <c r="T47" s="9">
        <v>3</v>
      </c>
      <c r="U47" s="9">
        <v>10</v>
      </c>
      <c r="V47" s="9">
        <v>2</v>
      </c>
      <c r="W47" s="10" t="s">
        <v>56</v>
      </c>
      <c r="X47" s="10" t="s">
        <v>57</v>
      </c>
      <c r="Y47" s="9" t="str">
        <f t="shared" ref="Y47:Y51" si="5">"key_source_"&amp;B47</f>
        <v>key_source_20007</v>
      </c>
      <c r="Z47" s="9">
        <v>0</v>
      </c>
      <c r="AA47" s="9">
        <v>130806</v>
      </c>
      <c r="AB47" s="9">
        <v>130906</v>
      </c>
      <c r="AC47" s="9" t="s">
        <v>58</v>
      </c>
      <c r="AD47" s="9">
        <v>120</v>
      </c>
    </row>
    <row r="48" spans="1:30" ht="17.25">
      <c r="A48" s="9">
        <v>44</v>
      </c>
      <c r="B48" s="14">
        <v>20007</v>
      </c>
      <c r="C48" s="9">
        <v>7</v>
      </c>
      <c r="D48" s="9">
        <v>20167</v>
      </c>
      <c r="E48" s="9">
        <v>0</v>
      </c>
      <c r="F48" s="9">
        <v>0</v>
      </c>
      <c r="G48" s="9">
        <v>0</v>
      </c>
      <c r="I48" s="9">
        <v>20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1</v>
      </c>
      <c r="T48" s="9">
        <v>3</v>
      </c>
      <c r="U48" s="9">
        <v>10</v>
      </c>
      <c r="V48" s="9">
        <v>2</v>
      </c>
      <c r="W48" s="10" t="s">
        <v>56</v>
      </c>
      <c r="X48" s="10" t="s">
        <v>57</v>
      </c>
      <c r="Y48" s="9" t="str">
        <f t="shared" si="5"/>
        <v>key_source_20007</v>
      </c>
      <c r="Z48" s="9">
        <v>0</v>
      </c>
      <c r="AA48" s="9">
        <v>130807</v>
      </c>
      <c r="AB48" s="9">
        <v>130907</v>
      </c>
      <c r="AC48" s="9" t="s">
        <v>58</v>
      </c>
      <c r="AD48" s="9">
        <v>120</v>
      </c>
    </row>
    <row r="49" spans="1:30" ht="17.25">
      <c r="A49" s="9">
        <v>45</v>
      </c>
      <c r="B49" s="14">
        <v>20007</v>
      </c>
      <c r="C49" s="9">
        <v>8</v>
      </c>
      <c r="D49" s="9">
        <v>20167</v>
      </c>
      <c r="E49" s="9">
        <v>0</v>
      </c>
      <c r="F49" s="9">
        <v>0</v>
      </c>
      <c r="G49" s="9">
        <v>0</v>
      </c>
      <c r="I49" s="9">
        <v>23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1</v>
      </c>
      <c r="T49" s="9">
        <v>3</v>
      </c>
      <c r="U49" s="9">
        <v>10</v>
      </c>
      <c r="V49" s="9">
        <v>2</v>
      </c>
      <c r="W49" s="10" t="s">
        <v>56</v>
      </c>
      <c r="X49" s="10" t="s">
        <v>57</v>
      </c>
      <c r="Y49" s="9" t="str">
        <f t="shared" si="5"/>
        <v>key_source_20007</v>
      </c>
      <c r="Z49" s="9">
        <v>0</v>
      </c>
      <c r="AA49" s="9">
        <v>130808</v>
      </c>
      <c r="AB49" s="9">
        <v>130908</v>
      </c>
      <c r="AC49" s="9" t="s">
        <v>58</v>
      </c>
      <c r="AD49" s="9">
        <v>120</v>
      </c>
    </row>
    <row r="50" spans="1:30" ht="17.25">
      <c r="A50" s="9">
        <v>46</v>
      </c>
      <c r="B50" s="14">
        <v>20007</v>
      </c>
      <c r="C50" s="9">
        <v>9</v>
      </c>
      <c r="D50" s="9">
        <v>20167</v>
      </c>
      <c r="E50" s="9">
        <v>0</v>
      </c>
      <c r="F50" s="9">
        <v>0</v>
      </c>
      <c r="G50" s="9">
        <v>0</v>
      </c>
      <c r="I50" s="9">
        <v>26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1</v>
      </c>
      <c r="T50" s="9">
        <v>3</v>
      </c>
      <c r="U50" s="9">
        <v>10</v>
      </c>
      <c r="V50" s="9">
        <v>2</v>
      </c>
      <c r="W50" s="10" t="s">
        <v>56</v>
      </c>
      <c r="X50" s="10" t="s">
        <v>57</v>
      </c>
      <c r="Y50" s="9" t="str">
        <f t="shared" si="5"/>
        <v>key_source_20007</v>
      </c>
      <c r="Z50" s="9">
        <v>0</v>
      </c>
      <c r="AA50" s="9">
        <v>130809</v>
      </c>
      <c r="AB50" s="9">
        <v>130909</v>
      </c>
      <c r="AC50" s="9" t="s">
        <v>58</v>
      </c>
      <c r="AD50" s="9">
        <v>120</v>
      </c>
    </row>
    <row r="51" spans="1:30" ht="17.25">
      <c r="A51" s="9">
        <v>47</v>
      </c>
      <c r="B51" s="14">
        <v>20007</v>
      </c>
      <c r="C51" s="9">
        <v>10</v>
      </c>
      <c r="D51" s="9">
        <v>20167</v>
      </c>
      <c r="E51" s="9">
        <v>0</v>
      </c>
      <c r="F51" s="9">
        <v>0</v>
      </c>
      <c r="G51" s="9">
        <v>0</v>
      </c>
      <c r="I51" s="9">
        <v>30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1</v>
      </c>
      <c r="T51" s="9">
        <v>3</v>
      </c>
      <c r="U51" s="9">
        <v>10</v>
      </c>
      <c r="V51" s="9">
        <v>2</v>
      </c>
      <c r="W51" s="10" t="s">
        <v>56</v>
      </c>
      <c r="X51" s="10" t="s">
        <v>57</v>
      </c>
      <c r="Y51" s="9" t="str">
        <f t="shared" si="5"/>
        <v>key_source_20007</v>
      </c>
      <c r="Z51" s="9">
        <v>0</v>
      </c>
      <c r="AA51" s="9">
        <v>130810</v>
      </c>
      <c r="AB51" s="9">
        <v>130910</v>
      </c>
      <c r="AC51" s="9" t="s">
        <v>58</v>
      </c>
      <c r="AD51" s="9">
        <v>120</v>
      </c>
    </row>
    <row r="52" spans="1:30" ht="17.25">
      <c r="A52" s="9">
        <v>48</v>
      </c>
      <c r="B52" s="14">
        <v>20008</v>
      </c>
      <c r="C52" s="9">
        <v>1</v>
      </c>
      <c r="D52" s="9">
        <v>20008</v>
      </c>
      <c r="E52" s="9">
        <v>0</v>
      </c>
      <c r="F52" s="9">
        <v>0</v>
      </c>
      <c r="G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3</v>
      </c>
      <c r="U52" s="9">
        <v>10</v>
      </c>
      <c r="V52" s="9">
        <v>2</v>
      </c>
      <c r="W52" s="10" t="s">
        <v>59</v>
      </c>
      <c r="X52" s="10" t="s">
        <v>60</v>
      </c>
      <c r="Y52" s="9" t="str">
        <f t="shared" si="0"/>
        <v>key_source_20008</v>
      </c>
      <c r="Z52" s="9">
        <v>0</v>
      </c>
      <c r="AA52" s="9">
        <v>0</v>
      </c>
      <c r="AB52" s="9">
        <v>0</v>
      </c>
      <c r="AC52" s="9" t="s">
        <v>61</v>
      </c>
    </row>
    <row r="53" spans="1:30" ht="17.25">
      <c r="A53" s="9">
        <v>49</v>
      </c>
      <c r="B53" s="14">
        <v>20009</v>
      </c>
      <c r="C53" s="9">
        <v>1</v>
      </c>
      <c r="D53" s="9">
        <v>20009</v>
      </c>
      <c r="E53" s="9">
        <v>0</v>
      </c>
      <c r="F53" s="9">
        <v>0</v>
      </c>
      <c r="G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5</v>
      </c>
      <c r="N53" s="9">
        <v>0</v>
      </c>
      <c r="O53" s="9">
        <v>0</v>
      </c>
      <c r="P53" s="9">
        <v>0</v>
      </c>
      <c r="Q53" s="9">
        <v>0</v>
      </c>
      <c r="R53" s="9">
        <v>8</v>
      </c>
      <c r="S53" s="9">
        <v>1</v>
      </c>
      <c r="T53" s="9">
        <v>3</v>
      </c>
      <c r="U53" s="9">
        <v>10</v>
      </c>
      <c r="V53" s="9">
        <v>2</v>
      </c>
      <c r="W53" s="10" t="s">
        <v>62</v>
      </c>
      <c r="X53" s="10" t="s">
        <v>63</v>
      </c>
      <c r="Y53" s="9" t="str">
        <f t="shared" si="0"/>
        <v>key_source_20009</v>
      </c>
      <c r="Z53" s="9">
        <v>0</v>
      </c>
      <c r="AA53" s="9">
        <v>130801</v>
      </c>
      <c r="AB53" s="9">
        <v>130901</v>
      </c>
      <c r="AC53" s="9" t="s">
        <v>64</v>
      </c>
      <c r="AD53" s="9">
        <f>$AD$46*(1+R53/100)</f>
        <v>129.60000000000002</v>
      </c>
    </row>
    <row r="54" spans="1:30" ht="17.25">
      <c r="A54" s="9">
        <v>50</v>
      </c>
      <c r="B54" s="14">
        <v>20009</v>
      </c>
      <c r="C54" s="9">
        <v>2</v>
      </c>
      <c r="D54" s="9">
        <v>20109</v>
      </c>
      <c r="E54" s="9">
        <v>0</v>
      </c>
      <c r="F54" s="9">
        <v>0</v>
      </c>
      <c r="G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8</v>
      </c>
      <c r="N54" s="9">
        <v>0</v>
      </c>
      <c r="O54" s="9">
        <v>0</v>
      </c>
      <c r="P54" s="9">
        <v>0</v>
      </c>
      <c r="Q54" s="9">
        <v>0</v>
      </c>
      <c r="R54" s="9">
        <v>14</v>
      </c>
      <c r="S54" s="9">
        <v>1</v>
      </c>
      <c r="T54" s="9">
        <v>3</v>
      </c>
      <c r="U54" s="9">
        <v>10</v>
      </c>
      <c r="V54" s="9">
        <v>2</v>
      </c>
      <c r="W54" s="10" t="s">
        <v>62</v>
      </c>
      <c r="X54" s="10" t="s">
        <v>63</v>
      </c>
      <c r="Y54" s="9" t="str">
        <f t="shared" si="0"/>
        <v>key_source_20009</v>
      </c>
      <c r="Z54" s="9">
        <v>0</v>
      </c>
      <c r="AA54" s="9">
        <v>130802</v>
      </c>
      <c r="AB54" s="9">
        <v>130902</v>
      </c>
      <c r="AC54" s="9" t="s">
        <v>64</v>
      </c>
      <c r="AD54" s="9">
        <f t="shared" ref="AD54:AD57" si="6">$AD$46*(1+R54/100)</f>
        <v>136.80000000000001</v>
      </c>
    </row>
    <row r="55" spans="1:30" ht="17.25">
      <c r="A55" s="9">
        <v>51</v>
      </c>
      <c r="B55" s="14">
        <v>20009</v>
      </c>
      <c r="C55" s="9">
        <v>3</v>
      </c>
      <c r="D55" s="9">
        <v>20129</v>
      </c>
      <c r="E55" s="9">
        <v>0</v>
      </c>
      <c r="F55" s="9">
        <v>0</v>
      </c>
      <c r="G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10</v>
      </c>
      <c r="N55" s="9">
        <v>0</v>
      </c>
      <c r="O55" s="9">
        <v>0</v>
      </c>
      <c r="P55" s="9">
        <v>0</v>
      </c>
      <c r="Q55" s="9">
        <v>0</v>
      </c>
      <c r="R55" s="9">
        <v>20</v>
      </c>
      <c r="S55" s="9">
        <v>1</v>
      </c>
      <c r="T55" s="9">
        <v>3</v>
      </c>
      <c r="U55" s="9">
        <v>10</v>
      </c>
      <c r="V55" s="9">
        <v>2</v>
      </c>
      <c r="W55" s="10" t="s">
        <v>62</v>
      </c>
      <c r="X55" s="10" t="s">
        <v>63</v>
      </c>
      <c r="Y55" s="9" t="str">
        <f t="shared" si="0"/>
        <v>key_source_20009</v>
      </c>
      <c r="Z55" s="9">
        <v>0</v>
      </c>
      <c r="AA55" s="9">
        <v>130803</v>
      </c>
      <c r="AB55" s="9">
        <v>130903</v>
      </c>
      <c r="AC55" s="9" t="s">
        <v>64</v>
      </c>
      <c r="AD55" s="9">
        <f t="shared" si="6"/>
        <v>144</v>
      </c>
    </row>
    <row r="56" spans="1:30" ht="17.25">
      <c r="A56" s="9">
        <v>52</v>
      </c>
      <c r="B56" s="14">
        <v>20009</v>
      </c>
      <c r="C56" s="9">
        <v>4</v>
      </c>
      <c r="D56" s="9">
        <v>20149</v>
      </c>
      <c r="E56" s="9">
        <v>0</v>
      </c>
      <c r="F56" s="9">
        <v>0</v>
      </c>
      <c r="G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12</v>
      </c>
      <c r="N56" s="9">
        <v>0</v>
      </c>
      <c r="O56" s="9">
        <v>0</v>
      </c>
      <c r="P56" s="9">
        <v>0</v>
      </c>
      <c r="Q56" s="9">
        <v>0</v>
      </c>
      <c r="R56" s="9">
        <v>30</v>
      </c>
      <c r="S56" s="9">
        <v>1</v>
      </c>
      <c r="T56" s="9">
        <v>3</v>
      </c>
      <c r="U56" s="9">
        <v>10</v>
      </c>
      <c r="V56" s="9">
        <v>2</v>
      </c>
      <c r="W56" s="10" t="s">
        <v>62</v>
      </c>
      <c r="X56" s="10" t="s">
        <v>63</v>
      </c>
      <c r="Y56" s="9" t="str">
        <f t="shared" si="0"/>
        <v>key_source_20009</v>
      </c>
      <c r="Z56" s="9">
        <v>0</v>
      </c>
      <c r="AA56" s="9">
        <v>130804</v>
      </c>
      <c r="AB56" s="9">
        <v>130904</v>
      </c>
      <c r="AC56" s="9" t="s">
        <v>64</v>
      </c>
      <c r="AD56" s="9">
        <f t="shared" si="6"/>
        <v>156</v>
      </c>
    </row>
    <row r="57" spans="1:30" ht="17.25">
      <c r="A57" s="9">
        <v>53</v>
      </c>
      <c r="B57" s="14">
        <v>20009</v>
      </c>
      <c r="C57" s="9">
        <v>5</v>
      </c>
      <c r="D57" s="9">
        <v>20169</v>
      </c>
      <c r="E57" s="9">
        <v>0</v>
      </c>
      <c r="F57" s="9">
        <v>0</v>
      </c>
      <c r="G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15</v>
      </c>
      <c r="N57" s="9">
        <v>0</v>
      </c>
      <c r="O57" s="9">
        <v>0</v>
      </c>
      <c r="P57" s="9">
        <v>0</v>
      </c>
      <c r="Q57" s="9">
        <v>0</v>
      </c>
      <c r="R57" s="9">
        <v>40</v>
      </c>
      <c r="S57" s="9">
        <v>1</v>
      </c>
      <c r="T57" s="9">
        <v>3</v>
      </c>
      <c r="U57" s="9">
        <v>10</v>
      </c>
      <c r="V57" s="9">
        <v>2</v>
      </c>
      <c r="W57" s="10" t="s">
        <v>62</v>
      </c>
      <c r="X57" s="10" t="s">
        <v>63</v>
      </c>
      <c r="Y57" s="9" t="str">
        <f t="shared" si="0"/>
        <v>key_source_20009</v>
      </c>
      <c r="Z57" s="9">
        <v>0</v>
      </c>
      <c r="AA57" s="9">
        <v>130805</v>
      </c>
      <c r="AB57" s="9">
        <v>130905</v>
      </c>
      <c r="AC57" s="9" t="s">
        <v>64</v>
      </c>
      <c r="AD57" s="9">
        <f t="shared" si="6"/>
        <v>168</v>
      </c>
    </row>
    <row r="58" spans="1:30" ht="17.25">
      <c r="A58" s="9">
        <v>54</v>
      </c>
      <c r="B58" s="14">
        <v>20009</v>
      </c>
      <c r="C58" s="9">
        <v>6</v>
      </c>
      <c r="D58" s="9">
        <v>20169</v>
      </c>
      <c r="E58" s="9">
        <v>0</v>
      </c>
      <c r="F58" s="9">
        <v>0</v>
      </c>
      <c r="G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17</v>
      </c>
      <c r="N58" s="9">
        <v>0</v>
      </c>
      <c r="O58" s="9">
        <v>0</v>
      </c>
      <c r="P58" s="9">
        <v>0</v>
      </c>
      <c r="Q58" s="9">
        <v>0</v>
      </c>
      <c r="R58" s="9">
        <f>R57</f>
        <v>40</v>
      </c>
      <c r="S58" s="9">
        <v>1</v>
      </c>
      <c r="T58" s="9">
        <v>3</v>
      </c>
      <c r="U58" s="9">
        <v>10</v>
      </c>
      <c r="V58" s="9">
        <v>2</v>
      </c>
      <c r="W58" s="10" t="s">
        <v>62</v>
      </c>
      <c r="X58" s="10" t="s">
        <v>63</v>
      </c>
      <c r="Y58" s="9" t="str">
        <f t="shared" ref="Y58:Y62" si="7">"key_source_"&amp;B58</f>
        <v>key_source_20009</v>
      </c>
      <c r="Z58" s="9">
        <v>0</v>
      </c>
      <c r="AA58" s="9">
        <v>130806</v>
      </c>
      <c r="AB58" s="9">
        <v>130906</v>
      </c>
      <c r="AC58" s="9" t="s">
        <v>64</v>
      </c>
      <c r="AD58" s="9">
        <f t="shared" ref="AD58:AD62" si="8">$AD$46*(1+R58/100)</f>
        <v>168</v>
      </c>
    </row>
    <row r="59" spans="1:30" ht="17.25">
      <c r="A59" s="9">
        <v>55</v>
      </c>
      <c r="B59" s="14">
        <v>20009</v>
      </c>
      <c r="C59" s="9">
        <v>7</v>
      </c>
      <c r="D59" s="9">
        <v>20169</v>
      </c>
      <c r="E59" s="9">
        <v>0</v>
      </c>
      <c r="F59" s="9">
        <v>0</v>
      </c>
      <c r="G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20</v>
      </c>
      <c r="N59" s="9">
        <v>0</v>
      </c>
      <c r="O59" s="9">
        <v>0</v>
      </c>
      <c r="P59" s="9">
        <v>0</v>
      </c>
      <c r="Q59" s="9">
        <v>0</v>
      </c>
      <c r="R59" s="9">
        <f t="shared" ref="R59:R62" si="9">R58</f>
        <v>40</v>
      </c>
      <c r="S59" s="9">
        <v>1</v>
      </c>
      <c r="T59" s="9">
        <v>3</v>
      </c>
      <c r="U59" s="9">
        <v>10</v>
      </c>
      <c r="V59" s="9">
        <v>2</v>
      </c>
      <c r="W59" s="10" t="s">
        <v>62</v>
      </c>
      <c r="X59" s="10" t="s">
        <v>63</v>
      </c>
      <c r="Y59" s="9" t="str">
        <f t="shared" si="7"/>
        <v>key_source_20009</v>
      </c>
      <c r="Z59" s="9">
        <v>0</v>
      </c>
      <c r="AA59" s="9">
        <v>130807</v>
      </c>
      <c r="AB59" s="9">
        <v>130907</v>
      </c>
      <c r="AC59" s="9" t="s">
        <v>64</v>
      </c>
      <c r="AD59" s="9">
        <f t="shared" si="8"/>
        <v>168</v>
      </c>
    </row>
    <row r="60" spans="1:30" ht="17.25">
      <c r="A60" s="9">
        <v>56</v>
      </c>
      <c r="B60" s="14">
        <v>20009</v>
      </c>
      <c r="C60" s="9">
        <v>8</v>
      </c>
      <c r="D60" s="9">
        <v>20169</v>
      </c>
      <c r="E60" s="9">
        <v>0</v>
      </c>
      <c r="F60" s="9">
        <v>0</v>
      </c>
      <c r="G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23</v>
      </c>
      <c r="N60" s="9">
        <v>0</v>
      </c>
      <c r="O60" s="9">
        <v>0</v>
      </c>
      <c r="P60" s="9">
        <v>0</v>
      </c>
      <c r="Q60" s="9">
        <v>0</v>
      </c>
      <c r="R60" s="9">
        <f t="shared" si="9"/>
        <v>40</v>
      </c>
      <c r="S60" s="9">
        <v>1</v>
      </c>
      <c r="T60" s="9">
        <v>3</v>
      </c>
      <c r="U60" s="9">
        <v>10</v>
      </c>
      <c r="V60" s="9">
        <v>2</v>
      </c>
      <c r="W60" s="10" t="s">
        <v>62</v>
      </c>
      <c r="X60" s="10" t="s">
        <v>63</v>
      </c>
      <c r="Y60" s="9" t="str">
        <f t="shared" si="7"/>
        <v>key_source_20009</v>
      </c>
      <c r="Z60" s="9">
        <v>0</v>
      </c>
      <c r="AA60" s="9">
        <v>130808</v>
      </c>
      <c r="AB60" s="9">
        <v>130908</v>
      </c>
      <c r="AC60" s="9" t="s">
        <v>64</v>
      </c>
      <c r="AD60" s="9">
        <f t="shared" si="8"/>
        <v>168</v>
      </c>
    </row>
    <row r="61" spans="1:30" ht="17.25">
      <c r="A61" s="9">
        <v>57</v>
      </c>
      <c r="B61" s="14">
        <v>20009</v>
      </c>
      <c r="C61" s="9">
        <v>9</v>
      </c>
      <c r="D61" s="9">
        <v>20169</v>
      </c>
      <c r="E61" s="9">
        <v>0</v>
      </c>
      <c r="F61" s="9">
        <v>0</v>
      </c>
      <c r="G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26</v>
      </c>
      <c r="N61" s="9">
        <v>0</v>
      </c>
      <c r="O61" s="9">
        <v>0</v>
      </c>
      <c r="P61" s="9">
        <v>0</v>
      </c>
      <c r="Q61" s="9">
        <v>0</v>
      </c>
      <c r="R61" s="9">
        <f t="shared" si="9"/>
        <v>40</v>
      </c>
      <c r="S61" s="9">
        <v>1</v>
      </c>
      <c r="T61" s="9">
        <v>3</v>
      </c>
      <c r="U61" s="9">
        <v>10</v>
      </c>
      <c r="V61" s="9">
        <v>2</v>
      </c>
      <c r="W61" s="10" t="s">
        <v>62</v>
      </c>
      <c r="X61" s="10" t="s">
        <v>63</v>
      </c>
      <c r="Y61" s="9" t="str">
        <f t="shared" si="7"/>
        <v>key_source_20009</v>
      </c>
      <c r="Z61" s="9">
        <v>0</v>
      </c>
      <c r="AA61" s="9">
        <v>130809</v>
      </c>
      <c r="AB61" s="9">
        <v>130909</v>
      </c>
      <c r="AC61" s="9" t="s">
        <v>64</v>
      </c>
      <c r="AD61" s="9">
        <f t="shared" si="8"/>
        <v>168</v>
      </c>
    </row>
    <row r="62" spans="1:30" ht="17.25">
      <c r="A62" s="9">
        <v>58</v>
      </c>
      <c r="B62" s="14">
        <v>20009</v>
      </c>
      <c r="C62" s="9">
        <v>10</v>
      </c>
      <c r="D62" s="9">
        <v>20169</v>
      </c>
      <c r="E62" s="9">
        <v>0</v>
      </c>
      <c r="F62" s="9">
        <v>0</v>
      </c>
      <c r="G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30</v>
      </c>
      <c r="N62" s="9">
        <v>0</v>
      </c>
      <c r="O62" s="9">
        <v>0</v>
      </c>
      <c r="P62" s="9">
        <v>0</v>
      </c>
      <c r="Q62" s="9">
        <v>0</v>
      </c>
      <c r="R62" s="9">
        <f t="shared" si="9"/>
        <v>40</v>
      </c>
      <c r="S62" s="9">
        <v>1</v>
      </c>
      <c r="T62" s="9">
        <v>3</v>
      </c>
      <c r="U62" s="9">
        <v>10</v>
      </c>
      <c r="V62" s="9">
        <v>2</v>
      </c>
      <c r="W62" s="10" t="s">
        <v>62</v>
      </c>
      <c r="X62" s="10" t="s">
        <v>63</v>
      </c>
      <c r="Y62" s="9" t="str">
        <f t="shared" si="7"/>
        <v>key_source_20009</v>
      </c>
      <c r="Z62" s="9">
        <v>0</v>
      </c>
      <c r="AA62" s="9">
        <v>130810</v>
      </c>
      <c r="AB62" s="9">
        <v>130910</v>
      </c>
      <c r="AC62" s="9" t="s">
        <v>64</v>
      </c>
      <c r="AD62" s="9">
        <f t="shared" si="8"/>
        <v>168</v>
      </c>
    </row>
    <row r="63" spans="1:30" ht="17.25">
      <c r="A63" s="9">
        <v>59</v>
      </c>
      <c r="B63" s="14">
        <v>20010</v>
      </c>
      <c r="C63" s="9">
        <v>1</v>
      </c>
      <c r="D63" s="9">
        <v>20010</v>
      </c>
      <c r="E63" s="9">
        <v>0</v>
      </c>
      <c r="F63" s="9">
        <v>0</v>
      </c>
      <c r="G63" s="9">
        <v>0</v>
      </c>
      <c r="I63" s="9">
        <v>0</v>
      </c>
      <c r="J63" s="9">
        <v>5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1</v>
      </c>
      <c r="T63" s="9">
        <v>3</v>
      </c>
      <c r="U63" s="9">
        <v>10</v>
      </c>
      <c r="V63" s="9">
        <v>2</v>
      </c>
      <c r="W63" s="10" t="s">
        <v>65</v>
      </c>
      <c r="X63" s="10" t="s">
        <v>66</v>
      </c>
      <c r="Y63" s="9" t="str">
        <f t="shared" si="0"/>
        <v>key_source_20010</v>
      </c>
      <c r="Z63" s="9">
        <v>0</v>
      </c>
      <c r="AA63" s="9">
        <v>0</v>
      </c>
      <c r="AB63" s="9">
        <v>0</v>
      </c>
      <c r="AC63" s="9" t="s">
        <v>67</v>
      </c>
    </row>
    <row r="64" spans="1:30" ht="17.25">
      <c r="A64" s="9">
        <v>60</v>
      </c>
      <c r="B64" s="14">
        <v>20010</v>
      </c>
      <c r="C64" s="9">
        <v>2</v>
      </c>
      <c r="D64" s="9">
        <v>20010</v>
      </c>
      <c r="E64" s="9">
        <v>0</v>
      </c>
      <c r="F64" s="9">
        <v>0</v>
      </c>
      <c r="G64" s="9">
        <v>0</v>
      </c>
      <c r="I64" s="9">
        <v>0</v>
      </c>
      <c r="J64" s="9">
        <v>8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1</v>
      </c>
      <c r="T64" s="9">
        <v>3</v>
      </c>
      <c r="U64" s="9">
        <v>10</v>
      </c>
      <c r="V64" s="9">
        <v>2</v>
      </c>
      <c r="W64" s="10" t="s">
        <v>65</v>
      </c>
      <c r="X64" s="10" t="s">
        <v>66</v>
      </c>
      <c r="Y64" s="9" t="str">
        <f t="shared" si="0"/>
        <v>key_source_20010</v>
      </c>
      <c r="Z64" s="9">
        <v>0</v>
      </c>
      <c r="AA64" s="9">
        <v>0</v>
      </c>
      <c r="AB64" s="9">
        <v>0</v>
      </c>
      <c r="AC64" s="9" t="s">
        <v>67</v>
      </c>
    </row>
    <row r="65" spans="1:29" ht="17.25">
      <c r="A65" s="9">
        <v>61</v>
      </c>
      <c r="B65" s="14">
        <v>20010</v>
      </c>
      <c r="C65" s="9">
        <v>3</v>
      </c>
      <c r="D65" s="9">
        <v>20010</v>
      </c>
      <c r="E65" s="9">
        <v>0</v>
      </c>
      <c r="F65" s="9">
        <v>0</v>
      </c>
      <c r="G65" s="9">
        <v>0</v>
      </c>
      <c r="I65" s="9">
        <v>0</v>
      </c>
      <c r="J65" s="9">
        <v>10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1</v>
      </c>
      <c r="T65" s="9">
        <v>3</v>
      </c>
      <c r="U65" s="9">
        <v>10</v>
      </c>
      <c r="V65" s="9">
        <v>2</v>
      </c>
      <c r="W65" s="10" t="s">
        <v>65</v>
      </c>
      <c r="X65" s="10" t="s">
        <v>66</v>
      </c>
      <c r="Y65" s="9" t="str">
        <f t="shared" si="0"/>
        <v>key_source_20010</v>
      </c>
      <c r="Z65" s="9">
        <v>0</v>
      </c>
      <c r="AA65" s="9">
        <v>0</v>
      </c>
      <c r="AB65" s="9">
        <v>0</v>
      </c>
      <c r="AC65" s="9" t="s">
        <v>67</v>
      </c>
    </row>
    <row r="66" spans="1:29" ht="17.25">
      <c r="A66" s="9">
        <v>62</v>
      </c>
      <c r="B66" s="14">
        <v>20010</v>
      </c>
      <c r="C66" s="9">
        <v>4</v>
      </c>
      <c r="D66" s="9">
        <v>20010</v>
      </c>
      <c r="E66" s="9">
        <v>0</v>
      </c>
      <c r="F66" s="9">
        <v>0</v>
      </c>
      <c r="G66" s="9">
        <v>0</v>
      </c>
      <c r="I66" s="9">
        <v>0</v>
      </c>
      <c r="J66" s="9">
        <v>12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1</v>
      </c>
      <c r="T66" s="9">
        <v>3</v>
      </c>
      <c r="U66" s="9">
        <v>10</v>
      </c>
      <c r="V66" s="9">
        <v>2</v>
      </c>
      <c r="W66" s="10" t="s">
        <v>65</v>
      </c>
      <c r="X66" s="10" t="s">
        <v>66</v>
      </c>
      <c r="Y66" s="9" t="str">
        <f t="shared" si="0"/>
        <v>key_source_20010</v>
      </c>
      <c r="Z66" s="9">
        <v>0</v>
      </c>
      <c r="AA66" s="9">
        <v>0</v>
      </c>
      <c r="AB66" s="9">
        <v>0</v>
      </c>
      <c r="AC66" s="9" t="s">
        <v>67</v>
      </c>
    </row>
    <row r="67" spans="1:29" ht="17.25">
      <c r="A67" s="9">
        <v>63</v>
      </c>
      <c r="B67" s="14">
        <v>20010</v>
      </c>
      <c r="C67" s="9">
        <v>5</v>
      </c>
      <c r="D67" s="9">
        <v>20010</v>
      </c>
      <c r="E67" s="9">
        <v>0</v>
      </c>
      <c r="F67" s="9">
        <v>0</v>
      </c>
      <c r="G67" s="9">
        <v>0</v>
      </c>
      <c r="I67" s="9">
        <v>0</v>
      </c>
      <c r="J67" s="9">
        <v>15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1</v>
      </c>
      <c r="T67" s="9">
        <v>3</v>
      </c>
      <c r="U67" s="9">
        <v>10</v>
      </c>
      <c r="V67" s="9">
        <v>2</v>
      </c>
      <c r="W67" s="10" t="s">
        <v>65</v>
      </c>
      <c r="X67" s="10" t="s">
        <v>66</v>
      </c>
      <c r="Y67" s="9" t="str">
        <f t="shared" si="0"/>
        <v>key_source_20010</v>
      </c>
      <c r="Z67" s="9">
        <v>0</v>
      </c>
      <c r="AA67" s="9">
        <v>0</v>
      </c>
      <c r="AB67" s="9">
        <v>0</v>
      </c>
      <c r="AC67" s="9" t="s">
        <v>67</v>
      </c>
    </row>
    <row r="68" spans="1:29" ht="17.25">
      <c r="A68" s="9">
        <v>64</v>
      </c>
      <c r="B68" s="14">
        <v>20011</v>
      </c>
      <c r="C68" s="9">
        <v>1</v>
      </c>
      <c r="D68" s="9">
        <v>20011</v>
      </c>
      <c r="E68" s="9">
        <v>0</v>
      </c>
      <c r="F68" s="9">
        <v>0</v>
      </c>
      <c r="G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3</v>
      </c>
      <c r="U68" s="9">
        <v>10</v>
      </c>
      <c r="V68" s="9">
        <v>2</v>
      </c>
      <c r="W68" s="10" t="s">
        <v>68</v>
      </c>
      <c r="X68" s="10" t="s">
        <v>69</v>
      </c>
      <c r="Y68" s="9" t="str">
        <f t="shared" si="0"/>
        <v>key_source_20011</v>
      </c>
      <c r="Z68" s="9">
        <v>0</v>
      </c>
      <c r="AA68" s="9">
        <v>0</v>
      </c>
      <c r="AB68" s="9">
        <v>0</v>
      </c>
      <c r="AC68" s="9" t="s">
        <v>70</v>
      </c>
    </row>
    <row r="69" spans="1:29" ht="17.25">
      <c r="A69" s="9">
        <v>65</v>
      </c>
      <c r="B69" s="14">
        <v>20012</v>
      </c>
      <c r="C69" s="9">
        <v>1</v>
      </c>
      <c r="D69" s="9">
        <v>20012</v>
      </c>
      <c r="E69" s="9">
        <v>72051</v>
      </c>
      <c r="F69" s="9">
        <v>0</v>
      </c>
      <c r="G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3</v>
      </c>
      <c r="U69" s="9">
        <v>10</v>
      </c>
      <c r="V69" s="9">
        <v>2</v>
      </c>
      <c r="W69" s="10" t="s">
        <v>71</v>
      </c>
      <c r="X69" s="10" t="s">
        <v>72</v>
      </c>
      <c r="Y69" s="9" t="str">
        <f t="shared" si="0"/>
        <v>key_source_20012</v>
      </c>
      <c r="Z69" s="9">
        <v>2000</v>
      </c>
      <c r="AA69" s="9">
        <v>130811</v>
      </c>
      <c r="AB69" s="9">
        <v>130911</v>
      </c>
      <c r="AC69" s="9" t="s">
        <v>73</v>
      </c>
    </row>
    <row r="70" spans="1:29" ht="17.25">
      <c r="A70" s="9">
        <v>66</v>
      </c>
      <c r="B70" s="14">
        <v>20012</v>
      </c>
      <c r="C70" s="9">
        <v>2</v>
      </c>
      <c r="D70" s="9">
        <v>20112</v>
      </c>
      <c r="E70" s="9">
        <v>72052</v>
      </c>
      <c r="F70" s="9">
        <v>0</v>
      </c>
      <c r="G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3</v>
      </c>
      <c r="U70" s="9">
        <v>10</v>
      </c>
      <c r="V70" s="9">
        <v>2</v>
      </c>
      <c r="W70" s="10" t="s">
        <v>71</v>
      </c>
      <c r="X70" s="10" t="s">
        <v>72</v>
      </c>
      <c r="Y70" s="9" t="str">
        <f t="shared" si="0"/>
        <v>key_source_20012</v>
      </c>
      <c r="Z70" s="9">
        <v>2500</v>
      </c>
      <c r="AA70" s="9">
        <v>130812</v>
      </c>
      <c r="AB70" s="9">
        <v>130912</v>
      </c>
      <c r="AC70" s="9" t="s">
        <v>73</v>
      </c>
    </row>
    <row r="71" spans="1:29" ht="17.25">
      <c r="A71" s="9">
        <v>67</v>
      </c>
      <c r="B71" s="14">
        <v>20012</v>
      </c>
      <c r="C71" s="9">
        <v>3</v>
      </c>
      <c r="D71" s="9">
        <v>20132</v>
      </c>
      <c r="E71" s="9">
        <v>72053</v>
      </c>
      <c r="F71" s="9">
        <v>0</v>
      </c>
      <c r="G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3</v>
      </c>
      <c r="U71" s="9">
        <v>10</v>
      </c>
      <c r="V71" s="9">
        <v>2</v>
      </c>
      <c r="W71" s="10" t="s">
        <v>71</v>
      </c>
      <c r="X71" s="10" t="s">
        <v>72</v>
      </c>
      <c r="Y71" s="9" t="str">
        <f t="shared" si="0"/>
        <v>key_source_20012</v>
      </c>
      <c r="Z71" s="9">
        <v>3000</v>
      </c>
      <c r="AA71" s="9">
        <v>130813</v>
      </c>
      <c r="AB71" s="9">
        <v>130913</v>
      </c>
      <c r="AC71" s="9" t="s">
        <v>73</v>
      </c>
    </row>
    <row r="72" spans="1:29" ht="17.25">
      <c r="A72" s="9">
        <v>68</v>
      </c>
      <c r="B72" s="14">
        <v>20012</v>
      </c>
      <c r="C72" s="9">
        <v>4</v>
      </c>
      <c r="D72" s="9">
        <v>20152</v>
      </c>
      <c r="E72" s="9">
        <v>72054</v>
      </c>
      <c r="F72" s="9">
        <v>0</v>
      </c>
      <c r="G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3</v>
      </c>
      <c r="U72" s="9">
        <v>10</v>
      </c>
      <c r="V72" s="9">
        <v>2</v>
      </c>
      <c r="W72" s="10" t="s">
        <v>71</v>
      </c>
      <c r="X72" s="10" t="s">
        <v>72</v>
      </c>
      <c r="Y72" s="9" t="str">
        <f t="shared" si="0"/>
        <v>key_source_20012</v>
      </c>
      <c r="Z72" s="9">
        <v>3500</v>
      </c>
      <c r="AA72" s="9">
        <v>130814</v>
      </c>
      <c r="AB72" s="9">
        <v>130914</v>
      </c>
      <c r="AC72" s="9" t="s">
        <v>73</v>
      </c>
    </row>
    <row r="73" spans="1:29" ht="17.25">
      <c r="A73" s="9">
        <v>69</v>
      </c>
      <c r="B73" s="14">
        <v>20012</v>
      </c>
      <c r="C73" s="9">
        <v>5</v>
      </c>
      <c r="D73" s="9">
        <v>20172</v>
      </c>
      <c r="E73" s="9">
        <v>72055</v>
      </c>
      <c r="F73" s="9">
        <v>0</v>
      </c>
      <c r="G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3</v>
      </c>
      <c r="U73" s="9">
        <v>10</v>
      </c>
      <c r="V73" s="9">
        <v>2</v>
      </c>
      <c r="W73" s="10" t="s">
        <v>71</v>
      </c>
      <c r="X73" s="10" t="s">
        <v>72</v>
      </c>
      <c r="Y73" s="9" t="str">
        <f t="shared" si="0"/>
        <v>key_source_20012</v>
      </c>
      <c r="Z73" s="9">
        <v>4000</v>
      </c>
      <c r="AA73" s="9">
        <v>130815</v>
      </c>
      <c r="AB73" s="9">
        <v>130915</v>
      </c>
      <c r="AC73" s="9" t="s">
        <v>73</v>
      </c>
    </row>
    <row r="74" spans="1:29" ht="17.25">
      <c r="A74" s="9">
        <v>70</v>
      </c>
      <c r="B74" s="14">
        <v>20012</v>
      </c>
      <c r="C74" s="9">
        <v>6</v>
      </c>
      <c r="D74" s="9">
        <v>20172</v>
      </c>
      <c r="E74" s="9">
        <v>72056</v>
      </c>
      <c r="F74" s="9">
        <v>0</v>
      </c>
      <c r="G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3</v>
      </c>
      <c r="U74" s="9">
        <v>10</v>
      </c>
      <c r="V74" s="9">
        <v>2</v>
      </c>
      <c r="W74" s="10" t="s">
        <v>71</v>
      </c>
      <c r="X74" s="10" t="s">
        <v>72</v>
      </c>
      <c r="Y74" s="9" t="str">
        <f t="shared" ref="Y74:Y78" si="10">"key_source_"&amp;B74</f>
        <v>key_source_20012</v>
      </c>
      <c r="Z74" s="9">
        <v>4500</v>
      </c>
      <c r="AA74" s="9">
        <v>130816</v>
      </c>
      <c r="AB74" s="9">
        <v>130916</v>
      </c>
      <c r="AC74" s="9" t="s">
        <v>73</v>
      </c>
    </row>
    <row r="75" spans="1:29" ht="17.25">
      <c r="A75" s="9">
        <v>71</v>
      </c>
      <c r="B75" s="14">
        <v>20012</v>
      </c>
      <c r="C75" s="9">
        <v>7</v>
      </c>
      <c r="D75" s="9">
        <v>20172</v>
      </c>
      <c r="E75" s="9">
        <v>72057</v>
      </c>
      <c r="F75" s="9">
        <v>0</v>
      </c>
      <c r="G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3</v>
      </c>
      <c r="U75" s="9">
        <v>10</v>
      </c>
      <c r="V75" s="9">
        <v>2</v>
      </c>
      <c r="W75" s="10" t="s">
        <v>71</v>
      </c>
      <c r="X75" s="10" t="s">
        <v>72</v>
      </c>
      <c r="Y75" s="9" t="str">
        <f t="shared" si="10"/>
        <v>key_source_20012</v>
      </c>
      <c r="Z75" s="9">
        <v>5000</v>
      </c>
      <c r="AA75" s="9">
        <v>130817</v>
      </c>
      <c r="AB75" s="9">
        <v>130917</v>
      </c>
      <c r="AC75" s="9" t="s">
        <v>73</v>
      </c>
    </row>
    <row r="76" spans="1:29" ht="17.25">
      <c r="A76" s="9">
        <v>72</v>
      </c>
      <c r="B76" s="14">
        <v>20012</v>
      </c>
      <c r="C76" s="9">
        <v>8</v>
      </c>
      <c r="D76" s="9">
        <v>20172</v>
      </c>
      <c r="E76" s="9">
        <v>72058</v>
      </c>
      <c r="F76" s="9">
        <v>0</v>
      </c>
      <c r="G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3</v>
      </c>
      <c r="U76" s="9">
        <v>10</v>
      </c>
      <c r="V76" s="9">
        <v>2</v>
      </c>
      <c r="W76" s="10" t="s">
        <v>71</v>
      </c>
      <c r="X76" s="10" t="s">
        <v>72</v>
      </c>
      <c r="Y76" s="9" t="str">
        <f t="shared" si="10"/>
        <v>key_source_20012</v>
      </c>
      <c r="Z76" s="9">
        <v>5500</v>
      </c>
      <c r="AA76" s="9">
        <v>130818</v>
      </c>
      <c r="AB76" s="9">
        <v>130918</v>
      </c>
      <c r="AC76" s="9" t="s">
        <v>73</v>
      </c>
    </row>
    <row r="77" spans="1:29" ht="17.25">
      <c r="A77" s="9">
        <v>73</v>
      </c>
      <c r="B77" s="14">
        <v>20012</v>
      </c>
      <c r="C77" s="9">
        <v>9</v>
      </c>
      <c r="D77" s="9">
        <v>20172</v>
      </c>
      <c r="E77" s="9">
        <v>72059</v>
      </c>
      <c r="F77" s="9">
        <v>0</v>
      </c>
      <c r="G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3</v>
      </c>
      <c r="U77" s="9">
        <v>10</v>
      </c>
      <c r="V77" s="9">
        <v>2</v>
      </c>
      <c r="W77" s="10" t="s">
        <v>71</v>
      </c>
      <c r="X77" s="10" t="s">
        <v>72</v>
      </c>
      <c r="Y77" s="9" t="str">
        <f t="shared" si="10"/>
        <v>key_source_20012</v>
      </c>
      <c r="Z77" s="9">
        <v>6000</v>
      </c>
      <c r="AA77" s="9">
        <v>130819</v>
      </c>
      <c r="AB77" s="9">
        <v>130919</v>
      </c>
      <c r="AC77" s="9" t="s">
        <v>73</v>
      </c>
    </row>
    <row r="78" spans="1:29" ht="17.25">
      <c r="A78" s="9">
        <v>74</v>
      </c>
      <c r="B78" s="14">
        <v>20012</v>
      </c>
      <c r="C78" s="9">
        <v>10</v>
      </c>
      <c r="D78" s="9">
        <v>20172</v>
      </c>
      <c r="E78" s="9">
        <v>72060</v>
      </c>
      <c r="F78" s="9">
        <v>0</v>
      </c>
      <c r="G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3</v>
      </c>
      <c r="U78" s="9">
        <v>10</v>
      </c>
      <c r="V78" s="9">
        <v>2</v>
      </c>
      <c r="W78" s="10" t="s">
        <v>71</v>
      </c>
      <c r="X78" s="10" t="s">
        <v>72</v>
      </c>
      <c r="Y78" s="9" t="str">
        <f t="shared" si="10"/>
        <v>key_source_20012</v>
      </c>
      <c r="Z78" s="9">
        <v>6500</v>
      </c>
      <c r="AA78" s="9">
        <v>130820</v>
      </c>
      <c r="AB78" s="9">
        <v>130920</v>
      </c>
      <c r="AC78" s="9" t="s">
        <v>73</v>
      </c>
    </row>
    <row r="79" spans="1:29" ht="17.25">
      <c r="A79" s="9">
        <v>75</v>
      </c>
      <c r="B79" s="14">
        <v>20013</v>
      </c>
      <c r="C79" s="9">
        <v>1</v>
      </c>
      <c r="D79" s="9">
        <v>20013</v>
      </c>
      <c r="E79" s="9">
        <v>72041</v>
      </c>
      <c r="F79" s="9">
        <v>0</v>
      </c>
      <c r="G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3</v>
      </c>
      <c r="U79" s="9">
        <v>10</v>
      </c>
      <c r="V79" s="9">
        <v>2</v>
      </c>
      <c r="W79" s="10" t="s">
        <v>74</v>
      </c>
      <c r="X79" s="10" t="s">
        <v>75</v>
      </c>
      <c r="Y79" s="9" t="str">
        <f t="shared" si="0"/>
        <v>key_source_20013</v>
      </c>
      <c r="Z79" s="9">
        <v>2000</v>
      </c>
      <c r="AA79" s="9">
        <v>130811</v>
      </c>
      <c r="AB79" s="9">
        <v>130911</v>
      </c>
      <c r="AC79" s="9" t="s">
        <v>76</v>
      </c>
    </row>
    <row r="80" spans="1:29" ht="17.25">
      <c r="A80" s="9">
        <v>76</v>
      </c>
      <c r="B80" s="14">
        <v>20013</v>
      </c>
      <c r="C80" s="9">
        <v>2</v>
      </c>
      <c r="D80" s="9">
        <v>20013</v>
      </c>
      <c r="E80" s="9">
        <v>72042</v>
      </c>
      <c r="F80" s="9">
        <v>0</v>
      </c>
      <c r="G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3</v>
      </c>
      <c r="U80" s="9">
        <v>10</v>
      </c>
      <c r="V80" s="9">
        <v>2</v>
      </c>
      <c r="W80" s="10" t="s">
        <v>74</v>
      </c>
      <c r="X80" s="10" t="s">
        <v>75</v>
      </c>
      <c r="Y80" s="9" t="str">
        <f t="shared" si="0"/>
        <v>key_source_20013</v>
      </c>
      <c r="Z80" s="9">
        <v>2500</v>
      </c>
      <c r="AA80" s="9">
        <v>130812</v>
      </c>
      <c r="AB80" s="9">
        <v>130912</v>
      </c>
      <c r="AC80" s="9" t="s">
        <v>76</v>
      </c>
    </row>
    <row r="81" spans="1:30" ht="17.25">
      <c r="A81" s="9">
        <v>77</v>
      </c>
      <c r="B81" s="14">
        <v>20013</v>
      </c>
      <c r="C81" s="9">
        <v>3</v>
      </c>
      <c r="D81" s="9">
        <v>20013</v>
      </c>
      <c r="E81" s="9">
        <v>72043</v>
      </c>
      <c r="F81" s="9">
        <v>0</v>
      </c>
      <c r="G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3</v>
      </c>
      <c r="U81" s="9">
        <v>10</v>
      </c>
      <c r="V81" s="9">
        <v>2</v>
      </c>
      <c r="W81" s="10" t="s">
        <v>74</v>
      </c>
      <c r="X81" s="10" t="s">
        <v>75</v>
      </c>
      <c r="Y81" s="9" t="str">
        <f t="shared" si="0"/>
        <v>key_source_20013</v>
      </c>
      <c r="Z81" s="9">
        <v>3000</v>
      </c>
      <c r="AA81" s="9">
        <v>130813</v>
      </c>
      <c r="AB81" s="9">
        <v>130913</v>
      </c>
      <c r="AC81" s="9" t="s">
        <v>76</v>
      </c>
    </row>
    <row r="82" spans="1:30" ht="17.25">
      <c r="A82" s="9">
        <v>78</v>
      </c>
      <c r="B82" s="14">
        <v>20013</v>
      </c>
      <c r="C82" s="9">
        <v>4</v>
      </c>
      <c r="D82" s="9">
        <v>20013</v>
      </c>
      <c r="E82" s="9">
        <v>72044</v>
      </c>
      <c r="F82" s="9">
        <v>0</v>
      </c>
      <c r="G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3</v>
      </c>
      <c r="U82" s="9">
        <v>10</v>
      </c>
      <c r="V82" s="9">
        <v>2</v>
      </c>
      <c r="W82" s="10" t="s">
        <v>74</v>
      </c>
      <c r="X82" s="10" t="s">
        <v>75</v>
      </c>
      <c r="Y82" s="9" t="str">
        <f t="shared" si="0"/>
        <v>key_source_20013</v>
      </c>
      <c r="Z82" s="9">
        <v>3500</v>
      </c>
      <c r="AA82" s="9">
        <v>130814</v>
      </c>
      <c r="AB82" s="9">
        <v>130914</v>
      </c>
      <c r="AC82" s="9" t="s">
        <v>76</v>
      </c>
    </row>
    <row r="83" spans="1:30" ht="17.25">
      <c r="A83" s="9">
        <v>79</v>
      </c>
      <c r="B83" s="14">
        <v>20013</v>
      </c>
      <c r="C83" s="9">
        <v>5</v>
      </c>
      <c r="D83" s="9">
        <v>20013</v>
      </c>
      <c r="E83" s="9">
        <v>72045</v>
      </c>
      <c r="F83" s="9">
        <v>0</v>
      </c>
      <c r="G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3</v>
      </c>
      <c r="U83" s="9">
        <v>10</v>
      </c>
      <c r="V83" s="9">
        <v>2</v>
      </c>
      <c r="W83" s="10" t="s">
        <v>74</v>
      </c>
      <c r="X83" s="10" t="s">
        <v>75</v>
      </c>
      <c r="Y83" s="9" t="str">
        <f t="shared" si="0"/>
        <v>key_source_20013</v>
      </c>
      <c r="Z83" s="9">
        <v>4000</v>
      </c>
      <c r="AA83" s="9">
        <v>130815</v>
      </c>
      <c r="AB83" s="9">
        <v>130915</v>
      </c>
      <c r="AC83" s="9" t="s">
        <v>76</v>
      </c>
    </row>
    <row r="84" spans="1:30" ht="17.25">
      <c r="A84" s="9">
        <v>80</v>
      </c>
      <c r="B84" s="14">
        <v>20013</v>
      </c>
      <c r="C84" s="9">
        <v>6</v>
      </c>
      <c r="D84" s="9">
        <v>20013</v>
      </c>
      <c r="E84" s="9">
        <v>72046</v>
      </c>
      <c r="F84" s="9">
        <v>0</v>
      </c>
      <c r="G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3</v>
      </c>
      <c r="U84" s="9">
        <v>10</v>
      </c>
      <c r="V84" s="9">
        <v>2</v>
      </c>
      <c r="W84" s="10" t="s">
        <v>74</v>
      </c>
      <c r="X84" s="10" t="s">
        <v>75</v>
      </c>
      <c r="Y84" s="9" t="str">
        <f t="shared" ref="Y84:Y88" si="11">"key_source_"&amp;B84</f>
        <v>key_source_20013</v>
      </c>
      <c r="Z84" s="9">
        <v>4500</v>
      </c>
      <c r="AA84" s="9">
        <v>130816</v>
      </c>
      <c r="AB84" s="9">
        <v>130916</v>
      </c>
      <c r="AC84" s="9" t="s">
        <v>76</v>
      </c>
    </row>
    <row r="85" spans="1:30" ht="17.25">
      <c r="A85" s="9">
        <v>81</v>
      </c>
      <c r="B85" s="14">
        <v>20013</v>
      </c>
      <c r="C85" s="9">
        <v>7</v>
      </c>
      <c r="D85" s="9">
        <v>20013</v>
      </c>
      <c r="E85" s="9">
        <v>72047</v>
      </c>
      <c r="F85" s="9">
        <v>0</v>
      </c>
      <c r="G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3</v>
      </c>
      <c r="U85" s="9">
        <v>10</v>
      </c>
      <c r="V85" s="9">
        <v>2</v>
      </c>
      <c r="W85" s="10" t="s">
        <v>74</v>
      </c>
      <c r="X85" s="10" t="s">
        <v>75</v>
      </c>
      <c r="Y85" s="9" t="str">
        <f t="shared" si="11"/>
        <v>key_source_20013</v>
      </c>
      <c r="Z85" s="9">
        <v>5000</v>
      </c>
      <c r="AA85" s="9">
        <v>130817</v>
      </c>
      <c r="AB85" s="9">
        <v>130917</v>
      </c>
      <c r="AC85" s="9" t="s">
        <v>76</v>
      </c>
    </row>
    <row r="86" spans="1:30" ht="17.25">
      <c r="A86" s="9">
        <v>82</v>
      </c>
      <c r="B86" s="14">
        <v>20013</v>
      </c>
      <c r="C86" s="9">
        <v>8</v>
      </c>
      <c r="D86" s="9">
        <v>20013</v>
      </c>
      <c r="E86" s="9">
        <v>72048</v>
      </c>
      <c r="F86" s="9">
        <v>0</v>
      </c>
      <c r="G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3</v>
      </c>
      <c r="U86" s="9">
        <v>10</v>
      </c>
      <c r="V86" s="9">
        <v>2</v>
      </c>
      <c r="W86" s="10" t="s">
        <v>74</v>
      </c>
      <c r="X86" s="10" t="s">
        <v>75</v>
      </c>
      <c r="Y86" s="9" t="str">
        <f t="shared" si="11"/>
        <v>key_source_20013</v>
      </c>
      <c r="Z86" s="9">
        <v>5500</v>
      </c>
      <c r="AA86" s="9">
        <v>130818</v>
      </c>
      <c r="AB86" s="9">
        <v>130918</v>
      </c>
      <c r="AC86" s="9" t="s">
        <v>76</v>
      </c>
    </row>
    <row r="87" spans="1:30" ht="17.25">
      <c r="A87" s="9">
        <v>83</v>
      </c>
      <c r="B87" s="14">
        <v>20013</v>
      </c>
      <c r="C87" s="9">
        <v>9</v>
      </c>
      <c r="D87" s="9">
        <v>20013</v>
      </c>
      <c r="E87" s="9">
        <v>72049</v>
      </c>
      <c r="F87" s="9">
        <v>0</v>
      </c>
      <c r="G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3</v>
      </c>
      <c r="U87" s="9">
        <v>10</v>
      </c>
      <c r="V87" s="9">
        <v>2</v>
      </c>
      <c r="W87" s="10" t="s">
        <v>74</v>
      </c>
      <c r="X87" s="10" t="s">
        <v>75</v>
      </c>
      <c r="Y87" s="9" t="str">
        <f t="shared" si="11"/>
        <v>key_source_20013</v>
      </c>
      <c r="Z87" s="9">
        <v>6000</v>
      </c>
      <c r="AA87" s="9">
        <v>130819</v>
      </c>
      <c r="AB87" s="9">
        <v>130919</v>
      </c>
      <c r="AC87" s="9" t="s">
        <v>76</v>
      </c>
    </row>
    <row r="88" spans="1:30" ht="17.25">
      <c r="A88" s="9">
        <v>84</v>
      </c>
      <c r="B88" s="14">
        <v>20013</v>
      </c>
      <c r="C88" s="9">
        <v>10</v>
      </c>
      <c r="D88" s="9">
        <v>20013</v>
      </c>
      <c r="E88" s="9">
        <v>72050</v>
      </c>
      <c r="F88" s="9">
        <v>0</v>
      </c>
      <c r="G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3</v>
      </c>
      <c r="U88" s="9">
        <v>10</v>
      </c>
      <c r="V88" s="9">
        <v>2</v>
      </c>
      <c r="W88" s="10" t="s">
        <v>74</v>
      </c>
      <c r="X88" s="10" t="s">
        <v>75</v>
      </c>
      <c r="Y88" s="9" t="str">
        <f t="shared" si="11"/>
        <v>key_source_20013</v>
      </c>
      <c r="Z88" s="9">
        <v>6500</v>
      </c>
      <c r="AA88" s="9">
        <v>130820</v>
      </c>
      <c r="AB88" s="9">
        <v>130920</v>
      </c>
      <c r="AC88" s="9" t="s">
        <v>76</v>
      </c>
    </row>
    <row r="89" spans="1:30" ht="17.25">
      <c r="A89" s="9">
        <v>85</v>
      </c>
      <c r="B89" s="14">
        <v>20014</v>
      </c>
      <c r="C89" s="9">
        <v>1</v>
      </c>
      <c r="D89" s="9">
        <v>20014</v>
      </c>
      <c r="E89" s="9">
        <v>72041</v>
      </c>
      <c r="F89" s="9">
        <v>72103</v>
      </c>
      <c r="G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3</v>
      </c>
      <c r="U89" s="9">
        <v>10</v>
      </c>
      <c r="V89" s="9">
        <v>2</v>
      </c>
      <c r="W89" s="10" t="s">
        <v>77</v>
      </c>
      <c r="X89" s="10" t="s">
        <v>78</v>
      </c>
      <c r="Y89" s="9" t="str">
        <f t="shared" si="0"/>
        <v>key_source_20014</v>
      </c>
      <c r="Z89" s="9">
        <v>4000</v>
      </c>
      <c r="AA89" s="9">
        <v>130831</v>
      </c>
      <c r="AB89" s="9">
        <v>130931</v>
      </c>
      <c r="AC89" s="9" t="s">
        <v>79</v>
      </c>
      <c r="AD89" s="9" t="s">
        <v>80</v>
      </c>
    </row>
    <row r="90" spans="1:30" ht="17.25">
      <c r="A90" s="9">
        <v>86</v>
      </c>
      <c r="B90" s="14">
        <v>20014</v>
      </c>
      <c r="C90" s="9">
        <v>2</v>
      </c>
      <c r="D90" s="9">
        <v>20014</v>
      </c>
      <c r="E90" s="9">
        <v>72042</v>
      </c>
      <c r="F90" s="9">
        <v>72103</v>
      </c>
      <c r="G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3</v>
      </c>
      <c r="U90" s="9">
        <v>10</v>
      </c>
      <c r="V90" s="9">
        <v>2</v>
      </c>
      <c r="W90" s="10" t="s">
        <v>77</v>
      </c>
      <c r="X90" s="10" t="s">
        <v>78</v>
      </c>
      <c r="Y90" s="9" t="str">
        <f t="shared" si="0"/>
        <v>key_source_20014</v>
      </c>
      <c r="Z90" s="9">
        <v>4500</v>
      </c>
      <c r="AA90" s="9">
        <v>130832</v>
      </c>
      <c r="AB90" s="9">
        <v>130932</v>
      </c>
      <c r="AC90" s="9" t="s">
        <v>79</v>
      </c>
      <c r="AD90" s="9" t="s">
        <v>80</v>
      </c>
    </row>
    <row r="91" spans="1:30" ht="17.25">
      <c r="A91" s="9">
        <v>87</v>
      </c>
      <c r="B91" s="14">
        <v>20014</v>
      </c>
      <c r="C91" s="9">
        <v>3</v>
      </c>
      <c r="D91" s="9">
        <v>20014</v>
      </c>
      <c r="E91" s="9">
        <v>72043</v>
      </c>
      <c r="F91" s="9">
        <v>72103</v>
      </c>
      <c r="G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3</v>
      </c>
      <c r="U91" s="9">
        <v>10</v>
      </c>
      <c r="V91" s="9">
        <v>2</v>
      </c>
      <c r="W91" s="10" t="s">
        <v>77</v>
      </c>
      <c r="X91" s="10" t="s">
        <v>78</v>
      </c>
      <c r="Y91" s="9" t="str">
        <f t="shared" si="0"/>
        <v>key_source_20014</v>
      </c>
      <c r="Z91" s="9">
        <v>5000</v>
      </c>
      <c r="AA91" s="9">
        <v>130833</v>
      </c>
      <c r="AB91" s="9">
        <v>130933</v>
      </c>
      <c r="AC91" s="9" t="s">
        <v>79</v>
      </c>
      <c r="AD91" s="9" t="s">
        <v>80</v>
      </c>
    </row>
    <row r="92" spans="1:30" ht="17.25">
      <c r="A92" s="9">
        <v>88</v>
      </c>
      <c r="B92" s="14">
        <v>20014</v>
      </c>
      <c r="C92" s="9">
        <v>4</v>
      </c>
      <c r="D92" s="9">
        <v>20014</v>
      </c>
      <c r="E92" s="9">
        <v>72044</v>
      </c>
      <c r="F92" s="9">
        <v>72103</v>
      </c>
      <c r="G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3</v>
      </c>
      <c r="U92" s="9">
        <v>10</v>
      </c>
      <c r="V92" s="9">
        <v>2</v>
      </c>
      <c r="W92" s="10" t="s">
        <v>77</v>
      </c>
      <c r="X92" s="10" t="s">
        <v>78</v>
      </c>
      <c r="Y92" s="9" t="str">
        <f t="shared" si="0"/>
        <v>key_source_20014</v>
      </c>
      <c r="Z92" s="9">
        <v>5500</v>
      </c>
      <c r="AA92" s="9">
        <v>130834</v>
      </c>
      <c r="AB92" s="9">
        <v>130934</v>
      </c>
      <c r="AC92" s="9" t="s">
        <v>79</v>
      </c>
      <c r="AD92" s="9" t="s">
        <v>80</v>
      </c>
    </row>
    <row r="93" spans="1:30" ht="17.25">
      <c r="A93" s="9">
        <v>89</v>
      </c>
      <c r="B93" s="14">
        <v>20014</v>
      </c>
      <c r="C93" s="9">
        <v>5</v>
      </c>
      <c r="D93" s="9">
        <v>20014</v>
      </c>
      <c r="E93" s="9">
        <v>72045</v>
      </c>
      <c r="F93" s="9">
        <v>72103</v>
      </c>
      <c r="G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3</v>
      </c>
      <c r="U93" s="9">
        <v>10</v>
      </c>
      <c r="V93" s="9">
        <v>2</v>
      </c>
      <c r="W93" s="10" t="s">
        <v>77</v>
      </c>
      <c r="X93" s="10" t="s">
        <v>78</v>
      </c>
      <c r="Y93" s="9" t="str">
        <f t="shared" si="0"/>
        <v>key_source_20014</v>
      </c>
      <c r="Z93" s="9">
        <v>6000</v>
      </c>
      <c r="AA93" s="9">
        <v>130835</v>
      </c>
      <c r="AB93" s="9">
        <v>130935</v>
      </c>
      <c r="AC93" s="9" t="s">
        <v>79</v>
      </c>
      <c r="AD93" s="9" t="s">
        <v>80</v>
      </c>
    </row>
    <row r="94" spans="1:30" ht="17.25">
      <c r="A94" s="9">
        <v>90</v>
      </c>
      <c r="B94" s="14">
        <v>20014</v>
      </c>
      <c r="C94" s="9">
        <v>6</v>
      </c>
      <c r="D94" s="9">
        <v>20014</v>
      </c>
      <c r="E94" s="9">
        <v>72046</v>
      </c>
      <c r="F94" s="9">
        <v>72103</v>
      </c>
      <c r="G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3</v>
      </c>
      <c r="U94" s="9">
        <v>10</v>
      </c>
      <c r="V94" s="9">
        <v>2</v>
      </c>
      <c r="W94" s="10" t="s">
        <v>77</v>
      </c>
      <c r="X94" s="10" t="s">
        <v>78</v>
      </c>
      <c r="Y94" s="9" t="str">
        <f t="shared" ref="Y94:Y98" si="12">"key_source_"&amp;B94</f>
        <v>key_source_20014</v>
      </c>
      <c r="Z94" s="9">
        <v>6500</v>
      </c>
      <c r="AA94" s="9">
        <v>130836</v>
      </c>
      <c r="AB94" s="9">
        <v>130936</v>
      </c>
      <c r="AC94" s="9" t="s">
        <v>79</v>
      </c>
      <c r="AD94" s="9" t="s">
        <v>80</v>
      </c>
    </row>
    <row r="95" spans="1:30" ht="17.25">
      <c r="A95" s="9">
        <v>91</v>
      </c>
      <c r="B95" s="14">
        <v>20014</v>
      </c>
      <c r="C95" s="9">
        <v>7</v>
      </c>
      <c r="D95" s="9">
        <v>20014</v>
      </c>
      <c r="E95" s="9">
        <v>72047</v>
      </c>
      <c r="F95" s="9">
        <v>72103</v>
      </c>
      <c r="G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3</v>
      </c>
      <c r="U95" s="9">
        <v>10</v>
      </c>
      <c r="V95" s="9">
        <v>2</v>
      </c>
      <c r="W95" s="10" t="s">
        <v>77</v>
      </c>
      <c r="X95" s="10" t="s">
        <v>78</v>
      </c>
      <c r="Y95" s="9" t="str">
        <f t="shared" si="12"/>
        <v>key_source_20014</v>
      </c>
      <c r="Z95" s="9">
        <v>7000</v>
      </c>
      <c r="AA95" s="9">
        <v>130837</v>
      </c>
      <c r="AB95" s="9">
        <v>130937</v>
      </c>
      <c r="AC95" s="9" t="s">
        <v>79</v>
      </c>
      <c r="AD95" s="9" t="s">
        <v>80</v>
      </c>
    </row>
    <row r="96" spans="1:30" ht="17.25">
      <c r="A96" s="9">
        <v>92</v>
      </c>
      <c r="B96" s="14">
        <v>20014</v>
      </c>
      <c r="C96" s="9">
        <v>8</v>
      </c>
      <c r="D96" s="9">
        <v>20014</v>
      </c>
      <c r="E96" s="9">
        <v>72048</v>
      </c>
      <c r="F96" s="9">
        <v>72103</v>
      </c>
      <c r="G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3</v>
      </c>
      <c r="U96" s="9">
        <v>10</v>
      </c>
      <c r="V96" s="9">
        <v>2</v>
      </c>
      <c r="W96" s="10" t="s">
        <v>77</v>
      </c>
      <c r="X96" s="10" t="s">
        <v>78</v>
      </c>
      <c r="Y96" s="9" t="str">
        <f t="shared" si="12"/>
        <v>key_source_20014</v>
      </c>
      <c r="Z96" s="9">
        <v>7500</v>
      </c>
      <c r="AA96" s="9">
        <v>130838</v>
      </c>
      <c r="AB96" s="9">
        <v>130938</v>
      </c>
      <c r="AC96" s="9" t="s">
        <v>79</v>
      </c>
      <c r="AD96" s="9" t="s">
        <v>80</v>
      </c>
    </row>
    <row r="97" spans="1:30" ht="17.25">
      <c r="A97" s="9">
        <v>93</v>
      </c>
      <c r="B97" s="14">
        <v>20014</v>
      </c>
      <c r="C97" s="9">
        <v>9</v>
      </c>
      <c r="D97" s="9">
        <v>20014</v>
      </c>
      <c r="E97" s="9">
        <v>72049</v>
      </c>
      <c r="F97" s="9">
        <v>72103</v>
      </c>
      <c r="G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3</v>
      </c>
      <c r="U97" s="9">
        <v>10</v>
      </c>
      <c r="V97" s="9">
        <v>2</v>
      </c>
      <c r="W97" s="10" t="s">
        <v>77</v>
      </c>
      <c r="X97" s="10" t="s">
        <v>78</v>
      </c>
      <c r="Y97" s="9" t="str">
        <f t="shared" si="12"/>
        <v>key_source_20014</v>
      </c>
      <c r="Z97" s="9">
        <v>8000</v>
      </c>
      <c r="AA97" s="9">
        <v>130839</v>
      </c>
      <c r="AB97" s="9">
        <v>130939</v>
      </c>
      <c r="AC97" s="9" t="s">
        <v>79</v>
      </c>
      <c r="AD97" s="9" t="s">
        <v>80</v>
      </c>
    </row>
    <row r="98" spans="1:30" ht="17.25">
      <c r="A98" s="9">
        <v>94</v>
      </c>
      <c r="B98" s="14">
        <v>20014</v>
      </c>
      <c r="C98" s="9">
        <v>10</v>
      </c>
      <c r="D98" s="9">
        <v>20014</v>
      </c>
      <c r="E98" s="9">
        <v>72050</v>
      </c>
      <c r="F98" s="9">
        <v>72103</v>
      </c>
      <c r="G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3</v>
      </c>
      <c r="U98" s="9">
        <v>10</v>
      </c>
      <c r="V98" s="9">
        <v>2</v>
      </c>
      <c r="W98" s="10" t="s">
        <v>77</v>
      </c>
      <c r="X98" s="10" t="s">
        <v>78</v>
      </c>
      <c r="Y98" s="9" t="str">
        <f t="shared" si="12"/>
        <v>key_source_20014</v>
      </c>
      <c r="Z98" s="9">
        <v>8500</v>
      </c>
      <c r="AA98" s="9">
        <v>130840</v>
      </c>
      <c r="AB98" s="9">
        <v>130940</v>
      </c>
      <c r="AC98" s="9" t="s">
        <v>79</v>
      </c>
      <c r="AD98" s="9" t="s">
        <v>80</v>
      </c>
    </row>
    <row r="99" spans="1:30" ht="17.25">
      <c r="A99" s="9">
        <v>95</v>
      </c>
      <c r="B99" s="14">
        <v>20015</v>
      </c>
      <c r="C99" s="9">
        <v>1</v>
      </c>
      <c r="D99" s="9">
        <f t="shared" ref="D99:D112" si="13">B99</f>
        <v>20015</v>
      </c>
      <c r="E99" s="9">
        <v>0</v>
      </c>
      <c r="F99" s="9">
        <v>0</v>
      </c>
      <c r="G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3</v>
      </c>
      <c r="U99" s="9">
        <v>10</v>
      </c>
      <c r="V99" s="9">
        <v>2</v>
      </c>
      <c r="W99" s="10" t="s">
        <v>38</v>
      </c>
      <c r="X99" s="10" t="s">
        <v>39</v>
      </c>
      <c r="Y99" s="9" t="str">
        <f t="shared" si="0"/>
        <v>key_source_20015</v>
      </c>
      <c r="Z99" s="9">
        <v>0</v>
      </c>
      <c r="AA99" s="9">
        <v>0</v>
      </c>
      <c r="AB99" s="9">
        <v>0</v>
      </c>
    </row>
    <row r="100" spans="1:30" ht="17.25">
      <c r="A100" s="9">
        <v>96</v>
      </c>
      <c r="B100" s="14">
        <v>20016</v>
      </c>
      <c r="C100" s="9">
        <v>1</v>
      </c>
      <c r="D100" s="9">
        <v>20016</v>
      </c>
      <c r="E100" s="9">
        <v>0</v>
      </c>
      <c r="F100" s="9">
        <v>0</v>
      </c>
      <c r="G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3</v>
      </c>
      <c r="U100" s="9">
        <v>10</v>
      </c>
      <c r="V100" s="9">
        <v>2</v>
      </c>
      <c r="W100" s="10" t="s">
        <v>41</v>
      </c>
      <c r="X100" s="10" t="s">
        <v>42</v>
      </c>
      <c r="Y100" s="9" t="str">
        <f t="shared" si="0"/>
        <v>key_source_20016</v>
      </c>
      <c r="Z100" s="9">
        <v>0</v>
      </c>
      <c r="AA100" s="9">
        <v>0</v>
      </c>
      <c r="AB100" s="9">
        <v>0</v>
      </c>
      <c r="AC100" s="9" t="s">
        <v>81</v>
      </c>
    </row>
    <row r="101" spans="1:30" ht="17.25">
      <c r="A101" s="9">
        <v>97</v>
      </c>
      <c r="B101" s="14">
        <v>20016</v>
      </c>
      <c r="C101" s="9">
        <v>2</v>
      </c>
      <c r="D101" s="9">
        <v>20116</v>
      </c>
      <c r="E101" s="9">
        <v>0</v>
      </c>
      <c r="F101" s="9">
        <v>0</v>
      </c>
      <c r="G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3</v>
      </c>
      <c r="U101" s="9">
        <v>10</v>
      </c>
      <c r="V101" s="9">
        <v>2</v>
      </c>
      <c r="W101" s="10" t="s">
        <v>41</v>
      </c>
      <c r="X101" s="10" t="s">
        <v>42</v>
      </c>
      <c r="Y101" s="9" t="str">
        <f t="shared" si="0"/>
        <v>key_source_20016</v>
      </c>
      <c r="Z101" s="9">
        <v>0</v>
      </c>
      <c r="AA101" s="9">
        <v>0</v>
      </c>
      <c r="AB101" s="9">
        <v>0</v>
      </c>
      <c r="AC101" s="9" t="s">
        <v>81</v>
      </c>
    </row>
    <row r="102" spans="1:30" ht="17.25">
      <c r="A102" s="9">
        <v>98</v>
      </c>
      <c r="B102" s="14">
        <v>20016</v>
      </c>
      <c r="C102" s="9">
        <v>3</v>
      </c>
      <c r="D102" s="9">
        <v>20136</v>
      </c>
      <c r="E102" s="9">
        <v>0</v>
      </c>
      <c r="F102" s="9">
        <v>0</v>
      </c>
      <c r="G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3</v>
      </c>
      <c r="U102" s="9">
        <v>10</v>
      </c>
      <c r="V102" s="9">
        <v>2</v>
      </c>
      <c r="W102" s="10" t="s">
        <v>41</v>
      </c>
      <c r="X102" s="10" t="s">
        <v>42</v>
      </c>
      <c r="Y102" s="9" t="str">
        <f t="shared" si="0"/>
        <v>key_source_20016</v>
      </c>
      <c r="Z102" s="9">
        <v>0</v>
      </c>
      <c r="AA102" s="9">
        <v>0</v>
      </c>
      <c r="AB102" s="9">
        <v>0</v>
      </c>
      <c r="AC102" s="9" t="s">
        <v>81</v>
      </c>
    </row>
    <row r="103" spans="1:30" ht="17.25">
      <c r="A103" s="9">
        <v>99</v>
      </c>
      <c r="B103" s="14">
        <v>20016</v>
      </c>
      <c r="C103" s="9">
        <v>4</v>
      </c>
      <c r="D103" s="9">
        <v>20156</v>
      </c>
      <c r="E103" s="9">
        <v>0</v>
      </c>
      <c r="F103" s="9">
        <v>0</v>
      </c>
      <c r="G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3</v>
      </c>
      <c r="U103" s="9">
        <v>10</v>
      </c>
      <c r="V103" s="9">
        <v>2</v>
      </c>
      <c r="W103" s="10" t="s">
        <v>41</v>
      </c>
      <c r="X103" s="10" t="s">
        <v>42</v>
      </c>
      <c r="Y103" s="9" t="str">
        <f t="shared" si="0"/>
        <v>key_source_20016</v>
      </c>
      <c r="Z103" s="9">
        <v>0</v>
      </c>
      <c r="AA103" s="9">
        <v>0</v>
      </c>
      <c r="AB103" s="9">
        <v>0</v>
      </c>
      <c r="AC103" s="9" t="s">
        <v>81</v>
      </c>
    </row>
    <row r="104" spans="1:30" ht="17.25">
      <c r="A104" s="9">
        <v>100</v>
      </c>
      <c r="B104" s="14">
        <v>20016</v>
      </c>
      <c r="C104" s="9">
        <v>5</v>
      </c>
      <c r="D104" s="9">
        <v>20176</v>
      </c>
      <c r="E104" s="9">
        <v>0</v>
      </c>
      <c r="F104" s="9">
        <v>0</v>
      </c>
      <c r="G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3</v>
      </c>
      <c r="U104" s="9">
        <v>10</v>
      </c>
      <c r="V104" s="9">
        <v>2</v>
      </c>
      <c r="W104" s="10" t="s">
        <v>41</v>
      </c>
      <c r="X104" s="10" t="s">
        <v>42</v>
      </c>
      <c r="Y104" s="9" t="str">
        <f t="shared" si="0"/>
        <v>key_source_20016</v>
      </c>
      <c r="Z104" s="9">
        <v>0</v>
      </c>
      <c r="AA104" s="9">
        <v>0</v>
      </c>
      <c r="AB104" s="9">
        <v>0</v>
      </c>
      <c r="AC104" s="9" t="s">
        <v>81</v>
      </c>
    </row>
    <row r="105" spans="1:30" ht="17.25">
      <c r="A105" s="9">
        <v>101</v>
      </c>
      <c r="B105" s="14">
        <v>20017</v>
      </c>
      <c r="C105" s="9">
        <v>1</v>
      </c>
      <c r="D105" s="9">
        <f t="shared" si="13"/>
        <v>20017</v>
      </c>
      <c r="E105" s="9">
        <v>0</v>
      </c>
      <c r="F105" s="9">
        <v>0</v>
      </c>
      <c r="G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3</v>
      </c>
      <c r="U105" s="9">
        <v>10</v>
      </c>
      <c r="V105" s="9">
        <v>2</v>
      </c>
      <c r="W105" s="10" t="s">
        <v>77</v>
      </c>
      <c r="X105" s="10" t="s">
        <v>78</v>
      </c>
      <c r="Y105" s="9" t="str">
        <f t="shared" si="0"/>
        <v>key_source_20017</v>
      </c>
      <c r="Z105" s="9">
        <v>0</v>
      </c>
      <c r="AA105" s="9">
        <v>0</v>
      </c>
      <c r="AB105" s="9">
        <v>0</v>
      </c>
    </row>
    <row r="106" spans="1:30" ht="17.25">
      <c r="A106" s="9">
        <v>102</v>
      </c>
      <c r="B106" s="14">
        <v>20018</v>
      </c>
      <c r="C106" s="9">
        <v>1</v>
      </c>
      <c r="D106" s="9">
        <f t="shared" si="13"/>
        <v>20018</v>
      </c>
      <c r="E106" s="9">
        <v>0</v>
      </c>
      <c r="F106" s="9">
        <v>0</v>
      </c>
      <c r="G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3</v>
      </c>
      <c r="U106" s="9">
        <v>10</v>
      </c>
      <c r="V106" s="9">
        <v>2</v>
      </c>
      <c r="W106" s="10" t="s">
        <v>50</v>
      </c>
      <c r="X106" s="10" t="s">
        <v>51</v>
      </c>
      <c r="Y106" s="9" t="str">
        <f t="shared" si="0"/>
        <v>key_source_20018</v>
      </c>
      <c r="Z106" s="9">
        <v>0</v>
      </c>
      <c r="AA106" s="9">
        <v>0</v>
      </c>
      <c r="AB106" s="9">
        <v>0</v>
      </c>
    </row>
    <row r="107" spans="1:30" ht="17.25">
      <c r="A107" s="9">
        <v>103</v>
      </c>
      <c r="B107" s="14">
        <v>20019</v>
      </c>
      <c r="C107" s="9">
        <v>1</v>
      </c>
      <c r="D107" s="9">
        <f t="shared" si="13"/>
        <v>20019</v>
      </c>
      <c r="E107" s="9">
        <v>0</v>
      </c>
      <c r="F107" s="9">
        <v>0</v>
      </c>
      <c r="G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3</v>
      </c>
      <c r="U107" s="9">
        <v>10</v>
      </c>
      <c r="V107" s="9">
        <v>2</v>
      </c>
      <c r="W107" s="10" t="s">
        <v>50</v>
      </c>
      <c r="X107" s="10" t="s">
        <v>51</v>
      </c>
      <c r="Y107" s="9" t="str">
        <f t="shared" si="0"/>
        <v>key_source_20019</v>
      </c>
      <c r="Z107" s="9">
        <v>0</v>
      </c>
      <c r="AA107" s="9">
        <v>0</v>
      </c>
      <c r="AB107" s="9">
        <v>0</v>
      </c>
    </row>
    <row r="108" spans="1:30" ht="17.25">
      <c r="A108" s="9">
        <v>104</v>
      </c>
      <c r="B108" s="14">
        <v>20020</v>
      </c>
      <c r="C108" s="9">
        <v>1</v>
      </c>
      <c r="D108" s="9">
        <f t="shared" si="13"/>
        <v>20020</v>
      </c>
      <c r="E108" s="9">
        <v>0</v>
      </c>
      <c r="F108" s="9">
        <v>0</v>
      </c>
      <c r="G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3</v>
      </c>
      <c r="U108" s="9">
        <v>10</v>
      </c>
      <c r="V108" s="9">
        <v>2</v>
      </c>
      <c r="W108" s="10" t="s">
        <v>82</v>
      </c>
      <c r="X108" s="10" t="s">
        <v>83</v>
      </c>
      <c r="Y108" s="9" t="str">
        <f t="shared" si="0"/>
        <v>key_source_20020</v>
      </c>
      <c r="Z108" s="9">
        <v>0</v>
      </c>
      <c r="AA108" s="9">
        <v>0</v>
      </c>
      <c r="AB108" s="9">
        <v>0</v>
      </c>
    </row>
    <row r="109" spans="1:30" ht="17.25">
      <c r="A109" s="9">
        <v>105</v>
      </c>
      <c r="B109" s="14">
        <v>20021</v>
      </c>
      <c r="C109" s="9">
        <v>1</v>
      </c>
      <c r="D109" s="9">
        <f t="shared" si="13"/>
        <v>20021</v>
      </c>
      <c r="E109" s="9">
        <v>0</v>
      </c>
      <c r="F109" s="9">
        <v>0</v>
      </c>
      <c r="G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3</v>
      </c>
      <c r="U109" s="9">
        <v>10</v>
      </c>
      <c r="V109" s="9">
        <v>2</v>
      </c>
      <c r="W109" s="10" t="s">
        <v>84</v>
      </c>
      <c r="X109" s="10" t="s">
        <v>85</v>
      </c>
      <c r="Y109" s="9" t="str">
        <f t="shared" si="0"/>
        <v>key_source_20021</v>
      </c>
      <c r="Z109" s="9">
        <v>0</v>
      </c>
      <c r="AA109" s="9">
        <v>0</v>
      </c>
      <c r="AB109" s="9">
        <v>0</v>
      </c>
    </row>
    <row r="110" spans="1:30" ht="17.25">
      <c r="A110" s="9">
        <v>106</v>
      </c>
      <c r="B110" s="14">
        <v>20022</v>
      </c>
      <c r="C110" s="9">
        <v>1</v>
      </c>
      <c r="D110" s="9">
        <f t="shared" si="13"/>
        <v>20022</v>
      </c>
      <c r="E110" s="9">
        <v>0</v>
      </c>
      <c r="F110" s="9">
        <v>0</v>
      </c>
      <c r="G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3</v>
      </c>
      <c r="U110" s="9">
        <v>10</v>
      </c>
      <c r="V110" s="9">
        <v>2</v>
      </c>
      <c r="W110" s="10" t="s">
        <v>47</v>
      </c>
      <c r="X110" s="10" t="s">
        <v>48</v>
      </c>
      <c r="Y110" s="9" t="str">
        <f t="shared" ref="Y110:Y198" si="14">"key_source_"&amp;B110</f>
        <v>key_source_20022</v>
      </c>
      <c r="Z110" s="9">
        <v>0</v>
      </c>
      <c r="AA110" s="9">
        <v>0</v>
      </c>
      <c r="AB110" s="9">
        <v>0</v>
      </c>
    </row>
    <row r="111" spans="1:30" ht="17.25">
      <c r="A111" s="9">
        <v>107</v>
      </c>
      <c r="B111" s="14">
        <v>20023</v>
      </c>
      <c r="C111" s="9">
        <v>1</v>
      </c>
      <c r="D111" s="9">
        <f t="shared" si="13"/>
        <v>20023</v>
      </c>
      <c r="E111" s="9">
        <v>0</v>
      </c>
      <c r="F111" s="9">
        <v>0</v>
      </c>
      <c r="G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3</v>
      </c>
      <c r="U111" s="9">
        <v>10</v>
      </c>
      <c r="V111" s="9">
        <v>2</v>
      </c>
      <c r="W111" s="10" t="s">
        <v>86</v>
      </c>
      <c r="X111" s="10" t="s">
        <v>87</v>
      </c>
      <c r="Y111" s="9" t="str">
        <f t="shared" si="14"/>
        <v>key_source_20023</v>
      </c>
      <c r="Z111" s="9">
        <v>0</v>
      </c>
      <c r="AA111" s="9">
        <v>0</v>
      </c>
      <c r="AB111" s="9">
        <v>0</v>
      </c>
    </row>
    <row r="112" spans="1:30" ht="17.25">
      <c r="A112" s="9">
        <v>108</v>
      </c>
      <c r="B112" s="14">
        <v>20024</v>
      </c>
      <c r="C112" s="9">
        <v>1</v>
      </c>
      <c r="D112" s="9">
        <f t="shared" si="13"/>
        <v>20024</v>
      </c>
      <c r="E112" s="9">
        <v>0</v>
      </c>
      <c r="F112" s="9">
        <v>0</v>
      </c>
      <c r="G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3</v>
      </c>
      <c r="U112" s="9">
        <v>10</v>
      </c>
      <c r="V112" s="9">
        <v>2</v>
      </c>
      <c r="W112" s="10" t="s">
        <v>53</v>
      </c>
      <c r="X112" s="10" t="s">
        <v>54</v>
      </c>
      <c r="Y112" s="9" t="str">
        <f t="shared" si="14"/>
        <v>key_source_20024</v>
      </c>
      <c r="Z112" s="9">
        <v>0</v>
      </c>
      <c r="AA112" s="9">
        <v>0</v>
      </c>
      <c r="AB112" s="9">
        <v>0</v>
      </c>
    </row>
    <row r="113" spans="1:29" ht="17.25">
      <c r="A113" s="9">
        <v>109</v>
      </c>
      <c r="B113" s="14">
        <v>20025</v>
      </c>
      <c r="C113" s="9">
        <v>1</v>
      </c>
      <c r="D113" s="9">
        <v>20025</v>
      </c>
      <c r="E113" s="9">
        <v>0</v>
      </c>
      <c r="F113" s="9">
        <v>0</v>
      </c>
      <c r="G113" s="9">
        <v>0</v>
      </c>
      <c r="I113" s="9">
        <v>0</v>
      </c>
      <c r="J113" s="9">
        <v>0</v>
      </c>
      <c r="K113" s="9">
        <v>10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1</v>
      </c>
      <c r="T113" s="9">
        <v>3</v>
      </c>
      <c r="U113" s="9">
        <v>10</v>
      </c>
      <c r="V113" s="9">
        <v>2</v>
      </c>
      <c r="W113" s="10" t="s">
        <v>88</v>
      </c>
      <c r="X113" s="10" t="s">
        <v>89</v>
      </c>
      <c r="Y113" s="9" t="str">
        <f t="shared" si="14"/>
        <v>key_source_20025</v>
      </c>
      <c r="Z113" s="9">
        <v>0</v>
      </c>
      <c r="AA113" s="9">
        <v>130801</v>
      </c>
      <c r="AB113" s="9">
        <v>130901</v>
      </c>
      <c r="AC113" s="9" t="s">
        <v>90</v>
      </c>
    </row>
    <row r="114" spans="1:29" ht="17.25">
      <c r="A114" s="9">
        <v>110</v>
      </c>
      <c r="B114" s="14">
        <v>20025</v>
      </c>
      <c r="C114" s="9">
        <v>2</v>
      </c>
      <c r="D114" s="9">
        <v>20025</v>
      </c>
      <c r="E114" s="9">
        <v>0</v>
      </c>
      <c r="F114" s="9">
        <v>0</v>
      </c>
      <c r="G114" s="9">
        <v>0</v>
      </c>
      <c r="I114" s="9">
        <v>0</v>
      </c>
      <c r="J114" s="9">
        <v>0</v>
      </c>
      <c r="K114" s="9">
        <v>15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1</v>
      </c>
      <c r="T114" s="9">
        <v>3</v>
      </c>
      <c r="U114" s="9">
        <v>10</v>
      </c>
      <c r="V114" s="9">
        <v>2</v>
      </c>
      <c r="W114" s="10" t="s">
        <v>88</v>
      </c>
      <c r="X114" s="10" t="s">
        <v>89</v>
      </c>
      <c r="Y114" s="9" t="str">
        <f t="shared" si="14"/>
        <v>key_source_20025</v>
      </c>
      <c r="Z114" s="9">
        <v>0</v>
      </c>
      <c r="AA114" s="9">
        <v>130802</v>
      </c>
      <c r="AB114" s="9">
        <v>130902</v>
      </c>
      <c r="AC114" s="9" t="s">
        <v>90</v>
      </c>
    </row>
    <row r="115" spans="1:29" ht="17.25">
      <c r="A115" s="9">
        <v>111</v>
      </c>
      <c r="B115" s="14">
        <v>20025</v>
      </c>
      <c r="C115" s="9">
        <v>3</v>
      </c>
      <c r="D115" s="9">
        <v>20025</v>
      </c>
      <c r="E115" s="9">
        <v>0</v>
      </c>
      <c r="F115" s="9">
        <v>0</v>
      </c>
      <c r="G115" s="9">
        <v>0</v>
      </c>
      <c r="I115" s="9">
        <v>0</v>
      </c>
      <c r="J115" s="9">
        <v>0</v>
      </c>
      <c r="K115" s="9">
        <v>20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1</v>
      </c>
      <c r="T115" s="9">
        <v>3</v>
      </c>
      <c r="U115" s="9">
        <v>10</v>
      </c>
      <c r="V115" s="9">
        <v>2</v>
      </c>
      <c r="W115" s="10" t="s">
        <v>88</v>
      </c>
      <c r="X115" s="10" t="s">
        <v>89</v>
      </c>
      <c r="Y115" s="9" t="str">
        <f t="shared" si="14"/>
        <v>key_source_20025</v>
      </c>
      <c r="Z115" s="9">
        <v>0</v>
      </c>
      <c r="AA115" s="9">
        <v>130803</v>
      </c>
      <c r="AB115" s="9">
        <v>130903</v>
      </c>
      <c r="AC115" s="9" t="s">
        <v>90</v>
      </c>
    </row>
    <row r="116" spans="1:29" ht="17.25">
      <c r="A116" s="9">
        <v>112</v>
      </c>
      <c r="B116" s="14">
        <v>20025</v>
      </c>
      <c r="C116" s="9">
        <v>4</v>
      </c>
      <c r="D116" s="9">
        <v>20025</v>
      </c>
      <c r="E116" s="9">
        <v>0</v>
      </c>
      <c r="F116" s="9">
        <v>0</v>
      </c>
      <c r="G116" s="9">
        <v>0</v>
      </c>
      <c r="I116" s="9">
        <v>0</v>
      </c>
      <c r="J116" s="9">
        <v>0</v>
      </c>
      <c r="K116" s="9">
        <v>25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1</v>
      </c>
      <c r="T116" s="9">
        <v>3</v>
      </c>
      <c r="U116" s="9">
        <v>10</v>
      </c>
      <c r="V116" s="9">
        <v>2</v>
      </c>
      <c r="W116" s="10" t="s">
        <v>88</v>
      </c>
      <c r="X116" s="10" t="s">
        <v>89</v>
      </c>
      <c r="Y116" s="9" t="str">
        <f t="shared" si="14"/>
        <v>key_source_20025</v>
      </c>
      <c r="Z116" s="9">
        <v>0</v>
      </c>
      <c r="AA116" s="9">
        <v>130804</v>
      </c>
      <c r="AB116" s="9">
        <v>130904</v>
      </c>
      <c r="AC116" s="9" t="s">
        <v>90</v>
      </c>
    </row>
    <row r="117" spans="1:29" ht="17.25">
      <c r="A117" s="9">
        <v>113</v>
      </c>
      <c r="B117" s="14">
        <v>20025</v>
      </c>
      <c r="C117" s="9">
        <v>5</v>
      </c>
      <c r="D117" s="9">
        <v>20025</v>
      </c>
      <c r="E117" s="9">
        <v>0</v>
      </c>
      <c r="F117" s="9">
        <v>0</v>
      </c>
      <c r="G117" s="9">
        <v>0</v>
      </c>
      <c r="I117" s="9">
        <v>0</v>
      </c>
      <c r="J117" s="9">
        <v>0</v>
      </c>
      <c r="K117" s="9">
        <v>30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1</v>
      </c>
      <c r="T117" s="9">
        <v>3</v>
      </c>
      <c r="U117" s="9">
        <v>10</v>
      </c>
      <c r="V117" s="9">
        <v>2</v>
      </c>
      <c r="W117" s="10" t="s">
        <v>88</v>
      </c>
      <c r="X117" s="10" t="s">
        <v>89</v>
      </c>
      <c r="Y117" s="9" t="str">
        <f t="shared" si="14"/>
        <v>key_source_20025</v>
      </c>
      <c r="Z117" s="9">
        <v>0</v>
      </c>
      <c r="AA117" s="9">
        <v>130805</v>
      </c>
      <c r="AB117" s="9">
        <v>130905</v>
      </c>
      <c r="AC117" s="9" t="s">
        <v>90</v>
      </c>
    </row>
    <row r="118" spans="1:29" ht="17.25">
      <c r="A118" s="9">
        <v>114</v>
      </c>
      <c r="B118" s="14">
        <v>20025</v>
      </c>
      <c r="C118" s="9">
        <v>6</v>
      </c>
      <c r="D118" s="9">
        <v>20025</v>
      </c>
      <c r="E118" s="9">
        <v>0</v>
      </c>
      <c r="F118" s="9">
        <v>0</v>
      </c>
      <c r="G118" s="9">
        <v>0</v>
      </c>
      <c r="I118" s="9">
        <v>0</v>
      </c>
      <c r="J118" s="9">
        <v>0</v>
      </c>
      <c r="K118" s="9">
        <v>35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1</v>
      </c>
      <c r="T118" s="9">
        <v>3</v>
      </c>
      <c r="U118" s="9">
        <v>10</v>
      </c>
      <c r="V118" s="9">
        <v>2</v>
      </c>
      <c r="W118" s="10" t="s">
        <v>88</v>
      </c>
      <c r="X118" s="10" t="s">
        <v>89</v>
      </c>
      <c r="Y118" s="9" t="str">
        <f t="shared" ref="Y118:Y122" si="15">"key_source_"&amp;B118</f>
        <v>key_source_20025</v>
      </c>
      <c r="Z118" s="9">
        <v>0</v>
      </c>
      <c r="AA118" s="9">
        <v>130806</v>
      </c>
      <c r="AB118" s="9">
        <v>130906</v>
      </c>
      <c r="AC118" s="9" t="s">
        <v>90</v>
      </c>
    </row>
    <row r="119" spans="1:29" ht="17.25">
      <c r="A119" s="9">
        <v>115</v>
      </c>
      <c r="B119" s="14">
        <v>20025</v>
      </c>
      <c r="C119" s="9">
        <v>7</v>
      </c>
      <c r="D119" s="9">
        <v>20025</v>
      </c>
      <c r="E119" s="9">
        <v>0</v>
      </c>
      <c r="F119" s="9">
        <v>0</v>
      </c>
      <c r="G119" s="9">
        <v>0</v>
      </c>
      <c r="I119" s="9">
        <v>0</v>
      </c>
      <c r="J119" s="9">
        <v>0</v>
      </c>
      <c r="K119" s="9">
        <v>40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1</v>
      </c>
      <c r="T119" s="9">
        <v>3</v>
      </c>
      <c r="U119" s="9">
        <v>10</v>
      </c>
      <c r="V119" s="9">
        <v>2</v>
      </c>
      <c r="W119" s="10" t="s">
        <v>88</v>
      </c>
      <c r="X119" s="10" t="s">
        <v>89</v>
      </c>
      <c r="Y119" s="9" t="str">
        <f t="shared" si="15"/>
        <v>key_source_20025</v>
      </c>
      <c r="Z119" s="9">
        <v>0</v>
      </c>
      <c r="AA119" s="9">
        <v>130807</v>
      </c>
      <c r="AB119" s="9">
        <v>130907</v>
      </c>
      <c r="AC119" s="9" t="s">
        <v>90</v>
      </c>
    </row>
    <row r="120" spans="1:29" ht="17.25">
      <c r="A120" s="9">
        <v>116</v>
      </c>
      <c r="B120" s="14">
        <v>20025</v>
      </c>
      <c r="C120" s="9">
        <v>8</v>
      </c>
      <c r="D120" s="9">
        <v>20025</v>
      </c>
      <c r="E120" s="9">
        <v>0</v>
      </c>
      <c r="F120" s="9">
        <v>0</v>
      </c>
      <c r="G120" s="9">
        <v>0</v>
      </c>
      <c r="I120" s="9">
        <v>0</v>
      </c>
      <c r="J120" s="9">
        <v>0</v>
      </c>
      <c r="K120" s="9">
        <v>45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1</v>
      </c>
      <c r="T120" s="9">
        <v>3</v>
      </c>
      <c r="U120" s="9">
        <v>10</v>
      </c>
      <c r="V120" s="9">
        <v>2</v>
      </c>
      <c r="W120" s="10" t="s">
        <v>88</v>
      </c>
      <c r="X120" s="10" t="s">
        <v>89</v>
      </c>
      <c r="Y120" s="9" t="str">
        <f t="shared" si="15"/>
        <v>key_source_20025</v>
      </c>
      <c r="Z120" s="9">
        <v>0</v>
      </c>
      <c r="AA120" s="9">
        <v>130808</v>
      </c>
      <c r="AB120" s="9">
        <v>130908</v>
      </c>
      <c r="AC120" s="9" t="s">
        <v>90</v>
      </c>
    </row>
    <row r="121" spans="1:29" ht="17.25">
      <c r="A121" s="9">
        <v>117</v>
      </c>
      <c r="B121" s="14">
        <v>20025</v>
      </c>
      <c r="C121" s="9">
        <v>9</v>
      </c>
      <c r="D121" s="9">
        <v>20025</v>
      </c>
      <c r="E121" s="9">
        <v>0</v>
      </c>
      <c r="F121" s="9">
        <v>0</v>
      </c>
      <c r="G121" s="9">
        <v>0</v>
      </c>
      <c r="I121" s="9">
        <v>0</v>
      </c>
      <c r="J121" s="9">
        <v>0</v>
      </c>
      <c r="K121" s="9">
        <v>50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1</v>
      </c>
      <c r="T121" s="9">
        <v>3</v>
      </c>
      <c r="U121" s="9">
        <v>10</v>
      </c>
      <c r="V121" s="9">
        <v>2</v>
      </c>
      <c r="W121" s="10" t="s">
        <v>88</v>
      </c>
      <c r="X121" s="10" t="s">
        <v>89</v>
      </c>
      <c r="Y121" s="9" t="str">
        <f t="shared" si="15"/>
        <v>key_source_20025</v>
      </c>
      <c r="Z121" s="9">
        <v>0</v>
      </c>
      <c r="AA121" s="9">
        <v>130809</v>
      </c>
      <c r="AB121" s="9">
        <v>130909</v>
      </c>
      <c r="AC121" s="9" t="s">
        <v>90</v>
      </c>
    </row>
    <row r="122" spans="1:29" ht="17.25">
      <c r="A122" s="9">
        <v>118</v>
      </c>
      <c r="B122" s="14">
        <v>20025</v>
      </c>
      <c r="C122" s="9">
        <v>10</v>
      </c>
      <c r="D122" s="9">
        <v>20025</v>
      </c>
      <c r="E122" s="9">
        <v>0</v>
      </c>
      <c r="F122" s="9">
        <v>0</v>
      </c>
      <c r="G122" s="9">
        <v>0</v>
      </c>
      <c r="I122" s="9">
        <v>0</v>
      </c>
      <c r="J122" s="9">
        <v>0</v>
      </c>
      <c r="K122" s="9">
        <v>55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1</v>
      </c>
      <c r="T122" s="9">
        <v>3</v>
      </c>
      <c r="U122" s="9">
        <v>10</v>
      </c>
      <c r="V122" s="9">
        <v>2</v>
      </c>
      <c r="W122" s="10" t="s">
        <v>88</v>
      </c>
      <c r="X122" s="10" t="s">
        <v>89</v>
      </c>
      <c r="Y122" s="9" t="str">
        <f t="shared" si="15"/>
        <v>key_source_20025</v>
      </c>
      <c r="Z122" s="9">
        <v>0</v>
      </c>
      <c r="AA122" s="9">
        <v>130810</v>
      </c>
      <c r="AB122" s="9">
        <v>130910</v>
      </c>
      <c r="AC122" s="9" t="s">
        <v>90</v>
      </c>
    </row>
    <row r="123" spans="1:29" ht="17.25">
      <c r="A123" s="9">
        <v>119</v>
      </c>
      <c r="B123" s="14">
        <v>20026</v>
      </c>
      <c r="C123" s="9">
        <v>1</v>
      </c>
      <c r="D123" s="9">
        <v>20026</v>
      </c>
      <c r="E123" s="9">
        <v>0</v>
      </c>
      <c r="F123" s="9">
        <v>0</v>
      </c>
      <c r="G123" s="9">
        <v>0</v>
      </c>
      <c r="I123" s="9">
        <v>0</v>
      </c>
      <c r="J123" s="9">
        <v>0</v>
      </c>
      <c r="K123" s="9">
        <v>0</v>
      </c>
      <c r="L123" s="9">
        <v>10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1</v>
      </c>
      <c r="T123" s="9">
        <v>3</v>
      </c>
      <c r="U123" s="9">
        <v>10</v>
      </c>
      <c r="V123" s="9">
        <v>2</v>
      </c>
      <c r="W123" s="10" t="s">
        <v>91</v>
      </c>
      <c r="X123" s="10" t="s">
        <v>92</v>
      </c>
      <c r="Y123" s="9" t="str">
        <f t="shared" si="14"/>
        <v>key_source_20026</v>
      </c>
      <c r="Z123" s="9">
        <v>0</v>
      </c>
      <c r="AA123" s="9">
        <v>130801</v>
      </c>
      <c r="AB123" s="9">
        <v>130901</v>
      </c>
      <c r="AC123" s="9" t="s">
        <v>93</v>
      </c>
    </row>
    <row r="124" spans="1:29" ht="17.25">
      <c r="A124" s="9">
        <v>120</v>
      </c>
      <c r="B124" s="14">
        <v>20026</v>
      </c>
      <c r="C124" s="9">
        <v>2</v>
      </c>
      <c r="D124" s="9">
        <v>20026</v>
      </c>
      <c r="E124" s="9">
        <v>0</v>
      </c>
      <c r="F124" s="9">
        <v>0</v>
      </c>
      <c r="G124" s="9">
        <v>0</v>
      </c>
      <c r="I124" s="9">
        <v>0</v>
      </c>
      <c r="J124" s="9">
        <v>0</v>
      </c>
      <c r="K124" s="9">
        <v>0</v>
      </c>
      <c r="L124" s="9">
        <v>15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1</v>
      </c>
      <c r="T124" s="9">
        <v>3</v>
      </c>
      <c r="U124" s="9">
        <v>10</v>
      </c>
      <c r="V124" s="9">
        <v>2</v>
      </c>
      <c r="W124" s="10" t="s">
        <v>91</v>
      </c>
      <c r="X124" s="10" t="s">
        <v>92</v>
      </c>
      <c r="Y124" s="9" t="str">
        <f t="shared" si="14"/>
        <v>key_source_20026</v>
      </c>
      <c r="Z124" s="9">
        <v>0</v>
      </c>
      <c r="AA124" s="9">
        <v>130802</v>
      </c>
      <c r="AB124" s="9">
        <v>130902</v>
      </c>
      <c r="AC124" s="9" t="s">
        <v>93</v>
      </c>
    </row>
    <row r="125" spans="1:29" ht="17.25">
      <c r="A125" s="9">
        <v>121</v>
      </c>
      <c r="B125" s="14">
        <v>20026</v>
      </c>
      <c r="C125" s="9">
        <v>3</v>
      </c>
      <c r="D125" s="9">
        <v>20026</v>
      </c>
      <c r="E125" s="9">
        <v>0</v>
      </c>
      <c r="F125" s="9">
        <v>0</v>
      </c>
      <c r="G125" s="9">
        <v>0</v>
      </c>
      <c r="I125" s="9">
        <v>0</v>
      </c>
      <c r="J125" s="9">
        <v>0</v>
      </c>
      <c r="K125" s="9">
        <v>0</v>
      </c>
      <c r="L125" s="9">
        <v>20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1</v>
      </c>
      <c r="T125" s="9">
        <v>3</v>
      </c>
      <c r="U125" s="9">
        <v>10</v>
      </c>
      <c r="V125" s="9">
        <v>2</v>
      </c>
      <c r="W125" s="10" t="s">
        <v>91</v>
      </c>
      <c r="X125" s="10" t="s">
        <v>92</v>
      </c>
      <c r="Y125" s="9" t="str">
        <f t="shared" si="14"/>
        <v>key_source_20026</v>
      </c>
      <c r="Z125" s="9">
        <v>0</v>
      </c>
      <c r="AA125" s="9">
        <v>130803</v>
      </c>
      <c r="AB125" s="9">
        <v>130903</v>
      </c>
      <c r="AC125" s="9" t="s">
        <v>93</v>
      </c>
    </row>
    <row r="126" spans="1:29" ht="17.25">
      <c r="A126" s="9">
        <v>122</v>
      </c>
      <c r="B126" s="14">
        <v>20026</v>
      </c>
      <c r="C126" s="9">
        <v>4</v>
      </c>
      <c r="D126" s="9">
        <v>20026</v>
      </c>
      <c r="E126" s="9">
        <v>0</v>
      </c>
      <c r="F126" s="9">
        <v>0</v>
      </c>
      <c r="G126" s="9">
        <v>0</v>
      </c>
      <c r="I126" s="9">
        <v>0</v>
      </c>
      <c r="J126" s="9">
        <v>0</v>
      </c>
      <c r="K126" s="9">
        <v>0</v>
      </c>
      <c r="L126" s="9">
        <v>25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1</v>
      </c>
      <c r="T126" s="9">
        <v>3</v>
      </c>
      <c r="U126" s="9">
        <v>10</v>
      </c>
      <c r="V126" s="9">
        <v>2</v>
      </c>
      <c r="W126" s="10" t="s">
        <v>91</v>
      </c>
      <c r="X126" s="10" t="s">
        <v>92</v>
      </c>
      <c r="Y126" s="9" t="str">
        <f t="shared" si="14"/>
        <v>key_source_20026</v>
      </c>
      <c r="Z126" s="9">
        <v>0</v>
      </c>
      <c r="AA126" s="9">
        <v>130804</v>
      </c>
      <c r="AB126" s="9">
        <v>130904</v>
      </c>
      <c r="AC126" s="9" t="s">
        <v>93</v>
      </c>
    </row>
    <row r="127" spans="1:29" ht="17.25">
      <c r="A127" s="9">
        <v>123</v>
      </c>
      <c r="B127" s="14">
        <v>20026</v>
      </c>
      <c r="C127" s="9">
        <v>5</v>
      </c>
      <c r="D127" s="9">
        <v>20026</v>
      </c>
      <c r="E127" s="9">
        <v>0</v>
      </c>
      <c r="F127" s="9">
        <v>0</v>
      </c>
      <c r="G127" s="9">
        <v>0</v>
      </c>
      <c r="I127" s="9">
        <v>0</v>
      </c>
      <c r="J127" s="9">
        <v>0</v>
      </c>
      <c r="K127" s="9">
        <v>0</v>
      </c>
      <c r="L127" s="9">
        <v>30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1</v>
      </c>
      <c r="T127" s="9">
        <v>3</v>
      </c>
      <c r="U127" s="9">
        <v>10</v>
      </c>
      <c r="V127" s="9">
        <v>2</v>
      </c>
      <c r="W127" s="10" t="s">
        <v>91</v>
      </c>
      <c r="X127" s="10" t="s">
        <v>92</v>
      </c>
      <c r="Y127" s="9" t="str">
        <f t="shared" si="14"/>
        <v>key_source_20026</v>
      </c>
      <c r="Z127" s="9">
        <v>0</v>
      </c>
      <c r="AA127" s="9">
        <v>130805</v>
      </c>
      <c r="AB127" s="9">
        <v>130905</v>
      </c>
      <c r="AC127" s="9" t="s">
        <v>93</v>
      </c>
    </row>
    <row r="128" spans="1:29" ht="17.25">
      <c r="A128" s="9">
        <v>124</v>
      </c>
      <c r="B128" s="14">
        <v>20026</v>
      </c>
      <c r="C128" s="9">
        <v>6</v>
      </c>
      <c r="D128" s="9">
        <v>20026</v>
      </c>
      <c r="E128" s="9">
        <v>0</v>
      </c>
      <c r="F128" s="9">
        <v>0</v>
      </c>
      <c r="G128" s="9">
        <v>0</v>
      </c>
      <c r="I128" s="9">
        <v>0</v>
      </c>
      <c r="J128" s="9">
        <v>0</v>
      </c>
      <c r="K128" s="9">
        <v>0</v>
      </c>
      <c r="L128" s="9">
        <v>35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1</v>
      </c>
      <c r="T128" s="9">
        <v>3</v>
      </c>
      <c r="U128" s="9">
        <v>10</v>
      </c>
      <c r="V128" s="9">
        <v>2</v>
      </c>
      <c r="W128" s="10" t="s">
        <v>91</v>
      </c>
      <c r="X128" s="10" t="s">
        <v>92</v>
      </c>
      <c r="Y128" s="9" t="str">
        <f t="shared" ref="Y128:Y132" si="16">"key_source_"&amp;B128</f>
        <v>key_source_20026</v>
      </c>
      <c r="Z128" s="9">
        <v>0</v>
      </c>
      <c r="AA128" s="9">
        <v>130806</v>
      </c>
      <c r="AB128" s="9">
        <v>130906</v>
      </c>
      <c r="AC128" s="9" t="s">
        <v>93</v>
      </c>
    </row>
    <row r="129" spans="1:30" ht="17.25">
      <c r="A129" s="9">
        <v>125</v>
      </c>
      <c r="B129" s="14">
        <v>20026</v>
      </c>
      <c r="C129" s="9">
        <v>7</v>
      </c>
      <c r="D129" s="9">
        <v>20026</v>
      </c>
      <c r="E129" s="9">
        <v>0</v>
      </c>
      <c r="F129" s="9">
        <v>0</v>
      </c>
      <c r="G129" s="9">
        <v>0</v>
      </c>
      <c r="I129" s="9">
        <v>0</v>
      </c>
      <c r="J129" s="9">
        <v>0</v>
      </c>
      <c r="K129" s="9">
        <v>0</v>
      </c>
      <c r="L129" s="9">
        <v>40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1</v>
      </c>
      <c r="T129" s="9">
        <v>3</v>
      </c>
      <c r="U129" s="9">
        <v>10</v>
      </c>
      <c r="V129" s="9">
        <v>2</v>
      </c>
      <c r="W129" s="10" t="s">
        <v>91</v>
      </c>
      <c r="X129" s="10" t="s">
        <v>92</v>
      </c>
      <c r="Y129" s="9" t="str">
        <f t="shared" si="16"/>
        <v>key_source_20026</v>
      </c>
      <c r="Z129" s="9">
        <v>0</v>
      </c>
      <c r="AA129" s="9">
        <v>130807</v>
      </c>
      <c r="AB129" s="9">
        <v>130907</v>
      </c>
      <c r="AC129" s="9" t="s">
        <v>93</v>
      </c>
    </row>
    <row r="130" spans="1:30" ht="17.25">
      <c r="A130" s="9">
        <v>126</v>
      </c>
      <c r="B130" s="14">
        <v>20026</v>
      </c>
      <c r="C130" s="9">
        <v>8</v>
      </c>
      <c r="D130" s="9">
        <v>20026</v>
      </c>
      <c r="E130" s="9">
        <v>0</v>
      </c>
      <c r="F130" s="9">
        <v>0</v>
      </c>
      <c r="G130" s="9">
        <v>0</v>
      </c>
      <c r="I130" s="9">
        <v>0</v>
      </c>
      <c r="J130" s="9">
        <v>0</v>
      </c>
      <c r="K130" s="9">
        <v>0</v>
      </c>
      <c r="L130" s="9">
        <v>45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1</v>
      </c>
      <c r="T130" s="9">
        <v>3</v>
      </c>
      <c r="U130" s="9">
        <v>10</v>
      </c>
      <c r="V130" s="9">
        <v>2</v>
      </c>
      <c r="W130" s="10" t="s">
        <v>91</v>
      </c>
      <c r="X130" s="10" t="s">
        <v>92</v>
      </c>
      <c r="Y130" s="9" t="str">
        <f t="shared" si="16"/>
        <v>key_source_20026</v>
      </c>
      <c r="Z130" s="9">
        <v>0</v>
      </c>
      <c r="AA130" s="9">
        <v>130808</v>
      </c>
      <c r="AB130" s="9">
        <v>130908</v>
      </c>
      <c r="AC130" s="9" t="s">
        <v>93</v>
      </c>
    </row>
    <row r="131" spans="1:30" ht="17.25">
      <c r="A131" s="9">
        <v>127</v>
      </c>
      <c r="B131" s="14">
        <v>20026</v>
      </c>
      <c r="C131" s="9">
        <v>9</v>
      </c>
      <c r="D131" s="9">
        <v>20026</v>
      </c>
      <c r="E131" s="9">
        <v>0</v>
      </c>
      <c r="F131" s="9">
        <v>0</v>
      </c>
      <c r="G131" s="9">
        <v>0</v>
      </c>
      <c r="I131" s="9">
        <v>0</v>
      </c>
      <c r="J131" s="9">
        <v>0</v>
      </c>
      <c r="K131" s="9">
        <v>0</v>
      </c>
      <c r="L131" s="9">
        <v>50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1</v>
      </c>
      <c r="T131" s="9">
        <v>3</v>
      </c>
      <c r="U131" s="9">
        <v>10</v>
      </c>
      <c r="V131" s="9">
        <v>2</v>
      </c>
      <c r="W131" s="10" t="s">
        <v>91</v>
      </c>
      <c r="X131" s="10" t="s">
        <v>92</v>
      </c>
      <c r="Y131" s="9" t="str">
        <f t="shared" si="16"/>
        <v>key_source_20026</v>
      </c>
      <c r="Z131" s="9">
        <v>0</v>
      </c>
      <c r="AA131" s="9">
        <v>130809</v>
      </c>
      <c r="AB131" s="9">
        <v>130909</v>
      </c>
      <c r="AC131" s="9" t="s">
        <v>93</v>
      </c>
    </row>
    <row r="132" spans="1:30" ht="17.25">
      <c r="A132" s="9">
        <v>128</v>
      </c>
      <c r="B132" s="14">
        <v>20026</v>
      </c>
      <c r="C132" s="9">
        <v>10</v>
      </c>
      <c r="D132" s="9">
        <v>20026</v>
      </c>
      <c r="E132" s="9">
        <v>0</v>
      </c>
      <c r="F132" s="9">
        <v>0</v>
      </c>
      <c r="G132" s="9">
        <v>0</v>
      </c>
      <c r="I132" s="9">
        <v>0</v>
      </c>
      <c r="J132" s="9">
        <v>0</v>
      </c>
      <c r="K132" s="9">
        <v>0</v>
      </c>
      <c r="L132" s="9">
        <v>55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1</v>
      </c>
      <c r="T132" s="9">
        <v>3</v>
      </c>
      <c r="U132" s="9">
        <v>10</v>
      </c>
      <c r="V132" s="9">
        <v>2</v>
      </c>
      <c r="W132" s="10" t="s">
        <v>91</v>
      </c>
      <c r="X132" s="10" t="s">
        <v>92</v>
      </c>
      <c r="Y132" s="9" t="str">
        <f t="shared" si="16"/>
        <v>key_source_20026</v>
      </c>
      <c r="Z132" s="9">
        <v>0</v>
      </c>
      <c r="AA132" s="9">
        <v>130810</v>
      </c>
      <c r="AB132" s="9">
        <v>130910</v>
      </c>
      <c r="AC132" s="9" t="s">
        <v>93</v>
      </c>
    </row>
    <row r="133" spans="1:30" ht="17.25">
      <c r="A133" s="9">
        <v>129</v>
      </c>
      <c r="B133" s="14">
        <v>20027</v>
      </c>
      <c r="C133" s="9">
        <v>1</v>
      </c>
      <c r="D133" s="9">
        <f>B133</f>
        <v>20027</v>
      </c>
      <c r="E133" s="9">
        <v>0</v>
      </c>
      <c r="F133" s="9">
        <v>0</v>
      </c>
      <c r="G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3</v>
      </c>
      <c r="U133" s="9">
        <v>10</v>
      </c>
      <c r="V133" s="9">
        <v>2</v>
      </c>
      <c r="W133" s="10" t="s">
        <v>94</v>
      </c>
      <c r="X133" s="10" t="s">
        <v>95</v>
      </c>
      <c r="Y133" s="9" t="str">
        <f t="shared" si="14"/>
        <v>key_source_20027</v>
      </c>
      <c r="Z133" s="9">
        <v>0</v>
      </c>
      <c r="AA133" s="9">
        <v>0</v>
      </c>
      <c r="AB133" s="9">
        <v>0</v>
      </c>
    </row>
    <row r="134" spans="1:30" ht="17.25">
      <c r="A134" s="9">
        <v>130</v>
      </c>
      <c r="B134" s="14">
        <v>20028</v>
      </c>
      <c r="C134" s="9">
        <v>1</v>
      </c>
      <c r="D134" s="9">
        <v>20028</v>
      </c>
      <c r="E134" s="9">
        <v>72051</v>
      </c>
      <c r="F134" s="9">
        <v>72102</v>
      </c>
      <c r="G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3</v>
      </c>
      <c r="U134" s="9">
        <v>10</v>
      </c>
      <c r="V134" s="9">
        <v>2</v>
      </c>
      <c r="W134" s="10" t="s">
        <v>96</v>
      </c>
      <c r="X134" s="10" t="s">
        <v>97</v>
      </c>
      <c r="Y134" s="9" t="str">
        <f t="shared" si="14"/>
        <v>key_source_20028</v>
      </c>
      <c r="Z134" s="9">
        <v>3000</v>
      </c>
      <c r="AA134" s="9">
        <v>130821</v>
      </c>
      <c r="AB134" s="9">
        <v>130921</v>
      </c>
      <c r="AC134" s="9" t="s">
        <v>98</v>
      </c>
      <c r="AD134" s="9" t="s">
        <v>80</v>
      </c>
    </row>
    <row r="135" spans="1:30" ht="17.25">
      <c r="A135" s="9">
        <v>131</v>
      </c>
      <c r="B135" s="14">
        <v>20028</v>
      </c>
      <c r="C135" s="9">
        <v>2</v>
      </c>
      <c r="D135" s="9">
        <v>20028</v>
      </c>
      <c r="E135" s="9">
        <v>72052</v>
      </c>
      <c r="F135" s="9">
        <v>72102</v>
      </c>
      <c r="G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3</v>
      </c>
      <c r="U135" s="9">
        <v>10</v>
      </c>
      <c r="V135" s="9">
        <v>2</v>
      </c>
      <c r="W135" s="10" t="s">
        <v>96</v>
      </c>
      <c r="X135" s="10" t="s">
        <v>97</v>
      </c>
      <c r="Y135" s="9" t="str">
        <f t="shared" si="14"/>
        <v>key_source_20028</v>
      </c>
      <c r="Z135" s="9">
        <v>3500</v>
      </c>
      <c r="AA135" s="9">
        <v>130822</v>
      </c>
      <c r="AB135" s="9">
        <v>130922</v>
      </c>
      <c r="AC135" s="9" t="s">
        <v>98</v>
      </c>
      <c r="AD135" s="9" t="s">
        <v>80</v>
      </c>
    </row>
    <row r="136" spans="1:30" ht="17.25">
      <c r="A136" s="9">
        <v>132</v>
      </c>
      <c r="B136" s="14">
        <v>20028</v>
      </c>
      <c r="C136" s="9">
        <v>3</v>
      </c>
      <c r="D136" s="9">
        <v>20028</v>
      </c>
      <c r="E136" s="9">
        <v>72053</v>
      </c>
      <c r="F136" s="9">
        <v>72102</v>
      </c>
      <c r="G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3</v>
      </c>
      <c r="U136" s="9">
        <v>10</v>
      </c>
      <c r="V136" s="9">
        <v>2</v>
      </c>
      <c r="W136" s="10" t="s">
        <v>96</v>
      </c>
      <c r="X136" s="10" t="s">
        <v>97</v>
      </c>
      <c r="Y136" s="9" t="str">
        <f t="shared" si="14"/>
        <v>key_source_20028</v>
      </c>
      <c r="Z136" s="9">
        <v>4000</v>
      </c>
      <c r="AA136" s="9">
        <v>130823</v>
      </c>
      <c r="AB136" s="9">
        <v>130923</v>
      </c>
      <c r="AC136" s="9" t="s">
        <v>98</v>
      </c>
      <c r="AD136" s="9" t="s">
        <v>80</v>
      </c>
    </row>
    <row r="137" spans="1:30" ht="17.25">
      <c r="A137" s="9">
        <v>133</v>
      </c>
      <c r="B137" s="14">
        <v>20028</v>
      </c>
      <c r="C137" s="9">
        <v>4</v>
      </c>
      <c r="D137" s="9">
        <v>20028</v>
      </c>
      <c r="E137" s="9">
        <v>72054</v>
      </c>
      <c r="F137" s="9">
        <v>72102</v>
      </c>
      <c r="G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3</v>
      </c>
      <c r="U137" s="9">
        <v>10</v>
      </c>
      <c r="V137" s="9">
        <v>2</v>
      </c>
      <c r="W137" s="10" t="s">
        <v>96</v>
      </c>
      <c r="X137" s="10" t="s">
        <v>97</v>
      </c>
      <c r="Y137" s="9" t="str">
        <f t="shared" si="14"/>
        <v>key_source_20028</v>
      </c>
      <c r="Z137" s="9">
        <v>4500</v>
      </c>
      <c r="AA137" s="9">
        <v>130824</v>
      </c>
      <c r="AB137" s="9">
        <v>130924</v>
      </c>
      <c r="AC137" s="9" t="s">
        <v>98</v>
      </c>
      <c r="AD137" s="9" t="s">
        <v>80</v>
      </c>
    </row>
    <row r="138" spans="1:30" ht="17.25">
      <c r="A138" s="9">
        <v>134</v>
      </c>
      <c r="B138" s="14">
        <v>20028</v>
      </c>
      <c r="C138" s="9">
        <v>5</v>
      </c>
      <c r="D138" s="9">
        <v>20028</v>
      </c>
      <c r="E138" s="9">
        <v>72055</v>
      </c>
      <c r="F138" s="9">
        <v>72102</v>
      </c>
      <c r="G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3</v>
      </c>
      <c r="U138" s="9">
        <v>10</v>
      </c>
      <c r="V138" s="9">
        <v>2</v>
      </c>
      <c r="W138" s="10" t="s">
        <v>96</v>
      </c>
      <c r="X138" s="10" t="s">
        <v>97</v>
      </c>
      <c r="Y138" s="9" t="str">
        <f t="shared" si="14"/>
        <v>key_source_20028</v>
      </c>
      <c r="Z138" s="9">
        <v>5000</v>
      </c>
      <c r="AA138" s="9">
        <v>130825</v>
      </c>
      <c r="AB138" s="9">
        <v>130925</v>
      </c>
      <c r="AC138" s="9" t="s">
        <v>98</v>
      </c>
      <c r="AD138" s="9" t="s">
        <v>80</v>
      </c>
    </row>
    <row r="139" spans="1:30" ht="17.25">
      <c r="A139" s="9">
        <v>135</v>
      </c>
      <c r="B139" s="14">
        <v>20028</v>
      </c>
      <c r="C139" s="9">
        <v>6</v>
      </c>
      <c r="D139" s="9">
        <v>20028</v>
      </c>
      <c r="E139" s="9">
        <v>72056</v>
      </c>
      <c r="F139" s="9">
        <v>72102</v>
      </c>
      <c r="G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3</v>
      </c>
      <c r="U139" s="9">
        <v>10</v>
      </c>
      <c r="V139" s="9">
        <v>2</v>
      </c>
      <c r="W139" s="10" t="s">
        <v>96</v>
      </c>
      <c r="X139" s="10" t="s">
        <v>97</v>
      </c>
      <c r="Y139" s="9" t="str">
        <f t="shared" ref="Y139:Y143" si="17">"key_source_"&amp;B139</f>
        <v>key_source_20028</v>
      </c>
      <c r="Z139" s="9">
        <v>5500</v>
      </c>
      <c r="AA139" s="9">
        <v>130826</v>
      </c>
      <c r="AB139" s="9">
        <v>130926</v>
      </c>
      <c r="AC139" s="9" t="s">
        <v>98</v>
      </c>
      <c r="AD139" s="9" t="s">
        <v>80</v>
      </c>
    </row>
    <row r="140" spans="1:30" ht="17.25">
      <c r="A140" s="9">
        <v>136</v>
      </c>
      <c r="B140" s="14">
        <v>20028</v>
      </c>
      <c r="C140" s="9">
        <v>7</v>
      </c>
      <c r="D140" s="9">
        <v>20028</v>
      </c>
      <c r="E140" s="9">
        <v>72057</v>
      </c>
      <c r="F140" s="9">
        <v>72102</v>
      </c>
      <c r="G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3</v>
      </c>
      <c r="U140" s="9">
        <v>10</v>
      </c>
      <c r="V140" s="9">
        <v>2</v>
      </c>
      <c r="W140" s="10" t="s">
        <v>96</v>
      </c>
      <c r="X140" s="10" t="s">
        <v>97</v>
      </c>
      <c r="Y140" s="9" t="str">
        <f t="shared" si="17"/>
        <v>key_source_20028</v>
      </c>
      <c r="Z140" s="9">
        <v>6000</v>
      </c>
      <c r="AA140" s="9">
        <v>130827</v>
      </c>
      <c r="AB140" s="9">
        <v>130927</v>
      </c>
      <c r="AC140" s="9" t="s">
        <v>98</v>
      </c>
      <c r="AD140" s="9" t="s">
        <v>80</v>
      </c>
    </row>
    <row r="141" spans="1:30" ht="17.25">
      <c r="A141" s="9">
        <v>137</v>
      </c>
      <c r="B141" s="14">
        <v>20028</v>
      </c>
      <c r="C141" s="9">
        <v>8</v>
      </c>
      <c r="D141" s="9">
        <v>20028</v>
      </c>
      <c r="E141" s="9">
        <v>72058</v>
      </c>
      <c r="F141" s="9">
        <v>72102</v>
      </c>
      <c r="G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3</v>
      </c>
      <c r="U141" s="9">
        <v>10</v>
      </c>
      <c r="V141" s="9">
        <v>2</v>
      </c>
      <c r="W141" s="10" t="s">
        <v>96</v>
      </c>
      <c r="X141" s="10" t="s">
        <v>97</v>
      </c>
      <c r="Y141" s="9" t="str">
        <f t="shared" si="17"/>
        <v>key_source_20028</v>
      </c>
      <c r="Z141" s="9">
        <v>6500</v>
      </c>
      <c r="AA141" s="9">
        <v>130828</v>
      </c>
      <c r="AB141" s="9">
        <v>130928</v>
      </c>
      <c r="AC141" s="9" t="s">
        <v>98</v>
      </c>
      <c r="AD141" s="9" t="s">
        <v>80</v>
      </c>
    </row>
    <row r="142" spans="1:30" ht="17.25">
      <c r="A142" s="9">
        <v>138</v>
      </c>
      <c r="B142" s="14">
        <v>20028</v>
      </c>
      <c r="C142" s="9">
        <v>9</v>
      </c>
      <c r="D142" s="9">
        <v>20028</v>
      </c>
      <c r="E142" s="9">
        <v>72059</v>
      </c>
      <c r="F142" s="9">
        <v>72102</v>
      </c>
      <c r="G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3</v>
      </c>
      <c r="U142" s="9">
        <v>10</v>
      </c>
      <c r="V142" s="9">
        <v>2</v>
      </c>
      <c r="W142" s="10" t="s">
        <v>96</v>
      </c>
      <c r="X142" s="10" t="s">
        <v>97</v>
      </c>
      <c r="Y142" s="9" t="str">
        <f t="shared" si="17"/>
        <v>key_source_20028</v>
      </c>
      <c r="Z142" s="9">
        <v>7000</v>
      </c>
      <c r="AA142" s="9">
        <v>130829</v>
      </c>
      <c r="AB142" s="9">
        <v>130929</v>
      </c>
      <c r="AC142" s="9" t="s">
        <v>98</v>
      </c>
      <c r="AD142" s="9" t="s">
        <v>80</v>
      </c>
    </row>
    <row r="143" spans="1:30" ht="17.25">
      <c r="A143" s="9">
        <v>139</v>
      </c>
      <c r="B143" s="14">
        <v>20028</v>
      </c>
      <c r="C143" s="9">
        <v>10</v>
      </c>
      <c r="D143" s="9">
        <v>20028</v>
      </c>
      <c r="E143" s="9">
        <v>72060</v>
      </c>
      <c r="F143" s="9">
        <v>72102</v>
      </c>
      <c r="G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3</v>
      </c>
      <c r="U143" s="9">
        <v>10</v>
      </c>
      <c r="V143" s="9">
        <v>2</v>
      </c>
      <c r="W143" s="10" t="s">
        <v>96</v>
      </c>
      <c r="X143" s="10" t="s">
        <v>97</v>
      </c>
      <c r="Y143" s="9" t="str">
        <f t="shared" si="17"/>
        <v>key_source_20028</v>
      </c>
      <c r="Z143" s="9">
        <v>7500</v>
      </c>
      <c r="AA143" s="9">
        <v>130830</v>
      </c>
      <c r="AB143" s="9">
        <v>130930</v>
      </c>
      <c r="AC143" s="9" t="s">
        <v>98</v>
      </c>
      <c r="AD143" s="9" t="s">
        <v>80</v>
      </c>
    </row>
    <row r="144" spans="1:30" ht="17.25">
      <c r="A144" s="9">
        <v>140</v>
      </c>
      <c r="B144" s="14">
        <v>20030</v>
      </c>
      <c r="C144" s="9">
        <v>1</v>
      </c>
      <c r="D144" s="9">
        <v>20030</v>
      </c>
      <c r="E144" s="9">
        <v>0</v>
      </c>
      <c r="F144" s="9">
        <v>0</v>
      </c>
      <c r="G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10</v>
      </c>
      <c r="P144" s="9">
        <v>0</v>
      </c>
      <c r="Q144" s="9">
        <v>0</v>
      </c>
      <c r="R144" s="9">
        <v>0</v>
      </c>
      <c r="S144" s="9">
        <v>1</v>
      </c>
      <c r="T144" s="9">
        <v>3</v>
      </c>
      <c r="U144" s="9">
        <v>10</v>
      </c>
      <c r="V144" s="9">
        <v>2</v>
      </c>
      <c r="W144" s="10" t="s">
        <v>99</v>
      </c>
      <c r="X144" s="10" t="s">
        <v>100</v>
      </c>
      <c r="Y144" s="9" t="str">
        <f t="shared" si="14"/>
        <v>key_source_20030</v>
      </c>
      <c r="Z144" s="9">
        <v>0</v>
      </c>
      <c r="AA144" s="9">
        <v>130801</v>
      </c>
      <c r="AB144" s="9">
        <v>130901</v>
      </c>
      <c r="AC144" s="9" t="s">
        <v>101</v>
      </c>
    </row>
    <row r="145" spans="1:31" ht="17.25">
      <c r="A145" s="9">
        <v>141</v>
      </c>
      <c r="B145" s="14">
        <v>20030</v>
      </c>
      <c r="C145" s="9">
        <v>2</v>
      </c>
      <c r="D145" s="9">
        <v>20230</v>
      </c>
      <c r="E145" s="9">
        <v>0</v>
      </c>
      <c r="F145" s="9">
        <v>0</v>
      </c>
      <c r="G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15</v>
      </c>
      <c r="P145" s="9">
        <v>0</v>
      </c>
      <c r="Q145" s="9">
        <v>0</v>
      </c>
      <c r="R145" s="9">
        <v>0</v>
      </c>
      <c r="S145" s="9">
        <v>1</v>
      </c>
      <c r="T145" s="9">
        <v>3</v>
      </c>
      <c r="U145" s="9">
        <v>10</v>
      </c>
      <c r="V145" s="9">
        <v>2</v>
      </c>
      <c r="W145" s="10" t="s">
        <v>99</v>
      </c>
      <c r="X145" s="10" t="s">
        <v>100</v>
      </c>
      <c r="Y145" s="9" t="str">
        <f t="shared" si="14"/>
        <v>key_source_20030</v>
      </c>
      <c r="Z145" s="9">
        <v>0</v>
      </c>
      <c r="AA145" s="9">
        <v>130802</v>
      </c>
      <c r="AB145" s="9">
        <v>130902</v>
      </c>
      <c r="AC145" s="9" t="s">
        <v>101</v>
      </c>
    </row>
    <row r="146" spans="1:31" ht="17.25">
      <c r="A146" s="9">
        <v>142</v>
      </c>
      <c r="B146" s="14">
        <v>20030</v>
      </c>
      <c r="C146" s="9">
        <v>3</v>
      </c>
      <c r="D146" s="9">
        <v>20330</v>
      </c>
      <c r="E146" s="9">
        <v>0</v>
      </c>
      <c r="F146" s="9">
        <v>0</v>
      </c>
      <c r="G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20</v>
      </c>
      <c r="P146" s="9">
        <v>0</v>
      </c>
      <c r="Q146" s="9">
        <v>0</v>
      </c>
      <c r="R146" s="9">
        <v>0</v>
      </c>
      <c r="S146" s="9">
        <v>1</v>
      </c>
      <c r="T146" s="9">
        <v>3</v>
      </c>
      <c r="U146" s="9">
        <v>10</v>
      </c>
      <c r="V146" s="9">
        <v>2</v>
      </c>
      <c r="W146" s="10" t="s">
        <v>99</v>
      </c>
      <c r="X146" s="10" t="s">
        <v>100</v>
      </c>
      <c r="Y146" s="9" t="str">
        <f t="shared" si="14"/>
        <v>key_source_20030</v>
      </c>
      <c r="Z146" s="9">
        <v>0</v>
      </c>
      <c r="AA146" s="9">
        <v>130803</v>
      </c>
      <c r="AB146" s="9">
        <v>130903</v>
      </c>
      <c r="AC146" s="9" t="s">
        <v>101</v>
      </c>
    </row>
    <row r="147" spans="1:31" ht="17.25">
      <c r="A147" s="9">
        <v>143</v>
      </c>
      <c r="B147" s="14">
        <v>20030</v>
      </c>
      <c r="C147" s="9">
        <v>4</v>
      </c>
      <c r="D147" s="9">
        <v>20430</v>
      </c>
      <c r="E147" s="9">
        <v>0</v>
      </c>
      <c r="F147" s="9">
        <v>0</v>
      </c>
      <c r="G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25</v>
      </c>
      <c r="P147" s="9">
        <v>0</v>
      </c>
      <c r="Q147" s="9">
        <v>0</v>
      </c>
      <c r="R147" s="9">
        <v>0</v>
      </c>
      <c r="S147" s="9">
        <v>1</v>
      </c>
      <c r="T147" s="9">
        <v>3</v>
      </c>
      <c r="U147" s="9">
        <v>10</v>
      </c>
      <c r="V147" s="9">
        <v>2</v>
      </c>
      <c r="W147" s="10" t="s">
        <v>99</v>
      </c>
      <c r="X147" s="10" t="s">
        <v>100</v>
      </c>
      <c r="Y147" s="9" t="str">
        <f t="shared" si="14"/>
        <v>key_source_20030</v>
      </c>
      <c r="Z147" s="9">
        <v>0</v>
      </c>
      <c r="AA147" s="9">
        <v>130804</v>
      </c>
      <c r="AB147" s="9">
        <v>130904</v>
      </c>
      <c r="AC147" s="9" t="s">
        <v>101</v>
      </c>
    </row>
    <row r="148" spans="1:31" ht="17.25">
      <c r="A148" s="9">
        <v>144</v>
      </c>
      <c r="B148" s="14">
        <v>20030</v>
      </c>
      <c r="C148" s="9">
        <v>5</v>
      </c>
      <c r="D148" s="9">
        <v>20530</v>
      </c>
      <c r="E148" s="9">
        <v>0</v>
      </c>
      <c r="F148" s="9">
        <v>0</v>
      </c>
      <c r="G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30</v>
      </c>
      <c r="P148" s="9">
        <v>0</v>
      </c>
      <c r="Q148" s="9">
        <v>0</v>
      </c>
      <c r="R148" s="9">
        <v>0</v>
      </c>
      <c r="S148" s="9">
        <v>1</v>
      </c>
      <c r="T148" s="9">
        <v>3</v>
      </c>
      <c r="U148" s="9">
        <v>10</v>
      </c>
      <c r="V148" s="9">
        <v>2</v>
      </c>
      <c r="W148" s="10" t="s">
        <v>99</v>
      </c>
      <c r="X148" s="10" t="s">
        <v>100</v>
      </c>
      <c r="Y148" s="9" t="str">
        <f t="shared" si="14"/>
        <v>key_source_20030</v>
      </c>
      <c r="Z148" s="9">
        <v>0</v>
      </c>
      <c r="AA148" s="9">
        <v>130805</v>
      </c>
      <c r="AB148" s="9">
        <v>130905</v>
      </c>
      <c r="AC148" s="9" t="s">
        <v>101</v>
      </c>
    </row>
    <row r="149" spans="1:31" ht="17.25">
      <c r="A149" s="9">
        <v>145</v>
      </c>
      <c r="B149" s="14">
        <v>20030</v>
      </c>
      <c r="C149" s="9">
        <v>6</v>
      </c>
      <c r="D149" s="9">
        <v>20530</v>
      </c>
      <c r="E149" s="9">
        <v>0</v>
      </c>
      <c r="F149" s="9">
        <v>0</v>
      </c>
      <c r="G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34</v>
      </c>
      <c r="P149" s="9">
        <v>0</v>
      </c>
      <c r="Q149" s="9">
        <v>0</v>
      </c>
      <c r="R149" s="9">
        <v>0</v>
      </c>
      <c r="S149" s="9">
        <v>1</v>
      </c>
      <c r="T149" s="9">
        <v>3</v>
      </c>
      <c r="U149" s="9">
        <v>10</v>
      </c>
      <c r="V149" s="9">
        <v>2</v>
      </c>
      <c r="W149" s="10" t="s">
        <v>99</v>
      </c>
      <c r="X149" s="10" t="s">
        <v>100</v>
      </c>
      <c r="Y149" s="9" t="str">
        <f t="shared" ref="Y149:Y153" si="18">"key_source_"&amp;B149</f>
        <v>key_source_20030</v>
      </c>
      <c r="Z149" s="9">
        <v>0</v>
      </c>
      <c r="AA149" s="9">
        <v>130806</v>
      </c>
      <c r="AB149" s="9">
        <v>130906</v>
      </c>
      <c r="AC149" s="9" t="s">
        <v>101</v>
      </c>
    </row>
    <row r="150" spans="1:31" ht="17.25">
      <c r="A150" s="9">
        <v>146</v>
      </c>
      <c r="B150" s="14">
        <v>20030</v>
      </c>
      <c r="C150" s="9">
        <v>7</v>
      </c>
      <c r="D150" s="9">
        <v>20530</v>
      </c>
      <c r="E150" s="9">
        <v>0</v>
      </c>
      <c r="F150" s="9">
        <v>0</v>
      </c>
      <c r="G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38</v>
      </c>
      <c r="P150" s="9">
        <v>0</v>
      </c>
      <c r="Q150" s="9">
        <v>0</v>
      </c>
      <c r="R150" s="9">
        <v>0</v>
      </c>
      <c r="S150" s="9">
        <v>1</v>
      </c>
      <c r="T150" s="9">
        <v>3</v>
      </c>
      <c r="U150" s="9">
        <v>10</v>
      </c>
      <c r="V150" s="9">
        <v>2</v>
      </c>
      <c r="W150" s="10" t="s">
        <v>99</v>
      </c>
      <c r="X150" s="10" t="s">
        <v>100</v>
      </c>
      <c r="Y150" s="9" t="str">
        <f t="shared" si="18"/>
        <v>key_source_20030</v>
      </c>
      <c r="Z150" s="9">
        <v>0</v>
      </c>
      <c r="AA150" s="9">
        <v>130807</v>
      </c>
      <c r="AB150" s="9">
        <v>130907</v>
      </c>
      <c r="AC150" s="9" t="s">
        <v>101</v>
      </c>
    </row>
    <row r="151" spans="1:31" ht="17.25">
      <c r="A151" s="9">
        <v>147</v>
      </c>
      <c r="B151" s="14">
        <v>20030</v>
      </c>
      <c r="C151" s="9">
        <v>8</v>
      </c>
      <c r="D151" s="9">
        <v>20530</v>
      </c>
      <c r="E151" s="9">
        <v>0</v>
      </c>
      <c r="F151" s="9">
        <v>0</v>
      </c>
      <c r="G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42</v>
      </c>
      <c r="P151" s="9">
        <v>0</v>
      </c>
      <c r="Q151" s="9">
        <v>0</v>
      </c>
      <c r="R151" s="9">
        <v>0</v>
      </c>
      <c r="S151" s="9">
        <v>1</v>
      </c>
      <c r="T151" s="9">
        <v>3</v>
      </c>
      <c r="U151" s="9">
        <v>10</v>
      </c>
      <c r="V151" s="9">
        <v>2</v>
      </c>
      <c r="W151" s="10" t="s">
        <v>99</v>
      </c>
      <c r="X151" s="10" t="s">
        <v>100</v>
      </c>
      <c r="Y151" s="9" t="str">
        <f t="shared" si="18"/>
        <v>key_source_20030</v>
      </c>
      <c r="Z151" s="9">
        <v>0</v>
      </c>
      <c r="AA151" s="9">
        <v>130808</v>
      </c>
      <c r="AB151" s="9">
        <v>130908</v>
      </c>
      <c r="AC151" s="9" t="s">
        <v>101</v>
      </c>
    </row>
    <row r="152" spans="1:31" ht="17.25">
      <c r="A152" s="9">
        <v>148</v>
      </c>
      <c r="B152" s="14">
        <v>20030</v>
      </c>
      <c r="C152" s="9">
        <v>9</v>
      </c>
      <c r="D152" s="9">
        <v>20530</v>
      </c>
      <c r="E152" s="9">
        <v>0</v>
      </c>
      <c r="F152" s="9">
        <v>0</v>
      </c>
      <c r="G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46</v>
      </c>
      <c r="P152" s="9">
        <v>0</v>
      </c>
      <c r="Q152" s="9">
        <v>0</v>
      </c>
      <c r="R152" s="9">
        <v>0</v>
      </c>
      <c r="S152" s="9">
        <v>1</v>
      </c>
      <c r="T152" s="9">
        <v>3</v>
      </c>
      <c r="U152" s="9">
        <v>10</v>
      </c>
      <c r="V152" s="9">
        <v>2</v>
      </c>
      <c r="W152" s="10" t="s">
        <v>99</v>
      </c>
      <c r="X152" s="10" t="s">
        <v>100</v>
      </c>
      <c r="Y152" s="9" t="str">
        <f t="shared" si="18"/>
        <v>key_source_20030</v>
      </c>
      <c r="Z152" s="9">
        <v>0</v>
      </c>
      <c r="AA152" s="9">
        <v>130809</v>
      </c>
      <c r="AB152" s="9">
        <v>130909</v>
      </c>
      <c r="AC152" s="9" t="s">
        <v>101</v>
      </c>
    </row>
    <row r="153" spans="1:31" ht="17.25">
      <c r="A153" s="9">
        <v>149</v>
      </c>
      <c r="B153" s="14">
        <v>20030</v>
      </c>
      <c r="C153" s="9">
        <v>10</v>
      </c>
      <c r="D153" s="9">
        <v>20530</v>
      </c>
      <c r="E153" s="9">
        <v>0</v>
      </c>
      <c r="F153" s="9">
        <v>0</v>
      </c>
      <c r="G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50</v>
      </c>
      <c r="P153" s="9">
        <v>0</v>
      </c>
      <c r="Q153" s="9">
        <v>0</v>
      </c>
      <c r="R153" s="9">
        <v>0</v>
      </c>
      <c r="S153" s="9">
        <v>1</v>
      </c>
      <c r="T153" s="9">
        <v>3</v>
      </c>
      <c r="U153" s="9">
        <v>10</v>
      </c>
      <c r="V153" s="9">
        <v>2</v>
      </c>
      <c r="W153" s="10" t="s">
        <v>99</v>
      </c>
      <c r="X153" s="10" t="s">
        <v>100</v>
      </c>
      <c r="Y153" s="9" t="str">
        <f t="shared" si="18"/>
        <v>key_source_20030</v>
      </c>
      <c r="Z153" s="9">
        <v>0</v>
      </c>
      <c r="AA153" s="9">
        <v>130810</v>
      </c>
      <c r="AB153" s="9">
        <v>130910</v>
      </c>
      <c r="AC153" s="9" t="s">
        <v>101</v>
      </c>
    </row>
    <row r="154" spans="1:31" ht="17.25">
      <c r="A154" s="9">
        <v>150</v>
      </c>
      <c r="B154" s="14">
        <v>20031</v>
      </c>
      <c r="C154" s="9">
        <v>1</v>
      </c>
      <c r="D154" s="9">
        <f>B154</f>
        <v>20031</v>
      </c>
      <c r="E154" s="9">
        <v>0</v>
      </c>
      <c r="F154" s="9">
        <v>0</v>
      </c>
      <c r="G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3</v>
      </c>
      <c r="U154" s="9">
        <v>10</v>
      </c>
      <c r="V154" s="9">
        <v>2</v>
      </c>
      <c r="W154" s="10" t="s">
        <v>77</v>
      </c>
      <c r="X154" s="10" t="s">
        <v>78</v>
      </c>
      <c r="Y154" s="9" t="str">
        <f t="shared" si="14"/>
        <v>key_source_20031</v>
      </c>
      <c r="Z154" s="9">
        <v>0</v>
      </c>
      <c r="AA154" s="9">
        <v>0</v>
      </c>
      <c r="AB154" s="9">
        <v>0</v>
      </c>
      <c r="AC154" s="9" t="s">
        <v>102</v>
      </c>
      <c r="AD154" s="9" t="s">
        <v>103</v>
      </c>
      <c r="AE154" s="9" t="s">
        <v>104</v>
      </c>
    </row>
    <row r="155" spans="1:31" ht="17.25">
      <c r="A155" s="9">
        <v>151</v>
      </c>
      <c r="B155" s="14">
        <v>20032</v>
      </c>
      <c r="C155" s="9">
        <v>1</v>
      </c>
      <c r="D155" s="9">
        <v>20032</v>
      </c>
      <c r="E155" s="9">
        <v>0</v>
      </c>
      <c r="F155" s="9">
        <v>0</v>
      </c>
      <c r="G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5</v>
      </c>
      <c r="Q155" s="9">
        <v>0</v>
      </c>
      <c r="R155" s="9">
        <v>0</v>
      </c>
      <c r="S155" s="9">
        <v>1</v>
      </c>
      <c r="T155" s="9">
        <v>3</v>
      </c>
      <c r="U155" s="9">
        <v>10</v>
      </c>
      <c r="V155" s="9">
        <v>2</v>
      </c>
      <c r="W155" s="10" t="s">
        <v>105</v>
      </c>
      <c r="X155" s="10" t="s">
        <v>106</v>
      </c>
      <c r="Y155" s="9" t="str">
        <f t="shared" si="14"/>
        <v>key_source_20032</v>
      </c>
      <c r="Z155" s="9">
        <v>0</v>
      </c>
      <c r="AA155" s="9">
        <v>130801</v>
      </c>
      <c r="AB155" s="9">
        <v>130901</v>
      </c>
      <c r="AC155" s="9" t="s">
        <v>107</v>
      </c>
      <c r="AD155" s="9">
        <f>60*(1-P155/100)</f>
        <v>57</v>
      </c>
      <c r="AE155" s="9">
        <f>120*(1-P155/100)</f>
        <v>114</v>
      </c>
    </row>
    <row r="156" spans="1:31" ht="17.25">
      <c r="A156" s="9">
        <v>152</v>
      </c>
      <c r="B156" s="14">
        <v>20032</v>
      </c>
      <c r="C156" s="9">
        <v>2</v>
      </c>
      <c r="D156" s="9">
        <v>20232</v>
      </c>
      <c r="E156" s="9">
        <v>0</v>
      </c>
      <c r="F156" s="9">
        <v>0</v>
      </c>
      <c r="G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10</v>
      </c>
      <c r="Q156" s="9">
        <v>0</v>
      </c>
      <c r="R156" s="9">
        <v>0</v>
      </c>
      <c r="S156" s="9">
        <v>1</v>
      </c>
      <c r="T156" s="9">
        <v>3</v>
      </c>
      <c r="U156" s="9">
        <v>10</v>
      </c>
      <c r="V156" s="9">
        <v>2</v>
      </c>
      <c r="W156" s="10" t="s">
        <v>105</v>
      </c>
      <c r="X156" s="10" t="s">
        <v>106</v>
      </c>
      <c r="Y156" s="9" t="str">
        <f t="shared" si="14"/>
        <v>key_source_20032</v>
      </c>
      <c r="Z156" s="9">
        <v>0</v>
      </c>
      <c r="AA156" s="9">
        <v>130802</v>
      </c>
      <c r="AB156" s="9">
        <v>130902</v>
      </c>
      <c r="AC156" s="9" t="s">
        <v>107</v>
      </c>
      <c r="AD156" s="9">
        <f t="shared" ref="AD156:AD159" si="19">60*(1-P156/100)</f>
        <v>54</v>
      </c>
      <c r="AE156" s="9">
        <f t="shared" ref="AE156:AE159" si="20">120*(1-P156/100)</f>
        <v>108</v>
      </c>
    </row>
    <row r="157" spans="1:31" ht="17.25">
      <c r="A157" s="9">
        <v>153</v>
      </c>
      <c r="B157" s="14">
        <v>20032</v>
      </c>
      <c r="C157" s="9">
        <v>3</v>
      </c>
      <c r="D157" s="9">
        <v>20332</v>
      </c>
      <c r="E157" s="9">
        <v>0</v>
      </c>
      <c r="F157" s="9">
        <v>0</v>
      </c>
      <c r="G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17</v>
      </c>
      <c r="Q157" s="9">
        <v>0</v>
      </c>
      <c r="R157" s="9">
        <v>0</v>
      </c>
      <c r="S157" s="9">
        <v>1</v>
      </c>
      <c r="T157" s="9">
        <v>3</v>
      </c>
      <c r="U157" s="9">
        <v>10</v>
      </c>
      <c r="V157" s="9">
        <v>2</v>
      </c>
      <c r="W157" s="10" t="s">
        <v>105</v>
      </c>
      <c r="X157" s="10" t="s">
        <v>106</v>
      </c>
      <c r="Y157" s="9" t="str">
        <f t="shared" si="14"/>
        <v>key_source_20032</v>
      </c>
      <c r="Z157" s="9">
        <v>0</v>
      </c>
      <c r="AA157" s="9">
        <v>130803</v>
      </c>
      <c r="AB157" s="9">
        <v>130903</v>
      </c>
      <c r="AC157" s="9" t="s">
        <v>107</v>
      </c>
      <c r="AD157" s="9">
        <f t="shared" si="19"/>
        <v>49.8</v>
      </c>
      <c r="AE157" s="9">
        <f t="shared" si="20"/>
        <v>99.6</v>
      </c>
    </row>
    <row r="158" spans="1:31" ht="17.25">
      <c r="A158" s="9">
        <v>154</v>
      </c>
      <c r="B158" s="14">
        <v>20032</v>
      </c>
      <c r="C158" s="9">
        <v>4</v>
      </c>
      <c r="D158" s="9">
        <v>20432</v>
      </c>
      <c r="E158" s="9">
        <v>0</v>
      </c>
      <c r="F158" s="9">
        <v>0</v>
      </c>
      <c r="G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25</v>
      </c>
      <c r="Q158" s="9">
        <v>0</v>
      </c>
      <c r="R158" s="9">
        <v>0</v>
      </c>
      <c r="S158" s="9">
        <v>1</v>
      </c>
      <c r="T158" s="9">
        <v>3</v>
      </c>
      <c r="U158" s="9">
        <v>10</v>
      </c>
      <c r="V158" s="9">
        <v>2</v>
      </c>
      <c r="W158" s="10" t="s">
        <v>105</v>
      </c>
      <c r="X158" s="10" t="s">
        <v>106</v>
      </c>
      <c r="Y158" s="9" t="str">
        <f t="shared" si="14"/>
        <v>key_source_20032</v>
      </c>
      <c r="Z158" s="9">
        <v>0</v>
      </c>
      <c r="AA158" s="9">
        <v>130804</v>
      </c>
      <c r="AB158" s="9">
        <v>130904</v>
      </c>
      <c r="AC158" s="9" t="s">
        <v>107</v>
      </c>
      <c r="AD158" s="9">
        <f t="shared" si="19"/>
        <v>45</v>
      </c>
      <c r="AE158" s="9">
        <f t="shared" si="20"/>
        <v>90</v>
      </c>
    </row>
    <row r="159" spans="1:31" ht="17.25">
      <c r="A159" s="9">
        <v>155</v>
      </c>
      <c r="B159" s="14">
        <v>20032</v>
      </c>
      <c r="C159" s="9">
        <v>5</v>
      </c>
      <c r="D159" s="9">
        <v>20532</v>
      </c>
      <c r="E159" s="9">
        <v>0</v>
      </c>
      <c r="F159" s="9">
        <v>0</v>
      </c>
      <c r="G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35</v>
      </c>
      <c r="Q159" s="9">
        <v>0</v>
      </c>
      <c r="R159" s="9">
        <v>0</v>
      </c>
      <c r="S159" s="9">
        <v>1</v>
      </c>
      <c r="T159" s="9">
        <v>3</v>
      </c>
      <c r="U159" s="9">
        <v>10</v>
      </c>
      <c r="V159" s="9">
        <v>2</v>
      </c>
      <c r="W159" s="10" t="s">
        <v>105</v>
      </c>
      <c r="X159" s="10" t="s">
        <v>106</v>
      </c>
      <c r="Y159" s="9" t="str">
        <f t="shared" si="14"/>
        <v>key_source_20032</v>
      </c>
      <c r="Z159" s="9">
        <v>0</v>
      </c>
      <c r="AA159" s="9">
        <v>130805</v>
      </c>
      <c r="AB159" s="9">
        <v>130905</v>
      </c>
      <c r="AC159" s="9" t="s">
        <v>107</v>
      </c>
      <c r="AD159" s="9">
        <f t="shared" si="19"/>
        <v>39</v>
      </c>
      <c r="AE159" s="9">
        <f t="shared" si="20"/>
        <v>78</v>
      </c>
    </row>
    <row r="160" spans="1:31" ht="17.25">
      <c r="A160" s="9">
        <v>156</v>
      </c>
      <c r="B160" s="14">
        <v>20032</v>
      </c>
      <c r="C160" s="9">
        <v>6</v>
      </c>
      <c r="D160" s="9">
        <v>20532</v>
      </c>
      <c r="E160" s="9">
        <v>0</v>
      </c>
      <c r="F160" s="9">
        <v>0</v>
      </c>
      <c r="G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38</v>
      </c>
      <c r="Q160" s="9">
        <v>0</v>
      </c>
      <c r="R160" s="9">
        <v>0</v>
      </c>
      <c r="S160" s="9">
        <v>1</v>
      </c>
      <c r="T160" s="9">
        <v>3</v>
      </c>
      <c r="U160" s="9">
        <v>10</v>
      </c>
      <c r="V160" s="9">
        <v>2</v>
      </c>
      <c r="W160" s="10" t="s">
        <v>105</v>
      </c>
      <c r="X160" s="10" t="s">
        <v>106</v>
      </c>
      <c r="Y160" s="9" t="str">
        <f t="shared" ref="Y160:Y164" si="21">"key_source_"&amp;B160</f>
        <v>key_source_20032</v>
      </c>
      <c r="Z160" s="9">
        <v>0</v>
      </c>
      <c r="AA160" s="9">
        <v>130806</v>
      </c>
      <c r="AB160" s="9">
        <v>130906</v>
      </c>
      <c r="AC160" s="9" t="s">
        <v>107</v>
      </c>
      <c r="AD160" s="9">
        <f t="shared" ref="AD160:AD164" si="22">60*(1-P160/100)</f>
        <v>37.200000000000003</v>
      </c>
      <c r="AE160" s="9">
        <f t="shared" ref="AE160:AE164" si="23">120*(1-P160/100)</f>
        <v>74.400000000000006</v>
      </c>
    </row>
    <row r="161" spans="1:31" ht="17.25">
      <c r="A161" s="9">
        <v>157</v>
      </c>
      <c r="B161" s="14">
        <v>20032</v>
      </c>
      <c r="C161" s="9">
        <v>7</v>
      </c>
      <c r="D161" s="9">
        <v>20532</v>
      </c>
      <c r="E161" s="9">
        <v>0</v>
      </c>
      <c r="F161" s="9">
        <v>0</v>
      </c>
      <c r="G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41</v>
      </c>
      <c r="Q161" s="9">
        <v>0</v>
      </c>
      <c r="R161" s="9">
        <v>0</v>
      </c>
      <c r="S161" s="9">
        <v>1</v>
      </c>
      <c r="T161" s="9">
        <v>3</v>
      </c>
      <c r="U161" s="9">
        <v>10</v>
      </c>
      <c r="V161" s="9">
        <v>2</v>
      </c>
      <c r="W161" s="10" t="s">
        <v>105</v>
      </c>
      <c r="X161" s="10" t="s">
        <v>106</v>
      </c>
      <c r="Y161" s="9" t="str">
        <f t="shared" si="21"/>
        <v>key_source_20032</v>
      </c>
      <c r="Z161" s="9">
        <v>0</v>
      </c>
      <c r="AA161" s="9">
        <v>130807</v>
      </c>
      <c r="AB161" s="9">
        <v>130907</v>
      </c>
      <c r="AC161" s="9" t="s">
        <v>107</v>
      </c>
      <c r="AD161" s="9">
        <f t="shared" si="22"/>
        <v>35.400000000000006</v>
      </c>
      <c r="AE161" s="9">
        <f t="shared" si="23"/>
        <v>70.800000000000011</v>
      </c>
    </row>
    <row r="162" spans="1:31" ht="17.25">
      <c r="A162" s="9">
        <v>158</v>
      </c>
      <c r="B162" s="14">
        <v>20032</v>
      </c>
      <c r="C162" s="9">
        <v>8</v>
      </c>
      <c r="D162" s="9">
        <v>20532</v>
      </c>
      <c r="E162" s="9">
        <v>0</v>
      </c>
      <c r="F162" s="9">
        <v>0</v>
      </c>
      <c r="G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44</v>
      </c>
      <c r="Q162" s="9">
        <v>0</v>
      </c>
      <c r="R162" s="9">
        <v>0</v>
      </c>
      <c r="S162" s="9">
        <v>1</v>
      </c>
      <c r="T162" s="9">
        <v>3</v>
      </c>
      <c r="U162" s="9">
        <v>10</v>
      </c>
      <c r="V162" s="9">
        <v>2</v>
      </c>
      <c r="W162" s="10" t="s">
        <v>105</v>
      </c>
      <c r="X162" s="10" t="s">
        <v>106</v>
      </c>
      <c r="Y162" s="9" t="str">
        <f t="shared" si="21"/>
        <v>key_source_20032</v>
      </c>
      <c r="Z162" s="9">
        <v>0</v>
      </c>
      <c r="AA162" s="9">
        <v>130808</v>
      </c>
      <c r="AB162" s="9">
        <v>130908</v>
      </c>
      <c r="AC162" s="9" t="s">
        <v>107</v>
      </c>
      <c r="AD162" s="9">
        <f t="shared" si="22"/>
        <v>33.6</v>
      </c>
      <c r="AE162" s="9">
        <f t="shared" si="23"/>
        <v>67.2</v>
      </c>
    </row>
    <row r="163" spans="1:31" ht="17.25">
      <c r="A163" s="9">
        <v>159</v>
      </c>
      <c r="B163" s="14">
        <v>20032</v>
      </c>
      <c r="C163" s="9">
        <v>9</v>
      </c>
      <c r="D163" s="9">
        <v>20532</v>
      </c>
      <c r="E163" s="9">
        <v>0</v>
      </c>
      <c r="F163" s="9">
        <v>0</v>
      </c>
      <c r="G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47</v>
      </c>
      <c r="Q163" s="9">
        <v>0</v>
      </c>
      <c r="R163" s="9">
        <v>0</v>
      </c>
      <c r="S163" s="9">
        <v>1</v>
      </c>
      <c r="T163" s="9">
        <v>3</v>
      </c>
      <c r="U163" s="9">
        <v>10</v>
      </c>
      <c r="V163" s="9">
        <v>2</v>
      </c>
      <c r="W163" s="10" t="s">
        <v>105</v>
      </c>
      <c r="X163" s="10" t="s">
        <v>106</v>
      </c>
      <c r="Y163" s="9" t="str">
        <f t="shared" si="21"/>
        <v>key_source_20032</v>
      </c>
      <c r="Z163" s="9">
        <v>0</v>
      </c>
      <c r="AA163" s="9">
        <v>130809</v>
      </c>
      <c r="AB163" s="9">
        <v>130909</v>
      </c>
      <c r="AC163" s="9" t="s">
        <v>107</v>
      </c>
      <c r="AD163" s="9">
        <f t="shared" si="22"/>
        <v>31.8</v>
      </c>
      <c r="AE163" s="9">
        <f t="shared" si="23"/>
        <v>63.6</v>
      </c>
    </row>
    <row r="164" spans="1:31" ht="17.25">
      <c r="A164" s="9">
        <v>160</v>
      </c>
      <c r="B164" s="14">
        <v>20032</v>
      </c>
      <c r="C164" s="9">
        <v>10</v>
      </c>
      <c r="D164" s="9">
        <v>20532</v>
      </c>
      <c r="E164" s="9">
        <v>0</v>
      </c>
      <c r="F164" s="9">
        <v>0</v>
      </c>
      <c r="G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50</v>
      </c>
      <c r="Q164" s="9">
        <v>0</v>
      </c>
      <c r="R164" s="9">
        <v>0</v>
      </c>
      <c r="S164" s="9">
        <v>1</v>
      </c>
      <c r="T164" s="9">
        <v>3</v>
      </c>
      <c r="U164" s="9">
        <v>10</v>
      </c>
      <c r="V164" s="9">
        <v>2</v>
      </c>
      <c r="W164" s="10" t="s">
        <v>105</v>
      </c>
      <c r="X164" s="10" t="s">
        <v>106</v>
      </c>
      <c r="Y164" s="9" t="str">
        <f t="shared" si="21"/>
        <v>key_source_20032</v>
      </c>
      <c r="Z164" s="9">
        <v>0</v>
      </c>
      <c r="AA164" s="9">
        <v>130810</v>
      </c>
      <c r="AB164" s="9">
        <v>130910</v>
      </c>
      <c r="AC164" s="9" t="s">
        <v>107</v>
      </c>
      <c r="AD164" s="9">
        <f t="shared" si="22"/>
        <v>30</v>
      </c>
      <c r="AE164" s="9">
        <f t="shared" si="23"/>
        <v>60</v>
      </c>
    </row>
    <row r="165" spans="1:31" ht="17.25">
      <c r="A165" s="9">
        <v>161</v>
      </c>
      <c r="B165" s="14">
        <v>20033</v>
      </c>
      <c r="C165" s="9">
        <v>1</v>
      </c>
      <c r="D165" s="9">
        <f>B165</f>
        <v>20033</v>
      </c>
      <c r="E165" s="9">
        <v>0</v>
      </c>
      <c r="F165" s="9">
        <v>0</v>
      </c>
      <c r="G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3</v>
      </c>
      <c r="U165" s="9">
        <v>10</v>
      </c>
      <c r="V165" s="9">
        <v>2</v>
      </c>
      <c r="W165" s="10" t="s">
        <v>56</v>
      </c>
      <c r="X165" s="10" t="s">
        <v>57</v>
      </c>
      <c r="Y165" s="9" t="str">
        <f t="shared" si="14"/>
        <v>key_source_20033</v>
      </c>
      <c r="Z165" s="9">
        <v>0</v>
      </c>
      <c r="AA165" s="9">
        <v>0</v>
      </c>
      <c r="AB165" s="9">
        <v>0</v>
      </c>
    </row>
    <row r="166" spans="1:31" ht="17.25">
      <c r="A166" s="9">
        <v>162</v>
      </c>
      <c r="B166" s="14">
        <v>20034</v>
      </c>
      <c r="C166" s="9">
        <v>1</v>
      </c>
      <c r="D166" s="9">
        <f>B166</f>
        <v>20034</v>
      </c>
      <c r="E166" s="9">
        <v>0</v>
      </c>
      <c r="F166" s="9">
        <v>0</v>
      </c>
      <c r="G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3</v>
      </c>
      <c r="U166" s="9">
        <v>10</v>
      </c>
      <c r="V166" s="9">
        <v>2</v>
      </c>
      <c r="W166" s="10" t="s">
        <v>82</v>
      </c>
      <c r="X166" s="10" t="s">
        <v>83</v>
      </c>
      <c r="Y166" s="9" t="str">
        <f t="shared" si="14"/>
        <v>key_source_20034</v>
      </c>
      <c r="Z166" s="9">
        <v>0</v>
      </c>
      <c r="AA166" s="9">
        <v>0</v>
      </c>
      <c r="AB166" s="9">
        <v>0</v>
      </c>
      <c r="AC166" s="9" t="s">
        <v>108</v>
      </c>
    </row>
    <row r="167" spans="1:31" ht="17.25">
      <c r="A167" s="9">
        <v>163</v>
      </c>
      <c r="B167" s="14">
        <v>20035</v>
      </c>
      <c r="C167" s="9">
        <v>1</v>
      </c>
      <c r="D167" s="9">
        <f>B167</f>
        <v>20035</v>
      </c>
      <c r="E167" s="9">
        <v>0</v>
      </c>
      <c r="F167" s="9">
        <v>0</v>
      </c>
      <c r="G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3</v>
      </c>
      <c r="U167" s="9">
        <v>10</v>
      </c>
      <c r="V167" s="9">
        <v>2</v>
      </c>
      <c r="W167" s="10" t="s">
        <v>86</v>
      </c>
      <c r="X167" s="10" t="s">
        <v>87</v>
      </c>
      <c r="Y167" s="9" t="str">
        <f t="shared" si="14"/>
        <v>key_source_20035</v>
      </c>
      <c r="Z167" s="9">
        <v>0</v>
      </c>
      <c r="AA167" s="9">
        <v>0</v>
      </c>
      <c r="AB167" s="9">
        <v>0</v>
      </c>
      <c r="AC167" s="9" t="s">
        <v>109</v>
      </c>
    </row>
    <row r="168" spans="1:31" ht="17.25">
      <c r="A168" s="9">
        <v>164</v>
      </c>
      <c r="B168" s="14">
        <v>20036</v>
      </c>
      <c r="C168" s="9">
        <v>1</v>
      </c>
      <c r="D168" s="9">
        <f t="shared" ref="D168:D198" si="24">B168</f>
        <v>20036</v>
      </c>
      <c r="E168" s="9">
        <v>0</v>
      </c>
      <c r="F168" s="9">
        <v>0</v>
      </c>
      <c r="G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3</v>
      </c>
      <c r="U168" s="9">
        <v>10</v>
      </c>
      <c r="V168" s="9">
        <v>2</v>
      </c>
      <c r="W168" s="10" t="s">
        <v>86</v>
      </c>
      <c r="X168" s="10" t="s">
        <v>87</v>
      </c>
      <c r="Y168" s="9" t="str">
        <f t="shared" si="14"/>
        <v>key_source_20036</v>
      </c>
      <c r="Z168" s="9">
        <v>0</v>
      </c>
      <c r="AA168" s="9">
        <v>0</v>
      </c>
      <c r="AB168" s="9">
        <v>0</v>
      </c>
      <c r="AC168" s="9" t="s">
        <v>109</v>
      </c>
    </row>
    <row r="169" spans="1:31" ht="17.25">
      <c r="A169" s="9">
        <v>165</v>
      </c>
      <c r="B169" s="14">
        <v>20037</v>
      </c>
      <c r="C169" s="9">
        <v>1</v>
      </c>
      <c r="D169" s="9">
        <f t="shared" si="24"/>
        <v>20037</v>
      </c>
      <c r="E169" s="9">
        <v>0</v>
      </c>
      <c r="F169" s="9">
        <v>0</v>
      </c>
      <c r="G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3</v>
      </c>
      <c r="U169" s="9">
        <v>10</v>
      </c>
      <c r="V169" s="9">
        <v>2</v>
      </c>
      <c r="W169" s="10" t="s">
        <v>86</v>
      </c>
      <c r="X169" s="10" t="s">
        <v>87</v>
      </c>
      <c r="Y169" s="9" t="str">
        <f t="shared" si="14"/>
        <v>key_source_20037</v>
      </c>
      <c r="Z169" s="9">
        <v>0</v>
      </c>
      <c r="AA169" s="9">
        <v>0</v>
      </c>
      <c r="AB169" s="9">
        <v>0</v>
      </c>
      <c r="AC169" s="9" t="s">
        <v>109</v>
      </c>
    </row>
    <row r="170" spans="1:31" ht="17.25">
      <c r="A170" s="9">
        <v>166</v>
      </c>
      <c r="B170" s="14">
        <v>20038</v>
      </c>
      <c r="C170" s="9">
        <v>1</v>
      </c>
      <c r="D170" s="9">
        <f t="shared" si="24"/>
        <v>20038</v>
      </c>
      <c r="E170" s="9">
        <v>0</v>
      </c>
      <c r="F170" s="9">
        <v>0</v>
      </c>
      <c r="G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3</v>
      </c>
      <c r="U170" s="9">
        <v>10</v>
      </c>
      <c r="V170" s="9">
        <v>2</v>
      </c>
      <c r="W170" s="10" t="s">
        <v>86</v>
      </c>
      <c r="X170" s="10" t="s">
        <v>87</v>
      </c>
      <c r="Y170" s="9" t="str">
        <f t="shared" si="14"/>
        <v>key_source_20038</v>
      </c>
      <c r="Z170" s="9">
        <v>0</v>
      </c>
      <c r="AA170" s="9">
        <v>0</v>
      </c>
      <c r="AB170" s="9">
        <v>0</v>
      </c>
      <c r="AC170" s="9" t="s">
        <v>109</v>
      </c>
    </row>
    <row r="171" spans="1:31" ht="17.25">
      <c r="A171" s="9">
        <v>167</v>
      </c>
      <c r="B171" s="14">
        <v>20039</v>
      </c>
      <c r="C171" s="9">
        <v>1</v>
      </c>
      <c r="D171" s="9">
        <f t="shared" si="24"/>
        <v>20039</v>
      </c>
      <c r="E171" s="9">
        <v>0</v>
      </c>
      <c r="F171" s="9">
        <v>0</v>
      </c>
      <c r="G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3</v>
      </c>
      <c r="U171" s="9">
        <v>10</v>
      </c>
      <c r="V171" s="9">
        <v>2</v>
      </c>
      <c r="W171" s="10" t="s">
        <v>86</v>
      </c>
      <c r="X171" s="10" t="s">
        <v>87</v>
      </c>
      <c r="Y171" s="9" t="str">
        <f t="shared" si="14"/>
        <v>key_source_20039</v>
      </c>
      <c r="Z171" s="9">
        <v>0</v>
      </c>
      <c r="AA171" s="9">
        <v>0</v>
      </c>
      <c r="AB171" s="9">
        <v>0</v>
      </c>
      <c r="AC171" s="9" t="s">
        <v>109</v>
      </c>
    </row>
    <row r="172" spans="1:31" ht="17.25">
      <c r="A172" s="9">
        <v>168</v>
      </c>
      <c r="B172" s="14">
        <v>20040</v>
      </c>
      <c r="C172" s="9">
        <v>1</v>
      </c>
      <c r="D172" s="9">
        <f t="shared" si="24"/>
        <v>20040</v>
      </c>
      <c r="E172" s="9">
        <v>0</v>
      </c>
      <c r="F172" s="9">
        <v>0</v>
      </c>
      <c r="G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3</v>
      </c>
      <c r="U172" s="9">
        <v>10</v>
      </c>
      <c r="V172" s="9">
        <v>2</v>
      </c>
      <c r="W172" s="10" t="s">
        <v>86</v>
      </c>
      <c r="X172" s="10" t="s">
        <v>87</v>
      </c>
      <c r="Y172" s="9" t="str">
        <f t="shared" si="14"/>
        <v>key_source_20040</v>
      </c>
      <c r="Z172" s="9">
        <v>0</v>
      </c>
      <c r="AA172" s="9">
        <v>0</v>
      </c>
      <c r="AB172" s="9">
        <v>0</v>
      </c>
      <c r="AC172" s="9" t="s">
        <v>109</v>
      </c>
    </row>
    <row r="173" spans="1:31" ht="17.25">
      <c r="A173" s="9">
        <v>169</v>
      </c>
      <c r="B173" s="14">
        <v>20041</v>
      </c>
      <c r="C173" s="9">
        <v>1</v>
      </c>
      <c r="D173" s="9">
        <f t="shared" si="24"/>
        <v>20041</v>
      </c>
      <c r="E173" s="9">
        <v>0</v>
      </c>
      <c r="F173" s="9">
        <v>0</v>
      </c>
      <c r="G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3</v>
      </c>
      <c r="U173" s="9">
        <v>10</v>
      </c>
      <c r="V173" s="9">
        <v>2</v>
      </c>
      <c r="W173" s="10" t="s">
        <v>86</v>
      </c>
      <c r="X173" s="10" t="s">
        <v>87</v>
      </c>
      <c r="Y173" s="9" t="str">
        <f t="shared" si="14"/>
        <v>key_source_20041</v>
      </c>
      <c r="Z173" s="9">
        <v>0</v>
      </c>
      <c r="AA173" s="9">
        <v>0</v>
      </c>
      <c r="AB173" s="9">
        <v>0</v>
      </c>
      <c r="AC173" s="9" t="s">
        <v>109</v>
      </c>
    </row>
    <row r="174" spans="1:31" ht="17.25">
      <c r="A174" s="9">
        <v>170</v>
      </c>
      <c r="B174" s="14">
        <v>20042</v>
      </c>
      <c r="C174" s="9">
        <v>1</v>
      </c>
      <c r="D174" s="9">
        <f t="shared" si="24"/>
        <v>20042</v>
      </c>
      <c r="E174" s="9">
        <v>0</v>
      </c>
      <c r="F174" s="9">
        <v>0</v>
      </c>
      <c r="G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3</v>
      </c>
      <c r="U174" s="9">
        <v>10</v>
      </c>
      <c r="V174" s="9">
        <v>2</v>
      </c>
      <c r="W174" s="10" t="s">
        <v>86</v>
      </c>
      <c r="X174" s="10" t="s">
        <v>87</v>
      </c>
      <c r="Y174" s="9" t="str">
        <f t="shared" si="14"/>
        <v>key_source_20042</v>
      </c>
      <c r="Z174" s="9">
        <v>0</v>
      </c>
      <c r="AA174" s="9">
        <v>0</v>
      </c>
      <c r="AB174" s="9">
        <v>0</v>
      </c>
      <c r="AC174" s="9" t="s">
        <v>109</v>
      </c>
    </row>
    <row r="175" spans="1:31" ht="17.25">
      <c r="A175" s="9">
        <v>171</v>
      </c>
      <c r="B175" s="14">
        <v>20043</v>
      </c>
      <c r="C175" s="9">
        <v>1</v>
      </c>
      <c r="D175" s="9">
        <f t="shared" si="24"/>
        <v>20043</v>
      </c>
      <c r="E175" s="9">
        <v>0</v>
      </c>
      <c r="F175" s="9">
        <v>0</v>
      </c>
      <c r="G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3</v>
      </c>
      <c r="U175" s="9">
        <v>10</v>
      </c>
      <c r="V175" s="9">
        <v>2</v>
      </c>
      <c r="W175" s="10" t="s">
        <v>86</v>
      </c>
      <c r="X175" s="10" t="s">
        <v>87</v>
      </c>
      <c r="Y175" s="9" t="str">
        <f t="shared" si="14"/>
        <v>key_source_20043</v>
      </c>
      <c r="Z175" s="9">
        <v>0</v>
      </c>
      <c r="AA175" s="9">
        <v>0</v>
      </c>
      <c r="AB175" s="9">
        <v>0</v>
      </c>
      <c r="AC175" s="9" t="s">
        <v>109</v>
      </c>
    </row>
    <row r="176" spans="1:31" ht="17.25">
      <c r="A176" s="9">
        <v>172</v>
      </c>
      <c r="B176" s="14">
        <v>20044</v>
      </c>
      <c r="C176" s="9">
        <v>1</v>
      </c>
      <c r="D176" s="9">
        <f t="shared" si="24"/>
        <v>20044</v>
      </c>
      <c r="E176" s="9">
        <v>0</v>
      </c>
      <c r="F176" s="9">
        <v>0</v>
      </c>
      <c r="G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3</v>
      </c>
      <c r="U176" s="9">
        <v>10</v>
      </c>
      <c r="V176" s="9">
        <v>2</v>
      </c>
      <c r="W176" s="10" t="s">
        <v>86</v>
      </c>
      <c r="X176" s="10" t="s">
        <v>87</v>
      </c>
      <c r="Y176" s="9" t="str">
        <f t="shared" si="14"/>
        <v>key_source_20044</v>
      </c>
      <c r="Z176" s="9">
        <v>0</v>
      </c>
      <c r="AA176" s="9">
        <v>0</v>
      </c>
      <c r="AB176" s="9">
        <v>0</v>
      </c>
      <c r="AC176" s="9" t="s">
        <v>109</v>
      </c>
    </row>
    <row r="177" spans="1:29" ht="17.25">
      <c r="A177" s="9">
        <v>173</v>
      </c>
      <c r="B177" s="14">
        <v>20045</v>
      </c>
      <c r="C177" s="9">
        <v>1</v>
      </c>
      <c r="D177" s="9">
        <f t="shared" si="24"/>
        <v>20045</v>
      </c>
      <c r="E177" s="9">
        <v>0</v>
      </c>
      <c r="F177" s="9">
        <v>0</v>
      </c>
      <c r="G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3</v>
      </c>
      <c r="U177" s="9">
        <v>10</v>
      </c>
      <c r="V177" s="9">
        <v>2</v>
      </c>
      <c r="W177" s="10" t="s">
        <v>86</v>
      </c>
      <c r="X177" s="10" t="s">
        <v>87</v>
      </c>
      <c r="Y177" s="9" t="str">
        <f t="shared" si="14"/>
        <v>key_source_20045</v>
      </c>
      <c r="Z177" s="9">
        <v>0</v>
      </c>
      <c r="AA177" s="9">
        <v>0</v>
      </c>
      <c r="AB177" s="9">
        <v>0</v>
      </c>
      <c r="AC177" s="9" t="s">
        <v>109</v>
      </c>
    </row>
    <row r="178" spans="1:29" ht="17.25">
      <c r="A178" s="9">
        <v>174</v>
      </c>
      <c r="B178" s="14">
        <v>20046</v>
      </c>
      <c r="C178" s="9">
        <v>1</v>
      </c>
      <c r="D178" s="9">
        <f t="shared" si="24"/>
        <v>20046</v>
      </c>
      <c r="E178" s="9">
        <v>0</v>
      </c>
      <c r="F178" s="9">
        <v>0</v>
      </c>
      <c r="G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3</v>
      </c>
      <c r="U178" s="9">
        <v>10</v>
      </c>
      <c r="V178" s="9">
        <v>2</v>
      </c>
      <c r="W178" s="10" t="s">
        <v>86</v>
      </c>
      <c r="X178" s="10" t="s">
        <v>87</v>
      </c>
      <c r="Y178" s="9" t="str">
        <f t="shared" si="14"/>
        <v>key_source_20046</v>
      </c>
      <c r="Z178" s="9">
        <v>0</v>
      </c>
      <c r="AA178" s="9">
        <v>0</v>
      </c>
      <c r="AB178" s="9">
        <v>0</v>
      </c>
      <c r="AC178" s="9" t="s">
        <v>109</v>
      </c>
    </row>
    <row r="179" spans="1:29" ht="17.25">
      <c r="A179" s="9">
        <v>175</v>
      </c>
      <c r="B179" s="14">
        <v>20047</v>
      </c>
      <c r="C179" s="9">
        <v>1</v>
      </c>
      <c r="D179" s="9">
        <f t="shared" si="24"/>
        <v>20047</v>
      </c>
      <c r="E179" s="9">
        <v>0</v>
      </c>
      <c r="F179" s="9">
        <v>0</v>
      </c>
      <c r="G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3</v>
      </c>
      <c r="U179" s="9">
        <v>10</v>
      </c>
      <c r="V179" s="9">
        <v>2</v>
      </c>
      <c r="W179" s="10" t="s">
        <v>86</v>
      </c>
      <c r="X179" s="10" t="s">
        <v>87</v>
      </c>
      <c r="Y179" s="9" t="str">
        <f t="shared" si="14"/>
        <v>key_source_20047</v>
      </c>
      <c r="Z179" s="9">
        <v>0</v>
      </c>
      <c r="AA179" s="9">
        <v>0</v>
      </c>
      <c r="AB179" s="9">
        <v>0</v>
      </c>
      <c r="AC179" s="9" t="s">
        <v>109</v>
      </c>
    </row>
    <row r="180" spans="1:29" ht="17.25">
      <c r="A180" s="9">
        <v>176</v>
      </c>
      <c r="B180" s="14">
        <v>20048</v>
      </c>
      <c r="C180" s="9">
        <v>1</v>
      </c>
      <c r="D180" s="9">
        <f t="shared" si="24"/>
        <v>20048</v>
      </c>
      <c r="E180" s="9">
        <v>0</v>
      </c>
      <c r="F180" s="9">
        <v>0</v>
      </c>
      <c r="G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3</v>
      </c>
      <c r="U180" s="9">
        <v>10</v>
      </c>
      <c r="V180" s="9">
        <v>2</v>
      </c>
      <c r="W180" s="10" t="s">
        <v>86</v>
      </c>
      <c r="X180" s="10" t="s">
        <v>87</v>
      </c>
      <c r="Y180" s="9" t="str">
        <f t="shared" si="14"/>
        <v>key_source_20048</v>
      </c>
      <c r="Z180" s="9">
        <v>0</v>
      </c>
      <c r="AA180" s="9">
        <v>0</v>
      </c>
      <c r="AB180" s="9">
        <v>0</v>
      </c>
      <c r="AC180" s="9" t="s">
        <v>109</v>
      </c>
    </row>
    <row r="181" spans="1:29" ht="17.25">
      <c r="A181" s="9">
        <v>177</v>
      </c>
      <c r="B181" s="14">
        <v>20049</v>
      </c>
      <c r="C181" s="9">
        <v>1</v>
      </c>
      <c r="D181" s="9">
        <f t="shared" si="24"/>
        <v>20049</v>
      </c>
      <c r="E181" s="9">
        <v>0</v>
      </c>
      <c r="F181" s="9">
        <v>0</v>
      </c>
      <c r="G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3</v>
      </c>
      <c r="U181" s="9">
        <v>10</v>
      </c>
      <c r="V181" s="9">
        <v>2</v>
      </c>
      <c r="W181" s="10" t="s">
        <v>86</v>
      </c>
      <c r="X181" s="10" t="s">
        <v>87</v>
      </c>
      <c r="Y181" s="9" t="str">
        <f t="shared" si="14"/>
        <v>key_source_20049</v>
      </c>
      <c r="Z181" s="9">
        <v>0</v>
      </c>
      <c r="AA181" s="9">
        <v>0</v>
      </c>
      <c r="AB181" s="9">
        <v>0</v>
      </c>
      <c r="AC181" s="9" t="s">
        <v>109</v>
      </c>
    </row>
    <row r="182" spans="1:29" ht="17.25">
      <c r="A182" s="9">
        <v>178</v>
      </c>
      <c r="B182" s="14">
        <v>20050</v>
      </c>
      <c r="C182" s="9">
        <v>1</v>
      </c>
      <c r="D182" s="9">
        <f t="shared" si="24"/>
        <v>20050</v>
      </c>
      <c r="E182" s="9">
        <v>0</v>
      </c>
      <c r="F182" s="9">
        <v>0</v>
      </c>
      <c r="G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3</v>
      </c>
      <c r="U182" s="9">
        <v>10</v>
      </c>
      <c r="V182" s="9">
        <v>2</v>
      </c>
      <c r="W182" s="10" t="s">
        <v>86</v>
      </c>
      <c r="X182" s="10" t="s">
        <v>87</v>
      </c>
      <c r="Y182" s="9" t="str">
        <f t="shared" si="14"/>
        <v>key_source_20050</v>
      </c>
      <c r="Z182" s="9">
        <v>0</v>
      </c>
      <c r="AA182" s="9">
        <v>0</v>
      </c>
      <c r="AB182" s="9">
        <v>0</v>
      </c>
      <c r="AC182" s="9" t="s">
        <v>109</v>
      </c>
    </row>
    <row r="183" spans="1:29" ht="17.25">
      <c r="A183" s="9">
        <v>179</v>
      </c>
      <c r="B183" s="14">
        <v>20051</v>
      </c>
      <c r="C183" s="9">
        <v>1</v>
      </c>
      <c r="D183" s="9">
        <f t="shared" si="24"/>
        <v>20051</v>
      </c>
      <c r="E183" s="9">
        <v>0</v>
      </c>
      <c r="F183" s="9">
        <v>0</v>
      </c>
      <c r="G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3</v>
      </c>
      <c r="U183" s="9">
        <v>10</v>
      </c>
      <c r="V183" s="9">
        <v>2</v>
      </c>
      <c r="W183" s="10" t="s">
        <v>86</v>
      </c>
      <c r="X183" s="10" t="s">
        <v>87</v>
      </c>
      <c r="Y183" s="9" t="str">
        <f t="shared" si="14"/>
        <v>key_source_20051</v>
      </c>
      <c r="Z183" s="9">
        <v>0</v>
      </c>
      <c r="AA183" s="9">
        <v>0</v>
      </c>
      <c r="AB183" s="9">
        <v>0</v>
      </c>
      <c r="AC183" s="9" t="s">
        <v>109</v>
      </c>
    </row>
    <row r="184" spans="1:29" ht="17.25">
      <c r="A184" s="9">
        <v>180</v>
      </c>
      <c r="B184" s="14">
        <v>20052</v>
      </c>
      <c r="C184" s="9">
        <v>1</v>
      </c>
      <c r="D184" s="9">
        <f t="shared" si="24"/>
        <v>20052</v>
      </c>
      <c r="E184" s="9">
        <v>0</v>
      </c>
      <c r="F184" s="9">
        <v>0</v>
      </c>
      <c r="G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3</v>
      </c>
      <c r="U184" s="9">
        <v>10</v>
      </c>
      <c r="V184" s="9">
        <v>2</v>
      </c>
      <c r="W184" s="10" t="s">
        <v>86</v>
      </c>
      <c r="X184" s="10" t="s">
        <v>87</v>
      </c>
      <c r="Y184" s="9" t="str">
        <f t="shared" si="14"/>
        <v>key_source_20052</v>
      </c>
      <c r="Z184" s="9">
        <v>0</v>
      </c>
      <c r="AA184" s="9">
        <v>0</v>
      </c>
      <c r="AB184" s="9">
        <v>0</v>
      </c>
      <c r="AC184" s="9" t="s">
        <v>109</v>
      </c>
    </row>
    <row r="185" spans="1:29" ht="17.25">
      <c r="A185" s="9">
        <v>181</v>
      </c>
      <c r="B185" s="14">
        <v>20053</v>
      </c>
      <c r="C185" s="9">
        <v>1</v>
      </c>
      <c r="D185" s="9">
        <f t="shared" si="24"/>
        <v>20053</v>
      </c>
      <c r="E185" s="9">
        <v>0</v>
      </c>
      <c r="F185" s="9">
        <v>0</v>
      </c>
      <c r="G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3</v>
      </c>
      <c r="U185" s="9">
        <v>10</v>
      </c>
      <c r="V185" s="9">
        <v>2</v>
      </c>
      <c r="W185" s="10" t="s">
        <v>86</v>
      </c>
      <c r="X185" s="10" t="s">
        <v>87</v>
      </c>
      <c r="Y185" s="9" t="str">
        <f t="shared" si="14"/>
        <v>key_source_20053</v>
      </c>
      <c r="Z185" s="9">
        <v>0</v>
      </c>
      <c r="AA185" s="9">
        <v>0</v>
      </c>
      <c r="AB185" s="9">
        <v>0</v>
      </c>
      <c r="AC185" s="9" t="s">
        <v>109</v>
      </c>
    </row>
    <row r="186" spans="1:29" ht="17.25">
      <c r="A186" s="9">
        <v>182</v>
      </c>
      <c r="B186" s="14">
        <v>20054</v>
      </c>
      <c r="C186" s="9">
        <v>1</v>
      </c>
      <c r="D186" s="9">
        <f t="shared" si="24"/>
        <v>20054</v>
      </c>
      <c r="E186" s="9">
        <v>0</v>
      </c>
      <c r="F186" s="9">
        <v>0</v>
      </c>
      <c r="G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3</v>
      </c>
      <c r="U186" s="9">
        <v>10</v>
      </c>
      <c r="V186" s="9">
        <v>2</v>
      </c>
      <c r="W186" s="10" t="s">
        <v>86</v>
      </c>
      <c r="X186" s="10" t="s">
        <v>87</v>
      </c>
      <c r="Y186" s="9" t="str">
        <f t="shared" si="14"/>
        <v>key_source_20054</v>
      </c>
      <c r="Z186" s="9">
        <v>0</v>
      </c>
      <c r="AA186" s="9">
        <v>0</v>
      </c>
      <c r="AB186" s="9">
        <v>0</v>
      </c>
      <c r="AC186" s="9" t="s">
        <v>109</v>
      </c>
    </row>
    <row r="187" spans="1:29" ht="17.25">
      <c r="A187" s="9">
        <v>183</v>
      </c>
      <c r="B187" s="14">
        <v>20055</v>
      </c>
      <c r="C187" s="9">
        <v>1</v>
      </c>
      <c r="D187" s="9">
        <f t="shared" si="24"/>
        <v>20055</v>
      </c>
      <c r="E187" s="9">
        <v>0</v>
      </c>
      <c r="F187" s="9">
        <v>0</v>
      </c>
      <c r="G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3</v>
      </c>
      <c r="U187" s="9">
        <v>10</v>
      </c>
      <c r="V187" s="9">
        <v>2</v>
      </c>
      <c r="W187" s="10" t="s">
        <v>86</v>
      </c>
      <c r="X187" s="10" t="s">
        <v>87</v>
      </c>
      <c r="Y187" s="9" t="str">
        <f t="shared" si="14"/>
        <v>key_source_20055</v>
      </c>
      <c r="Z187" s="9">
        <v>0</v>
      </c>
      <c r="AA187" s="9">
        <v>0</v>
      </c>
      <c r="AB187" s="9">
        <v>0</v>
      </c>
      <c r="AC187" s="9" t="s">
        <v>109</v>
      </c>
    </row>
    <row r="188" spans="1:29" ht="17.25">
      <c r="A188" s="9">
        <v>184</v>
      </c>
      <c r="B188" s="14">
        <v>20056</v>
      </c>
      <c r="C188" s="9">
        <v>1</v>
      </c>
      <c r="D188" s="9">
        <f t="shared" si="24"/>
        <v>20056</v>
      </c>
      <c r="E188" s="9">
        <v>0</v>
      </c>
      <c r="F188" s="9">
        <v>0</v>
      </c>
      <c r="G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3</v>
      </c>
      <c r="U188" s="9">
        <v>10</v>
      </c>
      <c r="V188" s="9">
        <v>2</v>
      </c>
      <c r="W188" s="10" t="s">
        <v>86</v>
      </c>
      <c r="X188" s="10" t="s">
        <v>87</v>
      </c>
      <c r="Y188" s="9" t="str">
        <f t="shared" si="14"/>
        <v>key_source_20056</v>
      </c>
      <c r="Z188" s="9">
        <v>0</v>
      </c>
      <c r="AA188" s="9">
        <v>0</v>
      </c>
      <c r="AB188" s="9">
        <v>0</v>
      </c>
      <c r="AC188" s="9" t="s">
        <v>109</v>
      </c>
    </row>
    <row r="189" spans="1:29" ht="17.25">
      <c r="A189" s="9">
        <v>185</v>
      </c>
      <c r="B189" s="14">
        <v>20057</v>
      </c>
      <c r="C189" s="9">
        <v>1</v>
      </c>
      <c r="D189" s="9">
        <f t="shared" si="24"/>
        <v>20057</v>
      </c>
      <c r="E189" s="9">
        <v>0</v>
      </c>
      <c r="F189" s="9">
        <v>0</v>
      </c>
      <c r="G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3</v>
      </c>
      <c r="U189" s="9">
        <v>10</v>
      </c>
      <c r="V189" s="9">
        <v>2</v>
      </c>
      <c r="W189" s="10" t="s">
        <v>86</v>
      </c>
      <c r="X189" s="10" t="s">
        <v>87</v>
      </c>
      <c r="Y189" s="9" t="str">
        <f t="shared" si="14"/>
        <v>key_source_20057</v>
      </c>
      <c r="Z189" s="9">
        <v>0</v>
      </c>
      <c r="AA189" s="9">
        <v>0</v>
      </c>
      <c r="AB189" s="9">
        <v>0</v>
      </c>
      <c r="AC189" s="9" t="s">
        <v>109</v>
      </c>
    </row>
    <row r="190" spans="1:29" ht="17.25">
      <c r="A190" s="9">
        <v>186</v>
      </c>
      <c r="B190" s="14">
        <v>20058</v>
      </c>
      <c r="C190" s="9">
        <v>1</v>
      </c>
      <c r="D190" s="9">
        <f t="shared" si="24"/>
        <v>20058</v>
      </c>
      <c r="E190" s="9">
        <v>0</v>
      </c>
      <c r="F190" s="9">
        <v>0</v>
      </c>
      <c r="G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3</v>
      </c>
      <c r="U190" s="9">
        <v>10</v>
      </c>
      <c r="V190" s="9">
        <v>2</v>
      </c>
      <c r="W190" s="10" t="s">
        <v>86</v>
      </c>
      <c r="X190" s="10" t="s">
        <v>87</v>
      </c>
      <c r="Y190" s="9" t="str">
        <f t="shared" si="14"/>
        <v>key_source_20058</v>
      </c>
      <c r="Z190" s="9">
        <v>0</v>
      </c>
      <c r="AA190" s="9">
        <v>0</v>
      </c>
      <c r="AB190" s="9">
        <v>0</v>
      </c>
      <c r="AC190" s="9" t="s">
        <v>109</v>
      </c>
    </row>
    <row r="191" spans="1:29" ht="17.25">
      <c r="A191" s="9">
        <v>187</v>
      </c>
      <c r="B191" s="14">
        <v>20059</v>
      </c>
      <c r="C191" s="9">
        <v>1</v>
      </c>
      <c r="D191" s="9">
        <f t="shared" si="24"/>
        <v>20059</v>
      </c>
      <c r="E191" s="9">
        <v>0</v>
      </c>
      <c r="F191" s="9">
        <v>0</v>
      </c>
      <c r="G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3</v>
      </c>
      <c r="U191" s="9">
        <v>10</v>
      </c>
      <c r="V191" s="9">
        <v>2</v>
      </c>
      <c r="W191" s="10" t="s">
        <v>86</v>
      </c>
      <c r="X191" s="10" t="s">
        <v>87</v>
      </c>
      <c r="Y191" s="9" t="str">
        <f t="shared" si="14"/>
        <v>key_source_20059</v>
      </c>
      <c r="Z191" s="9">
        <v>0</v>
      </c>
      <c r="AA191" s="9">
        <v>0</v>
      </c>
      <c r="AB191" s="9">
        <v>0</v>
      </c>
      <c r="AC191" s="9" t="s">
        <v>109</v>
      </c>
    </row>
    <row r="192" spans="1:29" ht="17.25">
      <c r="A192" s="9">
        <v>188</v>
      </c>
      <c r="B192" s="14">
        <v>20060</v>
      </c>
      <c r="C192" s="9">
        <v>1</v>
      </c>
      <c r="D192" s="9">
        <f t="shared" si="24"/>
        <v>20060</v>
      </c>
      <c r="E192" s="9">
        <v>0</v>
      </c>
      <c r="F192" s="9">
        <v>0</v>
      </c>
      <c r="G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3</v>
      </c>
      <c r="U192" s="9">
        <v>10</v>
      </c>
      <c r="V192" s="9">
        <v>2</v>
      </c>
      <c r="W192" s="10" t="s">
        <v>86</v>
      </c>
      <c r="X192" s="10" t="s">
        <v>87</v>
      </c>
      <c r="Y192" s="9" t="str">
        <f t="shared" si="14"/>
        <v>key_source_20060</v>
      </c>
      <c r="Z192" s="9">
        <v>0</v>
      </c>
      <c r="AA192" s="9">
        <v>0</v>
      </c>
      <c r="AB192" s="9">
        <v>0</v>
      </c>
      <c r="AC192" s="9" t="s">
        <v>109</v>
      </c>
    </row>
    <row r="193" spans="1:29" ht="17.25">
      <c r="A193" s="9">
        <v>189</v>
      </c>
      <c r="B193" s="14">
        <v>20061</v>
      </c>
      <c r="C193" s="9">
        <v>1</v>
      </c>
      <c r="D193" s="9">
        <f t="shared" si="24"/>
        <v>20061</v>
      </c>
      <c r="E193" s="9">
        <v>0</v>
      </c>
      <c r="F193" s="9">
        <v>0</v>
      </c>
      <c r="G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3</v>
      </c>
      <c r="U193" s="9">
        <v>10</v>
      </c>
      <c r="V193" s="9">
        <v>2</v>
      </c>
      <c r="W193" s="10" t="s">
        <v>86</v>
      </c>
      <c r="X193" s="10" t="s">
        <v>87</v>
      </c>
      <c r="Y193" s="9" t="str">
        <f t="shared" si="14"/>
        <v>key_source_20061</v>
      </c>
      <c r="Z193" s="9">
        <v>0</v>
      </c>
      <c r="AA193" s="9">
        <v>0</v>
      </c>
      <c r="AB193" s="9">
        <v>0</v>
      </c>
      <c r="AC193" s="9" t="s">
        <v>109</v>
      </c>
    </row>
    <row r="194" spans="1:29" ht="17.25">
      <c r="A194" s="9">
        <v>190</v>
      </c>
      <c r="B194" s="14">
        <v>20062</v>
      </c>
      <c r="C194" s="9">
        <v>1</v>
      </c>
      <c r="D194" s="9">
        <f t="shared" si="24"/>
        <v>20062</v>
      </c>
      <c r="E194" s="9">
        <v>0</v>
      </c>
      <c r="F194" s="9">
        <v>0</v>
      </c>
      <c r="G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3</v>
      </c>
      <c r="U194" s="9">
        <v>10</v>
      </c>
      <c r="V194" s="9">
        <v>2</v>
      </c>
      <c r="W194" s="10" t="s">
        <v>86</v>
      </c>
      <c r="X194" s="10" t="s">
        <v>87</v>
      </c>
      <c r="Y194" s="9" t="str">
        <f t="shared" si="14"/>
        <v>key_source_20062</v>
      </c>
      <c r="Z194" s="9">
        <v>0</v>
      </c>
      <c r="AA194" s="9">
        <v>0</v>
      </c>
      <c r="AB194" s="9">
        <v>0</v>
      </c>
      <c r="AC194" s="9" t="s">
        <v>109</v>
      </c>
    </row>
    <row r="195" spans="1:29" ht="17.25">
      <c r="A195" s="9">
        <v>191</v>
      </c>
      <c r="B195" s="14">
        <v>20063</v>
      </c>
      <c r="C195" s="9">
        <v>1</v>
      </c>
      <c r="D195" s="9">
        <f t="shared" si="24"/>
        <v>20063</v>
      </c>
      <c r="E195" s="9">
        <v>0</v>
      </c>
      <c r="F195" s="9">
        <v>0</v>
      </c>
      <c r="G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3</v>
      </c>
      <c r="U195" s="9">
        <v>10</v>
      </c>
      <c r="V195" s="9">
        <v>2</v>
      </c>
      <c r="W195" s="10" t="s">
        <v>86</v>
      </c>
      <c r="X195" s="10" t="s">
        <v>87</v>
      </c>
      <c r="Y195" s="9" t="str">
        <f t="shared" si="14"/>
        <v>key_source_20063</v>
      </c>
      <c r="Z195" s="9">
        <v>0</v>
      </c>
      <c r="AA195" s="9">
        <v>0</v>
      </c>
      <c r="AB195" s="9">
        <v>0</v>
      </c>
      <c r="AC195" s="9" t="s">
        <v>109</v>
      </c>
    </row>
    <row r="196" spans="1:29" ht="17.25">
      <c r="A196" s="9">
        <v>192</v>
      </c>
      <c r="B196" s="14">
        <v>20064</v>
      </c>
      <c r="C196" s="9">
        <v>1</v>
      </c>
      <c r="D196" s="9">
        <f t="shared" si="24"/>
        <v>20064</v>
      </c>
      <c r="E196" s="9">
        <v>0</v>
      </c>
      <c r="F196" s="9">
        <v>0</v>
      </c>
      <c r="G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3</v>
      </c>
      <c r="U196" s="9">
        <v>10</v>
      </c>
      <c r="V196" s="9">
        <v>2</v>
      </c>
      <c r="W196" s="10" t="s">
        <v>86</v>
      </c>
      <c r="X196" s="10" t="s">
        <v>87</v>
      </c>
      <c r="Y196" s="9" t="str">
        <f t="shared" si="14"/>
        <v>key_source_20064</v>
      </c>
      <c r="Z196" s="9">
        <v>0</v>
      </c>
      <c r="AA196" s="9">
        <v>0</v>
      </c>
      <c r="AB196" s="9">
        <v>0</v>
      </c>
      <c r="AC196" s="9" t="s">
        <v>109</v>
      </c>
    </row>
    <row r="197" spans="1:29" ht="17.25">
      <c r="A197" s="9">
        <v>193</v>
      </c>
      <c r="B197" s="14">
        <v>20065</v>
      </c>
      <c r="C197" s="9">
        <v>1</v>
      </c>
      <c r="D197" s="9">
        <f t="shared" si="24"/>
        <v>20065</v>
      </c>
      <c r="E197" s="9">
        <v>0</v>
      </c>
      <c r="F197" s="9">
        <v>0</v>
      </c>
      <c r="G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3</v>
      </c>
      <c r="U197" s="9">
        <v>10</v>
      </c>
      <c r="V197" s="9">
        <v>2</v>
      </c>
      <c r="W197" s="10" t="s">
        <v>86</v>
      </c>
      <c r="X197" s="10" t="s">
        <v>87</v>
      </c>
      <c r="Y197" s="9" t="str">
        <f t="shared" si="14"/>
        <v>key_source_20065</v>
      </c>
      <c r="Z197" s="9">
        <v>0</v>
      </c>
      <c r="AA197" s="9">
        <v>0</v>
      </c>
      <c r="AB197" s="9">
        <v>0</v>
      </c>
      <c r="AC197" s="9" t="s">
        <v>109</v>
      </c>
    </row>
    <row r="198" spans="1:29" ht="17.25">
      <c r="A198" s="9">
        <v>194</v>
      </c>
      <c r="B198" s="14">
        <v>20066</v>
      </c>
      <c r="C198" s="9">
        <v>1</v>
      </c>
      <c r="D198" s="9">
        <f t="shared" si="24"/>
        <v>20066</v>
      </c>
      <c r="E198" s="9">
        <v>0</v>
      </c>
      <c r="F198" s="9">
        <v>0</v>
      </c>
      <c r="G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3</v>
      </c>
      <c r="U198" s="9">
        <v>10</v>
      </c>
      <c r="V198" s="9">
        <v>2</v>
      </c>
      <c r="W198" s="10" t="s">
        <v>86</v>
      </c>
      <c r="X198" s="10" t="s">
        <v>87</v>
      </c>
      <c r="Y198" s="9" t="str">
        <f t="shared" si="14"/>
        <v>key_source_20066</v>
      </c>
      <c r="Z198" s="9">
        <v>0</v>
      </c>
      <c r="AA198" s="9">
        <v>0</v>
      </c>
      <c r="AB198" s="9">
        <v>0</v>
      </c>
      <c r="AC198" s="9" t="s">
        <v>109</v>
      </c>
    </row>
    <row r="199" spans="1:29" ht="17.25">
      <c r="A199" s="9">
        <v>195</v>
      </c>
      <c r="B199" s="14">
        <v>20067</v>
      </c>
      <c r="C199" s="9">
        <v>1</v>
      </c>
      <c r="D199" s="9">
        <f t="shared" ref="D199" si="25">B199</f>
        <v>20067</v>
      </c>
      <c r="E199" s="9">
        <v>0</v>
      </c>
      <c r="F199" s="9">
        <v>0</v>
      </c>
      <c r="G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3</v>
      </c>
      <c r="U199" s="9">
        <v>10</v>
      </c>
      <c r="V199" s="9">
        <v>2</v>
      </c>
      <c r="W199" s="10" t="s">
        <v>110</v>
      </c>
      <c r="X199" s="10" t="s">
        <v>111</v>
      </c>
      <c r="Y199" s="9" t="str">
        <f t="shared" ref="Y199:Y276" si="26">"key_source_"&amp;B199</f>
        <v>key_source_20067</v>
      </c>
      <c r="Z199" s="9">
        <v>0</v>
      </c>
      <c r="AA199" s="9">
        <v>130801</v>
      </c>
      <c r="AB199" s="9">
        <v>130901</v>
      </c>
      <c r="AC199" s="9" t="s">
        <v>112</v>
      </c>
    </row>
    <row r="200" spans="1:29" ht="17.25">
      <c r="A200" s="9">
        <v>196</v>
      </c>
      <c r="B200" s="14">
        <v>20067</v>
      </c>
      <c r="C200" s="9">
        <v>2</v>
      </c>
      <c r="D200" s="9">
        <f t="shared" ref="D200:D204" si="27">B200</f>
        <v>20067</v>
      </c>
      <c r="E200" s="9">
        <v>0</v>
      </c>
      <c r="F200" s="9">
        <v>0</v>
      </c>
      <c r="G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3</v>
      </c>
      <c r="U200" s="9">
        <v>10</v>
      </c>
      <c r="V200" s="9">
        <v>2</v>
      </c>
      <c r="W200" s="10" t="s">
        <v>110</v>
      </c>
      <c r="X200" s="10" t="s">
        <v>111</v>
      </c>
      <c r="Y200" s="9" t="str">
        <f t="shared" si="26"/>
        <v>key_source_20067</v>
      </c>
      <c r="Z200" s="9">
        <v>0</v>
      </c>
      <c r="AA200" s="9">
        <v>130802</v>
      </c>
      <c r="AB200" s="9">
        <v>130902</v>
      </c>
      <c r="AC200" s="9" t="s">
        <v>112</v>
      </c>
    </row>
    <row r="201" spans="1:29" ht="17.25">
      <c r="A201" s="9">
        <v>197</v>
      </c>
      <c r="B201" s="14">
        <v>20067</v>
      </c>
      <c r="C201" s="9">
        <v>3</v>
      </c>
      <c r="D201" s="9">
        <f t="shared" si="27"/>
        <v>20067</v>
      </c>
      <c r="E201" s="9">
        <v>0</v>
      </c>
      <c r="F201" s="9">
        <v>0</v>
      </c>
      <c r="G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3</v>
      </c>
      <c r="U201" s="9">
        <v>10</v>
      </c>
      <c r="V201" s="9">
        <v>2</v>
      </c>
      <c r="W201" s="10" t="s">
        <v>110</v>
      </c>
      <c r="X201" s="10" t="s">
        <v>111</v>
      </c>
      <c r="Y201" s="9" t="str">
        <f t="shared" si="26"/>
        <v>key_source_20067</v>
      </c>
      <c r="Z201" s="9">
        <v>0</v>
      </c>
      <c r="AA201" s="9">
        <v>130803</v>
      </c>
      <c r="AB201" s="9">
        <v>130903</v>
      </c>
      <c r="AC201" s="9" t="s">
        <v>112</v>
      </c>
    </row>
    <row r="202" spans="1:29" ht="17.25">
      <c r="A202" s="9">
        <v>198</v>
      </c>
      <c r="B202" s="14">
        <v>20067</v>
      </c>
      <c r="C202" s="9">
        <v>4</v>
      </c>
      <c r="D202" s="9">
        <f t="shared" si="27"/>
        <v>20067</v>
      </c>
      <c r="E202" s="9">
        <v>0</v>
      </c>
      <c r="F202" s="9">
        <v>0</v>
      </c>
      <c r="G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3</v>
      </c>
      <c r="U202" s="9">
        <v>10</v>
      </c>
      <c r="V202" s="9">
        <v>2</v>
      </c>
      <c r="W202" s="10" t="s">
        <v>110</v>
      </c>
      <c r="X202" s="10" t="s">
        <v>111</v>
      </c>
      <c r="Y202" s="9" t="str">
        <f t="shared" si="26"/>
        <v>key_source_20067</v>
      </c>
      <c r="Z202" s="9">
        <v>0</v>
      </c>
      <c r="AA202" s="9">
        <v>130804</v>
      </c>
      <c r="AB202" s="9">
        <v>130904</v>
      </c>
      <c r="AC202" s="9" t="s">
        <v>112</v>
      </c>
    </row>
    <row r="203" spans="1:29" ht="17.25">
      <c r="A203" s="9">
        <v>199</v>
      </c>
      <c r="B203" s="14">
        <v>20067</v>
      </c>
      <c r="C203" s="9">
        <v>5</v>
      </c>
      <c r="D203" s="9">
        <f t="shared" si="27"/>
        <v>20067</v>
      </c>
      <c r="E203" s="9">
        <v>0</v>
      </c>
      <c r="F203" s="9">
        <v>0</v>
      </c>
      <c r="G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3</v>
      </c>
      <c r="U203" s="9">
        <v>10</v>
      </c>
      <c r="V203" s="9">
        <v>2</v>
      </c>
      <c r="W203" s="10" t="s">
        <v>110</v>
      </c>
      <c r="X203" s="10" t="s">
        <v>111</v>
      </c>
      <c r="Y203" s="9" t="str">
        <f t="shared" si="26"/>
        <v>key_source_20067</v>
      </c>
      <c r="Z203" s="9">
        <v>0</v>
      </c>
      <c r="AA203" s="9">
        <v>130805</v>
      </c>
      <c r="AB203" s="9">
        <v>130905</v>
      </c>
      <c r="AC203" s="9" t="s">
        <v>112</v>
      </c>
    </row>
    <row r="204" spans="1:29" ht="17.25">
      <c r="A204" s="9">
        <v>200</v>
      </c>
      <c r="B204" s="14">
        <v>20068</v>
      </c>
      <c r="C204" s="9">
        <v>1</v>
      </c>
      <c r="D204" s="9">
        <f t="shared" si="27"/>
        <v>20068</v>
      </c>
      <c r="E204" s="9">
        <v>0</v>
      </c>
      <c r="F204" s="9">
        <v>0</v>
      </c>
      <c r="G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3</v>
      </c>
      <c r="U204" s="9">
        <v>10</v>
      </c>
      <c r="V204" s="9">
        <v>2</v>
      </c>
      <c r="W204" s="10" t="s">
        <v>84</v>
      </c>
      <c r="X204" s="10" t="s">
        <v>85</v>
      </c>
      <c r="Y204" s="9" t="str">
        <f t="shared" si="26"/>
        <v>key_source_20068</v>
      </c>
      <c r="Z204" s="9">
        <v>0</v>
      </c>
      <c r="AA204" s="9">
        <v>130801</v>
      </c>
      <c r="AB204" s="9">
        <v>130901</v>
      </c>
      <c r="AC204" s="9" t="s">
        <v>113</v>
      </c>
    </row>
    <row r="205" spans="1:29" ht="17.25">
      <c r="A205" s="9">
        <v>201</v>
      </c>
      <c r="B205" s="14">
        <v>20068</v>
      </c>
      <c r="C205" s="9">
        <v>2</v>
      </c>
      <c r="D205" s="9">
        <f t="shared" ref="D205:D208" si="28">B205</f>
        <v>20068</v>
      </c>
      <c r="E205" s="9">
        <v>0</v>
      </c>
      <c r="F205" s="9">
        <v>0</v>
      </c>
      <c r="G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3</v>
      </c>
      <c r="U205" s="9">
        <v>10</v>
      </c>
      <c r="V205" s="9">
        <v>2</v>
      </c>
      <c r="W205" s="10" t="s">
        <v>84</v>
      </c>
      <c r="X205" s="10" t="s">
        <v>85</v>
      </c>
      <c r="Y205" s="9" t="str">
        <f t="shared" si="26"/>
        <v>key_source_20068</v>
      </c>
      <c r="Z205" s="9">
        <v>0</v>
      </c>
      <c r="AA205" s="9">
        <v>130802</v>
      </c>
      <c r="AB205" s="9">
        <v>130902</v>
      </c>
      <c r="AC205" s="9" t="s">
        <v>113</v>
      </c>
    </row>
    <row r="206" spans="1:29" ht="17.25">
      <c r="A206" s="9">
        <v>202</v>
      </c>
      <c r="B206" s="14">
        <v>20068</v>
      </c>
      <c r="C206" s="9">
        <v>3</v>
      </c>
      <c r="D206" s="9">
        <f t="shared" si="28"/>
        <v>20068</v>
      </c>
      <c r="E206" s="9">
        <v>0</v>
      </c>
      <c r="F206" s="9">
        <v>0</v>
      </c>
      <c r="G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3</v>
      </c>
      <c r="U206" s="9">
        <v>10</v>
      </c>
      <c r="V206" s="9">
        <v>2</v>
      </c>
      <c r="W206" s="10" t="s">
        <v>84</v>
      </c>
      <c r="X206" s="10" t="s">
        <v>85</v>
      </c>
      <c r="Y206" s="9" t="str">
        <f t="shared" si="26"/>
        <v>key_source_20068</v>
      </c>
      <c r="Z206" s="9">
        <v>0</v>
      </c>
      <c r="AA206" s="9">
        <v>130803</v>
      </c>
      <c r="AB206" s="9">
        <v>130903</v>
      </c>
      <c r="AC206" s="9" t="s">
        <v>113</v>
      </c>
    </row>
    <row r="207" spans="1:29" ht="17.25">
      <c r="A207" s="9">
        <v>203</v>
      </c>
      <c r="B207" s="14">
        <v>20068</v>
      </c>
      <c r="C207" s="9">
        <v>4</v>
      </c>
      <c r="D207" s="9">
        <f t="shared" si="28"/>
        <v>20068</v>
      </c>
      <c r="E207" s="9">
        <v>0</v>
      </c>
      <c r="F207" s="9">
        <v>0</v>
      </c>
      <c r="G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3</v>
      </c>
      <c r="U207" s="9">
        <v>10</v>
      </c>
      <c r="V207" s="9">
        <v>2</v>
      </c>
      <c r="W207" s="10" t="s">
        <v>84</v>
      </c>
      <c r="X207" s="10" t="s">
        <v>85</v>
      </c>
      <c r="Y207" s="9" t="str">
        <f t="shared" si="26"/>
        <v>key_source_20068</v>
      </c>
      <c r="Z207" s="9">
        <v>0</v>
      </c>
      <c r="AA207" s="9">
        <v>130804</v>
      </c>
      <c r="AB207" s="9">
        <v>130904</v>
      </c>
      <c r="AC207" s="9" t="s">
        <v>113</v>
      </c>
    </row>
    <row r="208" spans="1:29" ht="17.25">
      <c r="A208" s="9">
        <v>204</v>
      </c>
      <c r="B208" s="14">
        <v>20068</v>
      </c>
      <c r="C208" s="9">
        <v>5</v>
      </c>
      <c r="D208" s="9">
        <f t="shared" si="28"/>
        <v>20068</v>
      </c>
      <c r="E208" s="9">
        <v>0</v>
      </c>
      <c r="F208" s="9">
        <v>0</v>
      </c>
      <c r="G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3</v>
      </c>
      <c r="U208" s="9">
        <v>10</v>
      </c>
      <c r="V208" s="9">
        <v>2</v>
      </c>
      <c r="W208" s="10" t="s">
        <v>84</v>
      </c>
      <c r="X208" s="10" t="s">
        <v>85</v>
      </c>
      <c r="Y208" s="9" t="str">
        <f t="shared" si="26"/>
        <v>key_source_20068</v>
      </c>
      <c r="Z208" s="9">
        <v>0</v>
      </c>
      <c r="AA208" s="9">
        <v>130805</v>
      </c>
      <c r="AB208" s="9">
        <v>130905</v>
      </c>
      <c r="AC208" s="9" t="s">
        <v>113</v>
      </c>
    </row>
    <row r="209" spans="1:29" ht="17.25">
      <c r="A209" s="9">
        <v>205</v>
      </c>
      <c r="B209" s="14">
        <v>20071</v>
      </c>
      <c r="C209" s="9">
        <v>1</v>
      </c>
      <c r="D209" s="9">
        <v>0</v>
      </c>
      <c r="E209" s="9">
        <v>0</v>
      </c>
      <c r="F209" s="9">
        <v>0</v>
      </c>
      <c r="G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3</v>
      </c>
      <c r="U209" s="9">
        <v>10</v>
      </c>
      <c r="V209" s="9">
        <v>2</v>
      </c>
      <c r="Y209" s="9" t="str">
        <f t="shared" si="26"/>
        <v>key_source_20071</v>
      </c>
      <c r="Z209" s="9">
        <v>0</v>
      </c>
      <c r="AA209" s="9">
        <v>0</v>
      </c>
      <c r="AB209" s="9">
        <v>0</v>
      </c>
      <c r="AC209" s="9" t="s">
        <v>114</v>
      </c>
    </row>
    <row r="210" spans="1:29" ht="17.25">
      <c r="A210" s="9">
        <v>206</v>
      </c>
      <c r="B210" s="14">
        <v>20073</v>
      </c>
      <c r="C210" s="9">
        <v>1</v>
      </c>
      <c r="D210" s="14">
        <v>20073</v>
      </c>
      <c r="E210" s="9">
        <v>0</v>
      </c>
      <c r="F210" s="9">
        <v>0</v>
      </c>
      <c r="G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3</v>
      </c>
      <c r="U210" s="9">
        <v>10</v>
      </c>
      <c r="V210" s="9">
        <v>2</v>
      </c>
      <c r="W210" s="10" t="s">
        <v>115</v>
      </c>
      <c r="X210" s="10" t="s">
        <v>116</v>
      </c>
      <c r="Y210" s="9" t="str">
        <f t="shared" si="26"/>
        <v>key_source_20073</v>
      </c>
      <c r="Z210" s="9">
        <v>0</v>
      </c>
      <c r="AA210" s="9">
        <v>130801</v>
      </c>
      <c r="AB210" s="9">
        <v>130901</v>
      </c>
      <c r="AC210" s="9" t="s">
        <v>117</v>
      </c>
    </row>
    <row r="211" spans="1:29" ht="17.25">
      <c r="A211" s="9">
        <v>207</v>
      </c>
      <c r="B211" s="14">
        <v>20073</v>
      </c>
      <c r="C211" s="9">
        <v>2</v>
      </c>
      <c r="D211" s="14">
        <v>20073</v>
      </c>
      <c r="E211" s="9">
        <v>0</v>
      </c>
      <c r="F211" s="9">
        <v>0</v>
      </c>
      <c r="G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3</v>
      </c>
      <c r="U211" s="9">
        <v>10</v>
      </c>
      <c r="V211" s="9">
        <v>2</v>
      </c>
      <c r="W211" s="10" t="s">
        <v>115</v>
      </c>
      <c r="X211" s="10" t="s">
        <v>116</v>
      </c>
      <c r="Y211" s="9" t="str">
        <f t="shared" ref="Y211:Y214" si="29">"key_source_"&amp;B211</f>
        <v>key_source_20073</v>
      </c>
      <c r="Z211" s="9">
        <v>0</v>
      </c>
      <c r="AA211" s="9">
        <v>130802</v>
      </c>
      <c r="AB211" s="9">
        <v>130902</v>
      </c>
      <c r="AC211" s="9" t="s">
        <v>117</v>
      </c>
    </row>
    <row r="212" spans="1:29" ht="17.25">
      <c r="A212" s="9">
        <v>208</v>
      </c>
      <c r="B212" s="14">
        <v>20073</v>
      </c>
      <c r="C212" s="9">
        <v>3</v>
      </c>
      <c r="D212" s="14">
        <v>20073</v>
      </c>
      <c r="E212" s="9">
        <v>0</v>
      </c>
      <c r="F212" s="9">
        <v>0</v>
      </c>
      <c r="G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3</v>
      </c>
      <c r="U212" s="9">
        <v>10</v>
      </c>
      <c r="V212" s="9">
        <v>2</v>
      </c>
      <c r="W212" s="10" t="s">
        <v>115</v>
      </c>
      <c r="X212" s="10" t="s">
        <v>116</v>
      </c>
      <c r="Y212" s="9" t="str">
        <f t="shared" si="29"/>
        <v>key_source_20073</v>
      </c>
      <c r="Z212" s="9">
        <v>0</v>
      </c>
      <c r="AA212" s="9">
        <v>130803</v>
      </c>
      <c r="AB212" s="9">
        <v>130903</v>
      </c>
      <c r="AC212" s="9" t="s">
        <v>117</v>
      </c>
    </row>
    <row r="213" spans="1:29" ht="17.25">
      <c r="A213" s="9">
        <v>209</v>
      </c>
      <c r="B213" s="14">
        <v>20073</v>
      </c>
      <c r="C213" s="9">
        <v>4</v>
      </c>
      <c r="D213" s="14">
        <v>20073</v>
      </c>
      <c r="E213" s="9">
        <v>0</v>
      </c>
      <c r="F213" s="9">
        <v>0</v>
      </c>
      <c r="G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3</v>
      </c>
      <c r="U213" s="9">
        <v>10</v>
      </c>
      <c r="V213" s="9">
        <v>2</v>
      </c>
      <c r="W213" s="10" t="s">
        <v>115</v>
      </c>
      <c r="X213" s="10" t="s">
        <v>116</v>
      </c>
      <c r="Y213" s="9" t="str">
        <f t="shared" si="29"/>
        <v>key_source_20073</v>
      </c>
      <c r="Z213" s="9">
        <v>0</v>
      </c>
      <c r="AA213" s="9">
        <v>130804</v>
      </c>
      <c r="AB213" s="9">
        <v>130904</v>
      </c>
      <c r="AC213" s="9" t="s">
        <v>117</v>
      </c>
    </row>
    <row r="214" spans="1:29" ht="17.25">
      <c r="A214" s="9">
        <v>210</v>
      </c>
      <c r="B214" s="14">
        <v>20073</v>
      </c>
      <c r="C214" s="9">
        <v>5</v>
      </c>
      <c r="D214" s="14">
        <v>20073</v>
      </c>
      <c r="E214" s="9">
        <v>0</v>
      </c>
      <c r="F214" s="9">
        <v>0</v>
      </c>
      <c r="G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3</v>
      </c>
      <c r="U214" s="9">
        <v>10</v>
      </c>
      <c r="V214" s="9">
        <v>2</v>
      </c>
      <c r="W214" s="10" t="s">
        <v>115</v>
      </c>
      <c r="X214" s="10" t="s">
        <v>116</v>
      </c>
      <c r="Y214" s="9" t="str">
        <f t="shared" si="29"/>
        <v>key_source_20073</v>
      </c>
      <c r="Z214" s="9">
        <v>0</v>
      </c>
      <c r="AA214" s="9">
        <v>130805</v>
      </c>
      <c r="AB214" s="9">
        <v>130905</v>
      </c>
      <c r="AC214" s="9" t="s">
        <v>117</v>
      </c>
    </row>
    <row r="215" spans="1:29" ht="17.25">
      <c r="A215" s="9">
        <v>211</v>
      </c>
      <c r="B215" s="14">
        <v>20074</v>
      </c>
      <c r="C215" s="9">
        <v>1</v>
      </c>
      <c r="D215" s="9">
        <v>0</v>
      </c>
      <c r="E215" s="9">
        <v>0</v>
      </c>
      <c r="F215" s="9">
        <v>0</v>
      </c>
      <c r="G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3</v>
      </c>
      <c r="U215" s="9">
        <v>10</v>
      </c>
      <c r="V215" s="9">
        <v>2</v>
      </c>
      <c r="Y215" s="9" t="str">
        <f t="shared" si="26"/>
        <v>key_source_20074</v>
      </c>
      <c r="Z215" s="9">
        <v>0</v>
      </c>
      <c r="AA215" s="9">
        <v>0</v>
      </c>
      <c r="AB215" s="9">
        <v>0</v>
      </c>
      <c r="AC215" s="9" t="s">
        <v>118</v>
      </c>
    </row>
    <row r="216" spans="1:29" ht="17.25">
      <c r="A216" s="9">
        <v>212</v>
      </c>
      <c r="B216" s="14">
        <v>20069</v>
      </c>
      <c r="C216" s="9">
        <v>1</v>
      </c>
      <c r="D216" s="9">
        <v>20069</v>
      </c>
      <c r="E216" s="9">
        <v>0</v>
      </c>
      <c r="F216" s="9">
        <v>0</v>
      </c>
      <c r="G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3</v>
      </c>
      <c r="U216" s="9">
        <v>10</v>
      </c>
      <c r="V216" s="9">
        <v>2</v>
      </c>
      <c r="W216" s="10" t="s">
        <v>119</v>
      </c>
      <c r="X216" s="10" t="s">
        <v>120</v>
      </c>
      <c r="Y216" s="9" t="str">
        <f t="shared" si="26"/>
        <v>key_source_20069</v>
      </c>
      <c r="Z216" s="9">
        <v>0</v>
      </c>
      <c r="AA216" s="9">
        <v>130801</v>
      </c>
      <c r="AB216" s="9">
        <v>130901</v>
      </c>
      <c r="AC216" s="9" t="s">
        <v>121</v>
      </c>
    </row>
    <row r="217" spans="1:29" ht="17.25">
      <c r="A217" s="9">
        <v>213</v>
      </c>
      <c r="B217" s="14">
        <v>20069</v>
      </c>
      <c r="C217" s="9">
        <v>2</v>
      </c>
      <c r="D217" s="9">
        <v>20269</v>
      </c>
      <c r="E217" s="9">
        <v>0</v>
      </c>
      <c r="F217" s="9">
        <v>0</v>
      </c>
      <c r="G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3</v>
      </c>
      <c r="U217" s="9">
        <v>10</v>
      </c>
      <c r="V217" s="9">
        <v>2</v>
      </c>
      <c r="W217" s="10" t="s">
        <v>119</v>
      </c>
      <c r="X217" s="10" t="s">
        <v>120</v>
      </c>
      <c r="Y217" s="9" t="str">
        <f t="shared" si="26"/>
        <v>key_source_20069</v>
      </c>
      <c r="Z217" s="9">
        <v>0</v>
      </c>
      <c r="AA217" s="9">
        <v>130802</v>
      </c>
      <c r="AB217" s="9">
        <v>130902</v>
      </c>
      <c r="AC217" s="9" t="s">
        <v>121</v>
      </c>
    </row>
    <row r="218" spans="1:29" ht="17.25">
      <c r="A218" s="9">
        <v>214</v>
      </c>
      <c r="B218" s="14">
        <v>20069</v>
      </c>
      <c r="C218" s="9">
        <v>3</v>
      </c>
      <c r="D218" s="9">
        <v>20369</v>
      </c>
      <c r="E218" s="9">
        <v>0</v>
      </c>
      <c r="F218" s="9">
        <v>0</v>
      </c>
      <c r="G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3</v>
      </c>
      <c r="U218" s="9">
        <v>10</v>
      </c>
      <c r="V218" s="9">
        <v>2</v>
      </c>
      <c r="W218" s="10" t="s">
        <v>119</v>
      </c>
      <c r="X218" s="10" t="s">
        <v>120</v>
      </c>
      <c r="Y218" s="9" t="str">
        <f t="shared" si="26"/>
        <v>key_source_20069</v>
      </c>
      <c r="Z218" s="9">
        <v>0</v>
      </c>
      <c r="AA218" s="9">
        <v>130803</v>
      </c>
      <c r="AB218" s="9">
        <v>130903</v>
      </c>
      <c r="AC218" s="9" t="s">
        <v>121</v>
      </c>
    </row>
    <row r="219" spans="1:29" ht="17.25">
      <c r="A219" s="9">
        <v>215</v>
      </c>
      <c r="B219" s="14">
        <v>20069</v>
      </c>
      <c r="C219" s="9">
        <v>4</v>
      </c>
      <c r="D219" s="9">
        <v>20469</v>
      </c>
      <c r="E219" s="9">
        <v>0</v>
      </c>
      <c r="F219" s="9">
        <v>0</v>
      </c>
      <c r="G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3</v>
      </c>
      <c r="U219" s="9">
        <v>10</v>
      </c>
      <c r="V219" s="9">
        <v>2</v>
      </c>
      <c r="W219" s="10" t="s">
        <v>119</v>
      </c>
      <c r="X219" s="10" t="s">
        <v>120</v>
      </c>
      <c r="Y219" s="9" t="str">
        <f t="shared" si="26"/>
        <v>key_source_20069</v>
      </c>
      <c r="Z219" s="9">
        <v>0</v>
      </c>
      <c r="AA219" s="9">
        <v>130804</v>
      </c>
      <c r="AB219" s="9">
        <v>130904</v>
      </c>
      <c r="AC219" s="9" t="s">
        <v>121</v>
      </c>
    </row>
    <row r="220" spans="1:29" ht="17.25">
      <c r="A220" s="9">
        <v>216</v>
      </c>
      <c r="B220" s="14">
        <v>20069</v>
      </c>
      <c r="C220" s="9">
        <v>5</v>
      </c>
      <c r="D220" s="9">
        <v>20569</v>
      </c>
      <c r="E220" s="9">
        <v>0</v>
      </c>
      <c r="F220" s="9">
        <v>0</v>
      </c>
      <c r="G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3</v>
      </c>
      <c r="U220" s="9">
        <v>10</v>
      </c>
      <c r="V220" s="9">
        <v>2</v>
      </c>
      <c r="W220" s="10" t="s">
        <v>119</v>
      </c>
      <c r="X220" s="10" t="s">
        <v>120</v>
      </c>
      <c r="Y220" s="9" t="str">
        <f t="shared" si="26"/>
        <v>key_source_20069</v>
      </c>
      <c r="Z220" s="9">
        <v>0</v>
      </c>
      <c r="AA220" s="9">
        <v>130805</v>
      </c>
      <c r="AB220" s="9">
        <v>130905</v>
      </c>
      <c r="AC220" s="9" t="s">
        <v>121</v>
      </c>
    </row>
    <row r="221" spans="1:29" ht="17.25">
      <c r="A221" s="9">
        <v>217</v>
      </c>
      <c r="B221" s="14">
        <v>20070</v>
      </c>
      <c r="C221" s="9">
        <v>1</v>
      </c>
      <c r="D221" s="9">
        <v>20070</v>
      </c>
      <c r="E221" s="9">
        <v>0</v>
      </c>
      <c r="F221" s="9">
        <v>0</v>
      </c>
      <c r="G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3</v>
      </c>
      <c r="U221" s="9">
        <v>10</v>
      </c>
      <c r="V221" s="9">
        <v>2</v>
      </c>
      <c r="W221" s="10" t="s">
        <v>122</v>
      </c>
      <c r="X221" s="10" t="s">
        <v>123</v>
      </c>
      <c r="Y221" s="9" t="str">
        <f t="shared" si="26"/>
        <v>key_source_20070</v>
      </c>
      <c r="Z221" s="9">
        <v>0</v>
      </c>
      <c r="AA221" s="9">
        <v>130801</v>
      </c>
      <c r="AB221" s="9">
        <v>130901</v>
      </c>
      <c r="AC221" s="9" t="s">
        <v>124</v>
      </c>
    </row>
    <row r="222" spans="1:29" ht="17.25">
      <c r="A222" s="9">
        <v>218</v>
      </c>
      <c r="B222" s="14">
        <v>20070</v>
      </c>
      <c r="C222" s="9">
        <v>2</v>
      </c>
      <c r="D222" s="9">
        <v>20270</v>
      </c>
      <c r="E222" s="9">
        <v>0</v>
      </c>
      <c r="F222" s="9">
        <v>0</v>
      </c>
      <c r="G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3</v>
      </c>
      <c r="U222" s="9">
        <v>10</v>
      </c>
      <c r="V222" s="9">
        <v>2</v>
      </c>
      <c r="W222" s="10" t="s">
        <v>122</v>
      </c>
      <c r="X222" s="10" t="s">
        <v>123</v>
      </c>
      <c r="Y222" s="9" t="str">
        <f t="shared" si="26"/>
        <v>key_source_20070</v>
      </c>
      <c r="Z222" s="9">
        <v>0</v>
      </c>
      <c r="AA222" s="9">
        <v>130802</v>
      </c>
      <c r="AB222" s="9">
        <v>130902</v>
      </c>
      <c r="AC222" s="9" t="s">
        <v>124</v>
      </c>
    </row>
    <row r="223" spans="1:29" ht="17.25">
      <c r="A223" s="9">
        <v>219</v>
      </c>
      <c r="B223" s="14">
        <v>20070</v>
      </c>
      <c r="C223" s="9">
        <v>3</v>
      </c>
      <c r="D223" s="9">
        <v>20370</v>
      </c>
      <c r="E223" s="9">
        <v>0</v>
      </c>
      <c r="F223" s="9">
        <v>0</v>
      </c>
      <c r="G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3</v>
      </c>
      <c r="U223" s="9">
        <v>10</v>
      </c>
      <c r="V223" s="9">
        <v>2</v>
      </c>
      <c r="W223" s="10" t="s">
        <v>122</v>
      </c>
      <c r="X223" s="10" t="s">
        <v>123</v>
      </c>
      <c r="Y223" s="9" t="str">
        <f t="shared" si="26"/>
        <v>key_source_20070</v>
      </c>
      <c r="Z223" s="9">
        <v>0</v>
      </c>
      <c r="AA223" s="9">
        <v>130803</v>
      </c>
      <c r="AB223" s="9">
        <v>130903</v>
      </c>
      <c r="AC223" s="9" t="s">
        <v>124</v>
      </c>
    </row>
    <row r="224" spans="1:29" ht="17.25">
      <c r="A224" s="9">
        <v>220</v>
      </c>
      <c r="B224" s="14">
        <v>20070</v>
      </c>
      <c r="C224" s="9">
        <v>4</v>
      </c>
      <c r="D224" s="9">
        <v>20470</v>
      </c>
      <c r="E224" s="9">
        <v>0</v>
      </c>
      <c r="F224" s="9">
        <v>0</v>
      </c>
      <c r="G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3</v>
      </c>
      <c r="U224" s="9">
        <v>10</v>
      </c>
      <c r="V224" s="9">
        <v>2</v>
      </c>
      <c r="W224" s="10" t="s">
        <v>122</v>
      </c>
      <c r="X224" s="10" t="s">
        <v>123</v>
      </c>
      <c r="Y224" s="9" t="str">
        <f t="shared" si="26"/>
        <v>key_source_20070</v>
      </c>
      <c r="Z224" s="9">
        <v>0</v>
      </c>
      <c r="AA224" s="9">
        <v>130804</v>
      </c>
      <c r="AB224" s="9">
        <v>130904</v>
      </c>
      <c r="AC224" s="9" t="s">
        <v>124</v>
      </c>
    </row>
    <row r="225" spans="1:30" ht="17.25">
      <c r="A225" s="9">
        <v>221</v>
      </c>
      <c r="B225" s="14">
        <v>20070</v>
      </c>
      <c r="C225" s="9">
        <v>5</v>
      </c>
      <c r="D225" s="9">
        <v>20570</v>
      </c>
      <c r="E225" s="9">
        <v>0</v>
      </c>
      <c r="F225" s="9">
        <v>0</v>
      </c>
      <c r="G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3</v>
      </c>
      <c r="U225" s="9">
        <v>10</v>
      </c>
      <c r="V225" s="9">
        <v>2</v>
      </c>
      <c r="W225" s="10" t="s">
        <v>122</v>
      </c>
      <c r="X225" s="10" t="s">
        <v>123</v>
      </c>
      <c r="Y225" s="9" t="str">
        <f t="shared" si="26"/>
        <v>key_source_20070</v>
      </c>
      <c r="Z225" s="9">
        <v>0</v>
      </c>
      <c r="AA225" s="9">
        <v>130805</v>
      </c>
      <c r="AB225" s="9">
        <v>130905</v>
      </c>
      <c r="AC225" s="9" t="s">
        <v>124</v>
      </c>
    </row>
    <row r="226" spans="1:30" ht="17.25">
      <c r="A226" s="9">
        <v>222</v>
      </c>
      <c r="B226" s="14">
        <v>20072</v>
      </c>
      <c r="C226" s="9">
        <v>1</v>
      </c>
      <c r="D226" s="9">
        <v>20072</v>
      </c>
      <c r="E226" s="9">
        <v>0</v>
      </c>
      <c r="F226" s="9">
        <v>0</v>
      </c>
      <c r="G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3</v>
      </c>
      <c r="U226" s="9">
        <v>10</v>
      </c>
      <c r="V226" s="9">
        <v>2</v>
      </c>
      <c r="W226" s="10" t="s">
        <v>125</v>
      </c>
      <c r="X226" s="10" t="s">
        <v>126</v>
      </c>
      <c r="Y226" s="9" t="str">
        <f t="shared" si="26"/>
        <v>key_source_20072</v>
      </c>
      <c r="Z226" s="9">
        <v>0</v>
      </c>
      <c r="AA226" s="9">
        <v>130801</v>
      </c>
      <c r="AB226" s="9">
        <v>130901</v>
      </c>
      <c r="AC226" s="9" t="s">
        <v>127</v>
      </c>
    </row>
    <row r="227" spans="1:30" ht="17.25">
      <c r="A227" s="9">
        <v>223</v>
      </c>
      <c r="B227" s="14">
        <v>20072</v>
      </c>
      <c r="C227" s="9">
        <v>2</v>
      </c>
      <c r="D227" s="9">
        <v>20272</v>
      </c>
      <c r="E227" s="9">
        <v>0</v>
      </c>
      <c r="F227" s="9">
        <v>0</v>
      </c>
      <c r="G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3</v>
      </c>
      <c r="U227" s="9">
        <v>10</v>
      </c>
      <c r="V227" s="9">
        <v>2</v>
      </c>
      <c r="W227" s="10" t="s">
        <v>125</v>
      </c>
      <c r="X227" s="10" t="s">
        <v>126</v>
      </c>
      <c r="Y227" s="9" t="str">
        <f t="shared" si="26"/>
        <v>key_source_20072</v>
      </c>
      <c r="Z227" s="9">
        <v>0</v>
      </c>
      <c r="AA227" s="9">
        <v>130802</v>
      </c>
      <c r="AB227" s="9">
        <v>130902</v>
      </c>
      <c r="AC227" s="9" t="s">
        <v>127</v>
      </c>
    </row>
    <row r="228" spans="1:30" ht="17.25">
      <c r="A228" s="9">
        <v>224</v>
      </c>
      <c r="B228" s="14">
        <v>20072</v>
      </c>
      <c r="C228" s="9">
        <v>3</v>
      </c>
      <c r="D228" s="9">
        <v>20372</v>
      </c>
      <c r="E228" s="9">
        <v>0</v>
      </c>
      <c r="F228" s="9">
        <v>0</v>
      </c>
      <c r="G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3</v>
      </c>
      <c r="U228" s="9">
        <v>10</v>
      </c>
      <c r="V228" s="9">
        <v>2</v>
      </c>
      <c r="W228" s="10" t="s">
        <v>125</v>
      </c>
      <c r="X228" s="10" t="s">
        <v>126</v>
      </c>
      <c r="Y228" s="9" t="str">
        <f t="shared" si="26"/>
        <v>key_source_20072</v>
      </c>
      <c r="Z228" s="9">
        <v>0</v>
      </c>
      <c r="AA228" s="9">
        <v>130803</v>
      </c>
      <c r="AB228" s="9">
        <v>130903</v>
      </c>
      <c r="AC228" s="9" t="s">
        <v>127</v>
      </c>
    </row>
    <row r="229" spans="1:30" ht="17.25">
      <c r="A229" s="9">
        <v>225</v>
      </c>
      <c r="B229" s="14">
        <v>20072</v>
      </c>
      <c r="C229" s="9">
        <v>4</v>
      </c>
      <c r="D229" s="9">
        <v>20472</v>
      </c>
      <c r="E229" s="9">
        <v>0</v>
      </c>
      <c r="F229" s="9">
        <v>0</v>
      </c>
      <c r="G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3</v>
      </c>
      <c r="U229" s="9">
        <v>10</v>
      </c>
      <c r="V229" s="9">
        <v>2</v>
      </c>
      <c r="W229" s="10" t="s">
        <v>125</v>
      </c>
      <c r="X229" s="10" t="s">
        <v>126</v>
      </c>
      <c r="Y229" s="9" t="str">
        <f t="shared" si="26"/>
        <v>key_source_20072</v>
      </c>
      <c r="Z229" s="9">
        <v>0</v>
      </c>
      <c r="AA229" s="9">
        <v>130804</v>
      </c>
      <c r="AB229" s="9">
        <v>130904</v>
      </c>
      <c r="AC229" s="9" t="s">
        <v>127</v>
      </c>
    </row>
    <row r="230" spans="1:30" ht="17.25">
      <c r="A230" s="9">
        <v>226</v>
      </c>
      <c r="B230" s="14">
        <v>20072</v>
      </c>
      <c r="C230" s="9">
        <v>5</v>
      </c>
      <c r="D230" s="9">
        <v>20572</v>
      </c>
      <c r="E230" s="9">
        <v>0</v>
      </c>
      <c r="F230" s="9">
        <v>0</v>
      </c>
      <c r="G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3</v>
      </c>
      <c r="U230" s="9">
        <v>10</v>
      </c>
      <c r="V230" s="9">
        <v>2</v>
      </c>
      <c r="W230" s="10" t="s">
        <v>125</v>
      </c>
      <c r="X230" s="10" t="s">
        <v>126</v>
      </c>
      <c r="Y230" s="9" t="str">
        <f t="shared" si="26"/>
        <v>key_source_20072</v>
      </c>
      <c r="Z230" s="9">
        <v>0</v>
      </c>
      <c r="AA230" s="9">
        <v>130805</v>
      </c>
      <c r="AB230" s="9">
        <v>130905</v>
      </c>
      <c r="AC230" s="9" t="s">
        <v>127</v>
      </c>
    </row>
    <row r="231" spans="1:30" ht="17.25">
      <c r="A231" s="9">
        <v>227</v>
      </c>
      <c r="B231" s="14">
        <v>20072</v>
      </c>
      <c r="C231" s="9">
        <v>6</v>
      </c>
      <c r="D231" s="9">
        <v>30072</v>
      </c>
      <c r="E231" s="9">
        <v>0</v>
      </c>
      <c r="F231" s="9">
        <v>0</v>
      </c>
      <c r="G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3</v>
      </c>
      <c r="U231" s="9">
        <v>10</v>
      </c>
      <c r="V231" s="9">
        <v>2</v>
      </c>
      <c r="W231" s="10" t="s">
        <v>125</v>
      </c>
      <c r="X231" s="10" t="s">
        <v>126</v>
      </c>
      <c r="Y231" s="9" t="str">
        <f t="shared" ref="Y231:Y235" si="30">"key_source_"&amp;B231</f>
        <v>key_source_20072</v>
      </c>
      <c r="Z231" s="9">
        <v>0</v>
      </c>
      <c r="AA231" s="9">
        <v>130806</v>
      </c>
      <c r="AB231" s="9">
        <v>130906</v>
      </c>
      <c r="AC231" s="9" t="s">
        <v>127</v>
      </c>
    </row>
    <row r="232" spans="1:30" ht="17.25">
      <c r="A232" s="9">
        <v>228</v>
      </c>
      <c r="B232" s="14">
        <v>20072</v>
      </c>
      <c r="C232" s="9">
        <v>7</v>
      </c>
      <c r="D232" s="9">
        <v>30272</v>
      </c>
      <c r="E232" s="9">
        <v>0</v>
      </c>
      <c r="F232" s="9">
        <v>0</v>
      </c>
      <c r="G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3</v>
      </c>
      <c r="U232" s="9">
        <v>10</v>
      </c>
      <c r="V232" s="9">
        <v>2</v>
      </c>
      <c r="W232" s="10" t="s">
        <v>125</v>
      </c>
      <c r="X232" s="10" t="s">
        <v>126</v>
      </c>
      <c r="Y232" s="9" t="str">
        <f t="shared" si="30"/>
        <v>key_source_20072</v>
      </c>
      <c r="Z232" s="9">
        <v>0</v>
      </c>
      <c r="AA232" s="9">
        <v>130807</v>
      </c>
      <c r="AB232" s="9">
        <v>130907</v>
      </c>
      <c r="AC232" s="9" t="s">
        <v>127</v>
      </c>
    </row>
    <row r="233" spans="1:30" ht="17.25">
      <c r="A233" s="9">
        <v>229</v>
      </c>
      <c r="B233" s="14">
        <v>20072</v>
      </c>
      <c r="C233" s="9">
        <v>8</v>
      </c>
      <c r="D233" s="9">
        <v>30372</v>
      </c>
      <c r="E233" s="9">
        <v>0</v>
      </c>
      <c r="F233" s="9">
        <v>0</v>
      </c>
      <c r="G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3</v>
      </c>
      <c r="U233" s="9">
        <v>10</v>
      </c>
      <c r="V233" s="9">
        <v>2</v>
      </c>
      <c r="W233" s="10" t="s">
        <v>125</v>
      </c>
      <c r="X233" s="10" t="s">
        <v>126</v>
      </c>
      <c r="Y233" s="9" t="str">
        <f t="shared" si="30"/>
        <v>key_source_20072</v>
      </c>
      <c r="Z233" s="9">
        <v>0</v>
      </c>
      <c r="AA233" s="9">
        <v>130808</v>
      </c>
      <c r="AB233" s="9">
        <v>130908</v>
      </c>
      <c r="AC233" s="9" t="s">
        <v>127</v>
      </c>
    </row>
    <row r="234" spans="1:30" ht="17.25">
      <c r="A234" s="9">
        <v>230</v>
      </c>
      <c r="B234" s="14">
        <v>20072</v>
      </c>
      <c r="C234" s="9">
        <v>9</v>
      </c>
      <c r="D234" s="9">
        <v>30472</v>
      </c>
      <c r="E234" s="9">
        <v>0</v>
      </c>
      <c r="F234" s="9">
        <v>0</v>
      </c>
      <c r="G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3</v>
      </c>
      <c r="U234" s="9">
        <v>10</v>
      </c>
      <c r="V234" s="9">
        <v>2</v>
      </c>
      <c r="W234" s="10" t="s">
        <v>125</v>
      </c>
      <c r="X234" s="10" t="s">
        <v>126</v>
      </c>
      <c r="Y234" s="9" t="str">
        <f t="shared" si="30"/>
        <v>key_source_20072</v>
      </c>
      <c r="Z234" s="9">
        <v>0</v>
      </c>
      <c r="AA234" s="9">
        <v>130809</v>
      </c>
      <c r="AB234" s="9">
        <v>130909</v>
      </c>
      <c r="AC234" s="9" t="s">
        <v>127</v>
      </c>
    </row>
    <row r="235" spans="1:30" ht="17.25">
      <c r="A235" s="9">
        <v>231</v>
      </c>
      <c r="B235" s="14">
        <v>20072</v>
      </c>
      <c r="C235" s="9">
        <v>10</v>
      </c>
      <c r="D235" s="9">
        <v>30572</v>
      </c>
      <c r="E235" s="9">
        <v>0</v>
      </c>
      <c r="F235" s="9">
        <v>0</v>
      </c>
      <c r="G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3</v>
      </c>
      <c r="U235" s="9">
        <v>10</v>
      </c>
      <c r="V235" s="9">
        <v>2</v>
      </c>
      <c r="W235" s="10" t="s">
        <v>125</v>
      </c>
      <c r="X235" s="10" t="s">
        <v>126</v>
      </c>
      <c r="Y235" s="9" t="str">
        <f t="shared" si="30"/>
        <v>key_source_20072</v>
      </c>
      <c r="Z235" s="9">
        <v>0</v>
      </c>
      <c r="AA235" s="9">
        <v>130810</v>
      </c>
      <c r="AB235" s="9">
        <v>130910</v>
      </c>
      <c r="AC235" s="9" t="s">
        <v>127</v>
      </c>
    </row>
    <row r="236" spans="1:30" ht="17.25">
      <c r="A236" s="9">
        <v>232</v>
      </c>
      <c r="B236" s="14">
        <v>20075</v>
      </c>
      <c r="C236" s="9">
        <v>1</v>
      </c>
      <c r="D236" s="9">
        <v>20075</v>
      </c>
      <c r="E236" s="9">
        <v>72041</v>
      </c>
      <c r="F236" s="9">
        <v>72103</v>
      </c>
      <c r="G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3</v>
      </c>
      <c r="U236" s="9">
        <v>10</v>
      </c>
      <c r="V236" s="9">
        <v>2</v>
      </c>
      <c r="W236" s="10" t="s">
        <v>128</v>
      </c>
      <c r="X236" s="10" t="s">
        <v>129</v>
      </c>
      <c r="Y236" s="9" t="str">
        <f t="shared" si="26"/>
        <v>key_source_20075</v>
      </c>
      <c r="Z236" s="9">
        <v>4000</v>
      </c>
      <c r="AA236" s="9">
        <v>130831</v>
      </c>
      <c r="AB236" s="9">
        <v>130931</v>
      </c>
      <c r="AC236" s="9" t="s">
        <v>130</v>
      </c>
      <c r="AD236" s="9" t="s">
        <v>80</v>
      </c>
    </row>
    <row r="237" spans="1:30" ht="17.25">
      <c r="A237" s="9">
        <v>233</v>
      </c>
      <c r="B237" s="14">
        <v>20075</v>
      </c>
      <c r="C237" s="9">
        <v>2</v>
      </c>
      <c r="D237" s="9">
        <v>20075</v>
      </c>
      <c r="E237" s="9">
        <v>72042</v>
      </c>
      <c r="F237" s="9">
        <v>72103</v>
      </c>
      <c r="G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3</v>
      </c>
      <c r="U237" s="9">
        <v>10</v>
      </c>
      <c r="V237" s="9">
        <v>2</v>
      </c>
      <c r="W237" s="10" t="s">
        <v>128</v>
      </c>
      <c r="X237" s="10" t="s">
        <v>129</v>
      </c>
      <c r="Y237" s="9" t="str">
        <f t="shared" si="26"/>
        <v>key_source_20075</v>
      </c>
      <c r="Z237" s="9">
        <v>4500</v>
      </c>
      <c r="AA237" s="9">
        <v>130832</v>
      </c>
      <c r="AB237" s="9">
        <v>130932</v>
      </c>
      <c r="AC237" s="9" t="s">
        <v>130</v>
      </c>
      <c r="AD237" s="9" t="s">
        <v>80</v>
      </c>
    </row>
    <row r="238" spans="1:30" ht="17.25">
      <c r="A238" s="9">
        <v>234</v>
      </c>
      <c r="B238" s="14">
        <v>20075</v>
      </c>
      <c r="C238" s="9">
        <v>3</v>
      </c>
      <c r="D238" s="9">
        <v>20075</v>
      </c>
      <c r="E238" s="9">
        <v>72043</v>
      </c>
      <c r="F238" s="9">
        <v>72103</v>
      </c>
      <c r="G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3</v>
      </c>
      <c r="U238" s="9">
        <v>10</v>
      </c>
      <c r="V238" s="9">
        <v>2</v>
      </c>
      <c r="W238" s="10" t="s">
        <v>128</v>
      </c>
      <c r="X238" s="10" t="s">
        <v>129</v>
      </c>
      <c r="Y238" s="9" t="str">
        <f t="shared" si="26"/>
        <v>key_source_20075</v>
      </c>
      <c r="Z238" s="9">
        <v>5000</v>
      </c>
      <c r="AA238" s="9">
        <v>130833</v>
      </c>
      <c r="AB238" s="9">
        <v>130933</v>
      </c>
      <c r="AC238" s="9" t="s">
        <v>130</v>
      </c>
      <c r="AD238" s="9" t="s">
        <v>80</v>
      </c>
    </row>
    <row r="239" spans="1:30" ht="17.25">
      <c r="A239" s="9">
        <v>235</v>
      </c>
      <c r="B239" s="14">
        <v>20075</v>
      </c>
      <c r="C239" s="9">
        <v>4</v>
      </c>
      <c r="D239" s="9">
        <v>20075</v>
      </c>
      <c r="E239" s="9">
        <v>72044</v>
      </c>
      <c r="F239" s="9">
        <v>72103</v>
      </c>
      <c r="G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3</v>
      </c>
      <c r="U239" s="9">
        <v>10</v>
      </c>
      <c r="V239" s="9">
        <v>2</v>
      </c>
      <c r="W239" s="10" t="s">
        <v>128</v>
      </c>
      <c r="X239" s="10" t="s">
        <v>129</v>
      </c>
      <c r="Y239" s="9" t="str">
        <f t="shared" si="26"/>
        <v>key_source_20075</v>
      </c>
      <c r="Z239" s="9">
        <v>5500</v>
      </c>
      <c r="AA239" s="9">
        <v>130834</v>
      </c>
      <c r="AB239" s="9">
        <v>130934</v>
      </c>
      <c r="AC239" s="9" t="s">
        <v>130</v>
      </c>
      <c r="AD239" s="9" t="s">
        <v>80</v>
      </c>
    </row>
    <row r="240" spans="1:30" ht="17.25">
      <c r="A240" s="9">
        <v>236</v>
      </c>
      <c r="B240" s="14">
        <v>20075</v>
      </c>
      <c r="C240" s="9">
        <v>5</v>
      </c>
      <c r="D240" s="9">
        <v>20075</v>
      </c>
      <c r="E240" s="9">
        <v>72045</v>
      </c>
      <c r="F240" s="9">
        <v>72103</v>
      </c>
      <c r="G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3</v>
      </c>
      <c r="U240" s="9">
        <v>10</v>
      </c>
      <c r="V240" s="9">
        <v>2</v>
      </c>
      <c r="W240" s="10" t="s">
        <v>128</v>
      </c>
      <c r="X240" s="10" t="s">
        <v>129</v>
      </c>
      <c r="Y240" s="9" t="str">
        <f t="shared" si="26"/>
        <v>key_source_20075</v>
      </c>
      <c r="Z240" s="9">
        <v>6000</v>
      </c>
      <c r="AA240" s="9">
        <v>130835</v>
      </c>
      <c r="AB240" s="9">
        <v>130935</v>
      </c>
      <c r="AC240" s="9" t="s">
        <v>130</v>
      </c>
      <c r="AD240" s="9" t="s">
        <v>80</v>
      </c>
    </row>
    <row r="241" spans="1:30" ht="17.25">
      <c r="A241" s="9">
        <v>237</v>
      </c>
      <c r="B241" s="14">
        <v>20075</v>
      </c>
      <c r="C241" s="9">
        <v>6</v>
      </c>
      <c r="D241" s="9">
        <v>20075</v>
      </c>
      <c r="E241" s="9">
        <v>72046</v>
      </c>
      <c r="F241" s="9">
        <v>72103</v>
      </c>
      <c r="G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3</v>
      </c>
      <c r="U241" s="9">
        <v>10</v>
      </c>
      <c r="V241" s="9">
        <v>2</v>
      </c>
      <c r="W241" s="10" t="s">
        <v>128</v>
      </c>
      <c r="X241" s="10" t="s">
        <v>129</v>
      </c>
      <c r="Y241" s="9" t="str">
        <f t="shared" ref="Y241:Y245" si="31">"key_source_"&amp;B241</f>
        <v>key_source_20075</v>
      </c>
      <c r="Z241" s="9">
        <v>6500</v>
      </c>
      <c r="AA241" s="9">
        <v>130836</v>
      </c>
      <c r="AB241" s="9">
        <v>130936</v>
      </c>
      <c r="AC241" s="9" t="s">
        <v>130</v>
      </c>
      <c r="AD241" s="9" t="s">
        <v>80</v>
      </c>
    </row>
    <row r="242" spans="1:30" ht="17.25">
      <c r="A242" s="9">
        <v>238</v>
      </c>
      <c r="B242" s="14">
        <v>20075</v>
      </c>
      <c r="C242" s="9">
        <v>7</v>
      </c>
      <c r="D242" s="9">
        <v>20075</v>
      </c>
      <c r="E242" s="9">
        <v>72047</v>
      </c>
      <c r="F242" s="9">
        <v>72103</v>
      </c>
      <c r="G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3</v>
      </c>
      <c r="U242" s="9">
        <v>10</v>
      </c>
      <c r="V242" s="9">
        <v>2</v>
      </c>
      <c r="W242" s="10" t="s">
        <v>128</v>
      </c>
      <c r="X242" s="10" t="s">
        <v>129</v>
      </c>
      <c r="Y242" s="9" t="str">
        <f t="shared" si="31"/>
        <v>key_source_20075</v>
      </c>
      <c r="Z242" s="9">
        <v>7000</v>
      </c>
      <c r="AA242" s="9">
        <v>130837</v>
      </c>
      <c r="AB242" s="9">
        <v>130937</v>
      </c>
      <c r="AC242" s="9" t="s">
        <v>130</v>
      </c>
      <c r="AD242" s="9" t="s">
        <v>80</v>
      </c>
    </row>
    <row r="243" spans="1:30" ht="17.25">
      <c r="A243" s="9">
        <v>239</v>
      </c>
      <c r="B243" s="14">
        <v>20075</v>
      </c>
      <c r="C243" s="9">
        <v>8</v>
      </c>
      <c r="D243" s="9">
        <v>20075</v>
      </c>
      <c r="E243" s="9">
        <v>72048</v>
      </c>
      <c r="F243" s="9">
        <v>72103</v>
      </c>
      <c r="G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3</v>
      </c>
      <c r="U243" s="9">
        <v>10</v>
      </c>
      <c r="V243" s="9">
        <v>2</v>
      </c>
      <c r="W243" s="10" t="s">
        <v>128</v>
      </c>
      <c r="X243" s="10" t="s">
        <v>129</v>
      </c>
      <c r="Y243" s="9" t="str">
        <f t="shared" si="31"/>
        <v>key_source_20075</v>
      </c>
      <c r="Z243" s="9">
        <v>7500</v>
      </c>
      <c r="AA243" s="9">
        <v>130838</v>
      </c>
      <c r="AB243" s="9">
        <v>130938</v>
      </c>
      <c r="AC243" s="9" t="s">
        <v>130</v>
      </c>
      <c r="AD243" s="9" t="s">
        <v>80</v>
      </c>
    </row>
    <row r="244" spans="1:30" ht="17.25">
      <c r="A244" s="9">
        <v>240</v>
      </c>
      <c r="B244" s="14">
        <v>20075</v>
      </c>
      <c r="C244" s="9">
        <v>9</v>
      </c>
      <c r="D244" s="9">
        <v>20075</v>
      </c>
      <c r="E244" s="9">
        <v>72049</v>
      </c>
      <c r="F244" s="9">
        <v>72103</v>
      </c>
      <c r="G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3</v>
      </c>
      <c r="U244" s="9">
        <v>10</v>
      </c>
      <c r="V244" s="9">
        <v>2</v>
      </c>
      <c r="W244" s="10" t="s">
        <v>128</v>
      </c>
      <c r="X244" s="10" t="s">
        <v>129</v>
      </c>
      <c r="Y244" s="9" t="str">
        <f t="shared" si="31"/>
        <v>key_source_20075</v>
      </c>
      <c r="Z244" s="9">
        <v>8000</v>
      </c>
      <c r="AA244" s="9">
        <v>130839</v>
      </c>
      <c r="AB244" s="9">
        <v>130939</v>
      </c>
      <c r="AC244" s="9" t="s">
        <v>130</v>
      </c>
      <c r="AD244" s="9" t="s">
        <v>80</v>
      </c>
    </row>
    <row r="245" spans="1:30" ht="17.25">
      <c r="A245" s="9">
        <v>241</v>
      </c>
      <c r="B245" s="14">
        <v>20075</v>
      </c>
      <c r="C245" s="9">
        <v>10</v>
      </c>
      <c r="D245" s="9">
        <v>20075</v>
      </c>
      <c r="E245" s="9">
        <v>72050</v>
      </c>
      <c r="F245" s="9">
        <v>72103</v>
      </c>
      <c r="G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3</v>
      </c>
      <c r="U245" s="9">
        <v>10</v>
      </c>
      <c r="V245" s="9">
        <v>2</v>
      </c>
      <c r="W245" s="10" t="s">
        <v>128</v>
      </c>
      <c r="X245" s="10" t="s">
        <v>129</v>
      </c>
      <c r="Y245" s="9" t="str">
        <f t="shared" si="31"/>
        <v>key_source_20075</v>
      </c>
      <c r="Z245" s="9">
        <v>8500</v>
      </c>
      <c r="AA245" s="9">
        <v>130840</v>
      </c>
      <c r="AB245" s="9">
        <v>130940</v>
      </c>
      <c r="AC245" s="9" t="s">
        <v>130</v>
      </c>
      <c r="AD245" s="9" t="s">
        <v>80</v>
      </c>
    </row>
    <row r="246" spans="1:30" ht="17.25">
      <c r="A246" s="9">
        <v>242</v>
      </c>
      <c r="B246" s="14">
        <v>20076</v>
      </c>
      <c r="C246" s="9">
        <v>1</v>
      </c>
      <c r="D246" s="9">
        <v>20076</v>
      </c>
      <c r="E246" s="9">
        <v>0</v>
      </c>
      <c r="F246" s="9">
        <v>0</v>
      </c>
      <c r="G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3</v>
      </c>
      <c r="U246" s="9">
        <v>10</v>
      </c>
      <c r="V246" s="9">
        <v>2</v>
      </c>
      <c r="W246" s="10" t="s">
        <v>128</v>
      </c>
      <c r="X246" s="10" t="s">
        <v>129</v>
      </c>
      <c r="Y246" s="9" t="str">
        <f t="shared" si="26"/>
        <v>key_source_20076</v>
      </c>
      <c r="Z246" s="9">
        <v>0</v>
      </c>
      <c r="AA246" s="9">
        <v>0</v>
      </c>
      <c r="AB246" s="9">
        <v>0</v>
      </c>
      <c r="AC246" s="9" t="s">
        <v>131</v>
      </c>
    </row>
    <row r="247" spans="1:30" ht="17.25">
      <c r="A247" s="9">
        <v>243</v>
      </c>
      <c r="B247" s="14">
        <v>20077</v>
      </c>
      <c r="C247" s="9">
        <v>1</v>
      </c>
      <c r="D247" s="9">
        <v>0</v>
      </c>
      <c r="E247" s="9">
        <v>0</v>
      </c>
      <c r="F247" s="9">
        <v>0</v>
      </c>
      <c r="G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3</v>
      </c>
      <c r="U247" s="9">
        <v>10</v>
      </c>
      <c r="V247" s="9">
        <v>2</v>
      </c>
      <c r="W247" s="10" t="s">
        <v>132</v>
      </c>
      <c r="X247" s="10" t="s">
        <v>133</v>
      </c>
      <c r="Y247" s="9" t="str">
        <f t="shared" si="26"/>
        <v>key_source_20077</v>
      </c>
      <c r="Z247" s="9">
        <v>0</v>
      </c>
      <c r="AA247" s="9">
        <v>0</v>
      </c>
      <c r="AB247" s="9">
        <v>0</v>
      </c>
      <c r="AC247" s="9" t="s">
        <v>134</v>
      </c>
    </row>
    <row r="248" spans="1:30" ht="17.25">
      <c r="A248" s="9">
        <v>244</v>
      </c>
      <c r="B248" s="14">
        <v>20077</v>
      </c>
      <c r="C248" s="9">
        <v>2</v>
      </c>
      <c r="D248" s="9">
        <v>0</v>
      </c>
      <c r="E248" s="9">
        <v>0</v>
      </c>
      <c r="F248" s="9">
        <v>0</v>
      </c>
      <c r="G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3</v>
      </c>
      <c r="U248" s="9">
        <v>10</v>
      </c>
      <c r="V248" s="9">
        <v>2</v>
      </c>
      <c r="W248" s="10" t="s">
        <v>132</v>
      </c>
      <c r="X248" s="10" t="s">
        <v>133</v>
      </c>
      <c r="Y248" s="9" t="str">
        <f t="shared" si="26"/>
        <v>key_source_20077</v>
      </c>
      <c r="Z248" s="9">
        <v>0</v>
      </c>
      <c r="AA248" s="9">
        <v>0</v>
      </c>
      <c r="AB248" s="9">
        <v>0</v>
      </c>
      <c r="AC248" s="9" t="s">
        <v>134</v>
      </c>
    </row>
    <row r="249" spans="1:30" ht="17.25">
      <c r="A249" s="9">
        <v>245</v>
      </c>
      <c r="B249" s="14">
        <v>20077</v>
      </c>
      <c r="C249" s="9">
        <v>3</v>
      </c>
      <c r="D249" s="9">
        <v>0</v>
      </c>
      <c r="E249" s="9">
        <v>0</v>
      </c>
      <c r="F249" s="9">
        <v>0</v>
      </c>
      <c r="G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3</v>
      </c>
      <c r="U249" s="9">
        <v>10</v>
      </c>
      <c r="V249" s="9">
        <v>2</v>
      </c>
      <c r="W249" s="10" t="s">
        <v>132</v>
      </c>
      <c r="X249" s="10" t="s">
        <v>133</v>
      </c>
      <c r="Y249" s="9" t="str">
        <f t="shared" si="26"/>
        <v>key_source_20077</v>
      </c>
      <c r="Z249" s="9">
        <v>0</v>
      </c>
      <c r="AA249" s="9">
        <v>0</v>
      </c>
      <c r="AB249" s="9">
        <v>0</v>
      </c>
      <c r="AC249" s="9" t="s">
        <v>134</v>
      </c>
    </row>
    <row r="250" spans="1:30" ht="17.25">
      <c r="A250" s="9">
        <v>246</v>
      </c>
      <c r="B250" s="14">
        <v>20077</v>
      </c>
      <c r="C250" s="9">
        <v>4</v>
      </c>
      <c r="D250" s="9">
        <v>0</v>
      </c>
      <c r="E250" s="9">
        <v>0</v>
      </c>
      <c r="F250" s="9">
        <v>0</v>
      </c>
      <c r="G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3</v>
      </c>
      <c r="U250" s="9">
        <v>10</v>
      </c>
      <c r="V250" s="9">
        <v>2</v>
      </c>
      <c r="W250" s="10" t="s">
        <v>132</v>
      </c>
      <c r="X250" s="10" t="s">
        <v>133</v>
      </c>
      <c r="Y250" s="9" t="str">
        <f t="shared" si="26"/>
        <v>key_source_20077</v>
      </c>
      <c r="Z250" s="9">
        <v>0</v>
      </c>
      <c r="AA250" s="9">
        <v>0</v>
      </c>
      <c r="AB250" s="9">
        <v>0</v>
      </c>
      <c r="AC250" s="9" t="s">
        <v>134</v>
      </c>
    </row>
    <row r="251" spans="1:30" ht="17.25">
      <c r="A251" s="9">
        <v>247</v>
      </c>
      <c r="B251" s="14">
        <v>20077</v>
      </c>
      <c r="C251" s="9">
        <v>5</v>
      </c>
      <c r="D251" s="9">
        <v>0</v>
      </c>
      <c r="E251" s="9">
        <v>0</v>
      </c>
      <c r="F251" s="9">
        <v>0</v>
      </c>
      <c r="G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3</v>
      </c>
      <c r="U251" s="9">
        <v>10</v>
      </c>
      <c r="V251" s="9">
        <v>2</v>
      </c>
      <c r="W251" s="10" t="s">
        <v>132</v>
      </c>
      <c r="X251" s="10" t="s">
        <v>133</v>
      </c>
      <c r="Y251" s="9" t="str">
        <f t="shared" si="26"/>
        <v>key_source_20077</v>
      </c>
      <c r="Z251" s="9">
        <v>0</v>
      </c>
      <c r="AA251" s="9">
        <v>0</v>
      </c>
      <c r="AB251" s="9">
        <v>0</v>
      </c>
      <c r="AC251" s="9" t="s">
        <v>134</v>
      </c>
    </row>
    <row r="252" spans="1:30" ht="17.25">
      <c r="A252" s="9">
        <v>248</v>
      </c>
      <c r="B252" s="14">
        <v>20078</v>
      </c>
      <c r="C252" s="9">
        <v>1</v>
      </c>
      <c r="D252" s="9">
        <v>20078</v>
      </c>
      <c r="E252" s="9">
        <v>0</v>
      </c>
      <c r="F252" s="9">
        <v>0</v>
      </c>
      <c r="G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3</v>
      </c>
      <c r="U252" s="9">
        <v>10</v>
      </c>
      <c r="V252" s="9">
        <v>2</v>
      </c>
      <c r="W252" s="10" t="s">
        <v>50</v>
      </c>
      <c r="X252" s="10" t="s">
        <v>51</v>
      </c>
      <c r="Y252" s="9" t="str">
        <f t="shared" si="26"/>
        <v>key_source_20078</v>
      </c>
      <c r="Z252" s="9">
        <v>0</v>
      </c>
      <c r="AA252" s="9">
        <v>0</v>
      </c>
      <c r="AB252" s="9">
        <v>0</v>
      </c>
      <c r="AC252" s="9" t="s">
        <v>135</v>
      </c>
    </row>
    <row r="253" spans="1:30" ht="17.25">
      <c r="A253" s="9">
        <v>249</v>
      </c>
      <c r="B253" s="14">
        <v>20079</v>
      </c>
      <c r="C253" s="9">
        <v>1</v>
      </c>
      <c r="D253" s="9">
        <v>0</v>
      </c>
      <c r="E253" s="9">
        <v>0</v>
      </c>
      <c r="F253" s="9">
        <v>0</v>
      </c>
      <c r="G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3</v>
      </c>
      <c r="U253" s="9">
        <v>10</v>
      </c>
      <c r="V253" s="9">
        <v>2</v>
      </c>
      <c r="Y253" s="9" t="str">
        <f t="shared" si="26"/>
        <v>key_source_20079</v>
      </c>
      <c r="Z253" s="9">
        <v>0</v>
      </c>
      <c r="AA253" s="9">
        <v>0</v>
      </c>
      <c r="AB253" s="9">
        <v>0</v>
      </c>
      <c r="AC253" s="9" t="s">
        <v>136</v>
      </c>
    </row>
    <row r="254" spans="1:30" ht="17.25">
      <c r="A254" s="9">
        <v>250</v>
      </c>
      <c r="B254" s="14">
        <v>20081</v>
      </c>
      <c r="C254" s="9">
        <v>1</v>
      </c>
      <c r="D254" s="9">
        <v>20081</v>
      </c>
      <c r="E254" s="9">
        <v>0</v>
      </c>
      <c r="F254" s="9">
        <v>0</v>
      </c>
      <c r="G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3</v>
      </c>
      <c r="U254" s="9">
        <v>10</v>
      </c>
      <c r="V254" s="9">
        <v>2</v>
      </c>
      <c r="W254" s="10" t="s">
        <v>137</v>
      </c>
      <c r="X254" s="10" t="s">
        <v>138</v>
      </c>
      <c r="Y254" s="9" t="str">
        <f t="shared" si="26"/>
        <v>key_source_20081</v>
      </c>
      <c r="Z254" s="9">
        <v>0</v>
      </c>
      <c r="AA254" s="9">
        <v>130801</v>
      </c>
      <c r="AB254" s="9">
        <v>130901</v>
      </c>
      <c r="AC254" s="9" t="s">
        <v>139</v>
      </c>
    </row>
    <row r="255" spans="1:30" ht="17.25">
      <c r="A255" s="9">
        <v>251</v>
      </c>
      <c r="B255" s="14">
        <v>20081</v>
      </c>
      <c r="C255" s="9">
        <v>2</v>
      </c>
      <c r="D255" s="9">
        <v>20281</v>
      </c>
      <c r="E255" s="9">
        <v>0</v>
      </c>
      <c r="F255" s="9">
        <v>0</v>
      </c>
      <c r="G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3</v>
      </c>
      <c r="U255" s="9">
        <v>10</v>
      </c>
      <c r="V255" s="9">
        <v>2</v>
      </c>
      <c r="W255" s="10" t="s">
        <v>137</v>
      </c>
      <c r="X255" s="10" t="s">
        <v>138</v>
      </c>
      <c r="Y255" s="9" t="str">
        <f t="shared" si="26"/>
        <v>key_source_20081</v>
      </c>
      <c r="Z255" s="9">
        <v>0</v>
      </c>
      <c r="AA255" s="9">
        <v>130802</v>
      </c>
      <c r="AB255" s="9">
        <v>130902</v>
      </c>
      <c r="AC255" s="9" t="s">
        <v>139</v>
      </c>
    </row>
    <row r="256" spans="1:30" ht="17.25">
      <c r="A256" s="9">
        <v>252</v>
      </c>
      <c r="B256" s="14">
        <v>20081</v>
      </c>
      <c r="C256" s="9">
        <v>3</v>
      </c>
      <c r="D256" s="9">
        <v>20381</v>
      </c>
      <c r="E256" s="9">
        <v>0</v>
      </c>
      <c r="F256" s="9">
        <v>0</v>
      </c>
      <c r="G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3</v>
      </c>
      <c r="U256" s="9">
        <v>10</v>
      </c>
      <c r="V256" s="9">
        <v>2</v>
      </c>
      <c r="W256" s="10" t="s">
        <v>137</v>
      </c>
      <c r="X256" s="10" t="s">
        <v>138</v>
      </c>
      <c r="Y256" s="9" t="str">
        <f t="shared" si="26"/>
        <v>key_source_20081</v>
      </c>
      <c r="Z256" s="9">
        <v>0</v>
      </c>
      <c r="AA256" s="9">
        <v>130803</v>
      </c>
      <c r="AB256" s="9">
        <v>130903</v>
      </c>
      <c r="AC256" s="9" t="s">
        <v>139</v>
      </c>
    </row>
    <row r="257" spans="1:29" ht="17.25">
      <c r="A257" s="9">
        <v>253</v>
      </c>
      <c r="B257" s="14">
        <v>20081</v>
      </c>
      <c r="C257" s="9">
        <v>4</v>
      </c>
      <c r="D257" s="9">
        <v>20481</v>
      </c>
      <c r="E257" s="9">
        <v>0</v>
      </c>
      <c r="F257" s="9">
        <v>0</v>
      </c>
      <c r="G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3</v>
      </c>
      <c r="U257" s="9">
        <v>10</v>
      </c>
      <c r="V257" s="9">
        <v>2</v>
      </c>
      <c r="W257" s="10" t="s">
        <v>137</v>
      </c>
      <c r="X257" s="10" t="s">
        <v>138</v>
      </c>
      <c r="Y257" s="9" t="str">
        <f t="shared" si="26"/>
        <v>key_source_20081</v>
      </c>
      <c r="Z257" s="9">
        <v>0</v>
      </c>
      <c r="AA257" s="9">
        <v>130804</v>
      </c>
      <c r="AB257" s="9">
        <v>130904</v>
      </c>
      <c r="AC257" s="9" t="s">
        <v>139</v>
      </c>
    </row>
    <row r="258" spans="1:29" ht="17.25">
      <c r="A258" s="9">
        <v>254</v>
      </c>
      <c r="B258" s="14">
        <v>20081</v>
      </c>
      <c r="C258" s="9">
        <v>5</v>
      </c>
      <c r="D258" s="9">
        <v>20581</v>
      </c>
      <c r="E258" s="9">
        <v>0</v>
      </c>
      <c r="F258" s="9">
        <v>0</v>
      </c>
      <c r="G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3</v>
      </c>
      <c r="U258" s="9">
        <v>10</v>
      </c>
      <c r="V258" s="9">
        <v>2</v>
      </c>
      <c r="W258" s="10" t="s">
        <v>137</v>
      </c>
      <c r="X258" s="10" t="s">
        <v>138</v>
      </c>
      <c r="Y258" s="9" t="str">
        <f t="shared" si="26"/>
        <v>key_source_20081</v>
      </c>
      <c r="Z258" s="9">
        <v>0</v>
      </c>
      <c r="AA258" s="9">
        <v>130805</v>
      </c>
      <c r="AB258" s="9">
        <v>130905</v>
      </c>
      <c r="AC258" s="9" t="s">
        <v>139</v>
      </c>
    </row>
    <row r="259" spans="1:29" ht="17.25">
      <c r="A259" s="9">
        <v>255</v>
      </c>
      <c r="B259" s="14">
        <v>20101</v>
      </c>
      <c r="C259" s="9">
        <v>1</v>
      </c>
      <c r="D259" s="9">
        <v>120101</v>
      </c>
      <c r="E259" s="9">
        <v>0</v>
      </c>
      <c r="F259" s="9">
        <v>0</v>
      </c>
      <c r="G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3</v>
      </c>
      <c r="U259" s="9">
        <v>10</v>
      </c>
      <c r="V259" s="9">
        <v>2</v>
      </c>
      <c r="W259" s="10" t="s">
        <v>132</v>
      </c>
      <c r="X259" s="10" t="s">
        <v>133</v>
      </c>
      <c r="Y259" s="9" t="str">
        <f t="shared" si="26"/>
        <v>key_source_20101</v>
      </c>
      <c r="Z259" s="9">
        <v>0</v>
      </c>
      <c r="AA259" s="9">
        <v>0</v>
      </c>
      <c r="AB259" s="9">
        <v>0</v>
      </c>
      <c r="AC259" s="9" t="s">
        <v>134</v>
      </c>
    </row>
    <row r="260" spans="1:29" ht="17.25">
      <c r="A260" s="9">
        <v>256</v>
      </c>
      <c r="B260" s="14">
        <v>20201</v>
      </c>
      <c r="C260" s="9">
        <v>1</v>
      </c>
      <c r="D260" s="9">
        <v>120201</v>
      </c>
      <c r="E260" s="9">
        <v>0</v>
      </c>
      <c r="F260" s="9">
        <v>0</v>
      </c>
      <c r="G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3</v>
      </c>
      <c r="U260" s="9">
        <v>10</v>
      </c>
      <c r="V260" s="9">
        <v>2</v>
      </c>
      <c r="W260" s="10" t="s">
        <v>140</v>
      </c>
      <c r="X260" s="10" t="s">
        <v>141</v>
      </c>
      <c r="Y260" s="9" t="str">
        <f t="shared" si="26"/>
        <v>key_source_20201</v>
      </c>
      <c r="Z260" s="9">
        <v>0</v>
      </c>
      <c r="AA260" s="9">
        <v>0</v>
      </c>
      <c r="AB260" s="9">
        <v>0</v>
      </c>
      <c r="AC260" s="9" t="s">
        <v>142</v>
      </c>
    </row>
    <row r="261" spans="1:29" ht="17.25">
      <c r="A261" s="9">
        <v>257</v>
      </c>
      <c r="B261" s="14">
        <v>20301</v>
      </c>
      <c r="C261" s="9">
        <v>1</v>
      </c>
      <c r="D261" s="9">
        <v>120301</v>
      </c>
      <c r="E261" s="9">
        <v>0</v>
      </c>
      <c r="F261" s="9">
        <v>0</v>
      </c>
      <c r="G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3</v>
      </c>
      <c r="U261" s="9">
        <v>10</v>
      </c>
      <c r="V261" s="9">
        <v>2</v>
      </c>
      <c r="W261" s="10" t="s">
        <v>132</v>
      </c>
      <c r="X261" s="10" t="s">
        <v>133</v>
      </c>
      <c r="Y261" s="9" t="str">
        <f t="shared" si="26"/>
        <v>key_source_20301</v>
      </c>
      <c r="Z261" s="9">
        <v>0</v>
      </c>
      <c r="AA261" s="9">
        <v>0</v>
      </c>
      <c r="AB261" s="9">
        <v>0</v>
      </c>
      <c r="AC261" s="9" t="s">
        <v>134</v>
      </c>
    </row>
    <row r="262" spans="1:29" ht="17.25">
      <c r="A262" s="9">
        <v>258</v>
      </c>
      <c r="B262" s="14">
        <v>20082</v>
      </c>
      <c r="C262" s="9">
        <v>1</v>
      </c>
      <c r="D262" s="9">
        <v>0</v>
      </c>
      <c r="E262" s="9">
        <v>0</v>
      </c>
      <c r="F262" s="9">
        <v>0</v>
      </c>
      <c r="G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3</v>
      </c>
      <c r="U262" s="9">
        <v>10</v>
      </c>
      <c r="V262" s="9">
        <v>2</v>
      </c>
      <c r="W262" s="10" t="s">
        <v>140</v>
      </c>
      <c r="X262" s="20" t="s">
        <v>141</v>
      </c>
      <c r="Y262" s="9" t="str">
        <f t="shared" si="26"/>
        <v>key_source_20082</v>
      </c>
      <c r="Z262" s="9">
        <v>0</v>
      </c>
      <c r="AA262" s="9">
        <v>0</v>
      </c>
      <c r="AB262" s="9">
        <v>0</v>
      </c>
      <c r="AC262" s="9" t="s">
        <v>142</v>
      </c>
    </row>
    <row r="263" spans="1:29" ht="17.25">
      <c r="A263" s="9">
        <v>259</v>
      </c>
      <c r="B263" s="14">
        <v>20082</v>
      </c>
      <c r="C263" s="9">
        <v>2</v>
      </c>
      <c r="D263" s="9">
        <v>72112</v>
      </c>
      <c r="E263" s="9">
        <v>0</v>
      </c>
      <c r="F263" s="9">
        <v>0</v>
      </c>
      <c r="G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3</v>
      </c>
      <c r="U263" s="9">
        <v>10</v>
      </c>
      <c r="V263" s="9">
        <v>2</v>
      </c>
      <c r="W263" s="10" t="s">
        <v>140</v>
      </c>
      <c r="X263" s="20" t="s">
        <v>141</v>
      </c>
      <c r="Y263" s="9" t="str">
        <f t="shared" si="26"/>
        <v>key_source_20082</v>
      </c>
      <c r="Z263" s="9">
        <v>0</v>
      </c>
      <c r="AA263" s="9">
        <v>0</v>
      </c>
      <c r="AB263" s="9">
        <v>0</v>
      </c>
      <c r="AC263" s="9" t="s">
        <v>142</v>
      </c>
    </row>
    <row r="264" spans="1:29" ht="17.25">
      <c r="A264" s="9">
        <v>260</v>
      </c>
      <c r="B264" s="14">
        <v>20082</v>
      </c>
      <c r="C264" s="9">
        <v>3</v>
      </c>
      <c r="D264" s="9">
        <v>72113</v>
      </c>
      <c r="E264" s="9">
        <v>0</v>
      </c>
      <c r="F264" s="9">
        <v>0</v>
      </c>
      <c r="G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3</v>
      </c>
      <c r="U264" s="9">
        <v>10</v>
      </c>
      <c r="V264" s="9">
        <v>2</v>
      </c>
      <c r="W264" s="10" t="s">
        <v>140</v>
      </c>
      <c r="X264" s="20" t="s">
        <v>141</v>
      </c>
      <c r="Y264" s="9" t="str">
        <f t="shared" si="26"/>
        <v>key_source_20082</v>
      </c>
      <c r="Z264" s="9">
        <v>0</v>
      </c>
      <c r="AA264" s="9">
        <v>0</v>
      </c>
      <c r="AB264" s="9">
        <v>0</v>
      </c>
      <c r="AC264" s="9" t="s">
        <v>142</v>
      </c>
    </row>
    <row r="265" spans="1:29" ht="17.25">
      <c r="A265" s="9">
        <v>261</v>
      </c>
      <c r="B265" s="14">
        <v>20082</v>
      </c>
      <c r="C265" s="9">
        <v>4</v>
      </c>
      <c r="D265" s="9">
        <v>72114</v>
      </c>
      <c r="E265" s="9">
        <v>0</v>
      </c>
      <c r="F265" s="9">
        <v>0</v>
      </c>
      <c r="G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3</v>
      </c>
      <c r="U265" s="9">
        <v>10</v>
      </c>
      <c r="V265" s="9">
        <v>2</v>
      </c>
      <c r="W265" s="10" t="s">
        <v>140</v>
      </c>
      <c r="X265" s="20" t="s">
        <v>141</v>
      </c>
      <c r="Y265" s="9" t="str">
        <f t="shared" si="26"/>
        <v>key_source_20082</v>
      </c>
      <c r="Z265" s="9">
        <v>0</v>
      </c>
      <c r="AA265" s="9">
        <v>0</v>
      </c>
      <c r="AB265" s="9">
        <v>0</v>
      </c>
      <c r="AC265" s="9" t="s">
        <v>142</v>
      </c>
    </row>
    <row r="266" spans="1:29" ht="17.25">
      <c r="A266" s="9">
        <v>262</v>
      </c>
      <c r="B266" s="14">
        <v>20082</v>
      </c>
      <c r="C266" s="9">
        <v>5</v>
      </c>
      <c r="D266" s="9">
        <v>72115</v>
      </c>
      <c r="E266" s="9">
        <v>0</v>
      </c>
      <c r="F266" s="9">
        <v>0</v>
      </c>
      <c r="G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3</v>
      </c>
      <c r="U266" s="9">
        <v>10</v>
      </c>
      <c r="V266" s="9">
        <v>2</v>
      </c>
      <c r="W266" s="10" t="s">
        <v>140</v>
      </c>
      <c r="X266" s="20" t="s">
        <v>141</v>
      </c>
      <c r="Y266" s="9" t="str">
        <f t="shared" si="26"/>
        <v>key_source_20082</v>
      </c>
      <c r="Z266" s="9">
        <v>0</v>
      </c>
      <c r="AA266" s="9">
        <v>0</v>
      </c>
      <c r="AB266" s="9">
        <v>0</v>
      </c>
      <c r="AC266" s="9" t="s">
        <v>142</v>
      </c>
    </row>
    <row r="267" spans="1:29" ht="17.25">
      <c r="A267" s="9">
        <v>263</v>
      </c>
      <c r="B267" s="14">
        <v>20102</v>
      </c>
      <c r="C267" s="9">
        <v>1</v>
      </c>
      <c r="D267" s="9">
        <v>0</v>
      </c>
      <c r="E267" s="9">
        <v>0</v>
      </c>
      <c r="F267" s="9">
        <v>0</v>
      </c>
      <c r="G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3</v>
      </c>
      <c r="U267" s="9">
        <v>10</v>
      </c>
      <c r="V267" s="9">
        <v>2</v>
      </c>
      <c r="Y267" s="9" t="str">
        <f t="shared" si="26"/>
        <v>key_source_20102</v>
      </c>
      <c r="Z267" s="9">
        <v>0</v>
      </c>
      <c r="AA267" s="9">
        <v>0</v>
      </c>
      <c r="AB267" s="9">
        <v>0</v>
      </c>
      <c r="AC267" s="9" t="s">
        <v>143</v>
      </c>
    </row>
    <row r="268" spans="1:29" ht="17.25">
      <c r="A268" s="9">
        <v>264</v>
      </c>
      <c r="B268" s="14">
        <v>20103</v>
      </c>
      <c r="C268" s="9">
        <v>1</v>
      </c>
      <c r="D268" s="9">
        <v>0</v>
      </c>
      <c r="E268" s="9">
        <v>0</v>
      </c>
      <c r="F268" s="9">
        <v>0</v>
      </c>
      <c r="G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3</v>
      </c>
      <c r="U268" s="9">
        <v>10</v>
      </c>
      <c r="V268" s="9">
        <v>2</v>
      </c>
      <c r="Y268" s="9" t="str">
        <f t="shared" si="26"/>
        <v>key_source_20103</v>
      </c>
      <c r="Z268" s="9">
        <v>0</v>
      </c>
      <c r="AA268" s="9">
        <v>0</v>
      </c>
      <c r="AB268" s="9">
        <v>0</v>
      </c>
      <c r="AC268" s="9" t="s">
        <v>144</v>
      </c>
    </row>
    <row r="269" spans="1:29" ht="17.25">
      <c r="A269" s="9">
        <v>265</v>
      </c>
      <c r="B269" s="14">
        <v>20202</v>
      </c>
      <c r="C269" s="9">
        <v>1</v>
      </c>
      <c r="D269" s="9">
        <v>0</v>
      </c>
      <c r="E269" s="9">
        <v>0</v>
      </c>
      <c r="F269" s="9">
        <v>0</v>
      </c>
      <c r="G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3</v>
      </c>
      <c r="U269" s="9">
        <v>10</v>
      </c>
      <c r="V269" s="9">
        <v>2</v>
      </c>
      <c r="Y269" s="9" t="str">
        <f t="shared" si="26"/>
        <v>key_source_20202</v>
      </c>
      <c r="Z269" s="9">
        <v>0</v>
      </c>
      <c r="AA269" s="9">
        <v>0</v>
      </c>
      <c r="AB269" s="9">
        <v>0</v>
      </c>
      <c r="AC269" s="9" t="s">
        <v>145</v>
      </c>
    </row>
    <row r="270" spans="1:29" ht="17.25">
      <c r="A270" s="9">
        <v>266</v>
      </c>
      <c r="B270" s="14">
        <v>20203</v>
      </c>
      <c r="C270" s="9">
        <v>1</v>
      </c>
      <c r="D270" s="9">
        <v>0</v>
      </c>
      <c r="E270" s="9">
        <v>0</v>
      </c>
      <c r="F270" s="9">
        <v>0</v>
      </c>
      <c r="G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3</v>
      </c>
      <c r="U270" s="9">
        <v>10</v>
      </c>
      <c r="V270" s="9">
        <v>2</v>
      </c>
      <c r="Y270" s="9" t="str">
        <f t="shared" si="26"/>
        <v>key_source_20203</v>
      </c>
      <c r="Z270" s="9">
        <v>0</v>
      </c>
      <c r="AA270" s="9">
        <v>0</v>
      </c>
      <c r="AB270" s="9">
        <v>0</v>
      </c>
      <c r="AC270" s="9" t="s">
        <v>146</v>
      </c>
    </row>
    <row r="271" spans="1:29" ht="17.25">
      <c r="A271" s="9">
        <v>267</v>
      </c>
      <c r="B271" s="14">
        <v>20302</v>
      </c>
      <c r="C271" s="9">
        <v>1</v>
      </c>
      <c r="D271" s="9">
        <v>0</v>
      </c>
      <c r="E271" s="9">
        <v>0</v>
      </c>
      <c r="F271" s="9">
        <v>0</v>
      </c>
      <c r="G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3</v>
      </c>
      <c r="U271" s="9">
        <v>10</v>
      </c>
      <c r="V271" s="9">
        <v>2</v>
      </c>
      <c r="Y271" s="9" t="str">
        <f t="shared" si="26"/>
        <v>key_source_20302</v>
      </c>
      <c r="Z271" s="9">
        <v>0</v>
      </c>
      <c r="AA271" s="9">
        <v>0</v>
      </c>
      <c r="AB271" s="9">
        <v>0</v>
      </c>
      <c r="AC271" s="9" t="s">
        <v>143</v>
      </c>
    </row>
    <row r="272" spans="1:29" ht="17.25">
      <c r="A272" s="9">
        <v>268</v>
      </c>
      <c r="B272" s="14">
        <v>20303</v>
      </c>
      <c r="C272" s="9">
        <v>1</v>
      </c>
      <c r="D272" s="9">
        <v>0</v>
      </c>
      <c r="E272" s="9">
        <v>0</v>
      </c>
      <c r="F272" s="9">
        <v>0</v>
      </c>
      <c r="G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3</v>
      </c>
      <c r="U272" s="9">
        <v>10</v>
      </c>
      <c r="V272" s="9">
        <v>2</v>
      </c>
      <c r="Y272" s="9" t="str">
        <f t="shared" si="26"/>
        <v>key_source_20303</v>
      </c>
      <c r="Z272" s="9">
        <v>0</v>
      </c>
      <c r="AA272" s="9">
        <v>0</v>
      </c>
      <c r="AB272" s="9">
        <v>0</v>
      </c>
      <c r="AC272" s="9" t="s">
        <v>144</v>
      </c>
    </row>
    <row r="273" spans="1:30" ht="17.25">
      <c r="A273" s="9">
        <v>269</v>
      </c>
      <c r="B273" s="14">
        <v>20083</v>
      </c>
      <c r="C273" s="9">
        <v>1</v>
      </c>
      <c r="D273" s="14">
        <v>0</v>
      </c>
      <c r="E273" s="9">
        <v>0</v>
      </c>
      <c r="F273" s="9">
        <v>0</v>
      </c>
      <c r="G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3</v>
      </c>
      <c r="U273" s="9">
        <v>10</v>
      </c>
      <c r="V273" s="9">
        <v>2</v>
      </c>
      <c r="W273" s="10" t="s">
        <v>65</v>
      </c>
      <c r="X273" s="10" t="s">
        <v>66</v>
      </c>
      <c r="Y273" s="9" t="str">
        <f t="shared" si="26"/>
        <v>key_source_20083</v>
      </c>
      <c r="Z273" s="9">
        <v>0</v>
      </c>
      <c r="AA273" s="9">
        <v>0</v>
      </c>
      <c r="AB273" s="9">
        <v>0</v>
      </c>
      <c r="AC273" s="9" t="s">
        <v>147</v>
      </c>
    </row>
    <row r="274" spans="1:30" ht="17.25">
      <c r="A274" s="9">
        <v>270</v>
      </c>
      <c r="B274" s="14">
        <v>20084</v>
      </c>
      <c r="C274" s="9">
        <v>1</v>
      </c>
      <c r="D274" s="14">
        <v>0</v>
      </c>
      <c r="E274" s="9">
        <v>0</v>
      </c>
      <c r="F274" s="9">
        <v>0</v>
      </c>
      <c r="G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3</v>
      </c>
      <c r="U274" s="9">
        <v>10</v>
      </c>
      <c r="V274" s="9">
        <v>2</v>
      </c>
      <c r="W274" s="10" t="s">
        <v>65</v>
      </c>
      <c r="X274" s="10" t="s">
        <v>66</v>
      </c>
      <c r="Y274" s="9" t="str">
        <f t="shared" si="26"/>
        <v>key_source_20084</v>
      </c>
      <c r="Z274" s="9">
        <v>0</v>
      </c>
      <c r="AA274" s="9">
        <v>0</v>
      </c>
      <c r="AB274" s="9">
        <v>0</v>
      </c>
      <c r="AC274" s="9" t="s">
        <v>147</v>
      </c>
    </row>
    <row r="275" spans="1:30" ht="17.25">
      <c r="A275" s="9">
        <v>271</v>
      </c>
      <c r="B275" s="14">
        <v>20085</v>
      </c>
      <c r="C275" s="9">
        <v>1</v>
      </c>
      <c r="D275" s="14">
        <v>0</v>
      </c>
      <c r="E275" s="9">
        <v>0</v>
      </c>
      <c r="F275" s="9">
        <v>0</v>
      </c>
      <c r="G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3</v>
      </c>
      <c r="U275" s="9">
        <v>10</v>
      </c>
      <c r="V275" s="9">
        <v>2</v>
      </c>
      <c r="W275" s="10" t="s">
        <v>65</v>
      </c>
      <c r="X275" s="10" t="s">
        <v>66</v>
      </c>
      <c r="Y275" s="9" t="str">
        <f t="shared" si="26"/>
        <v>key_source_20085</v>
      </c>
      <c r="Z275" s="9">
        <v>0</v>
      </c>
      <c r="AA275" s="9">
        <v>0</v>
      </c>
      <c r="AB275" s="9">
        <v>0</v>
      </c>
      <c r="AC275" s="9" t="s">
        <v>147</v>
      </c>
    </row>
    <row r="276" spans="1:30" ht="17.25">
      <c r="A276" s="9">
        <v>272</v>
      </c>
      <c r="B276" s="14">
        <v>20086</v>
      </c>
      <c r="C276" s="9">
        <v>1</v>
      </c>
      <c r="D276" s="14">
        <v>20086</v>
      </c>
      <c r="E276" s="9">
        <v>72041</v>
      </c>
      <c r="F276" s="9">
        <v>72103</v>
      </c>
      <c r="G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3</v>
      </c>
      <c r="U276" s="9">
        <v>10</v>
      </c>
      <c r="V276" s="9">
        <v>2</v>
      </c>
      <c r="W276" s="10" t="s">
        <v>148</v>
      </c>
      <c r="X276" s="10" t="s">
        <v>149</v>
      </c>
      <c r="Y276" s="9" t="str">
        <f t="shared" si="26"/>
        <v>key_source_20086</v>
      </c>
      <c r="Z276" s="9">
        <v>4000</v>
      </c>
      <c r="AA276" s="9">
        <v>130831</v>
      </c>
      <c r="AB276" s="9">
        <v>130931</v>
      </c>
      <c r="AC276" s="9" t="s">
        <v>150</v>
      </c>
      <c r="AD276" s="9" t="s">
        <v>80</v>
      </c>
    </row>
    <row r="277" spans="1:30" ht="17.25">
      <c r="A277" s="9">
        <v>273</v>
      </c>
      <c r="B277" s="14">
        <v>20086</v>
      </c>
      <c r="C277" s="9">
        <v>2</v>
      </c>
      <c r="D277" s="14">
        <v>20086</v>
      </c>
      <c r="E277" s="9">
        <v>72042</v>
      </c>
      <c r="F277" s="9">
        <v>72103</v>
      </c>
      <c r="G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3</v>
      </c>
      <c r="U277" s="9">
        <v>10</v>
      </c>
      <c r="V277" s="9">
        <v>2</v>
      </c>
      <c r="W277" s="10" t="s">
        <v>148</v>
      </c>
      <c r="X277" s="10" t="s">
        <v>149</v>
      </c>
      <c r="Y277" s="9" t="str">
        <f t="shared" ref="Y277:Y316" si="32">"key_source_"&amp;B277</f>
        <v>key_source_20086</v>
      </c>
      <c r="Z277" s="9">
        <v>4500</v>
      </c>
      <c r="AA277" s="9">
        <v>130832</v>
      </c>
      <c r="AB277" s="9">
        <v>130932</v>
      </c>
      <c r="AC277" s="9" t="s">
        <v>150</v>
      </c>
      <c r="AD277" s="9" t="s">
        <v>80</v>
      </c>
    </row>
    <row r="278" spans="1:30" ht="17.25">
      <c r="A278" s="9">
        <v>274</v>
      </c>
      <c r="B278" s="14">
        <v>20086</v>
      </c>
      <c r="C278" s="9">
        <v>3</v>
      </c>
      <c r="D278" s="14">
        <v>20086</v>
      </c>
      <c r="E278" s="9">
        <v>72043</v>
      </c>
      <c r="F278" s="9">
        <v>72103</v>
      </c>
      <c r="G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3</v>
      </c>
      <c r="U278" s="9">
        <v>10</v>
      </c>
      <c r="V278" s="9">
        <v>2</v>
      </c>
      <c r="W278" s="10" t="s">
        <v>148</v>
      </c>
      <c r="X278" s="10" t="s">
        <v>149</v>
      </c>
      <c r="Y278" s="9" t="str">
        <f t="shared" si="32"/>
        <v>key_source_20086</v>
      </c>
      <c r="Z278" s="9">
        <v>5000</v>
      </c>
      <c r="AA278" s="9">
        <v>130833</v>
      </c>
      <c r="AB278" s="9">
        <v>130933</v>
      </c>
      <c r="AC278" s="9" t="s">
        <v>150</v>
      </c>
      <c r="AD278" s="9" t="s">
        <v>80</v>
      </c>
    </row>
    <row r="279" spans="1:30" ht="17.25">
      <c r="A279" s="9">
        <v>275</v>
      </c>
      <c r="B279" s="14">
        <v>20086</v>
      </c>
      <c r="C279" s="9">
        <v>4</v>
      </c>
      <c r="D279" s="14">
        <v>20086</v>
      </c>
      <c r="E279" s="9">
        <v>72044</v>
      </c>
      <c r="F279" s="9">
        <v>72103</v>
      </c>
      <c r="G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3</v>
      </c>
      <c r="U279" s="9">
        <v>10</v>
      </c>
      <c r="V279" s="9">
        <v>2</v>
      </c>
      <c r="W279" s="10" t="s">
        <v>148</v>
      </c>
      <c r="X279" s="10" t="s">
        <v>149</v>
      </c>
      <c r="Y279" s="9" t="str">
        <f t="shared" si="32"/>
        <v>key_source_20086</v>
      </c>
      <c r="Z279" s="9">
        <v>5500</v>
      </c>
      <c r="AA279" s="9">
        <v>130834</v>
      </c>
      <c r="AB279" s="9">
        <v>130934</v>
      </c>
      <c r="AC279" s="9" t="s">
        <v>150</v>
      </c>
      <c r="AD279" s="9" t="s">
        <v>80</v>
      </c>
    </row>
    <row r="280" spans="1:30" ht="17.25">
      <c r="A280" s="9">
        <v>276</v>
      </c>
      <c r="B280" s="14">
        <v>20086</v>
      </c>
      <c r="C280" s="9">
        <v>5</v>
      </c>
      <c r="D280" s="14">
        <v>20086</v>
      </c>
      <c r="E280" s="9">
        <v>72045</v>
      </c>
      <c r="F280" s="9">
        <v>72103</v>
      </c>
      <c r="G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3</v>
      </c>
      <c r="U280" s="9">
        <v>10</v>
      </c>
      <c r="V280" s="9">
        <v>2</v>
      </c>
      <c r="W280" s="10" t="s">
        <v>148</v>
      </c>
      <c r="X280" s="10" t="s">
        <v>149</v>
      </c>
      <c r="Y280" s="9" t="str">
        <f t="shared" si="32"/>
        <v>key_source_20086</v>
      </c>
      <c r="Z280" s="9">
        <v>6000</v>
      </c>
      <c r="AA280" s="9">
        <v>130835</v>
      </c>
      <c r="AB280" s="9">
        <v>130935</v>
      </c>
      <c r="AC280" s="9" t="s">
        <v>150</v>
      </c>
      <c r="AD280" s="9" t="s">
        <v>80</v>
      </c>
    </row>
    <row r="281" spans="1:30" ht="17.25">
      <c r="A281" s="9">
        <v>277</v>
      </c>
      <c r="B281" s="14">
        <v>20086</v>
      </c>
      <c r="C281" s="9">
        <v>6</v>
      </c>
      <c r="D281" s="14">
        <v>20086</v>
      </c>
      <c r="E281" s="9">
        <v>72046</v>
      </c>
      <c r="F281" s="9">
        <v>72103</v>
      </c>
      <c r="G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3</v>
      </c>
      <c r="U281" s="9">
        <v>10</v>
      </c>
      <c r="V281" s="9">
        <v>2</v>
      </c>
      <c r="W281" s="10" t="s">
        <v>148</v>
      </c>
      <c r="X281" s="10" t="s">
        <v>149</v>
      </c>
      <c r="Y281" s="9" t="str">
        <f t="shared" ref="Y281:Y285" si="33">"key_source_"&amp;B281</f>
        <v>key_source_20086</v>
      </c>
      <c r="Z281" s="9">
        <v>6500</v>
      </c>
      <c r="AA281" s="9">
        <v>130836</v>
      </c>
      <c r="AB281" s="9">
        <v>130936</v>
      </c>
      <c r="AC281" s="9" t="s">
        <v>150</v>
      </c>
      <c r="AD281" s="9" t="s">
        <v>80</v>
      </c>
    </row>
    <row r="282" spans="1:30" ht="17.25">
      <c r="A282" s="9">
        <v>278</v>
      </c>
      <c r="B282" s="14">
        <v>20086</v>
      </c>
      <c r="C282" s="9">
        <v>7</v>
      </c>
      <c r="D282" s="14">
        <v>20086</v>
      </c>
      <c r="E282" s="9">
        <v>72047</v>
      </c>
      <c r="F282" s="9">
        <v>72103</v>
      </c>
      <c r="G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3</v>
      </c>
      <c r="U282" s="9">
        <v>10</v>
      </c>
      <c r="V282" s="9">
        <v>2</v>
      </c>
      <c r="W282" s="10" t="s">
        <v>148</v>
      </c>
      <c r="X282" s="10" t="s">
        <v>149</v>
      </c>
      <c r="Y282" s="9" t="str">
        <f t="shared" si="33"/>
        <v>key_source_20086</v>
      </c>
      <c r="Z282" s="9">
        <v>7000</v>
      </c>
      <c r="AA282" s="9">
        <v>130837</v>
      </c>
      <c r="AB282" s="9">
        <v>130937</v>
      </c>
      <c r="AC282" s="9" t="s">
        <v>150</v>
      </c>
      <c r="AD282" s="9" t="s">
        <v>80</v>
      </c>
    </row>
    <row r="283" spans="1:30" ht="17.25">
      <c r="A283" s="9">
        <v>279</v>
      </c>
      <c r="B283" s="14">
        <v>20086</v>
      </c>
      <c r="C283" s="9">
        <v>8</v>
      </c>
      <c r="D283" s="14">
        <v>20086</v>
      </c>
      <c r="E283" s="9">
        <v>72048</v>
      </c>
      <c r="F283" s="9">
        <v>72103</v>
      </c>
      <c r="G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3</v>
      </c>
      <c r="U283" s="9">
        <v>10</v>
      </c>
      <c r="V283" s="9">
        <v>2</v>
      </c>
      <c r="W283" s="10" t="s">
        <v>148</v>
      </c>
      <c r="X283" s="10" t="s">
        <v>149</v>
      </c>
      <c r="Y283" s="9" t="str">
        <f t="shared" si="33"/>
        <v>key_source_20086</v>
      </c>
      <c r="Z283" s="9">
        <v>7500</v>
      </c>
      <c r="AA283" s="9">
        <v>130838</v>
      </c>
      <c r="AB283" s="9">
        <v>130938</v>
      </c>
      <c r="AC283" s="9" t="s">
        <v>150</v>
      </c>
      <c r="AD283" s="9" t="s">
        <v>80</v>
      </c>
    </row>
    <row r="284" spans="1:30" ht="17.25">
      <c r="A284" s="9">
        <v>280</v>
      </c>
      <c r="B284" s="14">
        <v>20086</v>
      </c>
      <c r="C284" s="9">
        <v>9</v>
      </c>
      <c r="D284" s="14">
        <v>20086</v>
      </c>
      <c r="E284" s="9">
        <v>72049</v>
      </c>
      <c r="F284" s="9">
        <v>72103</v>
      </c>
      <c r="G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3</v>
      </c>
      <c r="U284" s="9">
        <v>10</v>
      </c>
      <c r="V284" s="9">
        <v>2</v>
      </c>
      <c r="W284" s="10" t="s">
        <v>148</v>
      </c>
      <c r="X284" s="10" t="s">
        <v>149</v>
      </c>
      <c r="Y284" s="9" t="str">
        <f t="shared" si="33"/>
        <v>key_source_20086</v>
      </c>
      <c r="Z284" s="9">
        <v>8000</v>
      </c>
      <c r="AA284" s="9">
        <v>130839</v>
      </c>
      <c r="AB284" s="9">
        <v>130939</v>
      </c>
      <c r="AC284" s="9" t="s">
        <v>150</v>
      </c>
      <c r="AD284" s="9" t="s">
        <v>80</v>
      </c>
    </row>
    <row r="285" spans="1:30" ht="17.25">
      <c r="A285" s="9">
        <v>281</v>
      </c>
      <c r="B285" s="14">
        <v>20086</v>
      </c>
      <c r="C285" s="9">
        <v>10</v>
      </c>
      <c r="D285" s="14">
        <v>20086</v>
      </c>
      <c r="E285" s="9">
        <v>0</v>
      </c>
      <c r="F285" s="9">
        <v>72103</v>
      </c>
      <c r="G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3</v>
      </c>
      <c r="U285" s="9">
        <v>10</v>
      </c>
      <c r="V285" s="9">
        <v>2</v>
      </c>
      <c r="W285" s="10" t="s">
        <v>148</v>
      </c>
      <c r="X285" s="10" t="s">
        <v>149</v>
      </c>
      <c r="Y285" s="9" t="str">
        <f t="shared" si="33"/>
        <v>key_source_20086</v>
      </c>
      <c r="Z285" s="9">
        <v>8500</v>
      </c>
      <c r="AA285" s="9">
        <v>130840</v>
      </c>
      <c r="AB285" s="9">
        <v>130940</v>
      </c>
      <c r="AC285" s="9" t="s">
        <v>150</v>
      </c>
      <c r="AD285" s="9" t="s">
        <v>80</v>
      </c>
    </row>
    <row r="286" spans="1:30" ht="17.25">
      <c r="A286" s="9">
        <v>282</v>
      </c>
      <c r="B286" s="14">
        <v>20087</v>
      </c>
      <c r="C286" s="9">
        <v>1</v>
      </c>
      <c r="D286" s="14">
        <v>20087</v>
      </c>
      <c r="E286" s="9">
        <v>72041</v>
      </c>
      <c r="F286" s="9">
        <v>72103</v>
      </c>
      <c r="G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3</v>
      </c>
      <c r="U286" s="9">
        <v>10</v>
      </c>
      <c r="V286" s="9">
        <v>2</v>
      </c>
      <c r="W286" s="10" t="s">
        <v>151</v>
      </c>
      <c r="X286" s="10" t="s">
        <v>152</v>
      </c>
      <c r="Y286" s="9" t="str">
        <f t="shared" si="32"/>
        <v>key_source_20087</v>
      </c>
      <c r="Z286" s="9">
        <v>4000</v>
      </c>
      <c r="AA286" s="9">
        <v>130831</v>
      </c>
      <c r="AB286" s="9">
        <v>130931</v>
      </c>
      <c r="AC286" s="9" t="s">
        <v>153</v>
      </c>
      <c r="AD286" s="9" t="s">
        <v>80</v>
      </c>
    </row>
    <row r="287" spans="1:30" ht="17.25">
      <c r="A287" s="9">
        <v>283</v>
      </c>
      <c r="B287" s="14">
        <v>20087</v>
      </c>
      <c r="C287" s="9">
        <v>2</v>
      </c>
      <c r="D287" s="14">
        <v>20087</v>
      </c>
      <c r="E287" s="9">
        <v>72042</v>
      </c>
      <c r="F287" s="9">
        <v>72103</v>
      </c>
      <c r="G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3</v>
      </c>
      <c r="U287" s="9">
        <v>10</v>
      </c>
      <c r="V287" s="9">
        <v>2</v>
      </c>
      <c r="W287" s="10" t="s">
        <v>151</v>
      </c>
      <c r="X287" s="10" t="s">
        <v>152</v>
      </c>
      <c r="Y287" s="9" t="str">
        <f t="shared" si="32"/>
        <v>key_source_20087</v>
      </c>
      <c r="Z287" s="9">
        <v>4500</v>
      </c>
      <c r="AA287" s="9">
        <v>130832</v>
      </c>
      <c r="AB287" s="9">
        <v>130932</v>
      </c>
      <c r="AC287" s="9" t="s">
        <v>153</v>
      </c>
      <c r="AD287" s="9" t="s">
        <v>80</v>
      </c>
    </row>
    <row r="288" spans="1:30" ht="17.25">
      <c r="A288" s="9">
        <v>284</v>
      </c>
      <c r="B288" s="14">
        <v>20087</v>
      </c>
      <c r="C288" s="9">
        <v>3</v>
      </c>
      <c r="D288" s="14">
        <v>20087</v>
      </c>
      <c r="E288" s="9">
        <v>72043</v>
      </c>
      <c r="F288" s="9">
        <v>72103</v>
      </c>
      <c r="G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3</v>
      </c>
      <c r="U288" s="9">
        <v>10</v>
      </c>
      <c r="V288" s="9">
        <v>2</v>
      </c>
      <c r="W288" s="10" t="s">
        <v>151</v>
      </c>
      <c r="X288" s="10" t="s">
        <v>152</v>
      </c>
      <c r="Y288" s="9" t="str">
        <f t="shared" si="32"/>
        <v>key_source_20087</v>
      </c>
      <c r="Z288" s="9">
        <v>5000</v>
      </c>
      <c r="AA288" s="9">
        <v>130833</v>
      </c>
      <c r="AB288" s="9">
        <v>130933</v>
      </c>
      <c r="AC288" s="9" t="s">
        <v>153</v>
      </c>
      <c r="AD288" s="9" t="s">
        <v>80</v>
      </c>
    </row>
    <row r="289" spans="1:32" ht="17.25">
      <c r="A289" s="9">
        <v>285</v>
      </c>
      <c r="B289" s="14">
        <v>20087</v>
      </c>
      <c r="C289" s="9">
        <v>4</v>
      </c>
      <c r="D289" s="14">
        <v>20087</v>
      </c>
      <c r="E289" s="9">
        <v>72044</v>
      </c>
      <c r="F289" s="9">
        <v>72103</v>
      </c>
      <c r="G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3</v>
      </c>
      <c r="U289" s="9">
        <v>10</v>
      </c>
      <c r="V289" s="9">
        <v>2</v>
      </c>
      <c r="W289" s="10" t="s">
        <v>151</v>
      </c>
      <c r="X289" s="10" t="s">
        <v>152</v>
      </c>
      <c r="Y289" s="9" t="str">
        <f t="shared" si="32"/>
        <v>key_source_20087</v>
      </c>
      <c r="Z289" s="9">
        <v>5500</v>
      </c>
      <c r="AA289" s="9">
        <v>130834</v>
      </c>
      <c r="AB289" s="9">
        <v>130934</v>
      </c>
      <c r="AC289" s="9" t="s">
        <v>153</v>
      </c>
      <c r="AD289" s="9" t="s">
        <v>80</v>
      </c>
    </row>
    <row r="290" spans="1:32" ht="17.25">
      <c r="A290" s="9">
        <v>286</v>
      </c>
      <c r="B290" s="14">
        <v>20087</v>
      </c>
      <c r="C290" s="9">
        <v>5</v>
      </c>
      <c r="D290" s="14">
        <v>20087</v>
      </c>
      <c r="E290" s="9">
        <v>72045</v>
      </c>
      <c r="F290" s="9">
        <v>72103</v>
      </c>
      <c r="G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3</v>
      </c>
      <c r="U290" s="9">
        <v>10</v>
      </c>
      <c r="V290" s="9">
        <v>2</v>
      </c>
      <c r="W290" s="10" t="s">
        <v>151</v>
      </c>
      <c r="X290" s="10" t="s">
        <v>152</v>
      </c>
      <c r="Y290" s="9" t="str">
        <f t="shared" si="32"/>
        <v>key_source_20087</v>
      </c>
      <c r="Z290" s="9">
        <v>6000</v>
      </c>
      <c r="AA290" s="9">
        <v>130835</v>
      </c>
      <c r="AB290" s="9">
        <v>130935</v>
      </c>
      <c r="AC290" s="9" t="s">
        <v>153</v>
      </c>
      <c r="AD290" s="9" t="s">
        <v>80</v>
      </c>
    </row>
    <row r="291" spans="1:32" ht="17.25">
      <c r="A291" s="9">
        <v>287</v>
      </c>
      <c r="B291" s="14">
        <v>20087</v>
      </c>
      <c r="C291" s="9">
        <v>6</v>
      </c>
      <c r="D291" s="14">
        <v>20087</v>
      </c>
      <c r="E291" s="9">
        <v>72046</v>
      </c>
      <c r="F291" s="9">
        <v>72103</v>
      </c>
      <c r="G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3</v>
      </c>
      <c r="U291" s="9">
        <v>10</v>
      </c>
      <c r="V291" s="9">
        <v>2</v>
      </c>
      <c r="W291" s="10" t="s">
        <v>151</v>
      </c>
      <c r="X291" s="10" t="s">
        <v>152</v>
      </c>
      <c r="Y291" s="9" t="str">
        <f t="shared" ref="Y291:Y295" si="34">"key_source_"&amp;B291</f>
        <v>key_source_20087</v>
      </c>
      <c r="Z291" s="9">
        <v>6500</v>
      </c>
      <c r="AA291" s="9">
        <v>130836</v>
      </c>
      <c r="AB291" s="9">
        <v>130936</v>
      </c>
      <c r="AC291" s="9" t="s">
        <v>153</v>
      </c>
      <c r="AD291" s="9" t="s">
        <v>80</v>
      </c>
    </row>
    <row r="292" spans="1:32" ht="17.25">
      <c r="A292" s="9">
        <v>288</v>
      </c>
      <c r="B292" s="14">
        <v>20087</v>
      </c>
      <c r="C292" s="9">
        <v>7</v>
      </c>
      <c r="D292" s="14">
        <v>20087</v>
      </c>
      <c r="E292" s="9">
        <v>72047</v>
      </c>
      <c r="F292" s="9">
        <v>72103</v>
      </c>
      <c r="G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3</v>
      </c>
      <c r="U292" s="9">
        <v>10</v>
      </c>
      <c r="V292" s="9">
        <v>2</v>
      </c>
      <c r="W292" s="10" t="s">
        <v>151</v>
      </c>
      <c r="X292" s="10" t="s">
        <v>152</v>
      </c>
      <c r="Y292" s="9" t="str">
        <f t="shared" si="34"/>
        <v>key_source_20087</v>
      </c>
      <c r="Z292" s="9">
        <v>7000</v>
      </c>
      <c r="AA292" s="9">
        <v>130837</v>
      </c>
      <c r="AB292" s="9">
        <v>130937</v>
      </c>
      <c r="AC292" s="9" t="s">
        <v>153</v>
      </c>
      <c r="AD292" s="9" t="s">
        <v>80</v>
      </c>
    </row>
    <row r="293" spans="1:32" ht="17.25">
      <c r="A293" s="9">
        <v>289</v>
      </c>
      <c r="B293" s="14">
        <v>20087</v>
      </c>
      <c r="C293" s="9">
        <v>8</v>
      </c>
      <c r="D293" s="14">
        <v>20087</v>
      </c>
      <c r="E293" s="9">
        <v>72048</v>
      </c>
      <c r="F293" s="9">
        <v>72103</v>
      </c>
      <c r="G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3</v>
      </c>
      <c r="U293" s="9">
        <v>10</v>
      </c>
      <c r="V293" s="9">
        <v>2</v>
      </c>
      <c r="W293" s="10" t="s">
        <v>151</v>
      </c>
      <c r="X293" s="10" t="s">
        <v>152</v>
      </c>
      <c r="Y293" s="9" t="str">
        <f t="shared" si="34"/>
        <v>key_source_20087</v>
      </c>
      <c r="Z293" s="9">
        <v>7500</v>
      </c>
      <c r="AA293" s="9">
        <v>130838</v>
      </c>
      <c r="AB293" s="9">
        <v>130938</v>
      </c>
      <c r="AC293" s="9" t="s">
        <v>153</v>
      </c>
      <c r="AD293" s="9" t="s">
        <v>80</v>
      </c>
    </row>
    <row r="294" spans="1:32" ht="17.25">
      <c r="A294" s="9">
        <v>290</v>
      </c>
      <c r="B294" s="14">
        <v>20087</v>
      </c>
      <c r="C294" s="9">
        <v>9</v>
      </c>
      <c r="D294" s="14">
        <v>20087</v>
      </c>
      <c r="E294" s="9">
        <v>72049</v>
      </c>
      <c r="F294" s="9">
        <v>72103</v>
      </c>
      <c r="G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3</v>
      </c>
      <c r="U294" s="9">
        <v>10</v>
      </c>
      <c r="V294" s="9">
        <v>2</v>
      </c>
      <c r="W294" s="10" t="s">
        <v>151</v>
      </c>
      <c r="X294" s="10" t="s">
        <v>152</v>
      </c>
      <c r="Y294" s="9" t="str">
        <f t="shared" si="34"/>
        <v>key_source_20087</v>
      </c>
      <c r="Z294" s="9">
        <v>8000</v>
      </c>
      <c r="AA294" s="9">
        <v>130839</v>
      </c>
      <c r="AB294" s="9">
        <v>130939</v>
      </c>
      <c r="AC294" s="9" t="s">
        <v>153</v>
      </c>
      <c r="AD294" s="9" t="s">
        <v>80</v>
      </c>
    </row>
    <row r="295" spans="1:32" ht="17.25">
      <c r="A295" s="9">
        <v>291</v>
      </c>
      <c r="B295" s="14">
        <v>20087</v>
      </c>
      <c r="C295" s="9">
        <v>10</v>
      </c>
      <c r="D295" s="14">
        <v>20087</v>
      </c>
      <c r="E295" s="9">
        <v>72050</v>
      </c>
      <c r="F295" s="9">
        <v>72103</v>
      </c>
      <c r="G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3</v>
      </c>
      <c r="U295" s="9">
        <v>10</v>
      </c>
      <c r="V295" s="9">
        <v>2</v>
      </c>
      <c r="W295" s="10" t="s">
        <v>151</v>
      </c>
      <c r="X295" s="10" t="s">
        <v>152</v>
      </c>
      <c r="Y295" s="9" t="str">
        <f t="shared" si="34"/>
        <v>key_source_20087</v>
      </c>
      <c r="Z295" s="9">
        <v>8500</v>
      </c>
      <c r="AA295" s="9">
        <v>130840</v>
      </c>
      <c r="AB295" s="9">
        <v>130940</v>
      </c>
      <c r="AC295" s="9" t="s">
        <v>153</v>
      </c>
      <c r="AD295" s="9" t="s">
        <v>80</v>
      </c>
    </row>
    <row r="296" spans="1:32" ht="17.25">
      <c r="A296" s="9">
        <v>292</v>
      </c>
      <c r="B296" s="14">
        <v>20088</v>
      </c>
      <c r="C296" s="9">
        <v>1</v>
      </c>
      <c r="D296" s="14">
        <v>20088</v>
      </c>
      <c r="E296" s="9">
        <v>72031</v>
      </c>
      <c r="F296" s="9">
        <v>72103</v>
      </c>
      <c r="G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3</v>
      </c>
      <c r="U296" s="9">
        <v>10</v>
      </c>
      <c r="V296" s="9">
        <v>2</v>
      </c>
      <c r="W296" s="10" t="s">
        <v>154</v>
      </c>
      <c r="X296" s="10" t="s">
        <v>155</v>
      </c>
      <c r="Y296" s="9" t="str">
        <f t="shared" si="32"/>
        <v>key_source_20088</v>
      </c>
      <c r="Z296" s="9">
        <v>4000</v>
      </c>
      <c r="AA296" s="9">
        <v>130831</v>
      </c>
      <c r="AB296" s="9">
        <v>130931</v>
      </c>
      <c r="AC296" s="9" t="s">
        <v>156</v>
      </c>
      <c r="AD296" s="9" t="s">
        <v>80</v>
      </c>
      <c r="AE296" s="10"/>
      <c r="AF296" s="10"/>
    </row>
    <row r="297" spans="1:32" ht="17.25">
      <c r="A297" s="9">
        <v>293</v>
      </c>
      <c r="B297" s="14">
        <v>20088</v>
      </c>
      <c r="C297" s="9">
        <v>2</v>
      </c>
      <c r="D297" s="14">
        <v>20088</v>
      </c>
      <c r="E297" s="9">
        <v>72032</v>
      </c>
      <c r="F297" s="9">
        <v>72103</v>
      </c>
      <c r="G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3</v>
      </c>
      <c r="U297" s="9">
        <v>10</v>
      </c>
      <c r="V297" s="9">
        <v>2</v>
      </c>
      <c r="W297" s="10" t="s">
        <v>154</v>
      </c>
      <c r="X297" s="10" t="s">
        <v>155</v>
      </c>
      <c r="Y297" s="9" t="str">
        <f t="shared" si="32"/>
        <v>key_source_20088</v>
      </c>
      <c r="Z297" s="9">
        <v>4500</v>
      </c>
      <c r="AA297" s="9">
        <v>130832</v>
      </c>
      <c r="AB297" s="9">
        <v>130932</v>
      </c>
      <c r="AC297" s="9" t="s">
        <v>156</v>
      </c>
      <c r="AD297" s="9" t="s">
        <v>80</v>
      </c>
    </row>
    <row r="298" spans="1:32" ht="17.25">
      <c r="A298" s="9">
        <v>294</v>
      </c>
      <c r="B298" s="14">
        <v>20088</v>
      </c>
      <c r="C298" s="9">
        <v>3</v>
      </c>
      <c r="D298" s="14">
        <v>20088</v>
      </c>
      <c r="E298" s="9">
        <v>72033</v>
      </c>
      <c r="F298" s="9">
        <v>72103</v>
      </c>
      <c r="G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3</v>
      </c>
      <c r="U298" s="9">
        <v>10</v>
      </c>
      <c r="V298" s="9">
        <v>2</v>
      </c>
      <c r="W298" s="10" t="s">
        <v>154</v>
      </c>
      <c r="X298" s="10" t="s">
        <v>155</v>
      </c>
      <c r="Y298" s="9" t="str">
        <f t="shared" si="32"/>
        <v>key_source_20088</v>
      </c>
      <c r="Z298" s="9">
        <v>5000</v>
      </c>
      <c r="AA298" s="9">
        <v>130833</v>
      </c>
      <c r="AB298" s="9">
        <v>130933</v>
      </c>
      <c r="AC298" s="9" t="s">
        <v>156</v>
      </c>
      <c r="AD298" s="9" t="s">
        <v>80</v>
      </c>
    </row>
    <row r="299" spans="1:32" ht="17.25">
      <c r="A299" s="9">
        <v>295</v>
      </c>
      <c r="B299" s="14">
        <v>20088</v>
      </c>
      <c r="C299" s="9">
        <v>4</v>
      </c>
      <c r="D299" s="14">
        <v>20088</v>
      </c>
      <c r="E299" s="9">
        <v>72034</v>
      </c>
      <c r="F299" s="9">
        <v>72103</v>
      </c>
      <c r="G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3</v>
      </c>
      <c r="U299" s="9">
        <v>10</v>
      </c>
      <c r="V299" s="9">
        <v>2</v>
      </c>
      <c r="W299" s="10" t="s">
        <v>154</v>
      </c>
      <c r="X299" s="10" t="s">
        <v>155</v>
      </c>
      <c r="Y299" s="9" t="str">
        <f t="shared" si="32"/>
        <v>key_source_20088</v>
      </c>
      <c r="Z299" s="9">
        <v>5500</v>
      </c>
      <c r="AA299" s="9">
        <v>130834</v>
      </c>
      <c r="AB299" s="9">
        <v>130934</v>
      </c>
      <c r="AC299" s="9" t="s">
        <v>156</v>
      </c>
      <c r="AD299" s="9" t="s">
        <v>80</v>
      </c>
    </row>
    <row r="300" spans="1:32" ht="17.25">
      <c r="A300" s="9">
        <v>296</v>
      </c>
      <c r="B300" s="14">
        <v>20088</v>
      </c>
      <c r="C300" s="9">
        <v>5</v>
      </c>
      <c r="D300" s="14">
        <v>20088</v>
      </c>
      <c r="E300" s="9">
        <v>72035</v>
      </c>
      <c r="F300" s="9">
        <v>72103</v>
      </c>
      <c r="G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3</v>
      </c>
      <c r="U300" s="9">
        <v>10</v>
      </c>
      <c r="V300" s="9">
        <v>2</v>
      </c>
      <c r="W300" s="10" t="s">
        <v>154</v>
      </c>
      <c r="X300" s="10" t="s">
        <v>155</v>
      </c>
      <c r="Y300" s="9" t="str">
        <f t="shared" si="32"/>
        <v>key_source_20088</v>
      </c>
      <c r="Z300" s="9">
        <v>6000</v>
      </c>
      <c r="AA300" s="9">
        <v>130835</v>
      </c>
      <c r="AB300" s="9">
        <v>130935</v>
      </c>
      <c r="AC300" s="9" t="s">
        <v>156</v>
      </c>
      <c r="AD300" s="9" t="s">
        <v>80</v>
      </c>
    </row>
    <row r="301" spans="1:32" ht="17.25">
      <c r="A301" s="9">
        <v>297</v>
      </c>
      <c r="B301" s="14">
        <v>20088</v>
      </c>
      <c r="C301" s="9">
        <v>6</v>
      </c>
      <c r="D301" s="14">
        <v>20088</v>
      </c>
      <c r="E301" s="9">
        <v>72036</v>
      </c>
      <c r="F301" s="9">
        <v>72103</v>
      </c>
      <c r="G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3</v>
      </c>
      <c r="U301" s="9">
        <v>10</v>
      </c>
      <c r="V301" s="9">
        <v>2</v>
      </c>
      <c r="W301" s="10" t="s">
        <v>154</v>
      </c>
      <c r="X301" s="10" t="s">
        <v>155</v>
      </c>
      <c r="Y301" s="9" t="str">
        <f t="shared" ref="Y301:Y305" si="35">"key_source_"&amp;B301</f>
        <v>key_source_20088</v>
      </c>
      <c r="Z301" s="9">
        <v>6500</v>
      </c>
      <c r="AA301" s="9">
        <v>130836</v>
      </c>
      <c r="AB301" s="9">
        <v>130936</v>
      </c>
      <c r="AC301" s="9" t="s">
        <v>156</v>
      </c>
      <c r="AD301" s="9" t="s">
        <v>80</v>
      </c>
    </row>
    <row r="302" spans="1:32" ht="17.25">
      <c r="A302" s="9">
        <v>298</v>
      </c>
      <c r="B302" s="14">
        <v>20088</v>
      </c>
      <c r="C302" s="9">
        <v>7</v>
      </c>
      <c r="D302" s="14">
        <v>20088</v>
      </c>
      <c r="E302" s="9">
        <v>72037</v>
      </c>
      <c r="F302" s="9">
        <v>72103</v>
      </c>
      <c r="G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3</v>
      </c>
      <c r="U302" s="9">
        <v>10</v>
      </c>
      <c r="V302" s="9">
        <v>2</v>
      </c>
      <c r="W302" s="10" t="s">
        <v>154</v>
      </c>
      <c r="X302" s="10" t="s">
        <v>155</v>
      </c>
      <c r="Y302" s="9" t="str">
        <f t="shared" si="35"/>
        <v>key_source_20088</v>
      </c>
      <c r="Z302" s="9">
        <v>7000</v>
      </c>
      <c r="AA302" s="9">
        <v>130837</v>
      </c>
      <c r="AB302" s="9">
        <v>130937</v>
      </c>
      <c r="AC302" s="9" t="s">
        <v>156</v>
      </c>
      <c r="AD302" s="9" t="s">
        <v>80</v>
      </c>
    </row>
    <row r="303" spans="1:32" ht="17.25">
      <c r="A303" s="9">
        <v>299</v>
      </c>
      <c r="B303" s="14">
        <v>20088</v>
      </c>
      <c r="C303" s="9">
        <v>8</v>
      </c>
      <c r="D303" s="14">
        <v>20088</v>
      </c>
      <c r="E303" s="9">
        <v>72038</v>
      </c>
      <c r="F303" s="9">
        <v>72103</v>
      </c>
      <c r="G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3</v>
      </c>
      <c r="U303" s="9">
        <v>10</v>
      </c>
      <c r="V303" s="9">
        <v>2</v>
      </c>
      <c r="W303" s="10" t="s">
        <v>154</v>
      </c>
      <c r="X303" s="10" t="s">
        <v>155</v>
      </c>
      <c r="Y303" s="9" t="str">
        <f t="shared" si="35"/>
        <v>key_source_20088</v>
      </c>
      <c r="Z303" s="9">
        <v>7500</v>
      </c>
      <c r="AA303" s="9">
        <v>130838</v>
      </c>
      <c r="AB303" s="9">
        <v>130938</v>
      </c>
      <c r="AC303" s="9" t="s">
        <v>156</v>
      </c>
      <c r="AD303" s="9" t="s">
        <v>80</v>
      </c>
    </row>
    <row r="304" spans="1:32" ht="17.25">
      <c r="A304" s="9">
        <v>300</v>
      </c>
      <c r="B304" s="14">
        <v>20088</v>
      </c>
      <c r="C304" s="9">
        <v>9</v>
      </c>
      <c r="D304" s="14">
        <v>20088</v>
      </c>
      <c r="E304" s="9">
        <v>72039</v>
      </c>
      <c r="F304" s="9">
        <v>72103</v>
      </c>
      <c r="G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3</v>
      </c>
      <c r="U304" s="9">
        <v>10</v>
      </c>
      <c r="V304" s="9">
        <v>2</v>
      </c>
      <c r="W304" s="10" t="s">
        <v>154</v>
      </c>
      <c r="X304" s="10" t="s">
        <v>155</v>
      </c>
      <c r="Y304" s="9" t="str">
        <f t="shared" si="35"/>
        <v>key_source_20088</v>
      </c>
      <c r="Z304" s="9">
        <v>8000</v>
      </c>
      <c r="AA304" s="9">
        <v>130839</v>
      </c>
      <c r="AB304" s="9">
        <v>130939</v>
      </c>
      <c r="AC304" s="9" t="s">
        <v>156</v>
      </c>
      <c r="AD304" s="9" t="s">
        <v>80</v>
      </c>
    </row>
    <row r="305" spans="1:30" ht="17.25">
      <c r="A305" s="9">
        <v>301</v>
      </c>
      <c r="B305" s="14">
        <v>20088</v>
      </c>
      <c r="C305" s="9">
        <v>10</v>
      </c>
      <c r="D305" s="14">
        <v>20088</v>
      </c>
      <c r="E305" s="9">
        <v>72040</v>
      </c>
      <c r="F305" s="9">
        <v>72103</v>
      </c>
      <c r="G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3</v>
      </c>
      <c r="U305" s="9">
        <v>10</v>
      </c>
      <c r="V305" s="9">
        <v>2</v>
      </c>
      <c r="W305" s="10" t="s">
        <v>154</v>
      </c>
      <c r="X305" s="10" t="s">
        <v>155</v>
      </c>
      <c r="Y305" s="9" t="str">
        <f t="shared" si="35"/>
        <v>key_source_20088</v>
      </c>
      <c r="Z305" s="9">
        <v>8500</v>
      </c>
      <c r="AA305" s="9">
        <v>130840</v>
      </c>
      <c r="AB305" s="9">
        <v>130940</v>
      </c>
      <c r="AC305" s="9" t="s">
        <v>156</v>
      </c>
      <c r="AD305" s="9" t="s">
        <v>80</v>
      </c>
    </row>
    <row r="306" spans="1:30" ht="17.25">
      <c r="A306" s="9">
        <v>302</v>
      </c>
      <c r="B306" s="14">
        <v>20089</v>
      </c>
      <c r="C306" s="9">
        <v>1</v>
      </c>
      <c r="D306" s="14">
        <v>20089</v>
      </c>
      <c r="E306" s="9">
        <v>72011</v>
      </c>
      <c r="F306" s="9">
        <v>72103</v>
      </c>
      <c r="G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3</v>
      </c>
      <c r="U306" s="9">
        <v>10</v>
      </c>
      <c r="V306" s="9">
        <v>2</v>
      </c>
      <c r="W306" s="10" t="s">
        <v>157</v>
      </c>
      <c r="X306" s="10" t="s">
        <v>158</v>
      </c>
      <c r="Y306" s="9" t="str">
        <f t="shared" si="32"/>
        <v>key_source_20089</v>
      </c>
      <c r="Z306" s="9">
        <v>4000</v>
      </c>
      <c r="AA306" s="9">
        <v>130831</v>
      </c>
      <c r="AB306" s="9">
        <v>130931</v>
      </c>
      <c r="AC306" s="9" t="s">
        <v>159</v>
      </c>
      <c r="AD306" s="9" t="s">
        <v>80</v>
      </c>
    </row>
    <row r="307" spans="1:30" ht="17.25">
      <c r="A307" s="9">
        <v>303</v>
      </c>
      <c r="B307" s="14">
        <v>20089</v>
      </c>
      <c r="C307" s="9">
        <v>2</v>
      </c>
      <c r="D307" s="14">
        <v>20089</v>
      </c>
      <c r="E307" s="9">
        <v>72012</v>
      </c>
      <c r="F307" s="9">
        <v>72103</v>
      </c>
      <c r="G307" s="9">
        <v>1380026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3</v>
      </c>
      <c r="U307" s="9">
        <v>10</v>
      </c>
      <c r="V307" s="9">
        <v>2</v>
      </c>
      <c r="W307" s="10" t="s">
        <v>157</v>
      </c>
      <c r="X307" s="10" t="s">
        <v>158</v>
      </c>
      <c r="Y307" s="9" t="str">
        <f t="shared" si="32"/>
        <v>key_source_20089</v>
      </c>
      <c r="Z307" s="9">
        <v>4500</v>
      </c>
      <c r="AA307" s="9">
        <v>130832</v>
      </c>
      <c r="AB307" s="9">
        <v>130932</v>
      </c>
      <c r="AC307" s="9" t="s">
        <v>159</v>
      </c>
      <c r="AD307" s="9" t="s">
        <v>80</v>
      </c>
    </row>
    <row r="308" spans="1:30" ht="17.25">
      <c r="A308" s="9">
        <v>304</v>
      </c>
      <c r="B308" s="14">
        <v>20089</v>
      </c>
      <c r="C308" s="9">
        <v>3</v>
      </c>
      <c r="D308" s="14">
        <v>20089</v>
      </c>
      <c r="E308" s="9">
        <v>72013</v>
      </c>
      <c r="F308" s="9">
        <v>72103</v>
      </c>
      <c r="G308" s="9">
        <v>1380026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3</v>
      </c>
      <c r="U308" s="9">
        <v>10</v>
      </c>
      <c r="V308" s="9">
        <v>2</v>
      </c>
      <c r="W308" s="10" t="s">
        <v>157</v>
      </c>
      <c r="X308" s="10" t="s">
        <v>158</v>
      </c>
      <c r="Y308" s="9" t="str">
        <f t="shared" si="32"/>
        <v>key_source_20089</v>
      </c>
      <c r="Z308" s="9">
        <v>5000</v>
      </c>
      <c r="AA308" s="9">
        <v>130833</v>
      </c>
      <c r="AB308" s="9">
        <v>130933</v>
      </c>
      <c r="AC308" s="9" t="s">
        <v>159</v>
      </c>
      <c r="AD308" s="9" t="s">
        <v>80</v>
      </c>
    </row>
    <row r="309" spans="1:30" ht="17.25">
      <c r="A309" s="9">
        <v>305</v>
      </c>
      <c r="B309" s="14">
        <v>20089</v>
      </c>
      <c r="C309" s="9">
        <v>4</v>
      </c>
      <c r="D309" s="14">
        <v>20089</v>
      </c>
      <c r="E309" s="9">
        <v>72014</v>
      </c>
      <c r="F309" s="9">
        <v>72103</v>
      </c>
      <c r="G309" s="9">
        <v>1380026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3</v>
      </c>
      <c r="U309" s="9">
        <v>10</v>
      </c>
      <c r="V309" s="9">
        <v>2</v>
      </c>
      <c r="W309" s="10" t="s">
        <v>157</v>
      </c>
      <c r="X309" s="10" t="s">
        <v>158</v>
      </c>
      <c r="Y309" s="9" t="str">
        <f t="shared" si="32"/>
        <v>key_source_20089</v>
      </c>
      <c r="Z309" s="9">
        <v>5500</v>
      </c>
      <c r="AA309" s="9">
        <v>130834</v>
      </c>
      <c r="AB309" s="9">
        <v>130934</v>
      </c>
      <c r="AC309" s="9" t="s">
        <v>159</v>
      </c>
      <c r="AD309" s="9" t="s">
        <v>80</v>
      </c>
    </row>
    <row r="310" spans="1:30" ht="17.25">
      <c r="A310" s="9">
        <v>306</v>
      </c>
      <c r="B310" s="14">
        <v>20089</v>
      </c>
      <c r="C310" s="9">
        <v>5</v>
      </c>
      <c r="D310" s="14">
        <v>20089</v>
      </c>
      <c r="E310" s="9">
        <v>72015</v>
      </c>
      <c r="F310" s="9">
        <v>72103</v>
      </c>
      <c r="G310" s="9">
        <v>1380026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3</v>
      </c>
      <c r="U310" s="9">
        <v>10</v>
      </c>
      <c r="V310" s="9">
        <v>2</v>
      </c>
      <c r="W310" s="10" t="s">
        <v>157</v>
      </c>
      <c r="X310" s="10" t="s">
        <v>158</v>
      </c>
      <c r="Y310" s="9" t="str">
        <f t="shared" si="32"/>
        <v>key_source_20089</v>
      </c>
      <c r="Z310" s="9">
        <v>6000</v>
      </c>
      <c r="AA310" s="9">
        <v>130835</v>
      </c>
      <c r="AB310" s="9">
        <v>130935</v>
      </c>
      <c r="AC310" s="9" t="s">
        <v>159</v>
      </c>
      <c r="AD310" s="9" t="s">
        <v>80</v>
      </c>
    </row>
    <row r="311" spans="1:30" ht="17.25">
      <c r="A311" s="9">
        <v>307</v>
      </c>
      <c r="B311" s="14">
        <v>20089</v>
      </c>
      <c r="C311" s="9">
        <v>6</v>
      </c>
      <c r="D311" s="14">
        <v>20089</v>
      </c>
      <c r="E311" s="9">
        <v>72016</v>
      </c>
      <c r="F311" s="9">
        <v>72103</v>
      </c>
      <c r="G311" s="9">
        <v>1380026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3</v>
      </c>
      <c r="U311" s="9">
        <v>10</v>
      </c>
      <c r="V311" s="9">
        <v>2</v>
      </c>
      <c r="W311" s="10" t="s">
        <v>157</v>
      </c>
      <c r="X311" s="10" t="s">
        <v>158</v>
      </c>
      <c r="Y311" s="9" t="str">
        <f t="shared" ref="Y311:Y315" si="36">"key_source_"&amp;B311</f>
        <v>key_source_20089</v>
      </c>
      <c r="Z311" s="9">
        <v>6500</v>
      </c>
      <c r="AA311" s="9">
        <v>130836</v>
      </c>
      <c r="AB311" s="9">
        <v>130936</v>
      </c>
      <c r="AC311" s="9" t="s">
        <v>159</v>
      </c>
      <c r="AD311" s="9" t="s">
        <v>80</v>
      </c>
    </row>
    <row r="312" spans="1:30" ht="17.25">
      <c r="A312" s="9">
        <v>308</v>
      </c>
      <c r="B312" s="14">
        <v>20089</v>
      </c>
      <c r="C312" s="9">
        <v>7</v>
      </c>
      <c r="D312" s="14">
        <v>20089</v>
      </c>
      <c r="E312" s="9">
        <v>72017</v>
      </c>
      <c r="F312" s="9">
        <v>72103</v>
      </c>
      <c r="G312" s="9">
        <v>1380026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3</v>
      </c>
      <c r="U312" s="9">
        <v>10</v>
      </c>
      <c r="V312" s="9">
        <v>2</v>
      </c>
      <c r="W312" s="10" t="s">
        <v>157</v>
      </c>
      <c r="X312" s="10" t="s">
        <v>158</v>
      </c>
      <c r="Y312" s="9" t="str">
        <f t="shared" si="36"/>
        <v>key_source_20089</v>
      </c>
      <c r="Z312" s="9">
        <v>7000</v>
      </c>
      <c r="AA312" s="9">
        <v>130837</v>
      </c>
      <c r="AB312" s="9">
        <v>130937</v>
      </c>
      <c r="AC312" s="9" t="s">
        <v>159</v>
      </c>
      <c r="AD312" s="9" t="s">
        <v>80</v>
      </c>
    </row>
    <row r="313" spans="1:30" ht="17.25">
      <c r="A313" s="9">
        <v>309</v>
      </c>
      <c r="B313" s="14">
        <v>20089</v>
      </c>
      <c r="C313" s="9">
        <v>8</v>
      </c>
      <c r="D313" s="14">
        <v>20089</v>
      </c>
      <c r="E313" s="9">
        <v>72018</v>
      </c>
      <c r="F313" s="9">
        <v>72103</v>
      </c>
      <c r="G313" s="9">
        <v>1380026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3</v>
      </c>
      <c r="U313" s="9">
        <v>10</v>
      </c>
      <c r="V313" s="9">
        <v>2</v>
      </c>
      <c r="W313" s="10" t="s">
        <v>157</v>
      </c>
      <c r="X313" s="10" t="s">
        <v>158</v>
      </c>
      <c r="Y313" s="9" t="str">
        <f t="shared" si="36"/>
        <v>key_source_20089</v>
      </c>
      <c r="Z313" s="9">
        <v>7500</v>
      </c>
      <c r="AA313" s="9">
        <v>130838</v>
      </c>
      <c r="AB313" s="9">
        <v>130938</v>
      </c>
      <c r="AC313" s="9" t="s">
        <v>159</v>
      </c>
      <c r="AD313" s="9" t="s">
        <v>80</v>
      </c>
    </row>
    <row r="314" spans="1:30" ht="17.25">
      <c r="A314" s="9">
        <v>310</v>
      </c>
      <c r="B314" s="14">
        <v>20089</v>
      </c>
      <c r="C314" s="9">
        <v>9</v>
      </c>
      <c r="D314" s="14">
        <v>20089</v>
      </c>
      <c r="E314" s="9">
        <v>72019</v>
      </c>
      <c r="F314" s="9">
        <v>72103</v>
      </c>
      <c r="G314" s="9">
        <v>1380026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3</v>
      </c>
      <c r="U314" s="9">
        <v>10</v>
      </c>
      <c r="V314" s="9">
        <v>2</v>
      </c>
      <c r="W314" s="10" t="s">
        <v>157</v>
      </c>
      <c r="X314" s="10" t="s">
        <v>158</v>
      </c>
      <c r="Y314" s="9" t="str">
        <f t="shared" si="36"/>
        <v>key_source_20089</v>
      </c>
      <c r="Z314" s="9">
        <v>8000</v>
      </c>
      <c r="AA314" s="9">
        <v>130839</v>
      </c>
      <c r="AB314" s="9">
        <v>130939</v>
      </c>
      <c r="AC314" s="9" t="s">
        <v>159</v>
      </c>
      <c r="AD314" s="9" t="s">
        <v>80</v>
      </c>
    </row>
    <row r="315" spans="1:30" ht="17.25">
      <c r="A315" s="9">
        <v>311</v>
      </c>
      <c r="B315" s="14">
        <v>20089</v>
      </c>
      <c r="C315" s="9">
        <v>10</v>
      </c>
      <c r="D315" s="14">
        <v>20089</v>
      </c>
      <c r="E315" s="9">
        <v>72020</v>
      </c>
      <c r="F315" s="9">
        <v>72103</v>
      </c>
      <c r="G315" s="9">
        <v>1380026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3</v>
      </c>
      <c r="U315" s="9">
        <v>10</v>
      </c>
      <c r="V315" s="9">
        <v>2</v>
      </c>
      <c r="W315" s="10" t="s">
        <v>157</v>
      </c>
      <c r="X315" s="10" t="s">
        <v>158</v>
      </c>
      <c r="Y315" s="9" t="str">
        <f t="shared" si="36"/>
        <v>key_source_20089</v>
      </c>
      <c r="Z315" s="9">
        <v>8500</v>
      </c>
      <c r="AA315" s="9">
        <v>130840</v>
      </c>
      <c r="AB315" s="9">
        <v>130940</v>
      </c>
      <c r="AC315" s="9" t="s">
        <v>159</v>
      </c>
      <c r="AD315" s="9" t="s">
        <v>80</v>
      </c>
    </row>
    <row r="316" spans="1:30" ht="17.25">
      <c r="A316" s="9">
        <v>312</v>
      </c>
      <c r="B316" s="14">
        <v>20080</v>
      </c>
      <c r="C316" s="9">
        <v>1</v>
      </c>
      <c r="D316" s="9">
        <v>0</v>
      </c>
      <c r="E316" s="9">
        <v>0</v>
      </c>
      <c r="F316" s="9">
        <v>0</v>
      </c>
      <c r="G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3</v>
      </c>
      <c r="U316" s="9">
        <v>10</v>
      </c>
      <c r="V316" s="9">
        <v>2</v>
      </c>
      <c r="W316" s="10" t="s">
        <v>160</v>
      </c>
      <c r="X316" s="10" t="s">
        <v>161</v>
      </c>
      <c r="Y316" s="9" t="str">
        <f t="shared" si="32"/>
        <v>key_source_20080</v>
      </c>
      <c r="Z316" s="9">
        <v>0</v>
      </c>
      <c r="AA316" s="9">
        <v>0</v>
      </c>
      <c r="AB316" s="9">
        <v>0</v>
      </c>
      <c r="AC316" s="9" t="s">
        <v>162</v>
      </c>
    </row>
    <row r="317" spans="1:30" ht="17.25">
      <c r="A317" s="9">
        <v>313</v>
      </c>
      <c r="B317" s="14">
        <v>20090</v>
      </c>
      <c r="C317" s="9">
        <v>1</v>
      </c>
      <c r="D317" s="14">
        <v>20090</v>
      </c>
      <c r="E317" s="15">
        <v>72021</v>
      </c>
      <c r="F317" s="9">
        <v>72103</v>
      </c>
      <c r="G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3</v>
      </c>
      <c r="U317" s="9">
        <v>10</v>
      </c>
      <c r="V317" s="9">
        <v>2</v>
      </c>
      <c r="W317" s="10" t="s">
        <v>163</v>
      </c>
      <c r="X317" s="10" t="s">
        <v>164</v>
      </c>
      <c r="Y317" s="9" t="str">
        <f t="shared" ref="Y317:Y321" si="37">"key_source_"&amp;B317</f>
        <v>key_source_20090</v>
      </c>
      <c r="Z317" s="9">
        <v>4000</v>
      </c>
      <c r="AA317" s="9">
        <v>130831</v>
      </c>
      <c r="AB317" s="9">
        <v>130931</v>
      </c>
      <c r="AC317" s="9" t="s">
        <v>165</v>
      </c>
      <c r="AD317" s="9" t="s">
        <v>80</v>
      </c>
    </row>
    <row r="318" spans="1:30" ht="17.25">
      <c r="A318" s="9">
        <v>314</v>
      </c>
      <c r="B318" s="14">
        <v>20090</v>
      </c>
      <c r="C318" s="9">
        <v>2</v>
      </c>
      <c r="D318" s="14">
        <v>20090</v>
      </c>
      <c r="E318" s="15">
        <v>72022</v>
      </c>
      <c r="F318" s="9">
        <v>72103</v>
      </c>
      <c r="G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3</v>
      </c>
      <c r="U318" s="9">
        <v>10</v>
      </c>
      <c r="V318" s="9">
        <v>2</v>
      </c>
      <c r="W318" s="10" t="s">
        <v>163</v>
      </c>
      <c r="X318" s="10" t="s">
        <v>164</v>
      </c>
      <c r="Y318" s="9" t="str">
        <f t="shared" si="37"/>
        <v>key_source_20090</v>
      </c>
      <c r="Z318" s="9">
        <v>4500</v>
      </c>
      <c r="AA318" s="9">
        <v>130832</v>
      </c>
      <c r="AB318" s="9">
        <v>130932</v>
      </c>
      <c r="AC318" s="9" t="s">
        <v>165</v>
      </c>
      <c r="AD318" s="9" t="s">
        <v>80</v>
      </c>
    </row>
    <row r="319" spans="1:30" ht="17.25">
      <c r="A319" s="9">
        <v>315</v>
      </c>
      <c r="B319" s="14">
        <v>20090</v>
      </c>
      <c r="C319" s="9">
        <v>3</v>
      </c>
      <c r="D319" s="14">
        <v>20090</v>
      </c>
      <c r="E319" s="15">
        <v>72023</v>
      </c>
      <c r="F319" s="9">
        <v>72103</v>
      </c>
      <c r="G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3</v>
      </c>
      <c r="U319" s="9">
        <v>10</v>
      </c>
      <c r="V319" s="9">
        <v>2</v>
      </c>
      <c r="W319" s="10" t="s">
        <v>163</v>
      </c>
      <c r="X319" s="10" t="s">
        <v>164</v>
      </c>
      <c r="Y319" s="9" t="str">
        <f t="shared" si="37"/>
        <v>key_source_20090</v>
      </c>
      <c r="Z319" s="9">
        <v>5000</v>
      </c>
      <c r="AA319" s="9">
        <v>130833</v>
      </c>
      <c r="AB319" s="9">
        <v>130933</v>
      </c>
      <c r="AC319" s="9" t="s">
        <v>165</v>
      </c>
      <c r="AD319" s="9" t="s">
        <v>80</v>
      </c>
    </row>
    <row r="320" spans="1:30" ht="17.25">
      <c r="A320" s="9">
        <v>316</v>
      </c>
      <c r="B320" s="14">
        <v>20090</v>
      </c>
      <c r="C320" s="9">
        <v>4</v>
      </c>
      <c r="D320" s="14">
        <v>20090</v>
      </c>
      <c r="E320" s="15">
        <v>72024</v>
      </c>
      <c r="F320" s="9">
        <v>72103</v>
      </c>
      <c r="G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3</v>
      </c>
      <c r="U320" s="9">
        <v>10</v>
      </c>
      <c r="V320" s="9">
        <v>2</v>
      </c>
      <c r="W320" s="10" t="s">
        <v>163</v>
      </c>
      <c r="X320" s="10" t="s">
        <v>164</v>
      </c>
      <c r="Y320" s="9" t="str">
        <f t="shared" si="37"/>
        <v>key_source_20090</v>
      </c>
      <c r="Z320" s="9">
        <v>5500</v>
      </c>
      <c r="AA320" s="9">
        <v>130834</v>
      </c>
      <c r="AB320" s="9">
        <v>130934</v>
      </c>
      <c r="AC320" s="9" t="s">
        <v>165</v>
      </c>
      <c r="AD320" s="9" t="s">
        <v>80</v>
      </c>
    </row>
    <row r="321" spans="1:30" ht="17.25">
      <c r="A321" s="9">
        <v>317</v>
      </c>
      <c r="B321" s="14">
        <v>20090</v>
      </c>
      <c r="C321" s="9">
        <v>5</v>
      </c>
      <c r="D321" s="14">
        <v>20090</v>
      </c>
      <c r="E321" s="15">
        <v>72025</v>
      </c>
      <c r="F321" s="9">
        <v>72103</v>
      </c>
      <c r="G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3</v>
      </c>
      <c r="U321" s="9">
        <v>10</v>
      </c>
      <c r="V321" s="9">
        <v>2</v>
      </c>
      <c r="W321" s="10" t="s">
        <v>163</v>
      </c>
      <c r="X321" s="10" t="s">
        <v>164</v>
      </c>
      <c r="Y321" s="9" t="str">
        <f t="shared" si="37"/>
        <v>key_source_20090</v>
      </c>
      <c r="Z321" s="9">
        <v>6000</v>
      </c>
      <c r="AA321" s="9">
        <v>130835</v>
      </c>
      <c r="AB321" s="9">
        <v>130935</v>
      </c>
      <c r="AC321" s="9" t="s">
        <v>165</v>
      </c>
      <c r="AD321" s="9" t="s">
        <v>80</v>
      </c>
    </row>
    <row r="322" spans="1:30" ht="17.25">
      <c r="A322" s="9">
        <v>318</v>
      </c>
      <c r="B322" s="14">
        <v>20090</v>
      </c>
      <c r="C322" s="9">
        <v>6</v>
      </c>
      <c r="D322" s="14">
        <v>20090</v>
      </c>
      <c r="E322" s="15">
        <v>72026</v>
      </c>
      <c r="F322" s="9">
        <v>72103</v>
      </c>
      <c r="G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3</v>
      </c>
      <c r="U322" s="9">
        <v>10</v>
      </c>
      <c r="V322" s="9">
        <v>2</v>
      </c>
      <c r="W322" s="10" t="s">
        <v>163</v>
      </c>
      <c r="X322" s="10" t="s">
        <v>164</v>
      </c>
      <c r="Y322" s="9" t="str">
        <f t="shared" ref="Y322:Y326" si="38">"key_source_"&amp;B322</f>
        <v>key_source_20090</v>
      </c>
      <c r="Z322" s="9">
        <v>6500</v>
      </c>
      <c r="AA322" s="9">
        <v>130836</v>
      </c>
      <c r="AB322" s="9">
        <v>130936</v>
      </c>
      <c r="AC322" s="9" t="s">
        <v>165</v>
      </c>
      <c r="AD322" s="9" t="s">
        <v>80</v>
      </c>
    </row>
    <row r="323" spans="1:30" ht="17.25">
      <c r="A323" s="9">
        <v>319</v>
      </c>
      <c r="B323" s="14">
        <v>20090</v>
      </c>
      <c r="C323" s="9">
        <v>7</v>
      </c>
      <c r="D323" s="14">
        <v>20090</v>
      </c>
      <c r="E323" s="15">
        <v>72027</v>
      </c>
      <c r="F323" s="9">
        <v>72103</v>
      </c>
      <c r="G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3</v>
      </c>
      <c r="U323" s="9">
        <v>10</v>
      </c>
      <c r="V323" s="9">
        <v>2</v>
      </c>
      <c r="W323" s="10" t="s">
        <v>163</v>
      </c>
      <c r="X323" s="10" t="s">
        <v>164</v>
      </c>
      <c r="Y323" s="9" t="str">
        <f t="shared" si="38"/>
        <v>key_source_20090</v>
      </c>
      <c r="Z323" s="9">
        <v>7000</v>
      </c>
      <c r="AA323" s="9">
        <v>130837</v>
      </c>
      <c r="AB323" s="9">
        <v>130937</v>
      </c>
      <c r="AC323" s="9" t="s">
        <v>165</v>
      </c>
      <c r="AD323" s="9" t="s">
        <v>80</v>
      </c>
    </row>
    <row r="324" spans="1:30" ht="17.25">
      <c r="A324" s="9">
        <v>320</v>
      </c>
      <c r="B324" s="14">
        <v>20090</v>
      </c>
      <c r="C324" s="9">
        <v>8</v>
      </c>
      <c r="D324" s="14">
        <v>20090</v>
      </c>
      <c r="E324" s="15">
        <v>72028</v>
      </c>
      <c r="F324" s="9">
        <v>72103</v>
      </c>
      <c r="G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3</v>
      </c>
      <c r="U324" s="9">
        <v>10</v>
      </c>
      <c r="V324" s="9">
        <v>2</v>
      </c>
      <c r="W324" s="10" t="s">
        <v>163</v>
      </c>
      <c r="X324" s="10" t="s">
        <v>164</v>
      </c>
      <c r="Y324" s="9" t="str">
        <f t="shared" si="38"/>
        <v>key_source_20090</v>
      </c>
      <c r="Z324" s="9">
        <v>7500</v>
      </c>
      <c r="AA324" s="9">
        <v>130838</v>
      </c>
      <c r="AB324" s="9">
        <v>130938</v>
      </c>
      <c r="AC324" s="9" t="s">
        <v>165</v>
      </c>
      <c r="AD324" s="9" t="s">
        <v>80</v>
      </c>
    </row>
    <row r="325" spans="1:30" ht="17.25">
      <c r="A325" s="9">
        <v>321</v>
      </c>
      <c r="B325" s="14">
        <v>20090</v>
      </c>
      <c r="C325" s="9">
        <v>9</v>
      </c>
      <c r="D325" s="14">
        <v>20090</v>
      </c>
      <c r="E325" s="15">
        <v>72029</v>
      </c>
      <c r="F325" s="9">
        <v>72103</v>
      </c>
      <c r="G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3</v>
      </c>
      <c r="U325" s="9">
        <v>10</v>
      </c>
      <c r="V325" s="9">
        <v>2</v>
      </c>
      <c r="W325" s="10" t="s">
        <v>163</v>
      </c>
      <c r="X325" s="10" t="s">
        <v>164</v>
      </c>
      <c r="Y325" s="9" t="str">
        <f t="shared" si="38"/>
        <v>key_source_20090</v>
      </c>
      <c r="Z325" s="9">
        <v>8000</v>
      </c>
      <c r="AA325" s="9">
        <v>130839</v>
      </c>
      <c r="AB325" s="9">
        <v>130939</v>
      </c>
      <c r="AC325" s="9" t="s">
        <v>165</v>
      </c>
      <c r="AD325" s="9" t="s">
        <v>80</v>
      </c>
    </row>
    <row r="326" spans="1:30" ht="17.25">
      <c r="A326" s="9">
        <v>322</v>
      </c>
      <c r="B326" s="14">
        <v>20090</v>
      </c>
      <c r="C326" s="9">
        <v>10</v>
      </c>
      <c r="D326" s="14">
        <v>20090</v>
      </c>
      <c r="E326" s="15">
        <v>72030</v>
      </c>
      <c r="F326" s="9">
        <v>72103</v>
      </c>
      <c r="G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3</v>
      </c>
      <c r="U326" s="9">
        <v>10</v>
      </c>
      <c r="V326" s="9">
        <v>2</v>
      </c>
      <c r="W326" s="10" t="s">
        <v>163</v>
      </c>
      <c r="X326" s="10" t="s">
        <v>164</v>
      </c>
      <c r="Y326" s="9" t="str">
        <f t="shared" si="38"/>
        <v>key_source_20090</v>
      </c>
      <c r="Z326" s="9">
        <v>8500</v>
      </c>
      <c r="AA326" s="9">
        <v>130840</v>
      </c>
      <c r="AB326" s="9">
        <v>130940</v>
      </c>
      <c r="AC326" s="9" t="s">
        <v>165</v>
      </c>
      <c r="AD326" s="9" t="s">
        <v>80</v>
      </c>
    </row>
    <row r="327" spans="1:30" ht="17.25">
      <c r="A327" s="9">
        <v>323</v>
      </c>
      <c r="B327" s="14">
        <v>20091</v>
      </c>
      <c r="C327" s="9">
        <v>1</v>
      </c>
      <c r="D327" s="14">
        <v>20091</v>
      </c>
      <c r="E327" s="15">
        <v>72001</v>
      </c>
      <c r="F327" s="9">
        <v>0</v>
      </c>
      <c r="G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3</v>
      </c>
      <c r="U327" s="9">
        <v>10</v>
      </c>
      <c r="V327" s="9">
        <v>2</v>
      </c>
      <c r="W327" s="10" t="s">
        <v>166</v>
      </c>
      <c r="X327" s="10" t="s">
        <v>167</v>
      </c>
      <c r="Y327" s="9" t="str">
        <f t="shared" ref="Y327:Y337" si="39">"key_source_"&amp;B327</f>
        <v>key_source_20091</v>
      </c>
      <c r="Z327" s="9">
        <v>2000</v>
      </c>
      <c r="AA327" s="9">
        <v>130811</v>
      </c>
      <c r="AB327" s="9">
        <v>130911</v>
      </c>
      <c r="AC327" s="9" t="s">
        <v>168</v>
      </c>
    </row>
    <row r="328" spans="1:30" ht="17.25">
      <c r="A328" s="9">
        <v>324</v>
      </c>
      <c r="B328" s="14">
        <v>20091</v>
      </c>
      <c r="C328" s="9">
        <v>2</v>
      </c>
      <c r="D328" s="14">
        <v>20091</v>
      </c>
      <c r="E328" s="15">
        <v>72002</v>
      </c>
      <c r="F328" s="9">
        <v>0</v>
      </c>
      <c r="G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3</v>
      </c>
      <c r="U328" s="9">
        <v>10</v>
      </c>
      <c r="V328" s="9">
        <v>2</v>
      </c>
      <c r="W328" s="10" t="s">
        <v>166</v>
      </c>
      <c r="X328" s="10" t="s">
        <v>167</v>
      </c>
      <c r="Y328" s="9" t="str">
        <f t="shared" si="39"/>
        <v>key_source_20091</v>
      </c>
      <c r="Z328" s="9">
        <v>2500</v>
      </c>
      <c r="AA328" s="9">
        <v>130812</v>
      </c>
      <c r="AB328" s="9">
        <v>130912</v>
      </c>
      <c r="AC328" s="9" t="s">
        <v>168</v>
      </c>
    </row>
    <row r="329" spans="1:30" ht="17.25">
      <c r="A329" s="9">
        <v>325</v>
      </c>
      <c r="B329" s="14">
        <v>20091</v>
      </c>
      <c r="C329" s="9">
        <v>3</v>
      </c>
      <c r="D329" s="14">
        <v>20091</v>
      </c>
      <c r="E329" s="15">
        <v>72003</v>
      </c>
      <c r="F329" s="9">
        <v>0</v>
      </c>
      <c r="G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3</v>
      </c>
      <c r="U329" s="9">
        <v>10</v>
      </c>
      <c r="V329" s="9">
        <v>2</v>
      </c>
      <c r="W329" s="10" t="s">
        <v>166</v>
      </c>
      <c r="X329" s="10" t="s">
        <v>167</v>
      </c>
      <c r="Y329" s="9" t="str">
        <f t="shared" si="39"/>
        <v>key_source_20091</v>
      </c>
      <c r="Z329" s="9">
        <v>3000</v>
      </c>
      <c r="AA329" s="9">
        <v>130813</v>
      </c>
      <c r="AB329" s="9">
        <v>130913</v>
      </c>
      <c r="AC329" s="9" t="s">
        <v>168</v>
      </c>
    </row>
    <row r="330" spans="1:30" ht="17.25">
      <c r="A330" s="9">
        <v>326</v>
      </c>
      <c r="B330" s="14">
        <v>20091</v>
      </c>
      <c r="C330" s="9">
        <v>4</v>
      </c>
      <c r="D330" s="14">
        <v>20091</v>
      </c>
      <c r="E330" s="15">
        <v>72004</v>
      </c>
      <c r="F330" s="9">
        <v>0</v>
      </c>
      <c r="G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3</v>
      </c>
      <c r="U330" s="9">
        <v>10</v>
      </c>
      <c r="V330" s="9">
        <v>2</v>
      </c>
      <c r="W330" s="10" t="s">
        <v>166</v>
      </c>
      <c r="X330" s="10" t="s">
        <v>167</v>
      </c>
      <c r="Y330" s="9" t="str">
        <f t="shared" si="39"/>
        <v>key_source_20091</v>
      </c>
      <c r="Z330" s="9">
        <v>3500</v>
      </c>
      <c r="AA330" s="9">
        <v>130814</v>
      </c>
      <c r="AB330" s="9">
        <v>130914</v>
      </c>
      <c r="AC330" s="9" t="s">
        <v>168</v>
      </c>
    </row>
    <row r="331" spans="1:30" ht="17.25">
      <c r="A331" s="9">
        <v>327</v>
      </c>
      <c r="B331" s="14">
        <v>20091</v>
      </c>
      <c r="C331" s="9">
        <v>5</v>
      </c>
      <c r="D331" s="14">
        <v>20091</v>
      </c>
      <c r="E331" s="15">
        <v>72005</v>
      </c>
      <c r="F331" s="9">
        <v>0</v>
      </c>
      <c r="G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3</v>
      </c>
      <c r="U331" s="9">
        <v>10</v>
      </c>
      <c r="V331" s="9">
        <v>2</v>
      </c>
      <c r="W331" s="10" t="s">
        <v>166</v>
      </c>
      <c r="X331" s="10" t="s">
        <v>167</v>
      </c>
      <c r="Y331" s="9" t="str">
        <f t="shared" si="39"/>
        <v>key_source_20091</v>
      </c>
      <c r="Z331" s="9">
        <v>4000</v>
      </c>
      <c r="AA331" s="9">
        <v>130815</v>
      </c>
      <c r="AB331" s="9">
        <v>130915</v>
      </c>
      <c r="AC331" s="9" t="s">
        <v>168</v>
      </c>
    </row>
    <row r="332" spans="1:30" ht="17.25">
      <c r="A332" s="9">
        <v>328</v>
      </c>
      <c r="B332" s="14">
        <v>20091</v>
      </c>
      <c r="C332" s="9">
        <v>6</v>
      </c>
      <c r="D332" s="14">
        <v>20091</v>
      </c>
      <c r="E332" s="15">
        <v>72006</v>
      </c>
      <c r="F332" s="9">
        <v>0</v>
      </c>
      <c r="G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3</v>
      </c>
      <c r="U332" s="9">
        <v>10</v>
      </c>
      <c r="V332" s="9">
        <v>2</v>
      </c>
      <c r="W332" s="10" t="s">
        <v>166</v>
      </c>
      <c r="X332" s="10" t="s">
        <v>167</v>
      </c>
      <c r="Y332" s="9" t="str">
        <f t="shared" ref="Y332:Y336" si="40">"key_source_"&amp;B332</f>
        <v>key_source_20091</v>
      </c>
      <c r="Z332" s="9">
        <v>4500</v>
      </c>
      <c r="AA332" s="9">
        <v>130816</v>
      </c>
      <c r="AB332" s="9">
        <v>130916</v>
      </c>
      <c r="AC332" s="9" t="s">
        <v>168</v>
      </c>
    </row>
    <row r="333" spans="1:30" ht="17.25">
      <c r="A333" s="9">
        <v>329</v>
      </c>
      <c r="B333" s="14">
        <v>20091</v>
      </c>
      <c r="C333" s="9">
        <v>7</v>
      </c>
      <c r="D333" s="14">
        <v>20091</v>
      </c>
      <c r="E333" s="15">
        <v>72007</v>
      </c>
      <c r="F333" s="9">
        <v>0</v>
      </c>
      <c r="G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3</v>
      </c>
      <c r="U333" s="9">
        <v>10</v>
      </c>
      <c r="V333" s="9">
        <v>2</v>
      </c>
      <c r="W333" s="10" t="s">
        <v>166</v>
      </c>
      <c r="X333" s="10" t="s">
        <v>167</v>
      </c>
      <c r="Y333" s="9" t="str">
        <f t="shared" si="40"/>
        <v>key_source_20091</v>
      </c>
      <c r="Z333" s="9">
        <v>5000</v>
      </c>
      <c r="AA333" s="9">
        <v>130817</v>
      </c>
      <c r="AB333" s="9">
        <v>130917</v>
      </c>
      <c r="AC333" s="9" t="s">
        <v>168</v>
      </c>
    </row>
    <row r="334" spans="1:30" ht="17.25">
      <c r="A334" s="9">
        <v>330</v>
      </c>
      <c r="B334" s="14">
        <v>20091</v>
      </c>
      <c r="C334" s="9">
        <v>8</v>
      </c>
      <c r="D334" s="14">
        <v>20091</v>
      </c>
      <c r="E334" s="15">
        <v>72008</v>
      </c>
      <c r="F334" s="9">
        <v>0</v>
      </c>
      <c r="G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3</v>
      </c>
      <c r="U334" s="9">
        <v>10</v>
      </c>
      <c r="V334" s="9">
        <v>2</v>
      </c>
      <c r="W334" s="10" t="s">
        <v>166</v>
      </c>
      <c r="X334" s="10" t="s">
        <v>167</v>
      </c>
      <c r="Y334" s="9" t="str">
        <f t="shared" si="40"/>
        <v>key_source_20091</v>
      </c>
      <c r="Z334" s="9">
        <v>5500</v>
      </c>
      <c r="AA334" s="9">
        <v>130818</v>
      </c>
      <c r="AB334" s="9">
        <v>130918</v>
      </c>
      <c r="AC334" s="9" t="s">
        <v>168</v>
      </c>
    </row>
    <row r="335" spans="1:30" ht="17.25">
      <c r="A335" s="9">
        <v>331</v>
      </c>
      <c r="B335" s="14">
        <v>20091</v>
      </c>
      <c r="C335" s="9">
        <v>9</v>
      </c>
      <c r="D335" s="14">
        <v>20091</v>
      </c>
      <c r="E335" s="15">
        <v>72009</v>
      </c>
      <c r="F335" s="9">
        <v>0</v>
      </c>
      <c r="G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3</v>
      </c>
      <c r="U335" s="9">
        <v>10</v>
      </c>
      <c r="V335" s="9">
        <v>2</v>
      </c>
      <c r="W335" s="10" t="s">
        <v>166</v>
      </c>
      <c r="X335" s="10" t="s">
        <v>167</v>
      </c>
      <c r="Y335" s="9" t="str">
        <f t="shared" si="40"/>
        <v>key_source_20091</v>
      </c>
      <c r="Z335" s="9">
        <v>6000</v>
      </c>
      <c r="AA335" s="9">
        <v>130819</v>
      </c>
      <c r="AB335" s="9">
        <v>130919</v>
      </c>
      <c r="AC335" s="9" t="s">
        <v>168</v>
      </c>
    </row>
    <row r="336" spans="1:30" ht="17.25">
      <c r="A336" s="9">
        <v>332</v>
      </c>
      <c r="B336" s="14">
        <v>20091</v>
      </c>
      <c r="C336" s="9">
        <v>10</v>
      </c>
      <c r="D336" s="14">
        <v>20091</v>
      </c>
      <c r="E336" s="15">
        <v>72010</v>
      </c>
      <c r="F336" s="9">
        <v>0</v>
      </c>
      <c r="G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3</v>
      </c>
      <c r="U336" s="9">
        <v>10</v>
      </c>
      <c r="V336" s="9">
        <v>2</v>
      </c>
      <c r="W336" s="10" t="s">
        <v>166</v>
      </c>
      <c r="X336" s="10" t="s">
        <v>167</v>
      </c>
      <c r="Y336" s="9" t="str">
        <f t="shared" si="40"/>
        <v>key_source_20091</v>
      </c>
      <c r="Z336" s="9">
        <v>6500</v>
      </c>
      <c r="AA336" s="9">
        <v>130820</v>
      </c>
      <c r="AB336" s="9">
        <v>130920</v>
      </c>
      <c r="AC336" s="9" t="s">
        <v>168</v>
      </c>
    </row>
    <row r="337" spans="1:30" ht="17.25">
      <c r="A337" s="9">
        <v>333</v>
      </c>
      <c r="B337" s="14">
        <v>20092</v>
      </c>
      <c r="C337" s="9">
        <v>1</v>
      </c>
      <c r="D337" s="9">
        <f t="shared" ref="D337" si="41">B337</f>
        <v>20092</v>
      </c>
      <c r="E337" s="9">
        <v>0</v>
      </c>
      <c r="F337" s="9">
        <v>0</v>
      </c>
      <c r="G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3</v>
      </c>
      <c r="U337" s="9">
        <v>10</v>
      </c>
      <c r="V337" s="9">
        <v>2</v>
      </c>
      <c r="W337" s="10" t="s">
        <v>86</v>
      </c>
      <c r="X337" s="10" t="s">
        <v>87</v>
      </c>
      <c r="Y337" s="9" t="str">
        <f t="shared" si="39"/>
        <v>key_source_20092</v>
      </c>
      <c r="Z337" s="9">
        <v>0</v>
      </c>
      <c r="AA337" s="9">
        <v>0</v>
      </c>
      <c r="AB337" s="9">
        <v>0</v>
      </c>
      <c r="AC337" s="9" t="s">
        <v>109</v>
      </c>
    </row>
    <row r="338" spans="1:30" ht="17.25">
      <c r="A338" s="9">
        <v>334</v>
      </c>
      <c r="B338" s="14">
        <v>20093</v>
      </c>
      <c r="C338" s="9">
        <v>1</v>
      </c>
      <c r="D338" s="14">
        <v>20093</v>
      </c>
      <c r="E338" s="9">
        <v>72051</v>
      </c>
      <c r="F338" s="9">
        <v>72103</v>
      </c>
      <c r="G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3</v>
      </c>
      <c r="U338" s="9">
        <v>10</v>
      </c>
      <c r="V338" s="9">
        <v>2</v>
      </c>
      <c r="W338" s="10" t="s">
        <v>169</v>
      </c>
      <c r="X338" s="10" t="s">
        <v>170</v>
      </c>
      <c r="Y338" s="9" t="str">
        <f t="shared" ref="Y338:Y342" si="42">"key_source_"&amp;B338</f>
        <v>key_source_20093</v>
      </c>
      <c r="Z338" s="9">
        <v>4000</v>
      </c>
      <c r="AA338" s="9">
        <v>130831</v>
      </c>
      <c r="AB338" s="9">
        <v>130931</v>
      </c>
      <c r="AC338" s="9" t="s">
        <v>171</v>
      </c>
      <c r="AD338" s="9" t="s">
        <v>80</v>
      </c>
    </row>
    <row r="339" spans="1:30" ht="17.25">
      <c r="A339" s="9">
        <v>335</v>
      </c>
      <c r="B339" s="14">
        <v>20093</v>
      </c>
      <c r="C339" s="9">
        <v>2</v>
      </c>
      <c r="D339" s="14">
        <v>20093</v>
      </c>
      <c r="E339" s="9">
        <v>72052</v>
      </c>
      <c r="F339" s="9">
        <v>72103</v>
      </c>
      <c r="G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3</v>
      </c>
      <c r="U339" s="9">
        <v>10</v>
      </c>
      <c r="V339" s="9">
        <v>2</v>
      </c>
      <c r="W339" s="10" t="s">
        <v>169</v>
      </c>
      <c r="X339" s="10" t="s">
        <v>170</v>
      </c>
      <c r="Y339" s="9" t="str">
        <f t="shared" si="42"/>
        <v>key_source_20093</v>
      </c>
      <c r="Z339" s="9">
        <v>4500</v>
      </c>
      <c r="AA339" s="9">
        <v>130832</v>
      </c>
      <c r="AB339" s="9">
        <v>130932</v>
      </c>
      <c r="AC339" s="9" t="s">
        <v>171</v>
      </c>
      <c r="AD339" s="9" t="s">
        <v>80</v>
      </c>
    </row>
    <row r="340" spans="1:30" ht="17.25">
      <c r="A340" s="9">
        <v>336</v>
      </c>
      <c r="B340" s="14">
        <v>20093</v>
      </c>
      <c r="C340" s="9">
        <v>3</v>
      </c>
      <c r="D340" s="14">
        <v>20093</v>
      </c>
      <c r="E340" s="9">
        <v>72053</v>
      </c>
      <c r="F340" s="9">
        <v>72103</v>
      </c>
      <c r="G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3</v>
      </c>
      <c r="U340" s="9">
        <v>10</v>
      </c>
      <c r="V340" s="9">
        <v>2</v>
      </c>
      <c r="W340" s="10" t="s">
        <v>169</v>
      </c>
      <c r="X340" s="10" t="s">
        <v>170</v>
      </c>
      <c r="Y340" s="9" t="str">
        <f t="shared" si="42"/>
        <v>key_source_20093</v>
      </c>
      <c r="Z340" s="9">
        <v>5000</v>
      </c>
      <c r="AA340" s="9">
        <v>130833</v>
      </c>
      <c r="AB340" s="9">
        <v>130933</v>
      </c>
      <c r="AC340" s="9" t="s">
        <v>171</v>
      </c>
      <c r="AD340" s="9" t="s">
        <v>80</v>
      </c>
    </row>
    <row r="341" spans="1:30" ht="17.25">
      <c r="A341" s="9">
        <v>337</v>
      </c>
      <c r="B341" s="14">
        <v>20093</v>
      </c>
      <c r="C341" s="9">
        <v>4</v>
      </c>
      <c r="D341" s="14">
        <v>20093</v>
      </c>
      <c r="E341" s="9">
        <v>72054</v>
      </c>
      <c r="F341" s="9">
        <v>72103</v>
      </c>
      <c r="G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3</v>
      </c>
      <c r="U341" s="9">
        <v>10</v>
      </c>
      <c r="V341" s="9">
        <v>2</v>
      </c>
      <c r="W341" s="10" t="s">
        <v>169</v>
      </c>
      <c r="X341" s="10" t="s">
        <v>170</v>
      </c>
      <c r="Y341" s="9" t="str">
        <f t="shared" si="42"/>
        <v>key_source_20093</v>
      </c>
      <c r="Z341" s="9">
        <v>5500</v>
      </c>
      <c r="AA341" s="9">
        <v>130834</v>
      </c>
      <c r="AB341" s="9">
        <v>130934</v>
      </c>
      <c r="AC341" s="9" t="s">
        <v>171</v>
      </c>
      <c r="AD341" s="9" t="s">
        <v>80</v>
      </c>
    </row>
    <row r="342" spans="1:30" ht="17.25">
      <c r="A342" s="9">
        <v>338</v>
      </c>
      <c r="B342" s="14">
        <v>20093</v>
      </c>
      <c r="C342" s="9">
        <v>5</v>
      </c>
      <c r="D342" s="14">
        <v>20093</v>
      </c>
      <c r="E342" s="9">
        <v>72055</v>
      </c>
      <c r="F342" s="9">
        <v>72103</v>
      </c>
      <c r="G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3</v>
      </c>
      <c r="U342" s="9">
        <v>10</v>
      </c>
      <c r="V342" s="9">
        <v>2</v>
      </c>
      <c r="W342" s="10" t="s">
        <v>169</v>
      </c>
      <c r="X342" s="10" t="s">
        <v>170</v>
      </c>
      <c r="Y342" s="9" t="str">
        <f t="shared" si="42"/>
        <v>key_source_20093</v>
      </c>
      <c r="Z342" s="9">
        <v>6000</v>
      </c>
      <c r="AA342" s="9">
        <v>130835</v>
      </c>
      <c r="AB342" s="9">
        <v>130935</v>
      </c>
      <c r="AC342" s="9" t="s">
        <v>171</v>
      </c>
      <c r="AD342" s="9" t="s">
        <v>80</v>
      </c>
    </row>
    <row r="343" spans="1:30" ht="17.25">
      <c r="A343" s="9">
        <v>339</v>
      </c>
      <c r="B343" s="14">
        <v>20093</v>
      </c>
      <c r="C343" s="9">
        <v>6</v>
      </c>
      <c r="D343" s="14">
        <v>20093</v>
      </c>
      <c r="E343" s="9">
        <v>72056</v>
      </c>
      <c r="F343" s="9">
        <v>72103</v>
      </c>
      <c r="G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3</v>
      </c>
      <c r="U343" s="9">
        <v>10</v>
      </c>
      <c r="V343" s="9">
        <v>2</v>
      </c>
      <c r="W343" s="10" t="s">
        <v>169</v>
      </c>
      <c r="X343" s="10" t="s">
        <v>170</v>
      </c>
      <c r="Y343" s="9" t="str">
        <f t="shared" ref="Y343:Y347" si="43">"key_source_"&amp;B343</f>
        <v>key_source_20093</v>
      </c>
      <c r="Z343" s="9">
        <v>6500</v>
      </c>
      <c r="AA343" s="9">
        <v>130836</v>
      </c>
      <c r="AB343" s="9">
        <v>130936</v>
      </c>
      <c r="AC343" s="9" t="s">
        <v>171</v>
      </c>
      <c r="AD343" s="9" t="s">
        <v>80</v>
      </c>
    </row>
    <row r="344" spans="1:30" ht="17.25">
      <c r="A344" s="9">
        <v>340</v>
      </c>
      <c r="B344" s="14">
        <v>20093</v>
      </c>
      <c r="C344" s="9">
        <v>7</v>
      </c>
      <c r="D344" s="14">
        <v>20093</v>
      </c>
      <c r="E344" s="9">
        <v>72057</v>
      </c>
      <c r="F344" s="9">
        <v>72103</v>
      </c>
      <c r="G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3</v>
      </c>
      <c r="U344" s="9">
        <v>10</v>
      </c>
      <c r="V344" s="9">
        <v>2</v>
      </c>
      <c r="W344" s="10" t="s">
        <v>169</v>
      </c>
      <c r="X344" s="10" t="s">
        <v>170</v>
      </c>
      <c r="Y344" s="9" t="str">
        <f t="shared" si="43"/>
        <v>key_source_20093</v>
      </c>
      <c r="Z344" s="9">
        <v>7000</v>
      </c>
      <c r="AA344" s="9">
        <v>130837</v>
      </c>
      <c r="AB344" s="9">
        <v>130937</v>
      </c>
      <c r="AC344" s="9" t="s">
        <v>171</v>
      </c>
      <c r="AD344" s="9" t="s">
        <v>80</v>
      </c>
    </row>
    <row r="345" spans="1:30" ht="17.25">
      <c r="A345" s="9">
        <v>341</v>
      </c>
      <c r="B345" s="14">
        <v>20093</v>
      </c>
      <c r="C345" s="9">
        <v>8</v>
      </c>
      <c r="D345" s="14">
        <v>20093</v>
      </c>
      <c r="E345" s="9">
        <v>72058</v>
      </c>
      <c r="F345" s="9">
        <v>72103</v>
      </c>
      <c r="G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3</v>
      </c>
      <c r="U345" s="9">
        <v>10</v>
      </c>
      <c r="V345" s="9">
        <v>2</v>
      </c>
      <c r="W345" s="10" t="s">
        <v>169</v>
      </c>
      <c r="X345" s="10" t="s">
        <v>170</v>
      </c>
      <c r="Y345" s="9" t="str">
        <f t="shared" si="43"/>
        <v>key_source_20093</v>
      </c>
      <c r="Z345" s="9">
        <v>7500</v>
      </c>
      <c r="AA345" s="9">
        <v>130838</v>
      </c>
      <c r="AB345" s="9">
        <v>130938</v>
      </c>
      <c r="AC345" s="9" t="s">
        <v>171</v>
      </c>
      <c r="AD345" s="9" t="s">
        <v>80</v>
      </c>
    </row>
    <row r="346" spans="1:30" ht="17.25">
      <c r="A346" s="9">
        <v>342</v>
      </c>
      <c r="B346" s="14">
        <v>20093</v>
      </c>
      <c r="C346" s="9">
        <v>9</v>
      </c>
      <c r="D346" s="14">
        <v>20093</v>
      </c>
      <c r="E346" s="9">
        <v>72059</v>
      </c>
      <c r="F346" s="9">
        <v>72103</v>
      </c>
      <c r="G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3</v>
      </c>
      <c r="U346" s="9">
        <v>10</v>
      </c>
      <c r="V346" s="9">
        <v>2</v>
      </c>
      <c r="W346" s="10" t="s">
        <v>169</v>
      </c>
      <c r="X346" s="10" t="s">
        <v>170</v>
      </c>
      <c r="Y346" s="9" t="str">
        <f t="shared" si="43"/>
        <v>key_source_20093</v>
      </c>
      <c r="Z346" s="9">
        <v>8000</v>
      </c>
      <c r="AA346" s="9">
        <v>130839</v>
      </c>
      <c r="AB346" s="9">
        <v>130939</v>
      </c>
      <c r="AC346" s="9" t="s">
        <v>171</v>
      </c>
      <c r="AD346" s="9" t="s">
        <v>80</v>
      </c>
    </row>
    <row r="347" spans="1:30" ht="17.25">
      <c r="A347" s="9">
        <v>343</v>
      </c>
      <c r="B347" s="14">
        <v>20093</v>
      </c>
      <c r="C347" s="9">
        <v>10</v>
      </c>
      <c r="D347" s="14">
        <v>20093</v>
      </c>
      <c r="E347" s="9">
        <v>72060</v>
      </c>
      <c r="F347" s="9">
        <v>72103</v>
      </c>
      <c r="G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3</v>
      </c>
      <c r="U347" s="9">
        <v>10</v>
      </c>
      <c r="V347" s="9">
        <v>2</v>
      </c>
      <c r="W347" s="10" t="s">
        <v>169</v>
      </c>
      <c r="X347" s="10" t="s">
        <v>170</v>
      </c>
      <c r="Y347" s="9" t="str">
        <f t="shared" si="43"/>
        <v>key_source_20093</v>
      </c>
      <c r="Z347" s="9">
        <v>8500</v>
      </c>
      <c r="AA347" s="9">
        <v>130840</v>
      </c>
      <c r="AB347" s="9">
        <v>130940</v>
      </c>
      <c r="AC347" s="9" t="s">
        <v>171</v>
      </c>
      <c r="AD347" s="9" t="s">
        <v>80</v>
      </c>
    </row>
    <row r="348" spans="1:30" ht="17.25">
      <c r="A348" s="9">
        <v>344</v>
      </c>
      <c r="B348" s="14">
        <v>20094</v>
      </c>
      <c r="C348" s="9">
        <v>1</v>
      </c>
      <c r="D348" s="14">
        <v>20094</v>
      </c>
      <c r="E348" s="9">
        <v>72051</v>
      </c>
      <c r="F348" s="9">
        <v>72102</v>
      </c>
      <c r="G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3</v>
      </c>
      <c r="U348" s="9">
        <v>10</v>
      </c>
      <c r="V348" s="9">
        <v>2</v>
      </c>
      <c r="W348" s="10" t="s">
        <v>172</v>
      </c>
      <c r="X348" s="10" t="s">
        <v>173</v>
      </c>
      <c r="Y348" s="9" t="str">
        <f t="shared" ref="Y348:Y352" si="44">"key_source_"&amp;B348</f>
        <v>key_source_20094</v>
      </c>
      <c r="Z348" s="9">
        <v>4000</v>
      </c>
      <c r="AA348" s="9">
        <v>130821</v>
      </c>
      <c r="AB348" s="9">
        <v>130921</v>
      </c>
      <c r="AC348" s="9" t="s">
        <v>174</v>
      </c>
      <c r="AD348" s="9" t="s">
        <v>175</v>
      </c>
    </row>
    <row r="349" spans="1:30" ht="17.25">
      <c r="A349" s="9">
        <v>345</v>
      </c>
      <c r="B349" s="14">
        <v>20094</v>
      </c>
      <c r="C349" s="9">
        <v>2</v>
      </c>
      <c r="D349" s="14">
        <v>20094</v>
      </c>
      <c r="E349" s="9">
        <v>72052</v>
      </c>
      <c r="F349" s="9">
        <v>72102</v>
      </c>
      <c r="G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3</v>
      </c>
      <c r="U349" s="9">
        <v>10</v>
      </c>
      <c r="V349" s="9">
        <v>2</v>
      </c>
      <c r="W349" s="10" t="s">
        <v>172</v>
      </c>
      <c r="X349" s="10" t="s">
        <v>173</v>
      </c>
      <c r="Y349" s="9" t="str">
        <f t="shared" si="44"/>
        <v>key_source_20094</v>
      </c>
      <c r="Z349" s="9">
        <v>4500</v>
      </c>
      <c r="AA349" s="9">
        <v>130822</v>
      </c>
      <c r="AB349" s="9">
        <v>130922</v>
      </c>
      <c r="AC349" s="9" t="s">
        <v>174</v>
      </c>
      <c r="AD349" s="9" t="s">
        <v>175</v>
      </c>
    </row>
    <row r="350" spans="1:30" ht="17.25">
      <c r="A350" s="9">
        <v>346</v>
      </c>
      <c r="B350" s="14">
        <v>20094</v>
      </c>
      <c r="C350" s="9">
        <v>3</v>
      </c>
      <c r="D350" s="14">
        <v>20094</v>
      </c>
      <c r="E350" s="9">
        <v>72053</v>
      </c>
      <c r="F350" s="9">
        <v>72102</v>
      </c>
      <c r="G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3</v>
      </c>
      <c r="U350" s="9">
        <v>10</v>
      </c>
      <c r="V350" s="9">
        <v>2</v>
      </c>
      <c r="W350" s="10" t="s">
        <v>172</v>
      </c>
      <c r="X350" s="10" t="s">
        <v>173</v>
      </c>
      <c r="Y350" s="9" t="str">
        <f t="shared" si="44"/>
        <v>key_source_20094</v>
      </c>
      <c r="Z350" s="9">
        <v>5000</v>
      </c>
      <c r="AA350" s="9">
        <v>130823</v>
      </c>
      <c r="AB350" s="9">
        <v>130923</v>
      </c>
      <c r="AC350" s="9" t="s">
        <v>174</v>
      </c>
      <c r="AD350" s="9" t="s">
        <v>175</v>
      </c>
    </row>
    <row r="351" spans="1:30" ht="17.25">
      <c r="A351" s="9">
        <v>347</v>
      </c>
      <c r="B351" s="14">
        <v>20094</v>
      </c>
      <c r="C351" s="9">
        <v>4</v>
      </c>
      <c r="D351" s="14">
        <v>20094</v>
      </c>
      <c r="E351" s="9">
        <v>72054</v>
      </c>
      <c r="F351" s="9">
        <v>72102</v>
      </c>
      <c r="G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3</v>
      </c>
      <c r="U351" s="9">
        <v>10</v>
      </c>
      <c r="V351" s="9">
        <v>2</v>
      </c>
      <c r="W351" s="10" t="s">
        <v>172</v>
      </c>
      <c r="X351" s="10" t="s">
        <v>173</v>
      </c>
      <c r="Y351" s="9" t="str">
        <f t="shared" si="44"/>
        <v>key_source_20094</v>
      </c>
      <c r="Z351" s="9">
        <v>5500</v>
      </c>
      <c r="AA351" s="9">
        <v>130824</v>
      </c>
      <c r="AB351" s="9">
        <v>130924</v>
      </c>
      <c r="AC351" s="9" t="s">
        <v>174</v>
      </c>
      <c r="AD351" s="9" t="s">
        <v>175</v>
      </c>
    </row>
    <row r="352" spans="1:30" ht="17.25">
      <c r="A352" s="9">
        <v>348</v>
      </c>
      <c r="B352" s="14">
        <v>20094</v>
      </c>
      <c r="C352" s="9">
        <v>5</v>
      </c>
      <c r="D352" s="14">
        <v>20094</v>
      </c>
      <c r="E352" s="9">
        <v>72055</v>
      </c>
      <c r="F352" s="9">
        <v>72102</v>
      </c>
      <c r="G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3</v>
      </c>
      <c r="U352" s="9">
        <v>10</v>
      </c>
      <c r="V352" s="9">
        <v>2</v>
      </c>
      <c r="W352" s="10" t="s">
        <v>172</v>
      </c>
      <c r="X352" s="10" t="s">
        <v>173</v>
      </c>
      <c r="Y352" s="9" t="str">
        <f t="shared" si="44"/>
        <v>key_source_20094</v>
      </c>
      <c r="Z352" s="9">
        <v>6000</v>
      </c>
      <c r="AA352" s="9">
        <v>130825</v>
      </c>
      <c r="AB352" s="9">
        <v>130925</v>
      </c>
      <c r="AC352" s="9" t="s">
        <v>174</v>
      </c>
      <c r="AD352" s="9" t="s">
        <v>175</v>
      </c>
    </row>
    <row r="353" spans="1:30" ht="17.25">
      <c r="A353" s="9">
        <v>349</v>
      </c>
      <c r="B353" s="14">
        <v>20094</v>
      </c>
      <c r="C353" s="9">
        <v>6</v>
      </c>
      <c r="D353" s="14">
        <v>20094</v>
      </c>
      <c r="E353" s="9">
        <v>72056</v>
      </c>
      <c r="F353" s="9">
        <v>72102</v>
      </c>
      <c r="G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3</v>
      </c>
      <c r="U353" s="9">
        <v>10</v>
      </c>
      <c r="V353" s="9">
        <v>2</v>
      </c>
      <c r="W353" s="10" t="s">
        <v>172</v>
      </c>
      <c r="X353" s="10" t="s">
        <v>173</v>
      </c>
      <c r="Y353" s="9" t="str">
        <f t="shared" ref="Y353:Y357" si="45">"key_source_"&amp;B353</f>
        <v>key_source_20094</v>
      </c>
      <c r="Z353" s="9">
        <v>6500</v>
      </c>
      <c r="AA353" s="9">
        <v>130826</v>
      </c>
      <c r="AB353" s="9">
        <v>130926</v>
      </c>
      <c r="AC353" s="9" t="s">
        <v>174</v>
      </c>
      <c r="AD353" s="9" t="s">
        <v>175</v>
      </c>
    </row>
    <row r="354" spans="1:30" ht="17.25">
      <c r="A354" s="9">
        <v>350</v>
      </c>
      <c r="B354" s="14">
        <v>20094</v>
      </c>
      <c r="C354" s="9">
        <v>7</v>
      </c>
      <c r="D354" s="14">
        <v>20094</v>
      </c>
      <c r="E354" s="9">
        <v>72057</v>
      </c>
      <c r="F354" s="9">
        <v>72102</v>
      </c>
      <c r="G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3</v>
      </c>
      <c r="U354" s="9">
        <v>10</v>
      </c>
      <c r="V354" s="9">
        <v>2</v>
      </c>
      <c r="W354" s="10" t="s">
        <v>172</v>
      </c>
      <c r="X354" s="10" t="s">
        <v>173</v>
      </c>
      <c r="Y354" s="9" t="str">
        <f t="shared" si="45"/>
        <v>key_source_20094</v>
      </c>
      <c r="Z354" s="9">
        <v>7000</v>
      </c>
      <c r="AA354" s="9">
        <v>130827</v>
      </c>
      <c r="AB354" s="9">
        <v>130927</v>
      </c>
      <c r="AC354" s="9" t="s">
        <v>174</v>
      </c>
      <c r="AD354" s="9" t="s">
        <v>175</v>
      </c>
    </row>
    <row r="355" spans="1:30" ht="17.25">
      <c r="A355" s="9">
        <v>351</v>
      </c>
      <c r="B355" s="14">
        <v>20094</v>
      </c>
      <c r="C355" s="9">
        <v>8</v>
      </c>
      <c r="D355" s="14">
        <v>20094</v>
      </c>
      <c r="E355" s="9">
        <v>72058</v>
      </c>
      <c r="F355" s="9">
        <v>72102</v>
      </c>
      <c r="G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3</v>
      </c>
      <c r="U355" s="9">
        <v>10</v>
      </c>
      <c r="V355" s="9">
        <v>2</v>
      </c>
      <c r="W355" s="10" t="s">
        <v>172</v>
      </c>
      <c r="X355" s="10" t="s">
        <v>173</v>
      </c>
      <c r="Y355" s="9" t="str">
        <f t="shared" si="45"/>
        <v>key_source_20094</v>
      </c>
      <c r="Z355" s="9">
        <v>7500</v>
      </c>
      <c r="AA355" s="9">
        <v>130828</v>
      </c>
      <c r="AB355" s="9">
        <v>130928</v>
      </c>
      <c r="AC355" s="9" t="s">
        <v>174</v>
      </c>
      <c r="AD355" s="9" t="s">
        <v>175</v>
      </c>
    </row>
    <row r="356" spans="1:30" ht="17.25">
      <c r="A356" s="9">
        <v>352</v>
      </c>
      <c r="B356" s="14">
        <v>20094</v>
      </c>
      <c r="C356" s="9">
        <v>9</v>
      </c>
      <c r="D356" s="14">
        <v>20094</v>
      </c>
      <c r="E356" s="9">
        <v>72059</v>
      </c>
      <c r="F356" s="9">
        <v>72102</v>
      </c>
      <c r="G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3</v>
      </c>
      <c r="U356" s="9">
        <v>10</v>
      </c>
      <c r="V356" s="9">
        <v>2</v>
      </c>
      <c r="W356" s="10" t="s">
        <v>172</v>
      </c>
      <c r="X356" s="10" t="s">
        <v>173</v>
      </c>
      <c r="Y356" s="9" t="str">
        <f t="shared" si="45"/>
        <v>key_source_20094</v>
      </c>
      <c r="Z356" s="9">
        <v>8000</v>
      </c>
      <c r="AA356" s="9">
        <v>130829</v>
      </c>
      <c r="AB356" s="9">
        <v>130929</v>
      </c>
      <c r="AC356" s="9" t="s">
        <v>174</v>
      </c>
      <c r="AD356" s="9" t="s">
        <v>175</v>
      </c>
    </row>
    <row r="357" spans="1:30" ht="17.25">
      <c r="A357" s="9">
        <v>353</v>
      </c>
      <c r="B357" s="14">
        <v>20094</v>
      </c>
      <c r="C357" s="9">
        <v>10</v>
      </c>
      <c r="D357" s="14">
        <v>20094</v>
      </c>
      <c r="E357" s="9">
        <v>72060</v>
      </c>
      <c r="F357" s="9">
        <v>72102</v>
      </c>
      <c r="G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3</v>
      </c>
      <c r="U357" s="9">
        <v>10</v>
      </c>
      <c r="V357" s="9">
        <v>2</v>
      </c>
      <c r="W357" s="10" t="s">
        <v>172</v>
      </c>
      <c r="X357" s="10" t="s">
        <v>173</v>
      </c>
      <c r="Y357" s="9" t="str">
        <f t="shared" si="45"/>
        <v>key_source_20094</v>
      </c>
      <c r="Z357" s="9">
        <v>8500</v>
      </c>
      <c r="AA357" s="9">
        <v>130830</v>
      </c>
      <c r="AB357" s="9">
        <v>130930</v>
      </c>
      <c r="AC357" s="9" t="s">
        <v>174</v>
      </c>
      <c r="AD357" s="9" t="s">
        <v>175</v>
      </c>
    </row>
    <row r="358" spans="1:30" ht="20.25">
      <c r="A358" s="9">
        <v>354</v>
      </c>
      <c r="B358" s="14">
        <v>20095</v>
      </c>
      <c r="C358" s="9">
        <v>1</v>
      </c>
      <c r="D358" s="14">
        <v>20095</v>
      </c>
      <c r="E358" s="9">
        <v>72011</v>
      </c>
      <c r="F358" s="9">
        <v>72102</v>
      </c>
      <c r="G358" s="9">
        <v>70140</v>
      </c>
      <c r="H358" s="21"/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3</v>
      </c>
      <c r="U358" s="9">
        <v>10</v>
      </c>
      <c r="V358" s="9">
        <v>2</v>
      </c>
      <c r="W358" s="10" t="s">
        <v>176</v>
      </c>
      <c r="X358" s="10" t="s">
        <v>177</v>
      </c>
      <c r="Y358" s="9" t="str">
        <f t="shared" ref="Y358:Y362" si="46">"key_source_"&amp;B358</f>
        <v>key_source_20095</v>
      </c>
      <c r="Z358" s="9">
        <v>3000</v>
      </c>
      <c r="AA358" s="9">
        <v>130821</v>
      </c>
      <c r="AB358" s="9">
        <v>130921</v>
      </c>
      <c r="AC358" s="9" t="s">
        <v>178</v>
      </c>
      <c r="AD358" s="9" t="s">
        <v>175</v>
      </c>
    </row>
    <row r="359" spans="1:30" ht="20.25">
      <c r="A359" s="9">
        <v>355</v>
      </c>
      <c r="B359" s="14">
        <v>20095</v>
      </c>
      <c r="C359" s="9">
        <v>2</v>
      </c>
      <c r="D359" s="14">
        <v>20095</v>
      </c>
      <c r="E359" s="9">
        <v>72012</v>
      </c>
      <c r="F359" s="9">
        <v>72102</v>
      </c>
      <c r="G359" s="9">
        <v>70140</v>
      </c>
      <c r="H359" s="21"/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3</v>
      </c>
      <c r="U359" s="9">
        <v>10</v>
      </c>
      <c r="V359" s="9">
        <v>2</v>
      </c>
      <c r="W359" s="10" t="s">
        <v>176</v>
      </c>
      <c r="X359" s="10" t="s">
        <v>177</v>
      </c>
      <c r="Y359" s="9" t="str">
        <f t="shared" si="46"/>
        <v>key_source_20095</v>
      </c>
      <c r="Z359" s="9">
        <v>3500</v>
      </c>
      <c r="AA359" s="9">
        <v>130822</v>
      </c>
      <c r="AB359" s="9">
        <v>130922</v>
      </c>
      <c r="AC359" s="9" t="s">
        <v>178</v>
      </c>
      <c r="AD359" s="9" t="s">
        <v>175</v>
      </c>
    </row>
    <row r="360" spans="1:30" ht="20.25">
      <c r="A360" s="9">
        <v>356</v>
      </c>
      <c r="B360" s="14">
        <v>20095</v>
      </c>
      <c r="C360" s="9">
        <v>3</v>
      </c>
      <c r="D360" s="14">
        <v>20095</v>
      </c>
      <c r="E360" s="9">
        <v>72013</v>
      </c>
      <c r="F360" s="9">
        <v>72102</v>
      </c>
      <c r="G360" s="9">
        <v>70141</v>
      </c>
      <c r="H360" s="21"/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3</v>
      </c>
      <c r="U360" s="9">
        <v>10</v>
      </c>
      <c r="V360" s="9">
        <v>2</v>
      </c>
      <c r="W360" s="10" t="s">
        <v>176</v>
      </c>
      <c r="X360" s="10" t="s">
        <v>177</v>
      </c>
      <c r="Y360" s="9" t="str">
        <f t="shared" si="46"/>
        <v>key_source_20095</v>
      </c>
      <c r="Z360" s="9">
        <v>4000</v>
      </c>
      <c r="AA360" s="9">
        <v>130823</v>
      </c>
      <c r="AB360" s="9">
        <v>130923</v>
      </c>
      <c r="AC360" s="9" t="s">
        <v>178</v>
      </c>
      <c r="AD360" s="9" t="s">
        <v>175</v>
      </c>
    </row>
    <row r="361" spans="1:30" ht="20.25">
      <c r="A361" s="9">
        <v>357</v>
      </c>
      <c r="B361" s="14">
        <v>20095</v>
      </c>
      <c r="C361" s="9">
        <v>4</v>
      </c>
      <c r="D361" s="14">
        <v>20095</v>
      </c>
      <c r="E361" s="9">
        <v>72014</v>
      </c>
      <c r="F361" s="9">
        <v>72102</v>
      </c>
      <c r="G361" s="9">
        <v>70141</v>
      </c>
      <c r="H361" s="21"/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3</v>
      </c>
      <c r="U361" s="9">
        <v>10</v>
      </c>
      <c r="V361" s="9">
        <v>2</v>
      </c>
      <c r="W361" s="10" t="s">
        <v>176</v>
      </c>
      <c r="X361" s="10" t="s">
        <v>177</v>
      </c>
      <c r="Y361" s="9" t="str">
        <f t="shared" si="46"/>
        <v>key_source_20095</v>
      </c>
      <c r="Z361" s="9">
        <v>4500</v>
      </c>
      <c r="AA361" s="9">
        <v>130824</v>
      </c>
      <c r="AB361" s="9">
        <v>130924</v>
      </c>
      <c r="AC361" s="9" t="s">
        <v>178</v>
      </c>
      <c r="AD361" s="9" t="s">
        <v>175</v>
      </c>
    </row>
    <row r="362" spans="1:30" ht="20.25">
      <c r="A362" s="9">
        <v>358</v>
      </c>
      <c r="B362" s="14">
        <v>20095</v>
      </c>
      <c r="C362" s="9">
        <v>5</v>
      </c>
      <c r="D362" s="14">
        <v>20095</v>
      </c>
      <c r="E362" s="9">
        <v>72015</v>
      </c>
      <c r="F362" s="9">
        <v>72102</v>
      </c>
      <c r="G362" s="9">
        <v>70142</v>
      </c>
      <c r="H362" s="21"/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3</v>
      </c>
      <c r="U362" s="9">
        <v>10</v>
      </c>
      <c r="V362" s="9">
        <v>2</v>
      </c>
      <c r="W362" s="10" t="s">
        <v>176</v>
      </c>
      <c r="X362" s="10" t="s">
        <v>177</v>
      </c>
      <c r="Y362" s="9" t="str">
        <f t="shared" si="46"/>
        <v>key_source_20095</v>
      </c>
      <c r="Z362" s="9">
        <v>5000</v>
      </c>
      <c r="AA362" s="9">
        <v>130825</v>
      </c>
      <c r="AB362" s="9">
        <v>130925</v>
      </c>
      <c r="AC362" s="9" t="s">
        <v>178</v>
      </c>
      <c r="AD362" s="9" t="s">
        <v>175</v>
      </c>
    </row>
    <row r="363" spans="1:30" ht="20.25">
      <c r="A363" s="9">
        <v>359</v>
      </c>
      <c r="B363" s="14">
        <v>20095</v>
      </c>
      <c r="C363" s="9">
        <v>6</v>
      </c>
      <c r="D363" s="14">
        <v>20095</v>
      </c>
      <c r="E363" s="9">
        <v>72016</v>
      </c>
      <c r="F363" s="9">
        <v>72102</v>
      </c>
      <c r="G363" s="9">
        <v>70142</v>
      </c>
      <c r="H363" s="21"/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3</v>
      </c>
      <c r="U363" s="9">
        <v>10</v>
      </c>
      <c r="V363" s="9">
        <v>2</v>
      </c>
      <c r="W363" s="10" t="s">
        <v>176</v>
      </c>
      <c r="X363" s="10" t="s">
        <v>177</v>
      </c>
      <c r="Y363" s="9" t="str">
        <f t="shared" ref="Y363:Y367" si="47">"key_source_"&amp;B363</f>
        <v>key_source_20095</v>
      </c>
      <c r="Z363" s="9">
        <v>5500</v>
      </c>
      <c r="AA363" s="9">
        <v>130826</v>
      </c>
      <c r="AB363" s="9">
        <v>130926</v>
      </c>
      <c r="AC363" s="9" t="s">
        <v>178</v>
      </c>
      <c r="AD363" s="9" t="s">
        <v>175</v>
      </c>
    </row>
    <row r="364" spans="1:30" ht="20.25">
      <c r="A364" s="9">
        <v>360</v>
      </c>
      <c r="B364" s="14">
        <v>20095</v>
      </c>
      <c r="C364" s="9">
        <v>7</v>
      </c>
      <c r="D364" s="14">
        <v>20095</v>
      </c>
      <c r="E364" s="9">
        <v>72017</v>
      </c>
      <c r="F364" s="9">
        <v>72102</v>
      </c>
      <c r="G364" s="9">
        <v>70143</v>
      </c>
      <c r="H364" s="21"/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3</v>
      </c>
      <c r="U364" s="9">
        <v>10</v>
      </c>
      <c r="V364" s="9">
        <v>2</v>
      </c>
      <c r="W364" s="10" t="s">
        <v>176</v>
      </c>
      <c r="X364" s="10" t="s">
        <v>177</v>
      </c>
      <c r="Y364" s="9" t="str">
        <f t="shared" si="47"/>
        <v>key_source_20095</v>
      </c>
      <c r="Z364" s="9">
        <v>6000</v>
      </c>
      <c r="AA364" s="9">
        <v>130827</v>
      </c>
      <c r="AB364" s="9">
        <v>130927</v>
      </c>
      <c r="AC364" s="9" t="s">
        <v>178</v>
      </c>
      <c r="AD364" s="9" t="s">
        <v>175</v>
      </c>
    </row>
    <row r="365" spans="1:30" ht="20.25">
      <c r="A365" s="9">
        <v>361</v>
      </c>
      <c r="B365" s="14">
        <v>20095</v>
      </c>
      <c r="C365" s="9">
        <v>8</v>
      </c>
      <c r="D365" s="14">
        <v>20095</v>
      </c>
      <c r="E365" s="9">
        <v>72018</v>
      </c>
      <c r="F365" s="9">
        <v>72102</v>
      </c>
      <c r="G365" s="9">
        <v>70143</v>
      </c>
      <c r="H365" s="21"/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3</v>
      </c>
      <c r="U365" s="9">
        <v>10</v>
      </c>
      <c r="V365" s="9">
        <v>2</v>
      </c>
      <c r="W365" s="10" t="s">
        <v>176</v>
      </c>
      <c r="X365" s="10" t="s">
        <v>177</v>
      </c>
      <c r="Y365" s="9" t="str">
        <f t="shared" si="47"/>
        <v>key_source_20095</v>
      </c>
      <c r="Z365" s="9">
        <v>6500</v>
      </c>
      <c r="AA365" s="9">
        <v>130828</v>
      </c>
      <c r="AB365" s="9">
        <v>130928</v>
      </c>
      <c r="AC365" s="9" t="s">
        <v>178</v>
      </c>
      <c r="AD365" s="9" t="s">
        <v>175</v>
      </c>
    </row>
    <row r="366" spans="1:30" ht="20.25">
      <c r="A366" s="9">
        <v>362</v>
      </c>
      <c r="B366" s="14">
        <v>20095</v>
      </c>
      <c r="C366" s="9">
        <v>9</v>
      </c>
      <c r="D366" s="14">
        <v>20095</v>
      </c>
      <c r="E366" s="9">
        <v>72019</v>
      </c>
      <c r="F366" s="9">
        <v>72102</v>
      </c>
      <c r="G366" s="9">
        <v>70143</v>
      </c>
      <c r="H366" s="21"/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3</v>
      </c>
      <c r="U366" s="9">
        <v>10</v>
      </c>
      <c r="V366" s="9">
        <v>2</v>
      </c>
      <c r="W366" s="10" t="s">
        <v>176</v>
      </c>
      <c r="X366" s="10" t="s">
        <v>177</v>
      </c>
      <c r="Y366" s="9" t="str">
        <f t="shared" si="47"/>
        <v>key_source_20095</v>
      </c>
      <c r="Z366" s="9">
        <v>7000</v>
      </c>
      <c r="AA366" s="9">
        <v>130829</v>
      </c>
      <c r="AB366" s="9">
        <v>130929</v>
      </c>
      <c r="AC366" s="9" t="s">
        <v>178</v>
      </c>
      <c r="AD366" s="9" t="s">
        <v>175</v>
      </c>
    </row>
    <row r="367" spans="1:30" ht="20.25">
      <c r="A367" s="9">
        <v>363</v>
      </c>
      <c r="B367" s="14">
        <v>20095</v>
      </c>
      <c r="C367" s="9">
        <v>10</v>
      </c>
      <c r="D367" s="14">
        <v>20095</v>
      </c>
      <c r="E367" s="9">
        <v>72020</v>
      </c>
      <c r="F367" s="9">
        <v>72102</v>
      </c>
      <c r="G367" s="9">
        <v>70143</v>
      </c>
      <c r="H367" s="21"/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3</v>
      </c>
      <c r="U367" s="9">
        <v>10</v>
      </c>
      <c r="V367" s="9">
        <v>2</v>
      </c>
      <c r="W367" s="10" t="s">
        <v>176</v>
      </c>
      <c r="X367" s="10" t="s">
        <v>177</v>
      </c>
      <c r="Y367" s="9" t="str">
        <f t="shared" si="47"/>
        <v>key_source_20095</v>
      </c>
      <c r="Z367" s="9">
        <v>7500</v>
      </c>
      <c r="AA367" s="9">
        <v>130830</v>
      </c>
      <c r="AB367" s="9">
        <v>130930</v>
      </c>
      <c r="AC367" s="9" t="s">
        <v>178</v>
      </c>
      <c r="AD367" s="9" t="s">
        <v>175</v>
      </c>
    </row>
    <row r="368" spans="1:30" ht="17.25">
      <c r="A368" s="9">
        <v>364</v>
      </c>
      <c r="B368" s="14">
        <v>20096</v>
      </c>
      <c r="C368" s="9">
        <v>1</v>
      </c>
      <c r="D368" s="14">
        <v>20096</v>
      </c>
      <c r="E368" s="9">
        <v>0</v>
      </c>
      <c r="F368" s="9">
        <v>0</v>
      </c>
      <c r="G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3</v>
      </c>
      <c r="U368" s="9">
        <v>10</v>
      </c>
      <c r="V368" s="9">
        <v>2</v>
      </c>
      <c r="W368" s="10" t="s">
        <v>179</v>
      </c>
      <c r="X368" s="10" t="s">
        <v>180</v>
      </c>
      <c r="Y368" s="9" t="str">
        <f t="shared" ref="Y368:Y387" si="48">"key_source_"&amp;B368</f>
        <v>key_source_20096</v>
      </c>
      <c r="Z368" s="9">
        <v>0</v>
      </c>
      <c r="AA368" s="9">
        <v>130801</v>
      </c>
      <c r="AB368" s="9">
        <v>130901</v>
      </c>
      <c r="AC368" s="9" t="s">
        <v>181</v>
      </c>
    </row>
    <row r="369" spans="1:30" ht="17.25">
      <c r="A369" s="9">
        <v>365</v>
      </c>
      <c r="B369" s="14">
        <v>20096</v>
      </c>
      <c r="C369" s="9">
        <v>2</v>
      </c>
      <c r="D369" s="14">
        <v>20096</v>
      </c>
      <c r="E369" s="9">
        <v>0</v>
      </c>
      <c r="F369" s="9">
        <v>0</v>
      </c>
      <c r="G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3</v>
      </c>
      <c r="U369" s="9">
        <v>10</v>
      </c>
      <c r="V369" s="9">
        <v>2</v>
      </c>
      <c r="W369" s="10" t="s">
        <v>179</v>
      </c>
      <c r="X369" s="10" t="s">
        <v>180</v>
      </c>
      <c r="Y369" s="9" t="str">
        <f t="shared" si="48"/>
        <v>key_source_20096</v>
      </c>
      <c r="Z369" s="9">
        <v>0</v>
      </c>
      <c r="AA369" s="9">
        <v>130802</v>
      </c>
      <c r="AB369" s="9">
        <v>130902</v>
      </c>
      <c r="AC369" s="9" t="s">
        <v>181</v>
      </c>
    </row>
    <row r="370" spans="1:30" ht="17.25">
      <c r="A370" s="9">
        <v>366</v>
      </c>
      <c r="B370" s="14">
        <v>20096</v>
      </c>
      <c r="C370" s="9">
        <v>3</v>
      </c>
      <c r="D370" s="14">
        <v>20096</v>
      </c>
      <c r="E370" s="9">
        <v>0</v>
      </c>
      <c r="F370" s="9">
        <v>0</v>
      </c>
      <c r="G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3</v>
      </c>
      <c r="U370" s="9">
        <v>10</v>
      </c>
      <c r="V370" s="9">
        <v>2</v>
      </c>
      <c r="W370" s="10" t="s">
        <v>179</v>
      </c>
      <c r="X370" s="10" t="s">
        <v>180</v>
      </c>
      <c r="Y370" s="9" t="str">
        <f t="shared" si="48"/>
        <v>key_source_20096</v>
      </c>
      <c r="Z370" s="9">
        <v>0</v>
      </c>
      <c r="AA370" s="9">
        <v>130803</v>
      </c>
      <c r="AB370" s="9">
        <v>130903</v>
      </c>
      <c r="AC370" s="9" t="s">
        <v>181</v>
      </c>
    </row>
    <row r="371" spans="1:30" ht="17.25">
      <c r="A371" s="9">
        <v>367</v>
      </c>
      <c r="B371" s="14">
        <v>20096</v>
      </c>
      <c r="C371" s="9">
        <v>4</v>
      </c>
      <c r="D371" s="14">
        <v>20096</v>
      </c>
      <c r="E371" s="9">
        <v>0</v>
      </c>
      <c r="F371" s="9">
        <v>0</v>
      </c>
      <c r="G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3</v>
      </c>
      <c r="U371" s="9">
        <v>10</v>
      </c>
      <c r="V371" s="9">
        <v>2</v>
      </c>
      <c r="W371" s="10" t="s">
        <v>179</v>
      </c>
      <c r="X371" s="10" t="s">
        <v>180</v>
      </c>
      <c r="Y371" s="9" t="str">
        <f t="shared" si="48"/>
        <v>key_source_20096</v>
      </c>
      <c r="Z371" s="9">
        <v>0</v>
      </c>
      <c r="AA371" s="9">
        <v>130804</v>
      </c>
      <c r="AB371" s="9">
        <v>130904</v>
      </c>
      <c r="AC371" s="9" t="s">
        <v>181</v>
      </c>
    </row>
    <row r="372" spans="1:30" ht="17.25">
      <c r="A372" s="9">
        <v>368</v>
      </c>
      <c r="B372" s="14">
        <v>20096</v>
      </c>
      <c r="C372" s="9">
        <v>5</v>
      </c>
      <c r="D372" s="14">
        <v>20096</v>
      </c>
      <c r="E372" s="9">
        <v>0</v>
      </c>
      <c r="F372" s="9">
        <v>0</v>
      </c>
      <c r="G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3</v>
      </c>
      <c r="U372" s="9">
        <v>10</v>
      </c>
      <c r="V372" s="9">
        <v>2</v>
      </c>
      <c r="W372" s="10" t="s">
        <v>179</v>
      </c>
      <c r="X372" s="10" t="s">
        <v>180</v>
      </c>
      <c r="Y372" s="9" t="str">
        <f t="shared" si="48"/>
        <v>key_source_20096</v>
      </c>
      <c r="Z372" s="9">
        <v>0</v>
      </c>
      <c r="AA372" s="9">
        <v>130805</v>
      </c>
      <c r="AB372" s="9">
        <v>130905</v>
      </c>
      <c r="AC372" s="9" t="s">
        <v>181</v>
      </c>
    </row>
    <row r="373" spans="1:30" ht="17.25">
      <c r="A373" s="9">
        <v>369</v>
      </c>
      <c r="B373" s="14">
        <v>20097</v>
      </c>
      <c r="C373" s="9">
        <v>1</v>
      </c>
      <c r="D373" s="14">
        <v>20097</v>
      </c>
      <c r="E373" s="9">
        <v>72041</v>
      </c>
      <c r="F373" s="9">
        <v>72103</v>
      </c>
      <c r="G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3</v>
      </c>
      <c r="U373" s="9">
        <v>10</v>
      </c>
      <c r="V373" s="9">
        <v>2</v>
      </c>
      <c r="W373" s="10" t="s">
        <v>182</v>
      </c>
      <c r="X373" s="10" t="s">
        <v>183</v>
      </c>
      <c r="Y373" s="9" t="str">
        <f t="shared" si="48"/>
        <v>key_source_20097</v>
      </c>
      <c r="Z373" s="9">
        <v>4000</v>
      </c>
      <c r="AA373" s="9">
        <v>130831</v>
      </c>
      <c r="AB373" s="9">
        <v>130931</v>
      </c>
      <c r="AC373" s="9" t="s">
        <v>184</v>
      </c>
      <c r="AD373" s="9" t="s">
        <v>175</v>
      </c>
    </row>
    <row r="374" spans="1:30" ht="17.25">
      <c r="A374" s="9">
        <v>370</v>
      </c>
      <c r="B374" s="14">
        <v>20097</v>
      </c>
      <c r="C374" s="9">
        <v>2</v>
      </c>
      <c r="D374" s="14">
        <v>20097</v>
      </c>
      <c r="E374" s="9">
        <v>72042</v>
      </c>
      <c r="F374" s="9">
        <v>72103</v>
      </c>
      <c r="G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3</v>
      </c>
      <c r="U374" s="9">
        <v>10</v>
      </c>
      <c r="V374" s="9">
        <v>2</v>
      </c>
      <c r="W374" s="10" t="s">
        <v>182</v>
      </c>
      <c r="X374" s="10" t="s">
        <v>183</v>
      </c>
      <c r="Y374" s="9" t="str">
        <f t="shared" si="48"/>
        <v>key_source_20097</v>
      </c>
      <c r="Z374" s="9">
        <v>4500</v>
      </c>
      <c r="AA374" s="9">
        <v>130832</v>
      </c>
      <c r="AB374" s="9">
        <v>130932</v>
      </c>
      <c r="AC374" s="9" t="s">
        <v>184</v>
      </c>
      <c r="AD374" s="9" t="s">
        <v>175</v>
      </c>
    </row>
    <row r="375" spans="1:30" ht="17.25">
      <c r="A375" s="9">
        <v>371</v>
      </c>
      <c r="B375" s="14">
        <v>20097</v>
      </c>
      <c r="C375" s="9">
        <v>3</v>
      </c>
      <c r="D375" s="14">
        <v>20097</v>
      </c>
      <c r="E375" s="9">
        <v>72043</v>
      </c>
      <c r="F375" s="9">
        <v>72103</v>
      </c>
      <c r="G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3</v>
      </c>
      <c r="U375" s="9">
        <v>10</v>
      </c>
      <c r="V375" s="9">
        <v>2</v>
      </c>
      <c r="W375" s="10" t="s">
        <v>182</v>
      </c>
      <c r="X375" s="10" t="s">
        <v>183</v>
      </c>
      <c r="Y375" s="9" t="str">
        <f t="shared" si="48"/>
        <v>key_source_20097</v>
      </c>
      <c r="Z375" s="9">
        <v>5000</v>
      </c>
      <c r="AA375" s="9">
        <v>130833</v>
      </c>
      <c r="AB375" s="9">
        <v>130933</v>
      </c>
      <c r="AC375" s="9" t="s">
        <v>184</v>
      </c>
      <c r="AD375" s="9" t="s">
        <v>175</v>
      </c>
    </row>
    <row r="376" spans="1:30" ht="17.25">
      <c r="A376" s="9">
        <v>372</v>
      </c>
      <c r="B376" s="14">
        <v>20097</v>
      </c>
      <c r="C376" s="9">
        <v>4</v>
      </c>
      <c r="D376" s="14">
        <v>20097</v>
      </c>
      <c r="E376" s="9">
        <v>72044</v>
      </c>
      <c r="F376" s="9">
        <v>72103</v>
      </c>
      <c r="G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3</v>
      </c>
      <c r="U376" s="9">
        <v>10</v>
      </c>
      <c r="V376" s="9">
        <v>2</v>
      </c>
      <c r="W376" s="10" t="s">
        <v>182</v>
      </c>
      <c r="X376" s="10" t="s">
        <v>183</v>
      </c>
      <c r="Y376" s="9" t="str">
        <f t="shared" si="48"/>
        <v>key_source_20097</v>
      </c>
      <c r="Z376" s="9">
        <v>5500</v>
      </c>
      <c r="AA376" s="9">
        <v>130834</v>
      </c>
      <c r="AB376" s="9">
        <v>130934</v>
      </c>
      <c r="AC376" s="9" t="s">
        <v>184</v>
      </c>
      <c r="AD376" s="9" t="s">
        <v>175</v>
      </c>
    </row>
    <row r="377" spans="1:30" ht="17.25">
      <c r="A377" s="9">
        <v>373</v>
      </c>
      <c r="B377" s="14">
        <v>20097</v>
      </c>
      <c r="C377" s="9">
        <v>5</v>
      </c>
      <c r="D377" s="14">
        <v>20097</v>
      </c>
      <c r="E377" s="9">
        <v>72045</v>
      </c>
      <c r="F377" s="9">
        <v>72103</v>
      </c>
      <c r="G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3</v>
      </c>
      <c r="U377" s="9">
        <v>10</v>
      </c>
      <c r="V377" s="9">
        <v>2</v>
      </c>
      <c r="W377" s="10" t="s">
        <v>182</v>
      </c>
      <c r="X377" s="10" t="s">
        <v>183</v>
      </c>
      <c r="Y377" s="9" t="str">
        <f t="shared" si="48"/>
        <v>key_source_20097</v>
      </c>
      <c r="Z377" s="9">
        <v>6000</v>
      </c>
      <c r="AA377" s="9">
        <v>130835</v>
      </c>
      <c r="AB377" s="9">
        <v>130935</v>
      </c>
      <c r="AC377" s="9" t="s">
        <v>184</v>
      </c>
      <c r="AD377" s="9" t="s">
        <v>175</v>
      </c>
    </row>
    <row r="378" spans="1:30" ht="17.25">
      <c r="A378" s="9">
        <v>374</v>
      </c>
      <c r="B378" s="14">
        <v>20097</v>
      </c>
      <c r="C378" s="9">
        <v>6</v>
      </c>
      <c r="D378" s="14">
        <v>20097</v>
      </c>
      <c r="E378" s="9">
        <v>72046</v>
      </c>
      <c r="F378" s="9">
        <v>72103</v>
      </c>
      <c r="G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3</v>
      </c>
      <c r="U378" s="9">
        <v>10</v>
      </c>
      <c r="V378" s="9">
        <v>2</v>
      </c>
      <c r="W378" s="10" t="s">
        <v>182</v>
      </c>
      <c r="X378" s="10" t="s">
        <v>183</v>
      </c>
      <c r="Y378" s="9" t="str">
        <f t="shared" ref="Y378:Y382" si="49">"key_source_"&amp;B378</f>
        <v>key_source_20097</v>
      </c>
      <c r="Z378" s="9">
        <v>6500</v>
      </c>
      <c r="AA378" s="9">
        <v>130836</v>
      </c>
      <c r="AB378" s="9">
        <v>130936</v>
      </c>
      <c r="AC378" s="9" t="s">
        <v>184</v>
      </c>
      <c r="AD378" s="9" t="s">
        <v>175</v>
      </c>
    </row>
    <row r="379" spans="1:30" ht="17.25">
      <c r="A379" s="9">
        <v>375</v>
      </c>
      <c r="B379" s="14">
        <v>20097</v>
      </c>
      <c r="C379" s="9">
        <v>7</v>
      </c>
      <c r="D379" s="14">
        <v>20097</v>
      </c>
      <c r="E379" s="9">
        <v>72047</v>
      </c>
      <c r="F379" s="9">
        <v>72103</v>
      </c>
      <c r="G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3</v>
      </c>
      <c r="U379" s="9">
        <v>10</v>
      </c>
      <c r="V379" s="9">
        <v>2</v>
      </c>
      <c r="W379" s="10" t="s">
        <v>182</v>
      </c>
      <c r="X379" s="10" t="s">
        <v>183</v>
      </c>
      <c r="Y379" s="9" t="str">
        <f t="shared" si="49"/>
        <v>key_source_20097</v>
      </c>
      <c r="Z379" s="9">
        <v>7000</v>
      </c>
      <c r="AA379" s="9">
        <v>130837</v>
      </c>
      <c r="AB379" s="9">
        <v>130937</v>
      </c>
      <c r="AC379" s="9" t="s">
        <v>184</v>
      </c>
      <c r="AD379" s="9" t="s">
        <v>175</v>
      </c>
    </row>
    <row r="380" spans="1:30" ht="17.25">
      <c r="A380" s="9">
        <v>376</v>
      </c>
      <c r="B380" s="14">
        <v>20097</v>
      </c>
      <c r="C380" s="9">
        <v>8</v>
      </c>
      <c r="D380" s="14">
        <v>20097</v>
      </c>
      <c r="E380" s="9">
        <v>72048</v>
      </c>
      <c r="F380" s="9">
        <v>72103</v>
      </c>
      <c r="G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3</v>
      </c>
      <c r="U380" s="9">
        <v>10</v>
      </c>
      <c r="V380" s="9">
        <v>2</v>
      </c>
      <c r="W380" s="10" t="s">
        <v>182</v>
      </c>
      <c r="X380" s="10" t="s">
        <v>183</v>
      </c>
      <c r="Y380" s="9" t="str">
        <f t="shared" si="49"/>
        <v>key_source_20097</v>
      </c>
      <c r="Z380" s="9">
        <v>7500</v>
      </c>
      <c r="AA380" s="9">
        <v>130838</v>
      </c>
      <c r="AB380" s="9">
        <v>130938</v>
      </c>
      <c r="AC380" s="9" t="s">
        <v>184</v>
      </c>
      <c r="AD380" s="9" t="s">
        <v>175</v>
      </c>
    </row>
    <row r="381" spans="1:30" ht="17.25">
      <c r="A381" s="9">
        <v>377</v>
      </c>
      <c r="B381" s="14">
        <v>20097</v>
      </c>
      <c r="C381" s="9">
        <v>9</v>
      </c>
      <c r="D381" s="14">
        <v>20097</v>
      </c>
      <c r="E381" s="9">
        <v>72049</v>
      </c>
      <c r="F381" s="9">
        <v>72103</v>
      </c>
      <c r="G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3</v>
      </c>
      <c r="U381" s="9">
        <v>10</v>
      </c>
      <c r="V381" s="9">
        <v>2</v>
      </c>
      <c r="W381" s="10" t="s">
        <v>182</v>
      </c>
      <c r="X381" s="10" t="s">
        <v>183</v>
      </c>
      <c r="Y381" s="9" t="str">
        <f t="shared" si="49"/>
        <v>key_source_20097</v>
      </c>
      <c r="Z381" s="9">
        <v>8000</v>
      </c>
      <c r="AA381" s="9">
        <v>130839</v>
      </c>
      <c r="AB381" s="9">
        <v>130939</v>
      </c>
      <c r="AC381" s="9" t="s">
        <v>184</v>
      </c>
      <c r="AD381" s="9" t="s">
        <v>175</v>
      </c>
    </row>
    <row r="382" spans="1:30" ht="17.25">
      <c r="A382" s="9">
        <v>378</v>
      </c>
      <c r="B382" s="14">
        <v>20097</v>
      </c>
      <c r="C382" s="9">
        <v>10</v>
      </c>
      <c r="D382" s="14">
        <v>20097</v>
      </c>
      <c r="E382" s="9">
        <v>72050</v>
      </c>
      <c r="F382" s="9">
        <v>72103</v>
      </c>
      <c r="G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3</v>
      </c>
      <c r="U382" s="9">
        <v>10</v>
      </c>
      <c r="V382" s="9">
        <v>2</v>
      </c>
      <c r="W382" s="10" t="s">
        <v>182</v>
      </c>
      <c r="X382" s="10" t="s">
        <v>183</v>
      </c>
      <c r="Y382" s="9" t="str">
        <f t="shared" si="49"/>
        <v>key_source_20097</v>
      </c>
      <c r="Z382" s="9">
        <v>8500</v>
      </c>
      <c r="AA382" s="9">
        <v>130840</v>
      </c>
      <c r="AB382" s="9">
        <v>130940</v>
      </c>
      <c r="AC382" s="9" t="s">
        <v>184</v>
      </c>
      <c r="AD382" s="9" t="s">
        <v>175</v>
      </c>
    </row>
    <row r="383" spans="1:30" ht="17.25">
      <c r="A383" s="9">
        <v>379</v>
      </c>
      <c r="B383" s="14">
        <v>20098</v>
      </c>
      <c r="C383" s="9">
        <v>1</v>
      </c>
      <c r="D383" s="14">
        <v>20098</v>
      </c>
      <c r="E383" s="9">
        <v>72051</v>
      </c>
      <c r="F383" s="9">
        <v>72103</v>
      </c>
      <c r="G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3</v>
      </c>
      <c r="U383" s="9">
        <v>10</v>
      </c>
      <c r="V383" s="9">
        <v>2</v>
      </c>
      <c r="W383" s="10" t="s">
        <v>185</v>
      </c>
      <c r="X383" s="10" t="s">
        <v>186</v>
      </c>
      <c r="Y383" s="9" t="str">
        <f t="shared" si="48"/>
        <v>key_source_20098</v>
      </c>
      <c r="Z383" s="9">
        <v>4000</v>
      </c>
      <c r="AA383" s="9">
        <v>130831</v>
      </c>
      <c r="AB383" s="9">
        <v>130931</v>
      </c>
      <c r="AC383" s="9" t="s">
        <v>187</v>
      </c>
      <c r="AD383" s="9" t="s">
        <v>175</v>
      </c>
    </row>
    <row r="384" spans="1:30" ht="17.25">
      <c r="A384" s="9">
        <v>380</v>
      </c>
      <c r="B384" s="14">
        <v>20098</v>
      </c>
      <c r="C384" s="9">
        <v>2</v>
      </c>
      <c r="D384" s="14">
        <v>20098</v>
      </c>
      <c r="E384" s="9">
        <v>72052</v>
      </c>
      <c r="F384" s="9">
        <v>72103</v>
      </c>
      <c r="G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3</v>
      </c>
      <c r="U384" s="9">
        <v>10</v>
      </c>
      <c r="V384" s="9">
        <v>2</v>
      </c>
      <c r="W384" s="10" t="s">
        <v>185</v>
      </c>
      <c r="X384" s="10" t="s">
        <v>186</v>
      </c>
      <c r="Y384" s="9" t="str">
        <f t="shared" si="48"/>
        <v>key_source_20098</v>
      </c>
      <c r="Z384" s="9">
        <v>4500</v>
      </c>
      <c r="AA384" s="9">
        <v>130832</v>
      </c>
      <c r="AB384" s="9">
        <v>130932</v>
      </c>
      <c r="AC384" s="9" t="s">
        <v>187</v>
      </c>
      <c r="AD384" s="9" t="s">
        <v>175</v>
      </c>
    </row>
    <row r="385" spans="1:30" ht="17.25">
      <c r="A385" s="9">
        <v>381</v>
      </c>
      <c r="B385" s="14">
        <v>20098</v>
      </c>
      <c r="C385" s="9">
        <v>3</v>
      </c>
      <c r="D385" s="14">
        <v>20098</v>
      </c>
      <c r="E385" s="9">
        <v>72053</v>
      </c>
      <c r="F385" s="9">
        <v>72103</v>
      </c>
      <c r="G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3</v>
      </c>
      <c r="U385" s="9">
        <v>10</v>
      </c>
      <c r="V385" s="9">
        <v>2</v>
      </c>
      <c r="W385" s="10" t="s">
        <v>185</v>
      </c>
      <c r="X385" s="10" t="s">
        <v>186</v>
      </c>
      <c r="Y385" s="9" t="str">
        <f t="shared" si="48"/>
        <v>key_source_20098</v>
      </c>
      <c r="Z385" s="9">
        <v>5000</v>
      </c>
      <c r="AA385" s="9">
        <v>130833</v>
      </c>
      <c r="AB385" s="9">
        <v>130933</v>
      </c>
      <c r="AC385" s="9" t="s">
        <v>187</v>
      </c>
      <c r="AD385" s="9" t="s">
        <v>175</v>
      </c>
    </row>
    <row r="386" spans="1:30" ht="17.25">
      <c r="A386" s="9">
        <v>382</v>
      </c>
      <c r="B386" s="14">
        <v>20098</v>
      </c>
      <c r="C386" s="9">
        <v>4</v>
      </c>
      <c r="D386" s="14">
        <v>20098</v>
      </c>
      <c r="E386" s="9">
        <v>72054</v>
      </c>
      <c r="F386" s="9">
        <v>72103</v>
      </c>
      <c r="G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3</v>
      </c>
      <c r="U386" s="9">
        <v>10</v>
      </c>
      <c r="V386" s="9">
        <v>2</v>
      </c>
      <c r="W386" s="10" t="s">
        <v>185</v>
      </c>
      <c r="X386" s="10" t="s">
        <v>186</v>
      </c>
      <c r="Y386" s="9" t="str">
        <f t="shared" si="48"/>
        <v>key_source_20098</v>
      </c>
      <c r="Z386" s="9">
        <v>5500</v>
      </c>
      <c r="AA386" s="9">
        <v>130834</v>
      </c>
      <c r="AB386" s="9">
        <v>130934</v>
      </c>
      <c r="AC386" s="9" t="s">
        <v>187</v>
      </c>
      <c r="AD386" s="9" t="s">
        <v>175</v>
      </c>
    </row>
    <row r="387" spans="1:30" ht="17.25">
      <c r="A387" s="9">
        <v>383</v>
      </c>
      <c r="B387" s="14">
        <v>20098</v>
      </c>
      <c r="C387" s="9">
        <v>5</v>
      </c>
      <c r="D387" s="14">
        <v>20098</v>
      </c>
      <c r="E387" s="9">
        <v>72055</v>
      </c>
      <c r="F387" s="9">
        <v>72103</v>
      </c>
      <c r="G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3</v>
      </c>
      <c r="U387" s="9">
        <v>10</v>
      </c>
      <c r="V387" s="9">
        <v>2</v>
      </c>
      <c r="W387" s="10" t="s">
        <v>185</v>
      </c>
      <c r="X387" s="10" t="s">
        <v>186</v>
      </c>
      <c r="Y387" s="9" t="str">
        <f t="shared" si="48"/>
        <v>key_source_20098</v>
      </c>
      <c r="Z387" s="9">
        <v>6000</v>
      </c>
      <c r="AA387" s="9">
        <v>130835</v>
      </c>
      <c r="AB387" s="9">
        <v>130935</v>
      </c>
      <c r="AC387" s="9" t="s">
        <v>187</v>
      </c>
      <c r="AD387" s="9" t="s">
        <v>175</v>
      </c>
    </row>
    <row r="388" spans="1:30" ht="17.25">
      <c r="A388" s="9">
        <v>384</v>
      </c>
      <c r="B388" s="14">
        <v>20098</v>
      </c>
      <c r="C388" s="9">
        <v>6</v>
      </c>
      <c r="D388" s="14">
        <v>20098</v>
      </c>
      <c r="E388" s="9">
        <v>72056</v>
      </c>
      <c r="F388" s="9">
        <v>72103</v>
      </c>
      <c r="G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3</v>
      </c>
      <c r="U388" s="9">
        <v>10</v>
      </c>
      <c r="V388" s="9">
        <v>2</v>
      </c>
      <c r="W388" s="10" t="s">
        <v>185</v>
      </c>
      <c r="X388" s="10" t="s">
        <v>186</v>
      </c>
      <c r="Y388" s="9" t="str">
        <f t="shared" ref="Y388:Y392" si="50">"key_source_"&amp;B388</f>
        <v>key_source_20098</v>
      </c>
      <c r="Z388" s="9">
        <v>6500</v>
      </c>
      <c r="AA388" s="9">
        <v>130836</v>
      </c>
      <c r="AB388" s="9">
        <v>130936</v>
      </c>
      <c r="AC388" s="9" t="s">
        <v>187</v>
      </c>
      <c r="AD388" s="9" t="s">
        <v>175</v>
      </c>
    </row>
    <row r="389" spans="1:30" ht="17.25">
      <c r="A389" s="9">
        <v>385</v>
      </c>
      <c r="B389" s="14">
        <v>20098</v>
      </c>
      <c r="C389" s="9">
        <v>7</v>
      </c>
      <c r="D389" s="14">
        <v>20098</v>
      </c>
      <c r="E389" s="9">
        <v>72057</v>
      </c>
      <c r="F389" s="9">
        <v>72103</v>
      </c>
      <c r="G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3</v>
      </c>
      <c r="U389" s="9">
        <v>10</v>
      </c>
      <c r="V389" s="9">
        <v>2</v>
      </c>
      <c r="W389" s="10" t="s">
        <v>185</v>
      </c>
      <c r="X389" s="10" t="s">
        <v>186</v>
      </c>
      <c r="Y389" s="9" t="str">
        <f t="shared" si="50"/>
        <v>key_source_20098</v>
      </c>
      <c r="Z389" s="9">
        <v>7000</v>
      </c>
      <c r="AA389" s="9">
        <v>130837</v>
      </c>
      <c r="AB389" s="9">
        <v>130937</v>
      </c>
      <c r="AC389" s="9" t="s">
        <v>187</v>
      </c>
      <c r="AD389" s="9" t="s">
        <v>175</v>
      </c>
    </row>
    <row r="390" spans="1:30" ht="17.25">
      <c r="A390" s="9">
        <v>386</v>
      </c>
      <c r="B390" s="14">
        <v>20098</v>
      </c>
      <c r="C390" s="9">
        <v>8</v>
      </c>
      <c r="D390" s="14">
        <v>20098</v>
      </c>
      <c r="E390" s="9">
        <v>72058</v>
      </c>
      <c r="F390" s="9">
        <v>72103</v>
      </c>
      <c r="G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3</v>
      </c>
      <c r="U390" s="9">
        <v>10</v>
      </c>
      <c r="V390" s="9">
        <v>2</v>
      </c>
      <c r="W390" s="10" t="s">
        <v>185</v>
      </c>
      <c r="X390" s="10" t="s">
        <v>186</v>
      </c>
      <c r="Y390" s="9" t="str">
        <f t="shared" si="50"/>
        <v>key_source_20098</v>
      </c>
      <c r="Z390" s="9">
        <v>7500</v>
      </c>
      <c r="AA390" s="9">
        <v>130838</v>
      </c>
      <c r="AB390" s="9">
        <v>130938</v>
      </c>
      <c r="AC390" s="9" t="s">
        <v>187</v>
      </c>
      <c r="AD390" s="9" t="s">
        <v>175</v>
      </c>
    </row>
    <row r="391" spans="1:30" ht="17.25">
      <c r="A391" s="9">
        <v>387</v>
      </c>
      <c r="B391" s="14">
        <v>20098</v>
      </c>
      <c r="C391" s="9">
        <v>9</v>
      </c>
      <c r="D391" s="14">
        <v>20098</v>
      </c>
      <c r="E391" s="9">
        <v>72059</v>
      </c>
      <c r="F391" s="9">
        <v>72103</v>
      </c>
      <c r="G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3</v>
      </c>
      <c r="U391" s="9">
        <v>10</v>
      </c>
      <c r="V391" s="9">
        <v>2</v>
      </c>
      <c r="W391" s="10" t="s">
        <v>185</v>
      </c>
      <c r="X391" s="10" t="s">
        <v>186</v>
      </c>
      <c r="Y391" s="9" t="str">
        <f t="shared" si="50"/>
        <v>key_source_20098</v>
      </c>
      <c r="Z391" s="9">
        <v>8000</v>
      </c>
      <c r="AA391" s="9">
        <v>130839</v>
      </c>
      <c r="AB391" s="9">
        <v>130939</v>
      </c>
      <c r="AC391" s="9" t="s">
        <v>187</v>
      </c>
      <c r="AD391" s="9" t="s">
        <v>175</v>
      </c>
    </row>
    <row r="392" spans="1:30" ht="17.25">
      <c r="A392" s="9">
        <v>388</v>
      </c>
      <c r="B392" s="14">
        <v>20098</v>
      </c>
      <c r="C392" s="9">
        <v>10</v>
      </c>
      <c r="D392" s="14">
        <v>20098</v>
      </c>
      <c r="E392" s="9">
        <v>72060</v>
      </c>
      <c r="F392" s="9">
        <v>72103</v>
      </c>
      <c r="G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3</v>
      </c>
      <c r="U392" s="9">
        <v>10</v>
      </c>
      <c r="V392" s="9">
        <v>2</v>
      </c>
      <c r="W392" s="10" t="s">
        <v>185</v>
      </c>
      <c r="X392" s="10" t="s">
        <v>186</v>
      </c>
      <c r="Y392" s="9" t="str">
        <f t="shared" si="50"/>
        <v>key_source_20098</v>
      </c>
      <c r="Z392" s="9">
        <v>8500</v>
      </c>
      <c r="AA392" s="9">
        <v>130840</v>
      </c>
      <c r="AB392" s="9">
        <v>130940</v>
      </c>
      <c r="AC392" s="9" t="s">
        <v>187</v>
      </c>
      <c r="AD392" s="9" t="s">
        <v>175</v>
      </c>
    </row>
    <row r="393" spans="1:30" ht="17.25">
      <c r="A393" s="9">
        <v>389</v>
      </c>
      <c r="B393" s="14">
        <v>20099</v>
      </c>
      <c r="C393" s="9">
        <v>1</v>
      </c>
      <c r="D393" s="14">
        <v>20099</v>
      </c>
      <c r="E393" s="9">
        <v>72041</v>
      </c>
      <c r="F393" s="9">
        <v>72103</v>
      </c>
      <c r="G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3</v>
      </c>
      <c r="U393" s="9">
        <v>10</v>
      </c>
      <c r="V393" s="9">
        <v>2</v>
      </c>
      <c r="W393" s="10" t="s">
        <v>188</v>
      </c>
      <c r="X393" s="10" t="s">
        <v>189</v>
      </c>
      <c r="Y393" s="9" t="str">
        <f t="shared" ref="Y393:Y410" si="51">"key_source_"&amp;B393</f>
        <v>key_source_20099</v>
      </c>
      <c r="Z393" s="9">
        <v>4000</v>
      </c>
      <c r="AA393" s="9">
        <v>130831</v>
      </c>
      <c r="AB393" s="9">
        <v>130931</v>
      </c>
      <c r="AC393" s="9" t="s">
        <v>190</v>
      </c>
      <c r="AD393" s="9" t="s">
        <v>175</v>
      </c>
    </row>
    <row r="394" spans="1:30" ht="17.25">
      <c r="A394" s="9">
        <v>390</v>
      </c>
      <c r="B394" s="14">
        <v>20099</v>
      </c>
      <c r="C394" s="9">
        <v>2</v>
      </c>
      <c r="D394" s="14">
        <v>20099</v>
      </c>
      <c r="E394" s="9">
        <v>72042</v>
      </c>
      <c r="F394" s="9">
        <v>72103</v>
      </c>
      <c r="G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3</v>
      </c>
      <c r="U394" s="9">
        <v>10</v>
      </c>
      <c r="V394" s="9">
        <v>2</v>
      </c>
      <c r="W394" s="10" t="s">
        <v>188</v>
      </c>
      <c r="X394" s="10" t="s">
        <v>189</v>
      </c>
      <c r="Y394" s="9" t="str">
        <f t="shared" si="51"/>
        <v>key_source_20099</v>
      </c>
      <c r="Z394" s="9">
        <v>4500</v>
      </c>
      <c r="AA394" s="9">
        <v>130832</v>
      </c>
      <c r="AB394" s="9">
        <v>130932</v>
      </c>
      <c r="AC394" s="9" t="s">
        <v>190</v>
      </c>
      <c r="AD394" s="9" t="s">
        <v>175</v>
      </c>
    </row>
    <row r="395" spans="1:30" ht="17.25">
      <c r="A395" s="9">
        <v>391</v>
      </c>
      <c r="B395" s="14">
        <v>20099</v>
      </c>
      <c r="C395" s="9">
        <v>3</v>
      </c>
      <c r="D395" s="14">
        <v>20099</v>
      </c>
      <c r="E395" s="9">
        <v>72043</v>
      </c>
      <c r="F395" s="9">
        <v>72103</v>
      </c>
      <c r="G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3</v>
      </c>
      <c r="U395" s="9">
        <v>10</v>
      </c>
      <c r="V395" s="9">
        <v>2</v>
      </c>
      <c r="W395" s="10" t="s">
        <v>188</v>
      </c>
      <c r="X395" s="10" t="s">
        <v>189</v>
      </c>
      <c r="Y395" s="9" t="str">
        <f t="shared" si="51"/>
        <v>key_source_20099</v>
      </c>
      <c r="Z395" s="9">
        <v>5000</v>
      </c>
      <c r="AA395" s="9">
        <v>130833</v>
      </c>
      <c r="AB395" s="9">
        <v>130933</v>
      </c>
      <c r="AC395" s="9" t="s">
        <v>190</v>
      </c>
      <c r="AD395" s="9" t="s">
        <v>175</v>
      </c>
    </row>
    <row r="396" spans="1:30" ht="17.25">
      <c r="A396" s="9">
        <v>392</v>
      </c>
      <c r="B396" s="14">
        <v>20099</v>
      </c>
      <c r="C396" s="9">
        <v>4</v>
      </c>
      <c r="D396" s="14">
        <v>20099</v>
      </c>
      <c r="E396" s="9">
        <v>72044</v>
      </c>
      <c r="F396" s="9">
        <v>72103</v>
      </c>
      <c r="G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3</v>
      </c>
      <c r="U396" s="9">
        <v>10</v>
      </c>
      <c r="V396" s="9">
        <v>2</v>
      </c>
      <c r="W396" s="10" t="s">
        <v>188</v>
      </c>
      <c r="X396" s="10" t="s">
        <v>189</v>
      </c>
      <c r="Y396" s="9" t="str">
        <f t="shared" si="51"/>
        <v>key_source_20099</v>
      </c>
      <c r="Z396" s="9">
        <v>5500</v>
      </c>
      <c r="AA396" s="9">
        <v>130834</v>
      </c>
      <c r="AB396" s="9">
        <v>130934</v>
      </c>
      <c r="AC396" s="9" t="s">
        <v>190</v>
      </c>
      <c r="AD396" s="9" t="s">
        <v>175</v>
      </c>
    </row>
    <row r="397" spans="1:30" ht="17.25">
      <c r="A397" s="9">
        <v>393</v>
      </c>
      <c r="B397" s="14">
        <v>20099</v>
      </c>
      <c r="C397" s="9">
        <v>5</v>
      </c>
      <c r="D397" s="14">
        <v>20099</v>
      </c>
      <c r="E397" s="9">
        <v>72045</v>
      </c>
      <c r="F397" s="9">
        <v>72103</v>
      </c>
      <c r="G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3</v>
      </c>
      <c r="U397" s="9">
        <v>10</v>
      </c>
      <c r="V397" s="9">
        <v>2</v>
      </c>
      <c r="W397" s="10" t="s">
        <v>188</v>
      </c>
      <c r="X397" s="10" t="s">
        <v>189</v>
      </c>
      <c r="Y397" s="9" t="str">
        <f t="shared" si="51"/>
        <v>key_source_20099</v>
      </c>
      <c r="Z397" s="9">
        <v>6000</v>
      </c>
      <c r="AA397" s="9">
        <v>130835</v>
      </c>
      <c r="AB397" s="9">
        <v>130935</v>
      </c>
      <c r="AC397" s="9" t="s">
        <v>190</v>
      </c>
      <c r="AD397" s="9" t="s">
        <v>175</v>
      </c>
    </row>
    <row r="398" spans="1:30" ht="17.25">
      <c r="A398" s="9">
        <v>394</v>
      </c>
      <c r="B398" s="14">
        <v>20099</v>
      </c>
      <c r="C398" s="9">
        <v>6</v>
      </c>
      <c r="D398" s="14">
        <v>20099</v>
      </c>
      <c r="E398" s="9">
        <v>72046</v>
      </c>
      <c r="F398" s="9">
        <v>72103</v>
      </c>
      <c r="G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3</v>
      </c>
      <c r="U398" s="9">
        <v>10</v>
      </c>
      <c r="V398" s="9">
        <v>2</v>
      </c>
      <c r="W398" s="10" t="s">
        <v>188</v>
      </c>
      <c r="X398" s="10" t="s">
        <v>189</v>
      </c>
      <c r="Y398" s="9" t="str">
        <f t="shared" ref="Y398:Y402" si="52">"key_source_"&amp;B398</f>
        <v>key_source_20099</v>
      </c>
      <c r="Z398" s="9">
        <v>6500</v>
      </c>
      <c r="AA398" s="9">
        <v>130836</v>
      </c>
      <c r="AB398" s="9">
        <v>130936</v>
      </c>
      <c r="AC398" s="9" t="s">
        <v>190</v>
      </c>
      <c r="AD398" s="9" t="s">
        <v>175</v>
      </c>
    </row>
    <row r="399" spans="1:30" ht="17.25">
      <c r="A399" s="9">
        <v>395</v>
      </c>
      <c r="B399" s="14">
        <v>20099</v>
      </c>
      <c r="C399" s="9">
        <v>7</v>
      </c>
      <c r="D399" s="14">
        <v>20099</v>
      </c>
      <c r="E399" s="9">
        <v>72047</v>
      </c>
      <c r="F399" s="9">
        <v>72103</v>
      </c>
      <c r="G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3</v>
      </c>
      <c r="U399" s="9">
        <v>10</v>
      </c>
      <c r="V399" s="9">
        <v>2</v>
      </c>
      <c r="W399" s="10" t="s">
        <v>188</v>
      </c>
      <c r="X399" s="10" t="s">
        <v>189</v>
      </c>
      <c r="Y399" s="9" t="str">
        <f t="shared" si="52"/>
        <v>key_source_20099</v>
      </c>
      <c r="Z399" s="9">
        <v>7000</v>
      </c>
      <c r="AA399" s="9">
        <v>130837</v>
      </c>
      <c r="AB399" s="9">
        <v>130937</v>
      </c>
      <c r="AC399" s="9" t="s">
        <v>190</v>
      </c>
      <c r="AD399" s="9" t="s">
        <v>175</v>
      </c>
    </row>
    <row r="400" spans="1:30" ht="17.25">
      <c r="A400" s="9">
        <v>396</v>
      </c>
      <c r="B400" s="14">
        <v>20099</v>
      </c>
      <c r="C400" s="9">
        <v>8</v>
      </c>
      <c r="D400" s="14">
        <v>20099</v>
      </c>
      <c r="E400" s="9">
        <v>72048</v>
      </c>
      <c r="F400" s="9">
        <v>72103</v>
      </c>
      <c r="G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3</v>
      </c>
      <c r="U400" s="9">
        <v>10</v>
      </c>
      <c r="V400" s="9">
        <v>2</v>
      </c>
      <c r="W400" s="10" t="s">
        <v>188</v>
      </c>
      <c r="X400" s="10" t="s">
        <v>189</v>
      </c>
      <c r="Y400" s="9" t="str">
        <f t="shared" si="52"/>
        <v>key_source_20099</v>
      </c>
      <c r="Z400" s="9">
        <v>7500</v>
      </c>
      <c r="AA400" s="9">
        <v>130838</v>
      </c>
      <c r="AB400" s="9">
        <v>130938</v>
      </c>
      <c r="AC400" s="9" t="s">
        <v>190</v>
      </c>
      <c r="AD400" s="9" t="s">
        <v>175</v>
      </c>
    </row>
    <row r="401" spans="1:31" ht="17.25">
      <c r="A401" s="9">
        <v>397</v>
      </c>
      <c r="B401" s="14">
        <v>20099</v>
      </c>
      <c r="C401" s="9">
        <v>9</v>
      </c>
      <c r="D401" s="14">
        <v>20099</v>
      </c>
      <c r="E401" s="9">
        <v>72049</v>
      </c>
      <c r="F401" s="9">
        <v>72103</v>
      </c>
      <c r="G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3</v>
      </c>
      <c r="U401" s="9">
        <v>10</v>
      </c>
      <c r="V401" s="9">
        <v>2</v>
      </c>
      <c r="W401" s="10" t="s">
        <v>188</v>
      </c>
      <c r="X401" s="10" t="s">
        <v>189</v>
      </c>
      <c r="Y401" s="9" t="str">
        <f t="shared" si="52"/>
        <v>key_source_20099</v>
      </c>
      <c r="Z401" s="9">
        <v>8000</v>
      </c>
      <c r="AA401" s="9">
        <v>130839</v>
      </c>
      <c r="AB401" s="9">
        <v>130939</v>
      </c>
      <c r="AC401" s="9" t="s">
        <v>190</v>
      </c>
      <c r="AD401" s="9" t="s">
        <v>175</v>
      </c>
    </row>
    <row r="402" spans="1:31" ht="17.25">
      <c r="A402" s="9">
        <v>398</v>
      </c>
      <c r="B402" s="14">
        <v>20099</v>
      </c>
      <c r="C402" s="9">
        <v>10</v>
      </c>
      <c r="D402" s="14">
        <v>20099</v>
      </c>
      <c r="E402" s="9">
        <v>72050</v>
      </c>
      <c r="F402" s="9">
        <v>72103</v>
      </c>
      <c r="G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3</v>
      </c>
      <c r="U402" s="9">
        <v>10</v>
      </c>
      <c r="V402" s="9">
        <v>2</v>
      </c>
      <c r="W402" s="10" t="s">
        <v>188</v>
      </c>
      <c r="X402" s="10" t="s">
        <v>189</v>
      </c>
      <c r="Y402" s="9" t="str">
        <f t="shared" si="52"/>
        <v>key_source_20099</v>
      </c>
      <c r="Z402" s="9">
        <v>8500</v>
      </c>
      <c r="AA402" s="9">
        <v>130840</v>
      </c>
      <c r="AB402" s="9">
        <v>130940</v>
      </c>
      <c r="AC402" s="9" t="s">
        <v>190</v>
      </c>
      <c r="AD402" s="9" t="s">
        <v>175</v>
      </c>
    </row>
    <row r="403" spans="1:31" ht="17.25">
      <c r="A403" s="9">
        <v>399</v>
      </c>
      <c r="B403" s="14">
        <v>99998</v>
      </c>
      <c r="C403" s="9">
        <v>1</v>
      </c>
      <c r="D403" s="14">
        <v>99998</v>
      </c>
      <c r="E403" s="9">
        <v>0</v>
      </c>
      <c r="F403" s="9">
        <v>0</v>
      </c>
      <c r="G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3</v>
      </c>
      <c r="U403" s="9">
        <v>10</v>
      </c>
      <c r="V403" s="9">
        <v>2</v>
      </c>
      <c r="W403" s="10" t="s">
        <v>172</v>
      </c>
      <c r="X403" s="10" t="s">
        <v>173</v>
      </c>
      <c r="Y403" s="9" t="str">
        <f t="shared" si="51"/>
        <v>key_source_99998</v>
      </c>
      <c r="Z403" s="9">
        <v>0</v>
      </c>
      <c r="AA403" s="9">
        <v>0</v>
      </c>
      <c r="AB403" s="9">
        <v>0</v>
      </c>
      <c r="AC403" s="9" t="s">
        <v>191</v>
      </c>
    </row>
    <row r="404" spans="1:31" ht="17.25">
      <c r="A404" s="9">
        <v>400</v>
      </c>
      <c r="B404" s="14">
        <v>99999</v>
      </c>
      <c r="C404" s="9">
        <v>1</v>
      </c>
      <c r="D404" s="14">
        <v>99999</v>
      </c>
      <c r="E404" s="9">
        <v>0</v>
      </c>
      <c r="F404" s="9">
        <v>0</v>
      </c>
      <c r="G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3</v>
      </c>
      <c r="U404" s="9">
        <v>10</v>
      </c>
      <c r="V404" s="9">
        <v>2</v>
      </c>
      <c r="W404" s="10" t="s">
        <v>176</v>
      </c>
      <c r="X404" s="10" t="s">
        <v>177</v>
      </c>
      <c r="Y404" s="9" t="str">
        <f t="shared" si="51"/>
        <v>key_source_99999</v>
      </c>
      <c r="Z404" s="9">
        <v>0</v>
      </c>
      <c r="AA404" s="9">
        <v>0</v>
      </c>
      <c r="AB404" s="9">
        <v>0</v>
      </c>
      <c r="AC404" s="9" t="s">
        <v>192</v>
      </c>
    </row>
    <row r="405" spans="1:31" ht="17.25">
      <c r="A405" s="9">
        <v>401</v>
      </c>
      <c r="B405" s="14">
        <v>20100</v>
      </c>
      <c r="C405" s="9">
        <v>1</v>
      </c>
      <c r="D405" s="14">
        <v>20100</v>
      </c>
      <c r="E405" s="9">
        <v>0</v>
      </c>
      <c r="F405" s="9">
        <v>0</v>
      </c>
      <c r="G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10</v>
      </c>
      <c r="Q405" s="9">
        <v>0</v>
      </c>
      <c r="R405" s="9">
        <v>0</v>
      </c>
      <c r="S405" s="9">
        <v>1</v>
      </c>
      <c r="T405" s="9">
        <v>3</v>
      </c>
      <c r="U405" s="9">
        <v>10</v>
      </c>
      <c r="V405" s="9">
        <v>2</v>
      </c>
      <c r="W405" s="10" t="s">
        <v>105</v>
      </c>
      <c r="X405" s="10" t="s">
        <v>106</v>
      </c>
      <c r="Y405" s="9" t="str">
        <f t="shared" si="51"/>
        <v>key_source_20100</v>
      </c>
      <c r="Z405" s="9">
        <v>0</v>
      </c>
      <c r="AA405" s="9">
        <v>0</v>
      </c>
      <c r="AB405" s="9">
        <v>0</v>
      </c>
      <c r="AC405" s="9" t="s">
        <v>193</v>
      </c>
      <c r="AD405" s="9">
        <f t="shared" ref="AD405" si="53">60*(1-P405/100)</f>
        <v>54</v>
      </c>
      <c r="AE405" s="9">
        <f t="shared" ref="AE405" si="54">120*(1-P405/100)</f>
        <v>108</v>
      </c>
    </row>
    <row r="406" spans="1:31" s="8" customFormat="1" ht="17.25">
      <c r="A406" s="9">
        <v>402</v>
      </c>
      <c r="B406" s="25">
        <v>20104</v>
      </c>
      <c r="C406" s="8">
        <v>1</v>
      </c>
      <c r="D406" s="25">
        <v>20104</v>
      </c>
      <c r="E406" s="8">
        <v>0</v>
      </c>
      <c r="F406" s="8">
        <v>0</v>
      </c>
      <c r="G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10</v>
      </c>
      <c r="Q406" s="8">
        <v>0</v>
      </c>
      <c r="R406" s="8">
        <v>0</v>
      </c>
      <c r="S406" s="8">
        <v>1</v>
      </c>
      <c r="T406" s="8">
        <v>3</v>
      </c>
      <c r="U406" s="8">
        <v>10</v>
      </c>
      <c r="V406" s="8">
        <v>2</v>
      </c>
      <c r="W406" s="19" t="s">
        <v>194</v>
      </c>
      <c r="X406" s="19" t="s">
        <v>195</v>
      </c>
      <c r="Y406" s="8" t="str">
        <f t="shared" si="51"/>
        <v>key_source_20104</v>
      </c>
      <c r="Z406" s="8">
        <v>0</v>
      </c>
      <c r="AA406" s="8">
        <v>130831</v>
      </c>
      <c r="AB406" s="8">
        <v>130931</v>
      </c>
      <c r="AC406" s="8" t="s">
        <v>196</v>
      </c>
      <c r="AD406" s="8" t="s">
        <v>175</v>
      </c>
    </row>
    <row r="407" spans="1:31" s="8" customFormat="1" ht="17.25">
      <c r="A407" s="9">
        <v>403</v>
      </c>
      <c r="B407" s="25">
        <v>20104</v>
      </c>
      <c r="C407" s="8">
        <v>2</v>
      </c>
      <c r="D407" s="25">
        <v>20104</v>
      </c>
      <c r="E407" s="8">
        <v>0</v>
      </c>
      <c r="F407" s="8">
        <v>0</v>
      </c>
      <c r="G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10</v>
      </c>
      <c r="Q407" s="8">
        <v>0</v>
      </c>
      <c r="R407" s="8">
        <v>0</v>
      </c>
      <c r="S407" s="8">
        <v>1</v>
      </c>
      <c r="T407" s="8">
        <v>3</v>
      </c>
      <c r="U407" s="8">
        <v>10</v>
      </c>
      <c r="V407" s="8">
        <v>2</v>
      </c>
      <c r="W407" s="19" t="s">
        <v>194</v>
      </c>
      <c r="X407" s="19" t="s">
        <v>195</v>
      </c>
      <c r="Y407" s="8" t="str">
        <f t="shared" si="51"/>
        <v>key_source_20104</v>
      </c>
      <c r="Z407" s="8">
        <v>0</v>
      </c>
      <c r="AA407" s="8">
        <v>130832</v>
      </c>
      <c r="AB407" s="8">
        <v>130932</v>
      </c>
      <c r="AC407" s="8" t="s">
        <v>196</v>
      </c>
      <c r="AD407" s="8" t="s">
        <v>175</v>
      </c>
    </row>
    <row r="408" spans="1:31" s="8" customFormat="1" ht="17.25">
      <c r="A408" s="9">
        <v>404</v>
      </c>
      <c r="B408" s="25">
        <v>20104</v>
      </c>
      <c r="C408" s="8">
        <v>3</v>
      </c>
      <c r="D408" s="25">
        <v>20104</v>
      </c>
      <c r="E408" s="8">
        <v>0</v>
      </c>
      <c r="F408" s="8">
        <v>0</v>
      </c>
      <c r="G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10</v>
      </c>
      <c r="Q408" s="8">
        <v>0</v>
      </c>
      <c r="R408" s="8">
        <v>0</v>
      </c>
      <c r="S408" s="8">
        <v>1</v>
      </c>
      <c r="T408" s="8">
        <v>3</v>
      </c>
      <c r="U408" s="8">
        <v>10</v>
      </c>
      <c r="V408" s="8">
        <v>2</v>
      </c>
      <c r="W408" s="19" t="s">
        <v>194</v>
      </c>
      <c r="X408" s="19" t="s">
        <v>195</v>
      </c>
      <c r="Y408" s="8" t="str">
        <f t="shared" si="51"/>
        <v>key_source_20104</v>
      </c>
      <c r="Z408" s="8">
        <v>0</v>
      </c>
      <c r="AA408" s="8">
        <v>130833</v>
      </c>
      <c r="AB408" s="8">
        <v>130933</v>
      </c>
      <c r="AC408" s="8" t="s">
        <v>196</v>
      </c>
      <c r="AD408" s="8" t="s">
        <v>175</v>
      </c>
    </row>
    <row r="409" spans="1:31" s="8" customFormat="1" ht="17.25">
      <c r="A409" s="9">
        <v>405</v>
      </c>
      <c r="B409" s="25">
        <v>20104</v>
      </c>
      <c r="C409" s="8">
        <v>4</v>
      </c>
      <c r="D409" s="25">
        <v>20104</v>
      </c>
      <c r="E409" s="8">
        <v>0</v>
      </c>
      <c r="F409" s="8">
        <v>0</v>
      </c>
      <c r="G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10</v>
      </c>
      <c r="Q409" s="8">
        <v>0</v>
      </c>
      <c r="R409" s="8">
        <v>0</v>
      </c>
      <c r="S409" s="8">
        <v>1</v>
      </c>
      <c r="T409" s="8">
        <v>3</v>
      </c>
      <c r="U409" s="8">
        <v>10</v>
      </c>
      <c r="V409" s="8">
        <v>2</v>
      </c>
      <c r="W409" s="19" t="s">
        <v>194</v>
      </c>
      <c r="X409" s="19" t="s">
        <v>195</v>
      </c>
      <c r="Y409" s="8" t="str">
        <f t="shared" si="51"/>
        <v>key_source_20104</v>
      </c>
      <c r="Z409" s="8">
        <v>0</v>
      </c>
      <c r="AA409" s="8">
        <v>130834</v>
      </c>
      <c r="AB409" s="8">
        <v>130934</v>
      </c>
      <c r="AC409" s="8" t="s">
        <v>196</v>
      </c>
      <c r="AD409" s="8" t="s">
        <v>175</v>
      </c>
    </row>
    <row r="410" spans="1:31" s="8" customFormat="1" ht="17.25">
      <c r="A410" s="9">
        <v>406</v>
      </c>
      <c r="B410" s="25">
        <v>20104</v>
      </c>
      <c r="C410" s="8">
        <v>5</v>
      </c>
      <c r="D410" s="25">
        <v>20104</v>
      </c>
      <c r="E410" s="8">
        <v>0</v>
      </c>
      <c r="F410" s="8">
        <v>0</v>
      </c>
      <c r="G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10</v>
      </c>
      <c r="Q410" s="8">
        <v>0</v>
      </c>
      <c r="R410" s="8">
        <v>0</v>
      </c>
      <c r="S410" s="8">
        <v>1</v>
      </c>
      <c r="T410" s="8">
        <v>3</v>
      </c>
      <c r="U410" s="8">
        <v>10</v>
      </c>
      <c r="V410" s="8">
        <v>2</v>
      </c>
      <c r="W410" s="19" t="s">
        <v>194</v>
      </c>
      <c r="X410" s="19" t="s">
        <v>195</v>
      </c>
      <c r="Y410" s="8" t="str">
        <f t="shared" si="51"/>
        <v>key_source_20104</v>
      </c>
      <c r="Z410" s="8">
        <v>0</v>
      </c>
      <c r="AA410" s="8">
        <v>130835</v>
      </c>
      <c r="AB410" s="8">
        <v>130935</v>
      </c>
      <c r="AC410" s="8" t="s">
        <v>196</v>
      </c>
      <c r="AD410" s="8" t="s">
        <v>175</v>
      </c>
    </row>
    <row r="411" spans="1:31" s="8" customFormat="1" ht="17.25">
      <c r="A411" s="9">
        <v>407</v>
      </c>
      <c r="B411" s="25">
        <v>20104</v>
      </c>
      <c r="C411" s="8">
        <v>6</v>
      </c>
      <c r="D411" s="25">
        <v>20104</v>
      </c>
      <c r="E411" s="8">
        <v>0</v>
      </c>
      <c r="F411" s="8">
        <v>0</v>
      </c>
      <c r="G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10</v>
      </c>
      <c r="Q411" s="8">
        <v>0</v>
      </c>
      <c r="R411" s="8">
        <v>0</v>
      </c>
      <c r="S411" s="8">
        <v>1</v>
      </c>
      <c r="T411" s="8">
        <v>3</v>
      </c>
      <c r="U411" s="8">
        <v>10</v>
      </c>
      <c r="V411" s="8">
        <v>2</v>
      </c>
      <c r="W411" s="19" t="s">
        <v>194</v>
      </c>
      <c r="X411" s="19" t="s">
        <v>195</v>
      </c>
      <c r="Y411" s="8" t="str">
        <f t="shared" ref="Y411:Y415" si="55">"key_source_"&amp;B411</f>
        <v>key_source_20104</v>
      </c>
      <c r="Z411" s="8">
        <v>0</v>
      </c>
      <c r="AA411" s="8">
        <v>130836</v>
      </c>
      <c r="AB411" s="8">
        <v>130936</v>
      </c>
      <c r="AC411" s="8" t="s">
        <v>196</v>
      </c>
      <c r="AD411" s="8" t="s">
        <v>175</v>
      </c>
    </row>
    <row r="412" spans="1:31" s="8" customFormat="1" ht="17.25">
      <c r="A412" s="9">
        <v>408</v>
      </c>
      <c r="B412" s="25">
        <v>20104</v>
      </c>
      <c r="C412" s="8">
        <v>7</v>
      </c>
      <c r="D412" s="25">
        <v>20104</v>
      </c>
      <c r="E412" s="8">
        <v>0</v>
      </c>
      <c r="F412" s="8">
        <v>0</v>
      </c>
      <c r="G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10</v>
      </c>
      <c r="Q412" s="8">
        <v>0</v>
      </c>
      <c r="R412" s="8">
        <v>0</v>
      </c>
      <c r="S412" s="8">
        <v>1</v>
      </c>
      <c r="T412" s="8">
        <v>3</v>
      </c>
      <c r="U412" s="8">
        <v>10</v>
      </c>
      <c r="V412" s="8">
        <v>2</v>
      </c>
      <c r="W412" s="19" t="s">
        <v>194</v>
      </c>
      <c r="X412" s="19" t="s">
        <v>195</v>
      </c>
      <c r="Y412" s="8" t="str">
        <f t="shared" si="55"/>
        <v>key_source_20104</v>
      </c>
      <c r="Z412" s="8">
        <v>0</v>
      </c>
      <c r="AA412" s="8">
        <v>130837</v>
      </c>
      <c r="AB412" s="8">
        <v>130937</v>
      </c>
      <c r="AC412" s="8" t="s">
        <v>196</v>
      </c>
      <c r="AD412" s="8" t="s">
        <v>175</v>
      </c>
    </row>
    <row r="413" spans="1:31" s="8" customFormat="1" ht="17.25">
      <c r="A413" s="9">
        <v>409</v>
      </c>
      <c r="B413" s="25">
        <v>20104</v>
      </c>
      <c r="C413" s="8">
        <v>8</v>
      </c>
      <c r="D413" s="25">
        <v>20104</v>
      </c>
      <c r="E413" s="8">
        <v>0</v>
      </c>
      <c r="F413" s="8">
        <v>0</v>
      </c>
      <c r="G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10</v>
      </c>
      <c r="Q413" s="8">
        <v>0</v>
      </c>
      <c r="R413" s="8">
        <v>0</v>
      </c>
      <c r="S413" s="8">
        <v>1</v>
      </c>
      <c r="T413" s="8">
        <v>3</v>
      </c>
      <c r="U413" s="8">
        <v>10</v>
      </c>
      <c r="V413" s="8">
        <v>2</v>
      </c>
      <c r="W413" s="19" t="s">
        <v>194</v>
      </c>
      <c r="X413" s="19" t="s">
        <v>195</v>
      </c>
      <c r="Y413" s="8" t="str">
        <f t="shared" si="55"/>
        <v>key_source_20104</v>
      </c>
      <c r="Z413" s="8">
        <v>0</v>
      </c>
      <c r="AA413" s="8">
        <v>130838</v>
      </c>
      <c r="AB413" s="8">
        <v>130938</v>
      </c>
      <c r="AC413" s="8" t="s">
        <v>196</v>
      </c>
      <c r="AD413" s="8" t="s">
        <v>175</v>
      </c>
    </row>
    <row r="414" spans="1:31" s="8" customFormat="1" ht="17.25">
      <c r="A414" s="9">
        <v>410</v>
      </c>
      <c r="B414" s="25">
        <v>20104</v>
      </c>
      <c r="C414" s="8">
        <v>9</v>
      </c>
      <c r="D414" s="25">
        <v>20104</v>
      </c>
      <c r="E414" s="8">
        <v>0</v>
      </c>
      <c r="F414" s="8">
        <v>0</v>
      </c>
      <c r="G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10</v>
      </c>
      <c r="Q414" s="8">
        <v>0</v>
      </c>
      <c r="R414" s="8">
        <v>0</v>
      </c>
      <c r="S414" s="8">
        <v>1</v>
      </c>
      <c r="T414" s="8">
        <v>3</v>
      </c>
      <c r="U414" s="8">
        <v>10</v>
      </c>
      <c r="V414" s="8">
        <v>2</v>
      </c>
      <c r="W414" s="19" t="s">
        <v>194</v>
      </c>
      <c r="X414" s="19" t="s">
        <v>195</v>
      </c>
      <c r="Y414" s="8" t="str">
        <f t="shared" si="55"/>
        <v>key_source_20104</v>
      </c>
      <c r="Z414" s="8">
        <v>0</v>
      </c>
      <c r="AA414" s="8">
        <v>130839</v>
      </c>
      <c r="AB414" s="8">
        <v>130939</v>
      </c>
      <c r="AC414" s="8" t="s">
        <v>196</v>
      </c>
      <c r="AD414" s="8" t="s">
        <v>175</v>
      </c>
    </row>
    <row r="415" spans="1:31" s="8" customFormat="1" ht="17.25">
      <c r="A415" s="9">
        <v>411</v>
      </c>
      <c r="B415" s="25">
        <v>20104</v>
      </c>
      <c r="C415" s="8">
        <v>10</v>
      </c>
      <c r="D415" s="25">
        <v>20104</v>
      </c>
      <c r="E415" s="8">
        <v>0</v>
      </c>
      <c r="F415" s="8">
        <v>0</v>
      </c>
      <c r="G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10</v>
      </c>
      <c r="Q415" s="8">
        <v>0</v>
      </c>
      <c r="R415" s="8">
        <v>0</v>
      </c>
      <c r="S415" s="8">
        <v>1</v>
      </c>
      <c r="T415" s="8">
        <v>3</v>
      </c>
      <c r="U415" s="8">
        <v>10</v>
      </c>
      <c r="V415" s="8">
        <v>2</v>
      </c>
      <c r="W415" s="19" t="s">
        <v>194</v>
      </c>
      <c r="X415" s="19" t="s">
        <v>195</v>
      </c>
      <c r="Y415" s="8" t="str">
        <f t="shared" si="55"/>
        <v>key_source_20104</v>
      </c>
      <c r="Z415" s="8">
        <v>0</v>
      </c>
      <c r="AA415" s="8">
        <v>130840</v>
      </c>
      <c r="AB415" s="8">
        <v>130940</v>
      </c>
      <c r="AC415" s="8" t="s">
        <v>196</v>
      </c>
      <c r="AD415" s="8" t="s">
        <v>175</v>
      </c>
    </row>
    <row r="416" spans="1:31" ht="17.25">
      <c r="A416" s="9">
        <v>412</v>
      </c>
      <c r="B416" s="14">
        <v>20105</v>
      </c>
      <c r="C416" s="9">
        <v>1</v>
      </c>
      <c r="D416" s="14">
        <v>20105</v>
      </c>
      <c r="E416" s="9">
        <v>72001</v>
      </c>
      <c r="F416" s="9">
        <v>72103</v>
      </c>
      <c r="G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10</v>
      </c>
      <c r="Q416" s="9">
        <v>0</v>
      </c>
      <c r="R416" s="9">
        <v>0</v>
      </c>
      <c r="S416" s="9">
        <v>1</v>
      </c>
      <c r="T416" s="9">
        <v>3</v>
      </c>
      <c r="U416" s="9">
        <v>10</v>
      </c>
      <c r="V416" s="9">
        <v>2</v>
      </c>
      <c r="W416" s="10" t="s">
        <v>197</v>
      </c>
      <c r="X416" s="10" t="s">
        <v>198</v>
      </c>
      <c r="Y416" s="9" t="str">
        <f t="shared" ref="Y416:Y420" si="56">"key_source_"&amp;B416</f>
        <v>key_source_20105</v>
      </c>
      <c r="Z416" s="9">
        <v>4000</v>
      </c>
      <c r="AA416" s="9">
        <v>130831</v>
      </c>
      <c r="AB416" s="9">
        <v>130931</v>
      </c>
      <c r="AC416" s="9" t="s">
        <v>199</v>
      </c>
      <c r="AD416" s="9" t="s">
        <v>175</v>
      </c>
    </row>
    <row r="417" spans="1:31" ht="17.25">
      <c r="A417" s="9">
        <v>413</v>
      </c>
      <c r="B417" s="14">
        <v>20105</v>
      </c>
      <c r="C417" s="9">
        <v>2</v>
      </c>
      <c r="D417" s="14">
        <v>20105</v>
      </c>
      <c r="E417" s="9">
        <v>72002</v>
      </c>
      <c r="F417" s="9">
        <v>72103</v>
      </c>
      <c r="G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10</v>
      </c>
      <c r="Q417" s="9">
        <v>0</v>
      </c>
      <c r="R417" s="9">
        <v>0</v>
      </c>
      <c r="S417" s="9">
        <v>1</v>
      </c>
      <c r="T417" s="9">
        <v>3</v>
      </c>
      <c r="U417" s="9">
        <v>10</v>
      </c>
      <c r="V417" s="9">
        <v>2</v>
      </c>
      <c r="W417" s="10" t="s">
        <v>197</v>
      </c>
      <c r="X417" s="10" t="s">
        <v>198</v>
      </c>
      <c r="Y417" s="9" t="str">
        <f t="shared" si="56"/>
        <v>key_source_20105</v>
      </c>
      <c r="Z417" s="9">
        <v>4500</v>
      </c>
      <c r="AA417" s="9">
        <v>130832</v>
      </c>
      <c r="AB417" s="9">
        <v>130932</v>
      </c>
      <c r="AC417" s="9" t="s">
        <v>199</v>
      </c>
      <c r="AD417" s="9" t="s">
        <v>175</v>
      </c>
    </row>
    <row r="418" spans="1:31" ht="17.25">
      <c r="A418" s="9">
        <v>414</v>
      </c>
      <c r="B418" s="14">
        <v>20105</v>
      </c>
      <c r="C418" s="9">
        <v>3</v>
      </c>
      <c r="D418" s="14">
        <v>20105</v>
      </c>
      <c r="E418" s="9">
        <v>72003</v>
      </c>
      <c r="F418" s="9">
        <v>72103</v>
      </c>
      <c r="G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10</v>
      </c>
      <c r="Q418" s="9">
        <v>0</v>
      </c>
      <c r="R418" s="9">
        <v>0</v>
      </c>
      <c r="S418" s="9">
        <v>1</v>
      </c>
      <c r="T418" s="9">
        <v>3</v>
      </c>
      <c r="U418" s="9">
        <v>10</v>
      </c>
      <c r="V418" s="9">
        <v>2</v>
      </c>
      <c r="W418" s="10" t="s">
        <v>197</v>
      </c>
      <c r="X418" s="10" t="s">
        <v>198</v>
      </c>
      <c r="Y418" s="9" t="str">
        <f t="shared" si="56"/>
        <v>key_source_20105</v>
      </c>
      <c r="Z418" s="9">
        <v>5000</v>
      </c>
      <c r="AA418" s="9">
        <v>130833</v>
      </c>
      <c r="AB418" s="9">
        <v>130933</v>
      </c>
      <c r="AC418" s="9" t="s">
        <v>199</v>
      </c>
      <c r="AD418" s="9" t="s">
        <v>175</v>
      </c>
    </row>
    <row r="419" spans="1:31" ht="17.25">
      <c r="A419" s="9">
        <v>415</v>
      </c>
      <c r="B419" s="14">
        <v>20105</v>
      </c>
      <c r="C419" s="9">
        <v>4</v>
      </c>
      <c r="D419" s="14">
        <v>20105</v>
      </c>
      <c r="E419" s="9">
        <v>72004</v>
      </c>
      <c r="F419" s="9">
        <v>72103</v>
      </c>
      <c r="G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10</v>
      </c>
      <c r="Q419" s="9">
        <v>0</v>
      </c>
      <c r="R419" s="9">
        <v>0</v>
      </c>
      <c r="S419" s="9">
        <v>1</v>
      </c>
      <c r="T419" s="9">
        <v>3</v>
      </c>
      <c r="U419" s="9">
        <v>10</v>
      </c>
      <c r="V419" s="9">
        <v>2</v>
      </c>
      <c r="W419" s="10" t="s">
        <v>197</v>
      </c>
      <c r="X419" s="10" t="s">
        <v>198</v>
      </c>
      <c r="Y419" s="9" t="str">
        <f t="shared" si="56"/>
        <v>key_source_20105</v>
      </c>
      <c r="Z419" s="9">
        <v>5500</v>
      </c>
      <c r="AA419" s="9">
        <v>130834</v>
      </c>
      <c r="AB419" s="9">
        <v>130934</v>
      </c>
      <c r="AC419" s="9" t="s">
        <v>199</v>
      </c>
      <c r="AD419" s="9" t="s">
        <v>175</v>
      </c>
    </row>
    <row r="420" spans="1:31" ht="17.25">
      <c r="A420" s="9">
        <v>416</v>
      </c>
      <c r="B420" s="14">
        <v>20105</v>
      </c>
      <c r="C420" s="9">
        <v>5</v>
      </c>
      <c r="D420" s="14">
        <v>20105</v>
      </c>
      <c r="E420" s="9">
        <v>72005</v>
      </c>
      <c r="F420" s="9">
        <v>72103</v>
      </c>
      <c r="G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10</v>
      </c>
      <c r="Q420" s="9">
        <v>0</v>
      </c>
      <c r="R420" s="9">
        <v>0</v>
      </c>
      <c r="S420" s="9">
        <v>1</v>
      </c>
      <c r="T420" s="9">
        <v>3</v>
      </c>
      <c r="U420" s="9">
        <v>10</v>
      </c>
      <c r="V420" s="9">
        <v>2</v>
      </c>
      <c r="W420" s="10" t="s">
        <v>197</v>
      </c>
      <c r="X420" s="10" t="s">
        <v>198</v>
      </c>
      <c r="Y420" s="9" t="str">
        <f t="shared" si="56"/>
        <v>key_source_20105</v>
      </c>
      <c r="Z420" s="9">
        <v>6000</v>
      </c>
      <c r="AA420" s="9">
        <v>130835</v>
      </c>
      <c r="AB420" s="9">
        <v>130935</v>
      </c>
      <c r="AC420" s="9" t="s">
        <v>199</v>
      </c>
      <c r="AD420" s="9" t="s">
        <v>175</v>
      </c>
    </row>
    <row r="421" spans="1:31" ht="17.25">
      <c r="A421" s="9">
        <v>417</v>
      </c>
      <c r="B421" s="14">
        <v>20105</v>
      </c>
      <c r="C421" s="9">
        <v>6</v>
      </c>
      <c r="D421" s="14">
        <v>20105</v>
      </c>
      <c r="E421" s="9">
        <v>72006</v>
      </c>
      <c r="F421" s="9">
        <v>72103</v>
      </c>
      <c r="G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10</v>
      </c>
      <c r="Q421" s="9">
        <v>0</v>
      </c>
      <c r="R421" s="9">
        <v>0</v>
      </c>
      <c r="S421" s="9">
        <v>1</v>
      </c>
      <c r="T421" s="9">
        <v>3</v>
      </c>
      <c r="U421" s="9">
        <v>10</v>
      </c>
      <c r="V421" s="9">
        <v>2</v>
      </c>
      <c r="W421" s="10" t="s">
        <v>197</v>
      </c>
      <c r="X421" s="10" t="s">
        <v>198</v>
      </c>
      <c r="Y421" s="9" t="str">
        <f t="shared" ref="Y421:Y426" si="57">"key_source_"&amp;B421</f>
        <v>key_source_20105</v>
      </c>
      <c r="Z421" s="9">
        <v>6500</v>
      </c>
      <c r="AA421" s="9">
        <v>130836</v>
      </c>
      <c r="AB421" s="9">
        <v>130936</v>
      </c>
      <c r="AC421" s="9" t="s">
        <v>199</v>
      </c>
      <c r="AD421" s="9" t="s">
        <v>175</v>
      </c>
    </row>
    <row r="422" spans="1:31" ht="17.25">
      <c r="A422" s="9">
        <v>418</v>
      </c>
      <c r="B422" s="14">
        <v>20105</v>
      </c>
      <c r="C422" s="9">
        <v>7</v>
      </c>
      <c r="D422" s="14">
        <v>20105</v>
      </c>
      <c r="E422" s="9">
        <v>72007</v>
      </c>
      <c r="F422" s="9">
        <v>72103</v>
      </c>
      <c r="G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10</v>
      </c>
      <c r="Q422" s="9">
        <v>0</v>
      </c>
      <c r="R422" s="9">
        <v>0</v>
      </c>
      <c r="S422" s="9">
        <v>1</v>
      </c>
      <c r="T422" s="9">
        <v>3</v>
      </c>
      <c r="U422" s="9">
        <v>10</v>
      </c>
      <c r="V422" s="9">
        <v>2</v>
      </c>
      <c r="W422" s="10" t="s">
        <v>197</v>
      </c>
      <c r="X422" s="10" t="s">
        <v>198</v>
      </c>
      <c r="Y422" s="9" t="str">
        <f t="shared" si="57"/>
        <v>key_source_20105</v>
      </c>
      <c r="Z422" s="9">
        <v>7000</v>
      </c>
      <c r="AA422" s="9">
        <v>130837</v>
      </c>
      <c r="AB422" s="9">
        <v>130937</v>
      </c>
      <c r="AC422" s="9" t="s">
        <v>199</v>
      </c>
      <c r="AD422" s="9" t="s">
        <v>175</v>
      </c>
    </row>
    <row r="423" spans="1:31" ht="17.25">
      <c r="A423" s="9">
        <v>419</v>
      </c>
      <c r="B423" s="14">
        <v>20105</v>
      </c>
      <c r="C423" s="9">
        <v>8</v>
      </c>
      <c r="D423" s="14">
        <v>20105</v>
      </c>
      <c r="E423" s="9">
        <v>72008</v>
      </c>
      <c r="F423" s="9">
        <v>72103</v>
      </c>
      <c r="G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10</v>
      </c>
      <c r="Q423" s="9">
        <v>0</v>
      </c>
      <c r="R423" s="9">
        <v>0</v>
      </c>
      <c r="S423" s="9">
        <v>1</v>
      </c>
      <c r="T423" s="9">
        <v>3</v>
      </c>
      <c r="U423" s="9">
        <v>10</v>
      </c>
      <c r="V423" s="9">
        <v>2</v>
      </c>
      <c r="W423" s="10" t="s">
        <v>197</v>
      </c>
      <c r="X423" s="10" t="s">
        <v>198</v>
      </c>
      <c r="Y423" s="9" t="str">
        <f t="shared" si="57"/>
        <v>key_source_20105</v>
      </c>
      <c r="Z423" s="9">
        <v>7500</v>
      </c>
      <c r="AA423" s="9">
        <v>130838</v>
      </c>
      <c r="AB423" s="9">
        <v>130938</v>
      </c>
      <c r="AC423" s="9" t="s">
        <v>199</v>
      </c>
      <c r="AD423" s="9" t="s">
        <v>175</v>
      </c>
    </row>
    <row r="424" spans="1:31" ht="17.25">
      <c r="A424" s="9">
        <v>420</v>
      </c>
      <c r="B424" s="14">
        <v>20105</v>
      </c>
      <c r="C424" s="9">
        <v>9</v>
      </c>
      <c r="D424" s="14">
        <v>20105</v>
      </c>
      <c r="E424" s="9">
        <v>72009</v>
      </c>
      <c r="F424" s="9">
        <v>72103</v>
      </c>
      <c r="G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10</v>
      </c>
      <c r="Q424" s="9">
        <v>0</v>
      </c>
      <c r="R424" s="9">
        <v>0</v>
      </c>
      <c r="S424" s="9">
        <v>1</v>
      </c>
      <c r="T424" s="9">
        <v>3</v>
      </c>
      <c r="U424" s="9">
        <v>10</v>
      </c>
      <c r="V424" s="9">
        <v>2</v>
      </c>
      <c r="W424" s="10" t="s">
        <v>197</v>
      </c>
      <c r="X424" s="10" t="s">
        <v>198</v>
      </c>
      <c r="Y424" s="9" t="str">
        <f t="shared" si="57"/>
        <v>key_source_20105</v>
      </c>
      <c r="Z424" s="9">
        <v>8000</v>
      </c>
      <c r="AA424" s="9">
        <v>130839</v>
      </c>
      <c r="AB424" s="9">
        <v>130939</v>
      </c>
      <c r="AC424" s="9" t="s">
        <v>199</v>
      </c>
      <c r="AD424" s="9" t="s">
        <v>175</v>
      </c>
    </row>
    <row r="425" spans="1:31" ht="17.25">
      <c r="A425" s="9">
        <v>421</v>
      </c>
      <c r="B425" s="14">
        <v>20105</v>
      </c>
      <c r="C425" s="9">
        <v>10</v>
      </c>
      <c r="D425" s="14">
        <v>20105</v>
      </c>
      <c r="E425" s="9">
        <v>72010</v>
      </c>
      <c r="F425" s="9">
        <v>72103</v>
      </c>
      <c r="G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10</v>
      </c>
      <c r="Q425" s="9">
        <v>0</v>
      </c>
      <c r="R425" s="9">
        <v>0</v>
      </c>
      <c r="S425" s="9">
        <v>1</v>
      </c>
      <c r="T425" s="9">
        <v>3</v>
      </c>
      <c r="U425" s="9">
        <v>10</v>
      </c>
      <c r="V425" s="9">
        <v>2</v>
      </c>
      <c r="W425" s="10" t="s">
        <v>197</v>
      </c>
      <c r="X425" s="10" t="s">
        <v>198</v>
      </c>
      <c r="Y425" s="9" t="str">
        <f t="shared" si="57"/>
        <v>key_source_20105</v>
      </c>
      <c r="Z425" s="9">
        <v>8500</v>
      </c>
      <c r="AA425" s="9">
        <v>130840</v>
      </c>
      <c r="AB425" s="9">
        <v>130940</v>
      </c>
      <c r="AC425" s="9" t="s">
        <v>199</v>
      </c>
      <c r="AD425" s="9" t="s">
        <v>175</v>
      </c>
    </row>
    <row r="426" spans="1:31" ht="17.25">
      <c r="A426" s="9">
        <v>422</v>
      </c>
      <c r="B426" s="14">
        <v>20107</v>
      </c>
      <c r="C426" s="9">
        <v>1</v>
      </c>
      <c r="D426" s="14">
        <v>40107</v>
      </c>
      <c r="E426" s="9">
        <v>0</v>
      </c>
      <c r="F426" s="9">
        <v>0</v>
      </c>
      <c r="G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10</v>
      </c>
      <c r="Q426" s="9">
        <v>0</v>
      </c>
      <c r="R426" s="9">
        <v>0</v>
      </c>
      <c r="S426" s="9">
        <v>1</v>
      </c>
      <c r="T426" s="9">
        <v>3</v>
      </c>
      <c r="U426" s="9">
        <v>10</v>
      </c>
      <c r="V426" s="9">
        <v>2</v>
      </c>
      <c r="W426" s="10" t="s">
        <v>200</v>
      </c>
      <c r="X426" s="10" t="s">
        <v>201</v>
      </c>
      <c r="Y426" s="9" t="str">
        <f t="shared" si="57"/>
        <v>key_source_20107</v>
      </c>
      <c r="Z426" s="9">
        <v>0</v>
      </c>
      <c r="AA426" s="9">
        <v>0</v>
      </c>
      <c r="AB426" s="9">
        <v>0</v>
      </c>
      <c r="AC426" s="9" t="s">
        <v>202</v>
      </c>
      <c r="AD426" s="9">
        <f t="shared" ref="AD426" si="58">60*(1-P426/100)</f>
        <v>54</v>
      </c>
      <c r="AE426" s="9">
        <f t="shared" ref="AE426" si="59">120*(1-P426/100)</f>
        <v>108</v>
      </c>
    </row>
    <row r="427" spans="1:31" s="8" customFormat="1" ht="17.25">
      <c r="A427" s="9">
        <v>423</v>
      </c>
      <c r="B427" s="25">
        <v>20108</v>
      </c>
      <c r="C427" s="8">
        <v>1</v>
      </c>
      <c r="D427" s="25">
        <v>20073</v>
      </c>
      <c r="E427" s="8">
        <v>0</v>
      </c>
      <c r="F427" s="8">
        <v>0</v>
      </c>
      <c r="G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3</v>
      </c>
      <c r="U427" s="8">
        <v>10</v>
      </c>
      <c r="V427" s="8">
        <v>2</v>
      </c>
      <c r="W427" s="19" t="s">
        <v>115</v>
      </c>
      <c r="X427" s="19" t="s">
        <v>116</v>
      </c>
      <c r="Y427" s="8" t="s">
        <v>203</v>
      </c>
      <c r="Z427" s="8">
        <v>0</v>
      </c>
      <c r="AA427" s="8">
        <v>0</v>
      </c>
      <c r="AB427" s="8">
        <v>0</v>
      </c>
      <c r="AC427" s="8" t="s">
        <v>117</v>
      </c>
    </row>
    <row r="428" spans="1:31" ht="17.25">
      <c r="A428" s="9">
        <v>424</v>
      </c>
      <c r="B428" s="22">
        <v>20109</v>
      </c>
      <c r="C428" s="9">
        <v>1</v>
      </c>
      <c r="D428" s="22">
        <v>30109</v>
      </c>
      <c r="E428" s="9">
        <v>72010</v>
      </c>
      <c r="F428" s="9">
        <v>72103</v>
      </c>
      <c r="G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10</v>
      </c>
      <c r="Q428" s="9">
        <v>0</v>
      </c>
      <c r="R428" s="9">
        <v>0</v>
      </c>
      <c r="S428" s="9">
        <v>1</v>
      </c>
      <c r="T428" s="9">
        <v>3</v>
      </c>
      <c r="U428" s="9">
        <v>10</v>
      </c>
      <c r="V428" s="9">
        <v>2</v>
      </c>
      <c r="W428" s="10" t="s">
        <v>197</v>
      </c>
      <c r="X428" s="10" t="s">
        <v>198</v>
      </c>
      <c r="Y428" s="9" t="str">
        <f t="shared" ref="Y428:Y457" si="60">"key_source_"&amp;B428</f>
        <v>key_source_20109</v>
      </c>
      <c r="Z428" s="9">
        <v>4000</v>
      </c>
      <c r="AA428" s="9">
        <v>130831</v>
      </c>
      <c r="AB428" s="9">
        <v>130931</v>
      </c>
      <c r="AC428" s="9" t="s">
        <v>233</v>
      </c>
      <c r="AD428" s="9" t="s">
        <v>175</v>
      </c>
    </row>
    <row r="429" spans="1:31" ht="17.25">
      <c r="A429" s="9">
        <v>425</v>
      </c>
      <c r="B429" s="22">
        <v>20109</v>
      </c>
      <c r="C429" s="9">
        <v>2</v>
      </c>
      <c r="D429" s="22">
        <v>30109</v>
      </c>
      <c r="E429" s="9">
        <v>72010</v>
      </c>
      <c r="F429" s="9">
        <v>72103</v>
      </c>
      <c r="G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10</v>
      </c>
      <c r="Q429" s="9">
        <v>0</v>
      </c>
      <c r="R429" s="9">
        <v>0</v>
      </c>
      <c r="S429" s="9">
        <v>1</v>
      </c>
      <c r="T429" s="9">
        <v>3</v>
      </c>
      <c r="U429" s="9">
        <v>10</v>
      </c>
      <c r="V429" s="9">
        <v>2</v>
      </c>
      <c r="W429" s="10" t="s">
        <v>197</v>
      </c>
      <c r="X429" s="10" t="s">
        <v>198</v>
      </c>
      <c r="Y429" s="9" t="str">
        <f t="shared" si="60"/>
        <v>key_source_20109</v>
      </c>
      <c r="Z429" s="9">
        <v>4500</v>
      </c>
      <c r="AA429" s="9">
        <v>130832</v>
      </c>
      <c r="AB429" s="9">
        <v>130932</v>
      </c>
      <c r="AC429" s="9" t="s">
        <v>233</v>
      </c>
      <c r="AD429" s="9" t="s">
        <v>175</v>
      </c>
    </row>
    <row r="430" spans="1:31" ht="17.25">
      <c r="A430" s="9">
        <v>426</v>
      </c>
      <c r="B430" s="22">
        <v>20109</v>
      </c>
      <c r="C430" s="9">
        <v>3</v>
      </c>
      <c r="D430" s="22">
        <v>30109</v>
      </c>
      <c r="E430" s="9">
        <v>72010</v>
      </c>
      <c r="F430" s="9">
        <v>72103</v>
      </c>
      <c r="G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10</v>
      </c>
      <c r="Q430" s="9">
        <v>0</v>
      </c>
      <c r="R430" s="9">
        <v>0</v>
      </c>
      <c r="S430" s="9">
        <v>1</v>
      </c>
      <c r="T430" s="9">
        <v>3</v>
      </c>
      <c r="U430" s="9">
        <v>10</v>
      </c>
      <c r="V430" s="9">
        <v>2</v>
      </c>
      <c r="W430" s="10" t="s">
        <v>197</v>
      </c>
      <c r="X430" s="10" t="s">
        <v>198</v>
      </c>
      <c r="Y430" s="9" t="str">
        <f t="shared" si="60"/>
        <v>key_source_20109</v>
      </c>
      <c r="Z430" s="9">
        <v>5000</v>
      </c>
      <c r="AA430" s="9">
        <v>130833</v>
      </c>
      <c r="AB430" s="9">
        <v>130933</v>
      </c>
      <c r="AC430" s="9" t="s">
        <v>233</v>
      </c>
      <c r="AD430" s="9" t="s">
        <v>175</v>
      </c>
    </row>
    <row r="431" spans="1:31" ht="17.25">
      <c r="A431" s="9">
        <v>427</v>
      </c>
      <c r="B431" s="22">
        <v>20109</v>
      </c>
      <c r="C431" s="9">
        <v>4</v>
      </c>
      <c r="D431" s="22">
        <v>30109</v>
      </c>
      <c r="E431" s="9">
        <v>72010</v>
      </c>
      <c r="F431" s="9">
        <v>72103</v>
      </c>
      <c r="G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10</v>
      </c>
      <c r="Q431" s="9">
        <v>0</v>
      </c>
      <c r="R431" s="9">
        <v>0</v>
      </c>
      <c r="S431" s="9">
        <v>1</v>
      </c>
      <c r="T431" s="9">
        <v>3</v>
      </c>
      <c r="U431" s="9">
        <v>10</v>
      </c>
      <c r="V431" s="9">
        <v>2</v>
      </c>
      <c r="W431" s="10" t="s">
        <v>197</v>
      </c>
      <c r="X431" s="10" t="s">
        <v>198</v>
      </c>
      <c r="Y431" s="9" t="str">
        <f t="shared" si="60"/>
        <v>key_source_20109</v>
      </c>
      <c r="Z431" s="9">
        <v>5500</v>
      </c>
      <c r="AA431" s="9">
        <v>130834</v>
      </c>
      <c r="AB431" s="9">
        <v>130934</v>
      </c>
      <c r="AC431" s="9" t="s">
        <v>233</v>
      </c>
      <c r="AD431" s="9" t="s">
        <v>175</v>
      </c>
    </row>
    <row r="432" spans="1:31" ht="17.25">
      <c r="A432" s="9">
        <v>428</v>
      </c>
      <c r="B432" s="22">
        <v>20109</v>
      </c>
      <c r="C432" s="9">
        <v>5</v>
      </c>
      <c r="D432" s="22">
        <v>30109</v>
      </c>
      <c r="E432" s="9">
        <v>72010</v>
      </c>
      <c r="F432" s="9">
        <v>72103</v>
      </c>
      <c r="G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10</v>
      </c>
      <c r="Q432" s="9">
        <v>0</v>
      </c>
      <c r="R432" s="9">
        <v>0</v>
      </c>
      <c r="S432" s="9">
        <v>1</v>
      </c>
      <c r="T432" s="9">
        <v>3</v>
      </c>
      <c r="U432" s="9">
        <v>10</v>
      </c>
      <c r="V432" s="9">
        <v>2</v>
      </c>
      <c r="W432" s="10" t="s">
        <v>197</v>
      </c>
      <c r="X432" s="10" t="s">
        <v>198</v>
      </c>
      <c r="Y432" s="9" t="str">
        <f t="shared" si="60"/>
        <v>key_source_20109</v>
      </c>
      <c r="Z432" s="9">
        <v>6000</v>
      </c>
      <c r="AA432" s="9">
        <v>130835</v>
      </c>
      <c r="AB432" s="9">
        <v>130935</v>
      </c>
      <c r="AC432" s="9" t="s">
        <v>233</v>
      </c>
      <c r="AD432" s="9" t="s">
        <v>175</v>
      </c>
    </row>
    <row r="433" spans="1:30" ht="17.25">
      <c r="A433" s="9">
        <v>429</v>
      </c>
      <c r="B433" s="22">
        <v>20109</v>
      </c>
      <c r="C433" s="9">
        <v>6</v>
      </c>
      <c r="D433" s="22">
        <v>30109</v>
      </c>
      <c r="E433" s="9">
        <v>72010</v>
      </c>
      <c r="F433" s="9">
        <v>72103</v>
      </c>
      <c r="G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10</v>
      </c>
      <c r="Q433" s="9">
        <v>0</v>
      </c>
      <c r="R433" s="9">
        <v>0</v>
      </c>
      <c r="S433" s="9">
        <v>1</v>
      </c>
      <c r="T433" s="9">
        <v>3</v>
      </c>
      <c r="U433" s="9">
        <v>10</v>
      </c>
      <c r="V433" s="9">
        <v>2</v>
      </c>
      <c r="W433" s="10" t="s">
        <v>197</v>
      </c>
      <c r="X433" s="10" t="s">
        <v>198</v>
      </c>
      <c r="Y433" s="9" t="str">
        <f t="shared" si="60"/>
        <v>key_source_20109</v>
      </c>
      <c r="Z433" s="9">
        <v>6500</v>
      </c>
      <c r="AA433" s="9">
        <v>130836</v>
      </c>
      <c r="AB433" s="9">
        <v>130936</v>
      </c>
      <c r="AC433" s="9" t="s">
        <v>233</v>
      </c>
      <c r="AD433" s="9" t="s">
        <v>175</v>
      </c>
    </row>
    <row r="434" spans="1:30" ht="17.25">
      <c r="A434" s="9">
        <v>430</v>
      </c>
      <c r="B434" s="22">
        <v>20109</v>
      </c>
      <c r="C434" s="9">
        <v>7</v>
      </c>
      <c r="D434" s="22">
        <v>30109</v>
      </c>
      <c r="E434" s="9">
        <v>72010</v>
      </c>
      <c r="F434" s="9">
        <v>72103</v>
      </c>
      <c r="G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10</v>
      </c>
      <c r="Q434" s="9">
        <v>0</v>
      </c>
      <c r="R434" s="9">
        <v>0</v>
      </c>
      <c r="S434" s="9">
        <v>1</v>
      </c>
      <c r="T434" s="9">
        <v>3</v>
      </c>
      <c r="U434" s="9">
        <v>10</v>
      </c>
      <c r="V434" s="9">
        <v>2</v>
      </c>
      <c r="W434" s="10" t="s">
        <v>197</v>
      </c>
      <c r="X434" s="10" t="s">
        <v>198</v>
      </c>
      <c r="Y434" s="9" t="str">
        <f t="shared" si="60"/>
        <v>key_source_20109</v>
      </c>
      <c r="Z434" s="9">
        <v>7000</v>
      </c>
      <c r="AA434" s="9">
        <v>130837</v>
      </c>
      <c r="AB434" s="9">
        <v>130937</v>
      </c>
      <c r="AC434" s="9" t="s">
        <v>233</v>
      </c>
      <c r="AD434" s="9" t="s">
        <v>175</v>
      </c>
    </row>
    <row r="435" spans="1:30" ht="17.25">
      <c r="A435" s="9">
        <v>431</v>
      </c>
      <c r="B435" s="22">
        <v>20109</v>
      </c>
      <c r="C435" s="9">
        <v>8</v>
      </c>
      <c r="D435" s="22">
        <v>30109</v>
      </c>
      <c r="E435" s="9">
        <v>72010</v>
      </c>
      <c r="F435" s="9">
        <v>72103</v>
      </c>
      <c r="G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10</v>
      </c>
      <c r="Q435" s="9">
        <v>0</v>
      </c>
      <c r="R435" s="9">
        <v>0</v>
      </c>
      <c r="S435" s="9">
        <v>1</v>
      </c>
      <c r="T435" s="9">
        <v>3</v>
      </c>
      <c r="U435" s="9">
        <v>10</v>
      </c>
      <c r="V435" s="9">
        <v>2</v>
      </c>
      <c r="W435" s="10" t="s">
        <v>197</v>
      </c>
      <c r="X435" s="10" t="s">
        <v>198</v>
      </c>
      <c r="Y435" s="9" t="str">
        <f t="shared" si="60"/>
        <v>key_source_20109</v>
      </c>
      <c r="Z435" s="9">
        <v>7500</v>
      </c>
      <c r="AA435" s="9">
        <v>130838</v>
      </c>
      <c r="AB435" s="9">
        <v>130938</v>
      </c>
      <c r="AC435" s="9" t="s">
        <v>233</v>
      </c>
      <c r="AD435" s="9" t="s">
        <v>175</v>
      </c>
    </row>
    <row r="436" spans="1:30" ht="17.25">
      <c r="A436" s="9">
        <v>432</v>
      </c>
      <c r="B436" s="22">
        <v>20109</v>
      </c>
      <c r="C436" s="9">
        <v>9</v>
      </c>
      <c r="D436" s="22">
        <v>30109</v>
      </c>
      <c r="E436" s="9">
        <v>72010</v>
      </c>
      <c r="F436" s="9">
        <v>72103</v>
      </c>
      <c r="G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10</v>
      </c>
      <c r="Q436" s="9">
        <v>0</v>
      </c>
      <c r="R436" s="9">
        <v>0</v>
      </c>
      <c r="S436" s="9">
        <v>1</v>
      </c>
      <c r="T436" s="9">
        <v>3</v>
      </c>
      <c r="U436" s="9">
        <v>10</v>
      </c>
      <c r="V436" s="9">
        <v>2</v>
      </c>
      <c r="W436" s="10" t="s">
        <v>197</v>
      </c>
      <c r="X436" s="10" t="s">
        <v>198</v>
      </c>
      <c r="Y436" s="9" t="str">
        <f t="shared" si="60"/>
        <v>key_source_20109</v>
      </c>
      <c r="Z436" s="9">
        <v>8000</v>
      </c>
      <c r="AA436" s="9">
        <v>130839</v>
      </c>
      <c r="AB436" s="9">
        <v>130939</v>
      </c>
      <c r="AC436" s="9" t="s">
        <v>233</v>
      </c>
      <c r="AD436" s="9" t="s">
        <v>175</v>
      </c>
    </row>
    <row r="437" spans="1:30" ht="17.25">
      <c r="A437" s="9">
        <v>433</v>
      </c>
      <c r="B437" s="22">
        <v>20109</v>
      </c>
      <c r="C437" s="9">
        <v>10</v>
      </c>
      <c r="D437" s="22">
        <v>30109</v>
      </c>
      <c r="E437" s="9">
        <v>72010</v>
      </c>
      <c r="F437" s="9">
        <v>72103</v>
      </c>
      <c r="G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10</v>
      </c>
      <c r="Q437" s="9">
        <v>0</v>
      </c>
      <c r="R437" s="9">
        <v>0</v>
      </c>
      <c r="S437" s="9">
        <v>1</v>
      </c>
      <c r="T437" s="9">
        <v>3</v>
      </c>
      <c r="U437" s="9">
        <v>10</v>
      </c>
      <c r="V437" s="9">
        <v>2</v>
      </c>
      <c r="W437" s="10" t="s">
        <v>197</v>
      </c>
      <c r="X437" s="10" t="s">
        <v>198</v>
      </c>
      <c r="Y437" s="9" t="str">
        <f t="shared" si="60"/>
        <v>key_source_20109</v>
      </c>
      <c r="Z437" s="9">
        <v>8500</v>
      </c>
      <c r="AA437" s="9">
        <v>130840</v>
      </c>
      <c r="AB437" s="9">
        <v>130940</v>
      </c>
      <c r="AC437" s="9" t="s">
        <v>233</v>
      </c>
      <c r="AD437" s="9" t="s">
        <v>175</v>
      </c>
    </row>
    <row r="438" spans="1:30" ht="17.25">
      <c r="A438" s="9">
        <v>434</v>
      </c>
      <c r="B438" s="22">
        <v>20110</v>
      </c>
      <c r="C438" s="9">
        <v>1</v>
      </c>
      <c r="D438" s="22">
        <v>30110</v>
      </c>
      <c r="E438" s="15">
        <v>72031</v>
      </c>
      <c r="F438" s="9">
        <v>72102</v>
      </c>
      <c r="G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10</v>
      </c>
      <c r="Q438" s="9">
        <v>0</v>
      </c>
      <c r="R438" s="9">
        <v>0</v>
      </c>
      <c r="S438" s="9">
        <v>1</v>
      </c>
      <c r="T438" s="9">
        <v>3</v>
      </c>
      <c r="U438" s="9">
        <v>10</v>
      </c>
      <c r="V438" s="9">
        <v>2</v>
      </c>
      <c r="W438" s="10" t="s">
        <v>239</v>
      </c>
      <c r="X438" s="19" t="s">
        <v>235</v>
      </c>
      <c r="Y438" s="9" t="str">
        <f t="shared" si="60"/>
        <v>key_source_20110</v>
      </c>
      <c r="Z438" s="9">
        <v>3000</v>
      </c>
      <c r="AA438" s="9">
        <v>130831</v>
      </c>
      <c r="AB438" s="9">
        <v>130931</v>
      </c>
      <c r="AC438" s="9" t="s">
        <v>234</v>
      </c>
      <c r="AD438" s="9" t="s">
        <v>175</v>
      </c>
    </row>
    <row r="439" spans="1:30" ht="17.25">
      <c r="A439" s="9">
        <v>435</v>
      </c>
      <c r="B439" s="22">
        <v>20110</v>
      </c>
      <c r="C439" s="9">
        <v>2</v>
      </c>
      <c r="D439" s="22">
        <v>30110</v>
      </c>
      <c r="E439" s="15">
        <v>72032</v>
      </c>
      <c r="F439" s="9">
        <v>72102</v>
      </c>
      <c r="G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10</v>
      </c>
      <c r="Q439" s="9">
        <v>0</v>
      </c>
      <c r="R439" s="9">
        <v>0</v>
      </c>
      <c r="S439" s="9">
        <v>1</v>
      </c>
      <c r="T439" s="9">
        <v>3</v>
      </c>
      <c r="U439" s="9">
        <v>10</v>
      </c>
      <c r="V439" s="9">
        <v>2</v>
      </c>
      <c r="W439" s="10" t="s">
        <v>239</v>
      </c>
      <c r="X439" s="19" t="s">
        <v>235</v>
      </c>
      <c r="Y439" s="9" t="str">
        <f t="shared" si="60"/>
        <v>key_source_20110</v>
      </c>
      <c r="Z439" s="9">
        <v>3500</v>
      </c>
      <c r="AA439" s="9">
        <v>130832</v>
      </c>
      <c r="AB439" s="9">
        <v>130932</v>
      </c>
      <c r="AC439" s="9" t="s">
        <v>234</v>
      </c>
      <c r="AD439" s="9" t="s">
        <v>175</v>
      </c>
    </row>
    <row r="440" spans="1:30" ht="17.25">
      <c r="A440" s="9">
        <v>436</v>
      </c>
      <c r="B440" s="22">
        <v>20110</v>
      </c>
      <c r="C440" s="9">
        <v>3</v>
      </c>
      <c r="D440" s="22">
        <v>30110</v>
      </c>
      <c r="E440" s="15">
        <v>72033</v>
      </c>
      <c r="F440" s="9">
        <v>72102</v>
      </c>
      <c r="G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10</v>
      </c>
      <c r="Q440" s="9">
        <v>0</v>
      </c>
      <c r="R440" s="9">
        <v>0</v>
      </c>
      <c r="S440" s="9">
        <v>1</v>
      </c>
      <c r="T440" s="9">
        <v>3</v>
      </c>
      <c r="U440" s="9">
        <v>10</v>
      </c>
      <c r="V440" s="9">
        <v>2</v>
      </c>
      <c r="W440" s="10" t="s">
        <v>239</v>
      </c>
      <c r="X440" s="19" t="s">
        <v>235</v>
      </c>
      <c r="Y440" s="9" t="str">
        <f t="shared" si="60"/>
        <v>key_source_20110</v>
      </c>
      <c r="Z440" s="9">
        <v>4000</v>
      </c>
      <c r="AA440" s="9">
        <v>130833</v>
      </c>
      <c r="AB440" s="9">
        <v>130933</v>
      </c>
      <c r="AC440" s="9" t="s">
        <v>234</v>
      </c>
      <c r="AD440" s="9" t="s">
        <v>175</v>
      </c>
    </row>
    <row r="441" spans="1:30" ht="17.25">
      <c r="A441" s="9">
        <v>437</v>
      </c>
      <c r="B441" s="22">
        <v>20110</v>
      </c>
      <c r="C441" s="9">
        <v>4</v>
      </c>
      <c r="D441" s="22">
        <v>30110</v>
      </c>
      <c r="E441" s="15">
        <v>72034</v>
      </c>
      <c r="F441" s="9">
        <v>72102</v>
      </c>
      <c r="G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10</v>
      </c>
      <c r="Q441" s="9">
        <v>0</v>
      </c>
      <c r="R441" s="9">
        <v>0</v>
      </c>
      <c r="S441" s="9">
        <v>1</v>
      </c>
      <c r="T441" s="9">
        <v>3</v>
      </c>
      <c r="U441" s="9">
        <v>10</v>
      </c>
      <c r="V441" s="9">
        <v>2</v>
      </c>
      <c r="W441" s="10" t="s">
        <v>239</v>
      </c>
      <c r="X441" s="19" t="s">
        <v>235</v>
      </c>
      <c r="Y441" s="9" t="str">
        <f t="shared" si="60"/>
        <v>key_source_20110</v>
      </c>
      <c r="Z441" s="9">
        <v>4500</v>
      </c>
      <c r="AA441" s="9">
        <v>130834</v>
      </c>
      <c r="AB441" s="9">
        <v>130934</v>
      </c>
      <c r="AC441" s="9" t="s">
        <v>234</v>
      </c>
      <c r="AD441" s="9" t="s">
        <v>175</v>
      </c>
    </row>
    <row r="442" spans="1:30" ht="17.25">
      <c r="A442" s="9">
        <v>438</v>
      </c>
      <c r="B442" s="22">
        <v>20110</v>
      </c>
      <c r="C442" s="9">
        <v>5</v>
      </c>
      <c r="D442" s="22">
        <v>30110</v>
      </c>
      <c r="E442" s="15">
        <v>72035</v>
      </c>
      <c r="F442" s="9">
        <v>72102</v>
      </c>
      <c r="G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10</v>
      </c>
      <c r="Q442" s="9">
        <v>0</v>
      </c>
      <c r="R442" s="9">
        <v>0</v>
      </c>
      <c r="S442" s="9">
        <v>1</v>
      </c>
      <c r="T442" s="9">
        <v>3</v>
      </c>
      <c r="U442" s="9">
        <v>10</v>
      </c>
      <c r="V442" s="9">
        <v>2</v>
      </c>
      <c r="W442" s="10" t="s">
        <v>239</v>
      </c>
      <c r="X442" s="19" t="s">
        <v>235</v>
      </c>
      <c r="Y442" s="9" t="str">
        <f t="shared" si="60"/>
        <v>key_source_20110</v>
      </c>
      <c r="Z442" s="9">
        <v>5000</v>
      </c>
      <c r="AA442" s="9">
        <v>130835</v>
      </c>
      <c r="AB442" s="9">
        <v>130935</v>
      </c>
      <c r="AC442" s="9" t="s">
        <v>234</v>
      </c>
      <c r="AD442" s="9" t="s">
        <v>175</v>
      </c>
    </row>
    <row r="443" spans="1:30" ht="17.25">
      <c r="A443" s="9">
        <v>439</v>
      </c>
      <c r="B443" s="22">
        <v>20110</v>
      </c>
      <c r="C443" s="9">
        <v>6</v>
      </c>
      <c r="D443" s="22">
        <v>30110</v>
      </c>
      <c r="E443" s="15">
        <v>72036</v>
      </c>
      <c r="F443" s="9">
        <v>72102</v>
      </c>
      <c r="G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10</v>
      </c>
      <c r="Q443" s="9">
        <v>0</v>
      </c>
      <c r="R443" s="9">
        <v>0</v>
      </c>
      <c r="S443" s="9">
        <v>1</v>
      </c>
      <c r="T443" s="9">
        <v>3</v>
      </c>
      <c r="U443" s="9">
        <v>10</v>
      </c>
      <c r="V443" s="9">
        <v>2</v>
      </c>
      <c r="W443" s="10" t="s">
        <v>239</v>
      </c>
      <c r="X443" s="19" t="s">
        <v>235</v>
      </c>
      <c r="Y443" s="9" t="str">
        <f t="shared" si="60"/>
        <v>key_source_20110</v>
      </c>
      <c r="Z443" s="9">
        <v>5500</v>
      </c>
      <c r="AA443" s="9">
        <v>130836</v>
      </c>
      <c r="AB443" s="9">
        <v>130936</v>
      </c>
      <c r="AC443" s="9" t="s">
        <v>234</v>
      </c>
      <c r="AD443" s="9" t="s">
        <v>175</v>
      </c>
    </row>
    <row r="444" spans="1:30" ht="17.25">
      <c r="A444" s="9">
        <v>440</v>
      </c>
      <c r="B444" s="22">
        <v>20110</v>
      </c>
      <c r="C444" s="9">
        <v>7</v>
      </c>
      <c r="D444" s="22">
        <v>30110</v>
      </c>
      <c r="E444" s="15">
        <v>72037</v>
      </c>
      <c r="F444" s="9">
        <v>72102</v>
      </c>
      <c r="G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10</v>
      </c>
      <c r="Q444" s="9">
        <v>0</v>
      </c>
      <c r="R444" s="9">
        <v>0</v>
      </c>
      <c r="S444" s="9">
        <v>1</v>
      </c>
      <c r="T444" s="9">
        <v>3</v>
      </c>
      <c r="U444" s="9">
        <v>10</v>
      </c>
      <c r="V444" s="9">
        <v>2</v>
      </c>
      <c r="W444" s="10" t="s">
        <v>239</v>
      </c>
      <c r="X444" s="19" t="s">
        <v>235</v>
      </c>
      <c r="Y444" s="9" t="str">
        <f t="shared" si="60"/>
        <v>key_source_20110</v>
      </c>
      <c r="Z444" s="9">
        <v>6000</v>
      </c>
      <c r="AA444" s="9">
        <v>130837</v>
      </c>
      <c r="AB444" s="9">
        <v>130937</v>
      </c>
      <c r="AC444" s="9" t="s">
        <v>234</v>
      </c>
      <c r="AD444" s="9" t="s">
        <v>175</v>
      </c>
    </row>
    <row r="445" spans="1:30" ht="17.25">
      <c r="A445" s="9">
        <v>441</v>
      </c>
      <c r="B445" s="22">
        <v>20110</v>
      </c>
      <c r="C445" s="9">
        <v>8</v>
      </c>
      <c r="D445" s="22">
        <v>30110</v>
      </c>
      <c r="E445" s="15">
        <v>72038</v>
      </c>
      <c r="F445" s="9">
        <v>72102</v>
      </c>
      <c r="G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10</v>
      </c>
      <c r="Q445" s="9">
        <v>0</v>
      </c>
      <c r="R445" s="9">
        <v>0</v>
      </c>
      <c r="S445" s="9">
        <v>1</v>
      </c>
      <c r="T445" s="9">
        <v>3</v>
      </c>
      <c r="U445" s="9">
        <v>10</v>
      </c>
      <c r="V445" s="9">
        <v>2</v>
      </c>
      <c r="W445" s="10" t="s">
        <v>239</v>
      </c>
      <c r="X445" s="19" t="s">
        <v>235</v>
      </c>
      <c r="Y445" s="9" t="str">
        <f t="shared" si="60"/>
        <v>key_source_20110</v>
      </c>
      <c r="Z445" s="9">
        <v>6500</v>
      </c>
      <c r="AA445" s="9">
        <v>130838</v>
      </c>
      <c r="AB445" s="9">
        <v>130938</v>
      </c>
      <c r="AC445" s="9" t="s">
        <v>234</v>
      </c>
      <c r="AD445" s="9" t="s">
        <v>175</v>
      </c>
    </row>
    <row r="446" spans="1:30" ht="17.25">
      <c r="A446" s="9">
        <v>442</v>
      </c>
      <c r="B446" s="22">
        <v>20110</v>
      </c>
      <c r="C446" s="9">
        <v>9</v>
      </c>
      <c r="D446" s="22">
        <v>30110</v>
      </c>
      <c r="E446" s="15">
        <v>72039</v>
      </c>
      <c r="F446" s="9">
        <v>72102</v>
      </c>
      <c r="G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10</v>
      </c>
      <c r="Q446" s="9">
        <v>0</v>
      </c>
      <c r="R446" s="9">
        <v>0</v>
      </c>
      <c r="S446" s="9">
        <v>1</v>
      </c>
      <c r="T446" s="9">
        <v>3</v>
      </c>
      <c r="U446" s="9">
        <v>10</v>
      </c>
      <c r="V446" s="9">
        <v>2</v>
      </c>
      <c r="W446" s="10" t="s">
        <v>239</v>
      </c>
      <c r="X446" s="19" t="s">
        <v>235</v>
      </c>
      <c r="Y446" s="9" t="str">
        <f t="shared" si="60"/>
        <v>key_source_20110</v>
      </c>
      <c r="Z446" s="9">
        <v>7000</v>
      </c>
      <c r="AA446" s="9">
        <v>130839</v>
      </c>
      <c r="AB446" s="9">
        <v>130939</v>
      </c>
      <c r="AC446" s="9" t="s">
        <v>234</v>
      </c>
      <c r="AD446" s="9" t="s">
        <v>175</v>
      </c>
    </row>
    <row r="447" spans="1:30" ht="17.25">
      <c r="A447" s="9">
        <v>443</v>
      </c>
      <c r="B447" s="22">
        <v>20110</v>
      </c>
      <c r="C447" s="9">
        <v>10</v>
      </c>
      <c r="D447" s="22">
        <v>30110</v>
      </c>
      <c r="E447" s="15">
        <v>72040</v>
      </c>
      <c r="F447" s="9">
        <v>72102</v>
      </c>
      <c r="G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10</v>
      </c>
      <c r="Q447" s="9">
        <v>0</v>
      </c>
      <c r="R447" s="9">
        <v>0</v>
      </c>
      <c r="S447" s="9">
        <v>1</v>
      </c>
      <c r="T447" s="9">
        <v>3</v>
      </c>
      <c r="U447" s="9">
        <v>10</v>
      </c>
      <c r="V447" s="9">
        <v>2</v>
      </c>
      <c r="W447" s="10" t="s">
        <v>239</v>
      </c>
      <c r="X447" s="19" t="s">
        <v>235</v>
      </c>
      <c r="Y447" s="9" t="str">
        <f t="shared" si="60"/>
        <v>key_source_20110</v>
      </c>
      <c r="Z447" s="9">
        <v>7500</v>
      </c>
      <c r="AA447" s="9">
        <v>130840</v>
      </c>
      <c r="AB447" s="9">
        <v>130940</v>
      </c>
      <c r="AC447" s="9" t="s">
        <v>234</v>
      </c>
      <c r="AD447" s="9" t="s">
        <v>175</v>
      </c>
    </row>
    <row r="448" spans="1:30" ht="17.25">
      <c r="A448" s="9">
        <v>444</v>
      </c>
      <c r="B448" s="22">
        <v>20111</v>
      </c>
      <c r="C448" s="9">
        <v>1</v>
      </c>
      <c r="D448" s="22">
        <v>30111</v>
      </c>
      <c r="E448" s="15">
        <v>72001</v>
      </c>
      <c r="F448" s="9">
        <v>72102</v>
      </c>
      <c r="G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10</v>
      </c>
      <c r="Q448" s="9">
        <v>0</v>
      </c>
      <c r="R448" s="9">
        <v>0</v>
      </c>
      <c r="S448" s="9">
        <v>1</v>
      </c>
      <c r="T448" s="9">
        <v>3</v>
      </c>
      <c r="U448" s="9">
        <v>10</v>
      </c>
      <c r="V448" s="9">
        <v>2</v>
      </c>
      <c r="W448" s="10" t="s">
        <v>238</v>
      </c>
      <c r="X448" s="10" t="s">
        <v>236</v>
      </c>
      <c r="Y448" s="9" t="str">
        <f t="shared" si="60"/>
        <v>key_source_20111</v>
      </c>
      <c r="Z448" s="9">
        <v>3000</v>
      </c>
      <c r="AA448" s="9">
        <v>130831</v>
      </c>
      <c r="AB448" s="9">
        <v>130931</v>
      </c>
      <c r="AC448" s="9" t="s">
        <v>232</v>
      </c>
      <c r="AD448" s="9" t="s">
        <v>175</v>
      </c>
    </row>
    <row r="449" spans="1:30" ht="17.25">
      <c r="A449" s="9">
        <v>445</v>
      </c>
      <c r="B449" s="22">
        <v>20111</v>
      </c>
      <c r="C449" s="9">
        <v>2</v>
      </c>
      <c r="D449" s="22">
        <v>30111</v>
      </c>
      <c r="E449" s="15">
        <v>72002</v>
      </c>
      <c r="F449" s="9">
        <v>72102</v>
      </c>
      <c r="G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10</v>
      </c>
      <c r="Q449" s="9">
        <v>0</v>
      </c>
      <c r="R449" s="9">
        <v>0</v>
      </c>
      <c r="S449" s="9">
        <v>1</v>
      </c>
      <c r="T449" s="9">
        <v>3</v>
      </c>
      <c r="U449" s="9">
        <v>10</v>
      </c>
      <c r="V449" s="9">
        <v>2</v>
      </c>
      <c r="W449" s="10" t="s">
        <v>237</v>
      </c>
      <c r="X449" s="10" t="s">
        <v>236</v>
      </c>
      <c r="Y449" s="9" t="str">
        <f t="shared" si="60"/>
        <v>key_source_20111</v>
      </c>
      <c r="Z449" s="9">
        <v>3500</v>
      </c>
      <c r="AA449" s="9">
        <v>130832</v>
      </c>
      <c r="AB449" s="9">
        <v>130932</v>
      </c>
      <c r="AC449" s="9" t="s">
        <v>232</v>
      </c>
      <c r="AD449" s="9" t="s">
        <v>175</v>
      </c>
    </row>
    <row r="450" spans="1:30" ht="17.25">
      <c r="A450" s="9">
        <v>446</v>
      </c>
      <c r="B450" s="22">
        <v>20111</v>
      </c>
      <c r="C450" s="9">
        <v>3</v>
      </c>
      <c r="D450" s="22">
        <v>30111</v>
      </c>
      <c r="E450" s="15">
        <v>72003</v>
      </c>
      <c r="F450" s="9">
        <v>72102</v>
      </c>
      <c r="G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10</v>
      </c>
      <c r="Q450" s="9">
        <v>0</v>
      </c>
      <c r="R450" s="9">
        <v>0</v>
      </c>
      <c r="S450" s="9">
        <v>1</v>
      </c>
      <c r="T450" s="9">
        <v>3</v>
      </c>
      <c r="U450" s="9">
        <v>10</v>
      </c>
      <c r="V450" s="9">
        <v>2</v>
      </c>
      <c r="W450" s="10" t="s">
        <v>237</v>
      </c>
      <c r="X450" s="10" t="s">
        <v>236</v>
      </c>
      <c r="Y450" s="9" t="str">
        <f t="shared" si="60"/>
        <v>key_source_20111</v>
      </c>
      <c r="Z450" s="9">
        <v>4000</v>
      </c>
      <c r="AA450" s="9">
        <v>130833</v>
      </c>
      <c r="AB450" s="9">
        <v>130933</v>
      </c>
      <c r="AC450" s="9" t="s">
        <v>232</v>
      </c>
      <c r="AD450" s="9" t="s">
        <v>175</v>
      </c>
    </row>
    <row r="451" spans="1:30" ht="17.25">
      <c r="A451" s="9">
        <v>447</v>
      </c>
      <c r="B451" s="22">
        <v>20111</v>
      </c>
      <c r="C451" s="9">
        <v>4</v>
      </c>
      <c r="D451" s="22">
        <v>30111</v>
      </c>
      <c r="E451" s="15">
        <v>72004</v>
      </c>
      <c r="F451" s="9">
        <v>72102</v>
      </c>
      <c r="G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10</v>
      </c>
      <c r="Q451" s="9">
        <v>0</v>
      </c>
      <c r="R451" s="9">
        <v>0</v>
      </c>
      <c r="S451" s="9">
        <v>1</v>
      </c>
      <c r="T451" s="9">
        <v>3</v>
      </c>
      <c r="U451" s="9">
        <v>10</v>
      </c>
      <c r="V451" s="9">
        <v>2</v>
      </c>
      <c r="W451" s="10" t="s">
        <v>237</v>
      </c>
      <c r="X451" s="10" t="s">
        <v>236</v>
      </c>
      <c r="Y451" s="9" t="str">
        <f t="shared" si="60"/>
        <v>key_source_20111</v>
      </c>
      <c r="Z451" s="9">
        <v>4500</v>
      </c>
      <c r="AA451" s="9">
        <v>130834</v>
      </c>
      <c r="AB451" s="9">
        <v>130934</v>
      </c>
      <c r="AC451" s="9" t="s">
        <v>232</v>
      </c>
      <c r="AD451" s="9" t="s">
        <v>175</v>
      </c>
    </row>
    <row r="452" spans="1:30" ht="17.25">
      <c r="A452" s="9">
        <v>448</v>
      </c>
      <c r="B452" s="22">
        <v>20111</v>
      </c>
      <c r="C452" s="9">
        <v>5</v>
      </c>
      <c r="D452" s="22">
        <v>30111</v>
      </c>
      <c r="E452" s="15">
        <v>72005</v>
      </c>
      <c r="F452" s="9">
        <v>72102</v>
      </c>
      <c r="G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10</v>
      </c>
      <c r="Q452" s="9">
        <v>0</v>
      </c>
      <c r="R452" s="9">
        <v>0</v>
      </c>
      <c r="S452" s="9">
        <v>1</v>
      </c>
      <c r="T452" s="9">
        <v>3</v>
      </c>
      <c r="U452" s="9">
        <v>10</v>
      </c>
      <c r="V452" s="9">
        <v>2</v>
      </c>
      <c r="W452" s="10" t="s">
        <v>237</v>
      </c>
      <c r="X452" s="10" t="s">
        <v>236</v>
      </c>
      <c r="Y452" s="9" t="str">
        <f t="shared" si="60"/>
        <v>key_source_20111</v>
      </c>
      <c r="Z452" s="9">
        <v>5000</v>
      </c>
      <c r="AA452" s="9">
        <v>130835</v>
      </c>
      <c r="AB452" s="9">
        <v>130935</v>
      </c>
      <c r="AC452" s="9" t="s">
        <v>232</v>
      </c>
      <c r="AD452" s="9" t="s">
        <v>175</v>
      </c>
    </row>
    <row r="453" spans="1:30" ht="17.25">
      <c r="A453" s="9">
        <v>449</v>
      </c>
      <c r="B453" s="22">
        <v>20111</v>
      </c>
      <c r="C453" s="9">
        <v>6</v>
      </c>
      <c r="D453" s="22">
        <v>30111</v>
      </c>
      <c r="E453" s="15">
        <v>72006</v>
      </c>
      <c r="F453" s="9">
        <v>72102</v>
      </c>
      <c r="G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10</v>
      </c>
      <c r="Q453" s="9">
        <v>0</v>
      </c>
      <c r="R453" s="9">
        <v>0</v>
      </c>
      <c r="S453" s="9">
        <v>1</v>
      </c>
      <c r="T453" s="9">
        <v>3</v>
      </c>
      <c r="U453" s="9">
        <v>10</v>
      </c>
      <c r="V453" s="9">
        <v>2</v>
      </c>
      <c r="W453" s="10" t="s">
        <v>237</v>
      </c>
      <c r="X453" s="10" t="s">
        <v>236</v>
      </c>
      <c r="Y453" s="9" t="str">
        <f t="shared" si="60"/>
        <v>key_source_20111</v>
      </c>
      <c r="Z453" s="9">
        <v>5500</v>
      </c>
      <c r="AA453" s="9">
        <v>130836</v>
      </c>
      <c r="AB453" s="9">
        <v>130936</v>
      </c>
      <c r="AC453" s="9" t="s">
        <v>232</v>
      </c>
      <c r="AD453" s="9" t="s">
        <v>175</v>
      </c>
    </row>
    <row r="454" spans="1:30" ht="17.25">
      <c r="A454" s="9">
        <v>450</v>
      </c>
      <c r="B454" s="22">
        <v>20111</v>
      </c>
      <c r="C454" s="9">
        <v>7</v>
      </c>
      <c r="D454" s="22">
        <v>30111</v>
      </c>
      <c r="E454" s="15">
        <v>72007</v>
      </c>
      <c r="F454" s="9">
        <v>72102</v>
      </c>
      <c r="G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10</v>
      </c>
      <c r="Q454" s="9">
        <v>0</v>
      </c>
      <c r="R454" s="9">
        <v>0</v>
      </c>
      <c r="S454" s="9">
        <v>1</v>
      </c>
      <c r="T454" s="9">
        <v>3</v>
      </c>
      <c r="U454" s="9">
        <v>10</v>
      </c>
      <c r="V454" s="9">
        <v>2</v>
      </c>
      <c r="W454" s="10" t="s">
        <v>237</v>
      </c>
      <c r="X454" s="10" t="s">
        <v>236</v>
      </c>
      <c r="Y454" s="9" t="str">
        <f t="shared" si="60"/>
        <v>key_source_20111</v>
      </c>
      <c r="Z454" s="9">
        <v>6000</v>
      </c>
      <c r="AA454" s="9">
        <v>130837</v>
      </c>
      <c r="AB454" s="9">
        <v>130937</v>
      </c>
      <c r="AC454" s="9" t="s">
        <v>232</v>
      </c>
      <c r="AD454" s="9" t="s">
        <v>175</v>
      </c>
    </row>
    <row r="455" spans="1:30" ht="17.25">
      <c r="A455" s="9">
        <v>451</v>
      </c>
      <c r="B455" s="22">
        <v>20111</v>
      </c>
      <c r="C455" s="9">
        <v>8</v>
      </c>
      <c r="D455" s="22">
        <v>30111</v>
      </c>
      <c r="E455" s="15">
        <v>72008</v>
      </c>
      <c r="F455" s="9">
        <v>72102</v>
      </c>
      <c r="G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10</v>
      </c>
      <c r="Q455" s="9">
        <v>0</v>
      </c>
      <c r="R455" s="9">
        <v>0</v>
      </c>
      <c r="S455" s="9">
        <v>1</v>
      </c>
      <c r="T455" s="9">
        <v>3</v>
      </c>
      <c r="U455" s="9">
        <v>10</v>
      </c>
      <c r="V455" s="9">
        <v>2</v>
      </c>
      <c r="W455" s="10" t="s">
        <v>237</v>
      </c>
      <c r="X455" s="10" t="s">
        <v>236</v>
      </c>
      <c r="Y455" s="9" t="str">
        <f t="shared" si="60"/>
        <v>key_source_20111</v>
      </c>
      <c r="Z455" s="9">
        <v>6500</v>
      </c>
      <c r="AA455" s="9">
        <v>130838</v>
      </c>
      <c r="AB455" s="9">
        <v>130938</v>
      </c>
      <c r="AC455" s="9" t="s">
        <v>232</v>
      </c>
      <c r="AD455" s="9" t="s">
        <v>175</v>
      </c>
    </row>
    <row r="456" spans="1:30" ht="17.25">
      <c r="A456" s="9">
        <v>452</v>
      </c>
      <c r="B456" s="22">
        <v>20111</v>
      </c>
      <c r="C456" s="9">
        <v>9</v>
      </c>
      <c r="D456" s="22">
        <v>30111</v>
      </c>
      <c r="E456" s="15">
        <v>72009</v>
      </c>
      <c r="F456" s="9">
        <v>72102</v>
      </c>
      <c r="G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10</v>
      </c>
      <c r="Q456" s="9">
        <v>0</v>
      </c>
      <c r="R456" s="9">
        <v>0</v>
      </c>
      <c r="S456" s="9">
        <v>1</v>
      </c>
      <c r="T456" s="9">
        <v>3</v>
      </c>
      <c r="U456" s="9">
        <v>10</v>
      </c>
      <c r="V456" s="9">
        <v>2</v>
      </c>
      <c r="W456" s="10" t="s">
        <v>237</v>
      </c>
      <c r="X456" s="10" t="s">
        <v>236</v>
      </c>
      <c r="Y456" s="9" t="str">
        <f t="shared" si="60"/>
        <v>key_source_20111</v>
      </c>
      <c r="Z456" s="9">
        <v>7000</v>
      </c>
      <c r="AA456" s="9">
        <v>130839</v>
      </c>
      <c r="AB456" s="9">
        <v>130939</v>
      </c>
      <c r="AC456" s="9" t="s">
        <v>232</v>
      </c>
      <c r="AD456" s="9" t="s">
        <v>175</v>
      </c>
    </row>
    <row r="457" spans="1:30" ht="17.25">
      <c r="A457" s="9">
        <v>453</v>
      </c>
      <c r="B457" s="22">
        <v>20111</v>
      </c>
      <c r="C457" s="9">
        <v>10</v>
      </c>
      <c r="D457" s="22">
        <v>30111</v>
      </c>
      <c r="E457" s="15">
        <v>72010</v>
      </c>
      <c r="F457" s="9">
        <v>72102</v>
      </c>
      <c r="G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10</v>
      </c>
      <c r="Q457" s="9">
        <v>0</v>
      </c>
      <c r="R457" s="9">
        <v>0</v>
      </c>
      <c r="S457" s="9">
        <v>1</v>
      </c>
      <c r="T457" s="9">
        <v>3</v>
      </c>
      <c r="U457" s="9">
        <v>10</v>
      </c>
      <c r="V457" s="9">
        <v>2</v>
      </c>
      <c r="W457" s="10" t="s">
        <v>237</v>
      </c>
      <c r="X457" s="10" t="s">
        <v>236</v>
      </c>
      <c r="Y457" s="9" t="str">
        <f t="shared" si="60"/>
        <v>key_source_20111</v>
      </c>
      <c r="Z457" s="9">
        <v>7500</v>
      </c>
      <c r="AA457" s="9">
        <v>130840</v>
      </c>
      <c r="AB457" s="9">
        <v>130940</v>
      </c>
      <c r="AC457" s="9" t="s">
        <v>232</v>
      </c>
      <c r="AD457" s="9" t="s">
        <v>175</v>
      </c>
    </row>
    <row r="458" spans="1:30" s="8" customFormat="1" ht="17.25">
      <c r="A458" s="9">
        <v>454</v>
      </c>
      <c r="B458" s="23">
        <v>20114</v>
      </c>
      <c r="C458" s="8">
        <v>1</v>
      </c>
      <c r="D458" s="23">
        <v>30114</v>
      </c>
      <c r="E458" s="24">
        <v>72001</v>
      </c>
      <c r="F458" s="8">
        <v>72102</v>
      </c>
      <c r="G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10</v>
      </c>
      <c r="Q458" s="8">
        <v>0</v>
      </c>
      <c r="R458" s="8">
        <v>0</v>
      </c>
      <c r="S458" s="8">
        <v>1</v>
      </c>
      <c r="T458" s="8">
        <v>3</v>
      </c>
      <c r="U458" s="8">
        <v>10</v>
      </c>
      <c r="V458" s="8">
        <v>2</v>
      </c>
      <c r="W458" s="19" t="s">
        <v>228</v>
      </c>
      <c r="X458" s="19" t="s">
        <v>227</v>
      </c>
      <c r="Y458" s="8" t="str">
        <f t="shared" ref="Y458:Y467" si="61">"key_source_"&amp;B458</f>
        <v>key_source_20114</v>
      </c>
      <c r="Z458" s="8">
        <v>3000</v>
      </c>
      <c r="AA458" s="8">
        <v>130831</v>
      </c>
      <c r="AB458" s="8">
        <v>130931</v>
      </c>
      <c r="AC458" s="8" t="s">
        <v>221</v>
      </c>
      <c r="AD458" s="8" t="s">
        <v>175</v>
      </c>
    </row>
    <row r="459" spans="1:30" s="8" customFormat="1" ht="17.25">
      <c r="A459" s="9">
        <v>455</v>
      </c>
      <c r="B459" s="23">
        <v>20114</v>
      </c>
      <c r="C459" s="8">
        <v>2</v>
      </c>
      <c r="D459" s="23">
        <v>30114</v>
      </c>
      <c r="E459" s="24">
        <v>72002</v>
      </c>
      <c r="F459" s="8">
        <v>72102</v>
      </c>
      <c r="G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10</v>
      </c>
      <c r="Q459" s="8">
        <v>0</v>
      </c>
      <c r="R459" s="8">
        <v>0</v>
      </c>
      <c r="S459" s="8">
        <v>1</v>
      </c>
      <c r="T459" s="8">
        <v>3</v>
      </c>
      <c r="U459" s="8">
        <v>10</v>
      </c>
      <c r="V459" s="8">
        <v>2</v>
      </c>
      <c r="W459" s="19" t="s">
        <v>228</v>
      </c>
      <c r="X459" s="19" t="s">
        <v>227</v>
      </c>
      <c r="Y459" s="8" t="str">
        <f t="shared" si="61"/>
        <v>key_source_20114</v>
      </c>
      <c r="Z459" s="8">
        <v>3500</v>
      </c>
      <c r="AA459" s="8">
        <v>130832</v>
      </c>
      <c r="AB459" s="8">
        <v>130932</v>
      </c>
      <c r="AC459" s="8" t="s">
        <v>221</v>
      </c>
      <c r="AD459" s="8" t="s">
        <v>175</v>
      </c>
    </row>
    <row r="460" spans="1:30" s="8" customFormat="1" ht="17.25">
      <c r="A460" s="9">
        <v>456</v>
      </c>
      <c r="B460" s="23">
        <v>20114</v>
      </c>
      <c r="C460" s="8">
        <v>3</v>
      </c>
      <c r="D460" s="23">
        <v>30114</v>
      </c>
      <c r="E460" s="24">
        <v>72003</v>
      </c>
      <c r="F460" s="8">
        <v>72102</v>
      </c>
      <c r="G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10</v>
      </c>
      <c r="Q460" s="8">
        <v>0</v>
      </c>
      <c r="R460" s="8">
        <v>0</v>
      </c>
      <c r="S460" s="8">
        <v>1</v>
      </c>
      <c r="T460" s="8">
        <v>3</v>
      </c>
      <c r="U460" s="8">
        <v>10</v>
      </c>
      <c r="V460" s="8">
        <v>2</v>
      </c>
      <c r="W460" s="19" t="s">
        <v>228</v>
      </c>
      <c r="X460" s="19" t="s">
        <v>227</v>
      </c>
      <c r="Y460" s="8" t="str">
        <f t="shared" si="61"/>
        <v>key_source_20114</v>
      </c>
      <c r="Z460" s="8">
        <v>4000</v>
      </c>
      <c r="AA460" s="8">
        <v>130833</v>
      </c>
      <c r="AB460" s="8">
        <v>130933</v>
      </c>
      <c r="AC460" s="8" t="s">
        <v>221</v>
      </c>
      <c r="AD460" s="8" t="s">
        <v>175</v>
      </c>
    </row>
    <row r="461" spans="1:30" s="8" customFormat="1" ht="17.25">
      <c r="A461" s="9">
        <v>457</v>
      </c>
      <c r="B461" s="23">
        <v>20114</v>
      </c>
      <c r="C461" s="8">
        <v>4</v>
      </c>
      <c r="D461" s="23">
        <v>30114</v>
      </c>
      <c r="E461" s="24">
        <v>72004</v>
      </c>
      <c r="F461" s="8">
        <v>72102</v>
      </c>
      <c r="G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10</v>
      </c>
      <c r="Q461" s="8">
        <v>0</v>
      </c>
      <c r="R461" s="8">
        <v>0</v>
      </c>
      <c r="S461" s="8">
        <v>1</v>
      </c>
      <c r="T461" s="8">
        <v>3</v>
      </c>
      <c r="U461" s="8">
        <v>10</v>
      </c>
      <c r="V461" s="8">
        <v>2</v>
      </c>
      <c r="W461" s="19" t="s">
        <v>228</v>
      </c>
      <c r="X461" s="19" t="s">
        <v>227</v>
      </c>
      <c r="Y461" s="8" t="str">
        <f t="shared" si="61"/>
        <v>key_source_20114</v>
      </c>
      <c r="Z461" s="8">
        <v>4500</v>
      </c>
      <c r="AA461" s="8">
        <v>130834</v>
      </c>
      <c r="AB461" s="8">
        <v>130934</v>
      </c>
      <c r="AC461" s="8" t="s">
        <v>221</v>
      </c>
      <c r="AD461" s="8" t="s">
        <v>175</v>
      </c>
    </row>
    <row r="462" spans="1:30" s="8" customFormat="1" ht="17.25">
      <c r="A462" s="9">
        <v>458</v>
      </c>
      <c r="B462" s="23">
        <v>20114</v>
      </c>
      <c r="C462" s="8">
        <v>5</v>
      </c>
      <c r="D462" s="23">
        <v>30114</v>
      </c>
      <c r="E462" s="24">
        <v>72005</v>
      </c>
      <c r="F462" s="8">
        <v>72102</v>
      </c>
      <c r="G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10</v>
      </c>
      <c r="Q462" s="8">
        <v>0</v>
      </c>
      <c r="R462" s="8">
        <v>0</v>
      </c>
      <c r="S462" s="8">
        <v>1</v>
      </c>
      <c r="T462" s="8">
        <v>3</v>
      </c>
      <c r="U462" s="8">
        <v>10</v>
      </c>
      <c r="V462" s="8">
        <v>2</v>
      </c>
      <c r="W462" s="19" t="s">
        <v>228</v>
      </c>
      <c r="X462" s="19" t="s">
        <v>227</v>
      </c>
      <c r="Y462" s="8" t="str">
        <f t="shared" si="61"/>
        <v>key_source_20114</v>
      </c>
      <c r="Z462" s="8">
        <v>5000</v>
      </c>
      <c r="AA462" s="8">
        <v>130835</v>
      </c>
      <c r="AB462" s="8">
        <v>130935</v>
      </c>
      <c r="AC462" s="8" t="s">
        <v>221</v>
      </c>
      <c r="AD462" s="8" t="s">
        <v>175</v>
      </c>
    </row>
    <row r="463" spans="1:30" s="8" customFormat="1" ht="17.25">
      <c r="A463" s="9">
        <v>459</v>
      </c>
      <c r="B463" s="23">
        <v>20114</v>
      </c>
      <c r="C463" s="8">
        <v>6</v>
      </c>
      <c r="D463" s="23">
        <v>30114</v>
      </c>
      <c r="E463" s="24">
        <v>72006</v>
      </c>
      <c r="F463" s="8">
        <v>72102</v>
      </c>
      <c r="G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10</v>
      </c>
      <c r="Q463" s="8">
        <v>0</v>
      </c>
      <c r="R463" s="8">
        <v>0</v>
      </c>
      <c r="S463" s="8">
        <v>1</v>
      </c>
      <c r="T463" s="8">
        <v>3</v>
      </c>
      <c r="U463" s="8">
        <v>10</v>
      </c>
      <c r="V463" s="8">
        <v>2</v>
      </c>
      <c r="W463" s="19" t="s">
        <v>228</v>
      </c>
      <c r="X463" s="19" t="s">
        <v>227</v>
      </c>
      <c r="Y463" s="8" t="str">
        <f t="shared" si="61"/>
        <v>key_source_20114</v>
      </c>
      <c r="Z463" s="8">
        <v>5500</v>
      </c>
      <c r="AA463" s="8">
        <v>130836</v>
      </c>
      <c r="AB463" s="8">
        <v>130936</v>
      </c>
      <c r="AC463" s="8" t="s">
        <v>221</v>
      </c>
      <c r="AD463" s="8" t="s">
        <v>175</v>
      </c>
    </row>
    <row r="464" spans="1:30" s="8" customFormat="1" ht="17.25">
      <c r="A464" s="9">
        <v>460</v>
      </c>
      <c r="B464" s="23">
        <v>20114</v>
      </c>
      <c r="C464" s="8">
        <v>7</v>
      </c>
      <c r="D464" s="23">
        <v>30114</v>
      </c>
      <c r="E464" s="24">
        <v>72007</v>
      </c>
      <c r="F464" s="8">
        <v>72102</v>
      </c>
      <c r="G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10</v>
      </c>
      <c r="Q464" s="8">
        <v>0</v>
      </c>
      <c r="R464" s="8">
        <v>0</v>
      </c>
      <c r="S464" s="8">
        <v>1</v>
      </c>
      <c r="T464" s="8">
        <v>3</v>
      </c>
      <c r="U464" s="8">
        <v>10</v>
      </c>
      <c r="V464" s="8">
        <v>2</v>
      </c>
      <c r="W464" s="19" t="s">
        <v>228</v>
      </c>
      <c r="X464" s="19" t="s">
        <v>227</v>
      </c>
      <c r="Y464" s="8" t="str">
        <f t="shared" si="61"/>
        <v>key_source_20114</v>
      </c>
      <c r="Z464" s="8">
        <v>6000</v>
      </c>
      <c r="AA464" s="8">
        <v>130837</v>
      </c>
      <c r="AB464" s="8">
        <v>130937</v>
      </c>
      <c r="AC464" s="8" t="s">
        <v>221</v>
      </c>
      <c r="AD464" s="8" t="s">
        <v>175</v>
      </c>
    </row>
    <row r="465" spans="1:30" s="8" customFormat="1" ht="17.25">
      <c r="A465" s="9">
        <v>461</v>
      </c>
      <c r="B465" s="23">
        <v>20114</v>
      </c>
      <c r="C465" s="8">
        <v>8</v>
      </c>
      <c r="D465" s="23">
        <v>30114</v>
      </c>
      <c r="E465" s="24">
        <v>72008</v>
      </c>
      <c r="F465" s="8">
        <v>72102</v>
      </c>
      <c r="G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10</v>
      </c>
      <c r="Q465" s="8">
        <v>0</v>
      </c>
      <c r="R465" s="8">
        <v>0</v>
      </c>
      <c r="S465" s="8">
        <v>1</v>
      </c>
      <c r="T465" s="8">
        <v>3</v>
      </c>
      <c r="U465" s="8">
        <v>10</v>
      </c>
      <c r="V465" s="8">
        <v>2</v>
      </c>
      <c r="W465" s="19" t="s">
        <v>228</v>
      </c>
      <c r="X465" s="19" t="s">
        <v>227</v>
      </c>
      <c r="Y465" s="8" t="str">
        <f t="shared" si="61"/>
        <v>key_source_20114</v>
      </c>
      <c r="Z465" s="8">
        <v>6500</v>
      </c>
      <c r="AA465" s="8">
        <v>130838</v>
      </c>
      <c r="AB465" s="8">
        <v>130938</v>
      </c>
      <c r="AC465" s="8" t="s">
        <v>221</v>
      </c>
      <c r="AD465" s="8" t="s">
        <v>175</v>
      </c>
    </row>
    <row r="466" spans="1:30" s="8" customFormat="1" ht="17.25">
      <c r="A466" s="9">
        <v>462</v>
      </c>
      <c r="B466" s="23">
        <v>20114</v>
      </c>
      <c r="C466" s="8">
        <v>9</v>
      </c>
      <c r="D466" s="23">
        <v>30114</v>
      </c>
      <c r="E466" s="24">
        <v>72009</v>
      </c>
      <c r="F466" s="8">
        <v>72102</v>
      </c>
      <c r="G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10</v>
      </c>
      <c r="Q466" s="8">
        <v>0</v>
      </c>
      <c r="R466" s="8">
        <v>0</v>
      </c>
      <c r="S466" s="8">
        <v>1</v>
      </c>
      <c r="T466" s="8">
        <v>3</v>
      </c>
      <c r="U466" s="8">
        <v>10</v>
      </c>
      <c r="V466" s="8">
        <v>2</v>
      </c>
      <c r="W466" s="19" t="s">
        <v>228</v>
      </c>
      <c r="X466" s="19" t="s">
        <v>227</v>
      </c>
      <c r="Y466" s="8" t="str">
        <f t="shared" si="61"/>
        <v>key_source_20114</v>
      </c>
      <c r="Z466" s="8">
        <v>7000</v>
      </c>
      <c r="AA466" s="8">
        <v>130839</v>
      </c>
      <c r="AB466" s="8">
        <v>130939</v>
      </c>
      <c r="AC466" s="8" t="s">
        <v>221</v>
      </c>
      <c r="AD466" s="8" t="s">
        <v>175</v>
      </c>
    </row>
    <row r="467" spans="1:30" s="8" customFormat="1" ht="17.25">
      <c r="A467" s="9">
        <v>463</v>
      </c>
      <c r="B467" s="23">
        <v>20114</v>
      </c>
      <c r="C467" s="8">
        <v>10</v>
      </c>
      <c r="D467" s="23">
        <v>30114</v>
      </c>
      <c r="E467" s="24">
        <v>72010</v>
      </c>
      <c r="F467" s="8">
        <v>72102</v>
      </c>
      <c r="G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10</v>
      </c>
      <c r="Q467" s="8">
        <v>0</v>
      </c>
      <c r="R467" s="8">
        <v>0</v>
      </c>
      <c r="S467" s="8">
        <v>1</v>
      </c>
      <c r="T467" s="8">
        <v>3</v>
      </c>
      <c r="U467" s="8">
        <v>10</v>
      </c>
      <c r="V467" s="8">
        <v>2</v>
      </c>
      <c r="W467" s="19" t="s">
        <v>228</v>
      </c>
      <c r="X467" s="19" t="s">
        <v>227</v>
      </c>
      <c r="Y467" s="8" t="str">
        <f t="shared" si="61"/>
        <v>key_source_20114</v>
      </c>
      <c r="Z467" s="8">
        <v>7500</v>
      </c>
      <c r="AA467" s="8">
        <v>130840</v>
      </c>
      <c r="AB467" s="8">
        <v>130940</v>
      </c>
      <c r="AC467" s="8" t="s">
        <v>221</v>
      </c>
      <c r="AD467" s="8" t="s">
        <v>175</v>
      </c>
    </row>
    <row r="468" spans="1:30" ht="17.25">
      <c r="A468" s="9">
        <v>464</v>
      </c>
      <c r="B468" s="22">
        <v>20115</v>
      </c>
      <c r="C468" s="9">
        <v>1</v>
      </c>
      <c r="D468" s="22">
        <v>30115</v>
      </c>
      <c r="E468" s="15">
        <v>72001</v>
      </c>
      <c r="F468" s="9">
        <v>72102</v>
      </c>
      <c r="G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10</v>
      </c>
      <c r="Q468" s="9">
        <v>0</v>
      </c>
      <c r="R468" s="9">
        <v>0</v>
      </c>
      <c r="S468" s="9">
        <v>1</v>
      </c>
      <c r="T468" s="9">
        <v>3</v>
      </c>
      <c r="U468" s="9">
        <v>10</v>
      </c>
      <c r="V468" s="9">
        <v>2</v>
      </c>
      <c r="W468" s="10" t="s">
        <v>229</v>
      </c>
      <c r="X468" s="10" t="s">
        <v>198</v>
      </c>
      <c r="Y468" s="9" t="str">
        <f t="shared" ref="Y468:Y488" si="62">"key_source_"&amp;B468</f>
        <v>key_source_20115</v>
      </c>
      <c r="Z468" s="9">
        <v>3000</v>
      </c>
      <c r="AA468" s="9">
        <v>130831</v>
      </c>
      <c r="AB468" s="9">
        <v>130931</v>
      </c>
      <c r="AC468" s="9" t="s">
        <v>222</v>
      </c>
      <c r="AD468" s="9" t="s">
        <v>175</v>
      </c>
    </row>
    <row r="469" spans="1:30" ht="17.25">
      <c r="A469" s="9">
        <v>465</v>
      </c>
      <c r="B469" s="22">
        <v>20115</v>
      </c>
      <c r="C469" s="9">
        <v>2</v>
      </c>
      <c r="D469" s="22">
        <v>30115</v>
      </c>
      <c r="E469" s="15">
        <v>72002</v>
      </c>
      <c r="F469" s="9">
        <v>72102</v>
      </c>
      <c r="G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10</v>
      </c>
      <c r="Q469" s="9">
        <v>0</v>
      </c>
      <c r="R469" s="9">
        <v>0</v>
      </c>
      <c r="S469" s="9">
        <v>1</v>
      </c>
      <c r="T469" s="9">
        <v>3</v>
      </c>
      <c r="U469" s="9">
        <v>10</v>
      </c>
      <c r="V469" s="9">
        <v>2</v>
      </c>
      <c r="W469" s="10" t="s">
        <v>229</v>
      </c>
      <c r="X469" s="10" t="s">
        <v>198</v>
      </c>
      <c r="Y469" s="9" t="str">
        <f t="shared" si="62"/>
        <v>key_source_20115</v>
      </c>
      <c r="Z469" s="9">
        <v>3500</v>
      </c>
      <c r="AA469" s="9">
        <v>130832</v>
      </c>
      <c r="AB469" s="9">
        <v>130932</v>
      </c>
      <c r="AC469" s="9" t="s">
        <v>222</v>
      </c>
      <c r="AD469" s="9" t="s">
        <v>175</v>
      </c>
    </row>
    <row r="470" spans="1:30" ht="17.25">
      <c r="A470" s="9">
        <v>466</v>
      </c>
      <c r="B470" s="22">
        <v>20115</v>
      </c>
      <c r="C470" s="9">
        <v>3</v>
      </c>
      <c r="D470" s="22">
        <v>30115</v>
      </c>
      <c r="E470" s="15">
        <v>72003</v>
      </c>
      <c r="F470" s="9">
        <v>72102</v>
      </c>
      <c r="G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10</v>
      </c>
      <c r="Q470" s="9">
        <v>0</v>
      </c>
      <c r="R470" s="9">
        <v>0</v>
      </c>
      <c r="S470" s="9">
        <v>1</v>
      </c>
      <c r="T470" s="9">
        <v>3</v>
      </c>
      <c r="U470" s="9">
        <v>10</v>
      </c>
      <c r="V470" s="9">
        <v>2</v>
      </c>
      <c r="W470" s="10" t="s">
        <v>229</v>
      </c>
      <c r="X470" s="10" t="s">
        <v>198</v>
      </c>
      <c r="Y470" s="9" t="str">
        <f t="shared" si="62"/>
        <v>key_source_20115</v>
      </c>
      <c r="Z470" s="9">
        <v>4000</v>
      </c>
      <c r="AA470" s="9">
        <v>130833</v>
      </c>
      <c r="AB470" s="9">
        <v>130933</v>
      </c>
      <c r="AC470" s="9" t="s">
        <v>222</v>
      </c>
      <c r="AD470" s="9" t="s">
        <v>175</v>
      </c>
    </row>
    <row r="471" spans="1:30" ht="17.25">
      <c r="A471" s="9">
        <v>467</v>
      </c>
      <c r="B471" s="22">
        <v>20115</v>
      </c>
      <c r="C471" s="9">
        <v>4</v>
      </c>
      <c r="D471" s="22">
        <v>30115</v>
      </c>
      <c r="E471" s="15">
        <v>72004</v>
      </c>
      <c r="F471" s="9">
        <v>72102</v>
      </c>
      <c r="G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10</v>
      </c>
      <c r="Q471" s="9">
        <v>0</v>
      </c>
      <c r="R471" s="9">
        <v>0</v>
      </c>
      <c r="S471" s="9">
        <v>1</v>
      </c>
      <c r="T471" s="9">
        <v>3</v>
      </c>
      <c r="U471" s="9">
        <v>10</v>
      </c>
      <c r="V471" s="9">
        <v>2</v>
      </c>
      <c r="W471" s="10" t="s">
        <v>229</v>
      </c>
      <c r="X471" s="10" t="s">
        <v>198</v>
      </c>
      <c r="Y471" s="9" t="str">
        <f t="shared" si="62"/>
        <v>key_source_20115</v>
      </c>
      <c r="Z471" s="9">
        <v>4500</v>
      </c>
      <c r="AA471" s="9">
        <v>130834</v>
      </c>
      <c r="AB471" s="9">
        <v>130934</v>
      </c>
      <c r="AC471" s="9" t="s">
        <v>222</v>
      </c>
      <c r="AD471" s="9" t="s">
        <v>175</v>
      </c>
    </row>
    <row r="472" spans="1:30" ht="17.25">
      <c r="A472" s="9">
        <v>468</v>
      </c>
      <c r="B472" s="22">
        <v>20115</v>
      </c>
      <c r="C472" s="9">
        <v>5</v>
      </c>
      <c r="D472" s="22">
        <v>30115</v>
      </c>
      <c r="E472" s="15">
        <v>72005</v>
      </c>
      <c r="F472" s="9">
        <v>72102</v>
      </c>
      <c r="G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10</v>
      </c>
      <c r="Q472" s="9">
        <v>0</v>
      </c>
      <c r="R472" s="9">
        <v>0</v>
      </c>
      <c r="S472" s="9">
        <v>1</v>
      </c>
      <c r="T472" s="9">
        <v>3</v>
      </c>
      <c r="U472" s="9">
        <v>10</v>
      </c>
      <c r="V472" s="9">
        <v>2</v>
      </c>
      <c r="W472" s="10" t="s">
        <v>229</v>
      </c>
      <c r="X472" s="10" t="s">
        <v>198</v>
      </c>
      <c r="Y472" s="9" t="str">
        <f t="shared" si="62"/>
        <v>key_source_20115</v>
      </c>
      <c r="Z472" s="9">
        <v>5000</v>
      </c>
      <c r="AA472" s="9">
        <v>130835</v>
      </c>
      <c r="AB472" s="9">
        <v>130935</v>
      </c>
      <c r="AC472" s="9" t="s">
        <v>222</v>
      </c>
      <c r="AD472" s="9" t="s">
        <v>175</v>
      </c>
    </row>
    <row r="473" spans="1:30" ht="17.25">
      <c r="A473" s="9">
        <v>469</v>
      </c>
      <c r="B473" s="22">
        <v>20115</v>
      </c>
      <c r="C473" s="9">
        <v>6</v>
      </c>
      <c r="D473" s="22">
        <v>30115</v>
      </c>
      <c r="E473" s="15">
        <v>72006</v>
      </c>
      <c r="F473" s="9">
        <v>72102</v>
      </c>
      <c r="G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10</v>
      </c>
      <c r="Q473" s="9">
        <v>0</v>
      </c>
      <c r="R473" s="9">
        <v>0</v>
      </c>
      <c r="S473" s="9">
        <v>1</v>
      </c>
      <c r="T473" s="9">
        <v>3</v>
      </c>
      <c r="U473" s="9">
        <v>10</v>
      </c>
      <c r="V473" s="9">
        <v>2</v>
      </c>
      <c r="W473" s="10" t="s">
        <v>229</v>
      </c>
      <c r="X473" s="10" t="s">
        <v>198</v>
      </c>
      <c r="Y473" s="9" t="str">
        <f t="shared" si="62"/>
        <v>key_source_20115</v>
      </c>
      <c r="Z473" s="9">
        <v>5500</v>
      </c>
      <c r="AA473" s="9">
        <v>130836</v>
      </c>
      <c r="AB473" s="9">
        <v>130936</v>
      </c>
      <c r="AC473" s="9" t="s">
        <v>222</v>
      </c>
      <c r="AD473" s="9" t="s">
        <v>175</v>
      </c>
    </row>
    <row r="474" spans="1:30" ht="17.25">
      <c r="A474" s="9">
        <v>470</v>
      </c>
      <c r="B474" s="22">
        <v>20115</v>
      </c>
      <c r="C474" s="9">
        <v>7</v>
      </c>
      <c r="D474" s="22">
        <v>30115</v>
      </c>
      <c r="E474" s="15">
        <v>72007</v>
      </c>
      <c r="F474" s="9">
        <v>72102</v>
      </c>
      <c r="G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10</v>
      </c>
      <c r="Q474" s="9">
        <v>0</v>
      </c>
      <c r="R474" s="9">
        <v>0</v>
      </c>
      <c r="S474" s="9">
        <v>1</v>
      </c>
      <c r="T474" s="9">
        <v>3</v>
      </c>
      <c r="U474" s="9">
        <v>10</v>
      </c>
      <c r="V474" s="9">
        <v>2</v>
      </c>
      <c r="W474" s="10" t="s">
        <v>229</v>
      </c>
      <c r="X474" s="10" t="s">
        <v>198</v>
      </c>
      <c r="Y474" s="9" t="str">
        <f t="shared" si="62"/>
        <v>key_source_20115</v>
      </c>
      <c r="Z474" s="9">
        <v>6000</v>
      </c>
      <c r="AA474" s="9">
        <v>130837</v>
      </c>
      <c r="AB474" s="9">
        <v>130937</v>
      </c>
      <c r="AC474" s="9" t="s">
        <v>222</v>
      </c>
      <c r="AD474" s="9" t="s">
        <v>175</v>
      </c>
    </row>
    <row r="475" spans="1:30" ht="17.25">
      <c r="A475" s="9">
        <v>471</v>
      </c>
      <c r="B475" s="22">
        <v>20115</v>
      </c>
      <c r="C475" s="9">
        <v>8</v>
      </c>
      <c r="D475" s="22">
        <v>30115</v>
      </c>
      <c r="E475" s="15">
        <v>72008</v>
      </c>
      <c r="F475" s="9">
        <v>72102</v>
      </c>
      <c r="G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10</v>
      </c>
      <c r="Q475" s="9">
        <v>0</v>
      </c>
      <c r="R475" s="9">
        <v>0</v>
      </c>
      <c r="S475" s="9">
        <v>1</v>
      </c>
      <c r="T475" s="9">
        <v>3</v>
      </c>
      <c r="U475" s="9">
        <v>10</v>
      </c>
      <c r="V475" s="9">
        <v>2</v>
      </c>
      <c r="W475" s="10" t="s">
        <v>229</v>
      </c>
      <c r="X475" s="10" t="s">
        <v>198</v>
      </c>
      <c r="Y475" s="9" t="str">
        <f t="shared" si="62"/>
        <v>key_source_20115</v>
      </c>
      <c r="Z475" s="9">
        <v>6500</v>
      </c>
      <c r="AA475" s="9">
        <v>130838</v>
      </c>
      <c r="AB475" s="9">
        <v>130938</v>
      </c>
      <c r="AC475" s="9" t="s">
        <v>222</v>
      </c>
      <c r="AD475" s="9" t="s">
        <v>175</v>
      </c>
    </row>
    <row r="476" spans="1:30" ht="17.25">
      <c r="A476" s="9">
        <v>472</v>
      </c>
      <c r="B476" s="22">
        <v>20115</v>
      </c>
      <c r="C476" s="9">
        <v>9</v>
      </c>
      <c r="D476" s="22">
        <v>30115</v>
      </c>
      <c r="E476" s="15">
        <v>72009</v>
      </c>
      <c r="F476" s="9">
        <v>72102</v>
      </c>
      <c r="G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10</v>
      </c>
      <c r="Q476" s="9">
        <v>0</v>
      </c>
      <c r="R476" s="9">
        <v>0</v>
      </c>
      <c r="S476" s="9">
        <v>1</v>
      </c>
      <c r="T476" s="9">
        <v>3</v>
      </c>
      <c r="U476" s="9">
        <v>10</v>
      </c>
      <c r="V476" s="9">
        <v>2</v>
      </c>
      <c r="W476" s="10" t="s">
        <v>229</v>
      </c>
      <c r="X476" s="10" t="s">
        <v>198</v>
      </c>
      <c r="Y476" s="9" t="str">
        <f t="shared" si="62"/>
        <v>key_source_20115</v>
      </c>
      <c r="Z476" s="9">
        <v>7000</v>
      </c>
      <c r="AA476" s="9">
        <v>130839</v>
      </c>
      <c r="AB476" s="9">
        <v>130939</v>
      </c>
      <c r="AC476" s="9" t="s">
        <v>222</v>
      </c>
      <c r="AD476" s="9" t="s">
        <v>175</v>
      </c>
    </row>
    <row r="477" spans="1:30" ht="17.25">
      <c r="A477" s="9">
        <v>473</v>
      </c>
      <c r="B477" s="22">
        <v>20115</v>
      </c>
      <c r="C477" s="9">
        <v>10</v>
      </c>
      <c r="D477" s="22">
        <v>30115</v>
      </c>
      <c r="E477" s="15">
        <v>72010</v>
      </c>
      <c r="F477" s="9">
        <v>72102</v>
      </c>
      <c r="G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10</v>
      </c>
      <c r="Q477" s="9">
        <v>0</v>
      </c>
      <c r="R477" s="9">
        <v>0</v>
      </c>
      <c r="S477" s="9">
        <v>1</v>
      </c>
      <c r="T477" s="9">
        <v>3</v>
      </c>
      <c r="U477" s="9">
        <v>10</v>
      </c>
      <c r="V477" s="9">
        <v>2</v>
      </c>
      <c r="W477" s="10" t="s">
        <v>229</v>
      </c>
      <c r="X477" s="10" t="s">
        <v>198</v>
      </c>
      <c r="Y477" s="9" t="str">
        <f t="shared" si="62"/>
        <v>key_source_20115</v>
      </c>
      <c r="Z477" s="9">
        <v>7500</v>
      </c>
      <c r="AA477" s="9">
        <v>130840</v>
      </c>
      <c r="AB477" s="9">
        <v>130940</v>
      </c>
      <c r="AC477" s="9" t="s">
        <v>222</v>
      </c>
      <c r="AD477" s="9" t="s">
        <v>175</v>
      </c>
    </row>
    <row r="478" spans="1:30" s="8" customFormat="1" ht="17.25">
      <c r="A478" s="9">
        <v>474</v>
      </c>
      <c r="B478" s="23">
        <v>20116</v>
      </c>
      <c r="C478" s="8">
        <v>1</v>
      </c>
      <c r="D478" s="23">
        <v>30116</v>
      </c>
      <c r="E478" s="24">
        <v>72001</v>
      </c>
      <c r="F478" s="8">
        <v>72102</v>
      </c>
      <c r="G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10</v>
      </c>
      <c r="Q478" s="8">
        <v>0</v>
      </c>
      <c r="R478" s="8">
        <v>0</v>
      </c>
      <c r="S478" s="8">
        <v>1</v>
      </c>
      <c r="T478" s="8">
        <v>3</v>
      </c>
      <c r="U478" s="8">
        <v>10</v>
      </c>
      <c r="V478" s="8">
        <v>2</v>
      </c>
      <c r="W478" s="19" t="s">
        <v>225</v>
      </c>
      <c r="X478" s="19" t="s">
        <v>226</v>
      </c>
      <c r="Y478" s="8" t="str">
        <f t="shared" si="62"/>
        <v>key_source_20116</v>
      </c>
      <c r="Z478" s="8">
        <v>3000</v>
      </c>
      <c r="AA478" s="8">
        <v>130831</v>
      </c>
      <c r="AB478" s="8">
        <v>130931</v>
      </c>
      <c r="AC478" s="8" t="s">
        <v>223</v>
      </c>
      <c r="AD478" s="8" t="s">
        <v>175</v>
      </c>
    </row>
    <row r="479" spans="1:30" s="8" customFormat="1" ht="17.25">
      <c r="A479" s="9">
        <v>475</v>
      </c>
      <c r="B479" s="23">
        <v>20116</v>
      </c>
      <c r="C479" s="8">
        <v>2</v>
      </c>
      <c r="D479" s="23">
        <v>30116</v>
      </c>
      <c r="E479" s="24">
        <v>72002</v>
      </c>
      <c r="F479" s="8">
        <v>72102</v>
      </c>
      <c r="G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10</v>
      </c>
      <c r="Q479" s="8">
        <v>0</v>
      </c>
      <c r="R479" s="8">
        <v>0</v>
      </c>
      <c r="S479" s="8">
        <v>1</v>
      </c>
      <c r="T479" s="8">
        <v>3</v>
      </c>
      <c r="U479" s="8">
        <v>10</v>
      </c>
      <c r="V479" s="8">
        <v>2</v>
      </c>
      <c r="W479" s="19" t="s">
        <v>224</v>
      </c>
      <c r="X479" s="19" t="s">
        <v>226</v>
      </c>
      <c r="Y479" s="8" t="str">
        <f t="shared" si="62"/>
        <v>key_source_20116</v>
      </c>
      <c r="Z479" s="8">
        <v>3500</v>
      </c>
      <c r="AA479" s="8">
        <v>130832</v>
      </c>
      <c r="AB479" s="8">
        <v>130932</v>
      </c>
      <c r="AC479" s="8" t="s">
        <v>223</v>
      </c>
      <c r="AD479" s="8" t="s">
        <v>175</v>
      </c>
    </row>
    <row r="480" spans="1:30" s="8" customFormat="1" ht="17.25">
      <c r="A480" s="9">
        <v>476</v>
      </c>
      <c r="B480" s="23">
        <v>20116</v>
      </c>
      <c r="C480" s="8">
        <v>3</v>
      </c>
      <c r="D480" s="23">
        <v>30116</v>
      </c>
      <c r="E480" s="24">
        <v>72003</v>
      </c>
      <c r="F480" s="8">
        <v>72102</v>
      </c>
      <c r="G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10</v>
      </c>
      <c r="Q480" s="8">
        <v>0</v>
      </c>
      <c r="R480" s="8">
        <v>0</v>
      </c>
      <c r="S480" s="8">
        <v>1</v>
      </c>
      <c r="T480" s="8">
        <v>3</v>
      </c>
      <c r="U480" s="8">
        <v>10</v>
      </c>
      <c r="V480" s="8">
        <v>2</v>
      </c>
      <c r="W480" s="19" t="s">
        <v>224</v>
      </c>
      <c r="X480" s="19" t="s">
        <v>226</v>
      </c>
      <c r="Y480" s="8" t="str">
        <f t="shared" si="62"/>
        <v>key_source_20116</v>
      </c>
      <c r="Z480" s="8">
        <v>4000</v>
      </c>
      <c r="AA480" s="8">
        <v>130833</v>
      </c>
      <c r="AB480" s="8">
        <v>130933</v>
      </c>
      <c r="AC480" s="8" t="s">
        <v>223</v>
      </c>
      <c r="AD480" s="8" t="s">
        <v>175</v>
      </c>
    </row>
    <row r="481" spans="1:30" s="8" customFormat="1" ht="17.25">
      <c r="A481" s="9">
        <v>477</v>
      </c>
      <c r="B481" s="23">
        <v>20116</v>
      </c>
      <c r="C481" s="8">
        <v>4</v>
      </c>
      <c r="D481" s="23">
        <v>30116</v>
      </c>
      <c r="E481" s="24">
        <v>72004</v>
      </c>
      <c r="F481" s="8">
        <v>72102</v>
      </c>
      <c r="G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10</v>
      </c>
      <c r="Q481" s="8">
        <v>0</v>
      </c>
      <c r="R481" s="8">
        <v>0</v>
      </c>
      <c r="S481" s="8">
        <v>1</v>
      </c>
      <c r="T481" s="8">
        <v>3</v>
      </c>
      <c r="U481" s="8">
        <v>10</v>
      </c>
      <c r="V481" s="8">
        <v>2</v>
      </c>
      <c r="W481" s="19" t="s">
        <v>224</v>
      </c>
      <c r="X481" s="19" t="s">
        <v>226</v>
      </c>
      <c r="Y481" s="8" t="str">
        <f t="shared" si="62"/>
        <v>key_source_20116</v>
      </c>
      <c r="Z481" s="8">
        <v>4500</v>
      </c>
      <c r="AA481" s="8">
        <v>130834</v>
      </c>
      <c r="AB481" s="8">
        <v>130934</v>
      </c>
      <c r="AC481" s="8" t="s">
        <v>223</v>
      </c>
      <c r="AD481" s="8" t="s">
        <v>175</v>
      </c>
    </row>
    <row r="482" spans="1:30" s="8" customFormat="1" ht="17.25">
      <c r="A482" s="9">
        <v>478</v>
      </c>
      <c r="B482" s="23">
        <v>20116</v>
      </c>
      <c r="C482" s="8">
        <v>5</v>
      </c>
      <c r="D482" s="23">
        <v>30116</v>
      </c>
      <c r="E482" s="24">
        <v>72005</v>
      </c>
      <c r="F482" s="8">
        <v>72102</v>
      </c>
      <c r="G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10</v>
      </c>
      <c r="Q482" s="8">
        <v>0</v>
      </c>
      <c r="R482" s="8">
        <v>0</v>
      </c>
      <c r="S482" s="8">
        <v>1</v>
      </c>
      <c r="T482" s="8">
        <v>3</v>
      </c>
      <c r="U482" s="8">
        <v>10</v>
      </c>
      <c r="V482" s="8">
        <v>2</v>
      </c>
      <c r="W482" s="19" t="s">
        <v>224</v>
      </c>
      <c r="X482" s="19" t="s">
        <v>226</v>
      </c>
      <c r="Y482" s="8" t="str">
        <f t="shared" si="62"/>
        <v>key_source_20116</v>
      </c>
      <c r="Z482" s="8">
        <v>5000</v>
      </c>
      <c r="AA482" s="8">
        <v>130835</v>
      </c>
      <c r="AB482" s="8">
        <v>130935</v>
      </c>
      <c r="AC482" s="8" t="s">
        <v>223</v>
      </c>
      <c r="AD482" s="8" t="s">
        <v>175</v>
      </c>
    </row>
    <row r="483" spans="1:30" s="8" customFormat="1" ht="17.25">
      <c r="A483" s="9">
        <v>479</v>
      </c>
      <c r="B483" s="23">
        <v>20116</v>
      </c>
      <c r="C483" s="8">
        <v>6</v>
      </c>
      <c r="D483" s="23">
        <v>30116</v>
      </c>
      <c r="E483" s="24">
        <v>72006</v>
      </c>
      <c r="F483" s="8">
        <v>72102</v>
      </c>
      <c r="G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10</v>
      </c>
      <c r="Q483" s="8">
        <v>0</v>
      </c>
      <c r="R483" s="8">
        <v>0</v>
      </c>
      <c r="S483" s="8">
        <v>1</v>
      </c>
      <c r="T483" s="8">
        <v>3</v>
      </c>
      <c r="U483" s="8">
        <v>10</v>
      </c>
      <c r="V483" s="8">
        <v>2</v>
      </c>
      <c r="W483" s="19" t="s">
        <v>224</v>
      </c>
      <c r="X483" s="19" t="s">
        <v>226</v>
      </c>
      <c r="Y483" s="8" t="str">
        <f t="shared" si="62"/>
        <v>key_source_20116</v>
      </c>
      <c r="Z483" s="8">
        <v>5500</v>
      </c>
      <c r="AA483" s="8">
        <v>130836</v>
      </c>
      <c r="AB483" s="8">
        <v>130936</v>
      </c>
      <c r="AC483" s="8" t="s">
        <v>223</v>
      </c>
      <c r="AD483" s="8" t="s">
        <v>175</v>
      </c>
    </row>
    <row r="484" spans="1:30" s="8" customFormat="1" ht="17.25">
      <c r="A484" s="9">
        <v>480</v>
      </c>
      <c r="B484" s="23">
        <v>20116</v>
      </c>
      <c r="C484" s="8">
        <v>7</v>
      </c>
      <c r="D484" s="23">
        <v>30116</v>
      </c>
      <c r="E484" s="24">
        <v>72007</v>
      </c>
      <c r="F484" s="8">
        <v>72102</v>
      </c>
      <c r="G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10</v>
      </c>
      <c r="Q484" s="8">
        <v>0</v>
      </c>
      <c r="R484" s="8">
        <v>0</v>
      </c>
      <c r="S484" s="8">
        <v>1</v>
      </c>
      <c r="T484" s="8">
        <v>3</v>
      </c>
      <c r="U484" s="8">
        <v>10</v>
      </c>
      <c r="V484" s="8">
        <v>2</v>
      </c>
      <c r="W484" s="19" t="s">
        <v>224</v>
      </c>
      <c r="X484" s="19" t="s">
        <v>226</v>
      </c>
      <c r="Y484" s="8" t="str">
        <f t="shared" si="62"/>
        <v>key_source_20116</v>
      </c>
      <c r="Z484" s="8">
        <v>6000</v>
      </c>
      <c r="AA484" s="8">
        <v>130837</v>
      </c>
      <c r="AB484" s="8">
        <v>130937</v>
      </c>
      <c r="AC484" s="8" t="s">
        <v>223</v>
      </c>
      <c r="AD484" s="8" t="s">
        <v>175</v>
      </c>
    </row>
    <row r="485" spans="1:30" s="8" customFormat="1" ht="17.25">
      <c r="A485" s="9">
        <v>481</v>
      </c>
      <c r="B485" s="23">
        <v>20116</v>
      </c>
      <c r="C485" s="8">
        <v>8</v>
      </c>
      <c r="D485" s="23">
        <v>30116</v>
      </c>
      <c r="E485" s="24">
        <v>72008</v>
      </c>
      <c r="F485" s="8">
        <v>72102</v>
      </c>
      <c r="G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10</v>
      </c>
      <c r="Q485" s="8">
        <v>0</v>
      </c>
      <c r="R485" s="8">
        <v>0</v>
      </c>
      <c r="S485" s="8">
        <v>1</v>
      </c>
      <c r="T485" s="8">
        <v>3</v>
      </c>
      <c r="U485" s="8">
        <v>10</v>
      </c>
      <c r="V485" s="8">
        <v>2</v>
      </c>
      <c r="W485" s="19" t="s">
        <v>224</v>
      </c>
      <c r="X485" s="19" t="s">
        <v>226</v>
      </c>
      <c r="Y485" s="8" t="str">
        <f t="shared" si="62"/>
        <v>key_source_20116</v>
      </c>
      <c r="Z485" s="8">
        <v>6500</v>
      </c>
      <c r="AA485" s="8">
        <v>130838</v>
      </c>
      <c r="AB485" s="8">
        <v>130938</v>
      </c>
      <c r="AC485" s="8" t="s">
        <v>223</v>
      </c>
      <c r="AD485" s="8" t="s">
        <v>175</v>
      </c>
    </row>
    <row r="486" spans="1:30" s="8" customFormat="1" ht="17.25">
      <c r="A486" s="9">
        <v>482</v>
      </c>
      <c r="B486" s="23">
        <v>20116</v>
      </c>
      <c r="C486" s="8">
        <v>9</v>
      </c>
      <c r="D486" s="23">
        <v>30116</v>
      </c>
      <c r="E486" s="24">
        <v>72009</v>
      </c>
      <c r="F486" s="8">
        <v>72102</v>
      </c>
      <c r="G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10</v>
      </c>
      <c r="Q486" s="8">
        <v>0</v>
      </c>
      <c r="R486" s="8">
        <v>0</v>
      </c>
      <c r="S486" s="8">
        <v>1</v>
      </c>
      <c r="T486" s="8">
        <v>3</v>
      </c>
      <c r="U486" s="8">
        <v>10</v>
      </c>
      <c r="V486" s="8">
        <v>2</v>
      </c>
      <c r="W486" s="19" t="s">
        <v>224</v>
      </c>
      <c r="X486" s="19" t="s">
        <v>226</v>
      </c>
      <c r="Y486" s="8" t="str">
        <f t="shared" si="62"/>
        <v>key_source_20116</v>
      </c>
      <c r="Z486" s="8">
        <v>7000</v>
      </c>
      <c r="AA486" s="8">
        <v>130839</v>
      </c>
      <c r="AB486" s="8">
        <v>130939</v>
      </c>
      <c r="AC486" s="8" t="s">
        <v>223</v>
      </c>
      <c r="AD486" s="8" t="s">
        <v>175</v>
      </c>
    </row>
    <row r="487" spans="1:30" s="8" customFormat="1" ht="17.25">
      <c r="A487" s="9">
        <v>483</v>
      </c>
      <c r="B487" s="23">
        <v>20116</v>
      </c>
      <c r="C487" s="8">
        <v>10</v>
      </c>
      <c r="D487" s="23">
        <v>30116</v>
      </c>
      <c r="E487" s="24">
        <v>72010</v>
      </c>
      <c r="F487" s="8">
        <v>72102</v>
      </c>
      <c r="G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10</v>
      </c>
      <c r="Q487" s="8">
        <v>0</v>
      </c>
      <c r="R487" s="8">
        <v>0</v>
      </c>
      <c r="S487" s="8">
        <v>1</v>
      </c>
      <c r="T487" s="8">
        <v>3</v>
      </c>
      <c r="U487" s="8">
        <v>10</v>
      </c>
      <c r="V487" s="8">
        <v>2</v>
      </c>
      <c r="W487" s="19" t="s">
        <v>224</v>
      </c>
      <c r="X487" s="19" t="s">
        <v>226</v>
      </c>
      <c r="Y487" s="8" t="str">
        <f t="shared" si="62"/>
        <v>key_source_20116</v>
      </c>
      <c r="Z487" s="8">
        <v>7500</v>
      </c>
      <c r="AA487" s="8">
        <v>130840</v>
      </c>
      <c r="AB487" s="8">
        <v>130940</v>
      </c>
      <c r="AC487" s="8" t="s">
        <v>223</v>
      </c>
      <c r="AD487" s="8" t="s">
        <v>175</v>
      </c>
    </row>
    <row r="488" spans="1:30" ht="17.25">
      <c r="A488" s="9">
        <v>484</v>
      </c>
      <c r="B488" s="22">
        <v>20117</v>
      </c>
      <c r="C488" s="9">
        <v>1</v>
      </c>
      <c r="D488" s="22">
        <v>30117</v>
      </c>
      <c r="E488" s="15">
        <v>0</v>
      </c>
      <c r="F488" s="9">
        <v>0</v>
      </c>
      <c r="G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3</v>
      </c>
      <c r="U488" s="9">
        <v>10</v>
      </c>
      <c r="V488" s="9">
        <v>2</v>
      </c>
      <c r="W488" s="10" t="s">
        <v>94</v>
      </c>
      <c r="X488" s="10" t="s">
        <v>95</v>
      </c>
      <c r="Y488" s="9" t="str">
        <f t="shared" si="62"/>
        <v>key_source_20117</v>
      </c>
      <c r="Z488" s="9">
        <v>0</v>
      </c>
      <c r="AA488" s="9">
        <v>0</v>
      </c>
      <c r="AB488" s="9">
        <v>0</v>
      </c>
      <c r="AC488" s="9" t="s">
        <v>230</v>
      </c>
    </row>
    <row r="489" spans="1:30" ht="17.25">
      <c r="A489" s="9">
        <v>485</v>
      </c>
      <c r="B489" s="22">
        <v>20118</v>
      </c>
      <c r="C489" s="9">
        <v>1</v>
      </c>
      <c r="D489" s="22">
        <v>0</v>
      </c>
      <c r="E489" s="15">
        <v>0</v>
      </c>
      <c r="F489" s="9">
        <v>0</v>
      </c>
      <c r="G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3</v>
      </c>
      <c r="U489" s="9">
        <v>10</v>
      </c>
      <c r="V489" s="9">
        <v>2</v>
      </c>
      <c r="W489" s="10" t="s">
        <v>94</v>
      </c>
      <c r="X489" s="10" t="s">
        <v>95</v>
      </c>
      <c r="Y489" s="9" t="str">
        <f t="shared" ref="Y489" si="63">"key_source_"&amp;B489</f>
        <v>key_source_20118</v>
      </c>
      <c r="Z489" s="9">
        <v>0</v>
      </c>
      <c r="AA489" s="9">
        <v>0</v>
      </c>
      <c r="AB489" s="9">
        <v>0</v>
      </c>
      <c r="AC489" s="9" t="s">
        <v>230</v>
      </c>
    </row>
    <row r="490" spans="1:30" ht="17.25">
      <c r="A490" s="9">
        <v>486</v>
      </c>
      <c r="B490" s="22">
        <v>20119</v>
      </c>
      <c r="C490" s="9">
        <v>1</v>
      </c>
      <c r="D490" s="22">
        <v>0</v>
      </c>
      <c r="E490" s="15">
        <v>0</v>
      </c>
      <c r="F490" s="9">
        <v>0</v>
      </c>
      <c r="G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3</v>
      </c>
      <c r="U490" s="9">
        <v>10</v>
      </c>
      <c r="V490" s="9">
        <v>2</v>
      </c>
      <c r="W490" s="10" t="s">
        <v>71</v>
      </c>
      <c r="X490" s="10" t="s">
        <v>72</v>
      </c>
      <c r="Y490" s="9" t="str">
        <f t="shared" ref="Y490:Y491" si="64">"key_source_"&amp;B490</f>
        <v>key_source_20119</v>
      </c>
      <c r="Z490" s="9">
        <v>0</v>
      </c>
      <c r="AA490" s="9">
        <v>0</v>
      </c>
      <c r="AB490" s="9">
        <v>0</v>
      </c>
      <c r="AC490" s="9" t="s">
        <v>231</v>
      </c>
    </row>
    <row r="491" spans="1:30" ht="17.25">
      <c r="A491" s="9">
        <v>487</v>
      </c>
      <c r="B491" s="22">
        <v>20120</v>
      </c>
      <c r="C491" s="9">
        <v>1</v>
      </c>
      <c r="D491" s="22">
        <v>0</v>
      </c>
      <c r="E491" s="15">
        <v>0</v>
      </c>
      <c r="F491" s="9">
        <v>0</v>
      </c>
      <c r="G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3</v>
      </c>
      <c r="U491" s="9">
        <v>10</v>
      </c>
      <c r="V491" s="9">
        <v>2</v>
      </c>
      <c r="W491" s="10" t="s">
        <v>94</v>
      </c>
      <c r="X491" s="10" t="s">
        <v>95</v>
      </c>
      <c r="Y491" s="9" t="str">
        <f t="shared" si="64"/>
        <v>key_source_20120</v>
      </c>
      <c r="Z491" s="9">
        <v>0</v>
      </c>
      <c r="AA491" s="9">
        <v>0</v>
      </c>
      <c r="AB491" s="9">
        <v>0</v>
      </c>
      <c r="AC491" s="9" t="s">
        <v>232</v>
      </c>
    </row>
  </sheetData>
  <phoneticPr fontId="1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Z491"/>
  <sheetViews>
    <sheetView topLeftCell="N193" workbookViewId="0">
      <selection activeCell="Y210" sqref="Y210:Z214"/>
    </sheetView>
  </sheetViews>
  <sheetFormatPr defaultColWidth="9" defaultRowHeight="16.5"/>
  <cols>
    <col min="20" max="20" width="20" style="9" customWidth="1"/>
    <col min="21" max="21" width="21.375" style="9" customWidth="1"/>
    <col min="22" max="22" width="16.75" style="9" customWidth="1"/>
    <col min="25" max="25" width="11.5" customWidth="1"/>
    <col min="26" max="26" width="9.875" customWidth="1"/>
  </cols>
  <sheetData>
    <row r="1" spans="6:26" ht="17.25">
      <c r="F1" s="1" t="s">
        <v>20</v>
      </c>
      <c r="G1" s="1" t="s">
        <v>21</v>
      </c>
      <c r="H1" s="1" t="s">
        <v>22</v>
      </c>
      <c r="T1" s="11" t="s">
        <v>204</v>
      </c>
      <c r="U1" s="11"/>
      <c r="V1" s="11"/>
    </row>
    <row r="2" spans="6:26" ht="17.25">
      <c r="F2" s="2">
        <v>1</v>
      </c>
      <c r="G2" s="3">
        <v>20000</v>
      </c>
      <c r="H2" s="2">
        <v>1</v>
      </c>
      <c r="T2" s="11" t="s">
        <v>0</v>
      </c>
      <c r="U2" s="11" t="s">
        <v>1</v>
      </c>
      <c r="V2" s="11"/>
    </row>
    <row r="3" spans="6:26" ht="17.25">
      <c r="F3" s="2">
        <v>2</v>
      </c>
      <c r="G3" s="3">
        <v>20000</v>
      </c>
      <c r="H3" s="2">
        <v>2</v>
      </c>
      <c r="T3" s="11" t="s">
        <v>205</v>
      </c>
      <c r="U3" s="11" t="s">
        <v>206</v>
      </c>
      <c r="V3" s="11" t="s">
        <v>207</v>
      </c>
      <c r="W3" s="26" t="s">
        <v>244</v>
      </c>
      <c r="X3" s="26" t="s">
        <v>245</v>
      </c>
      <c r="Y3" s="26" t="s">
        <v>247</v>
      </c>
    </row>
    <row r="4" spans="6:26" ht="17.25">
      <c r="F4" s="2">
        <v>3</v>
      </c>
      <c r="G4" s="3">
        <v>20000</v>
      </c>
      <c r="H4" s="2">
        <v>3</v>
      </c>
      <c r="T4" s="11" t="s">
        <v>20</v>
      </c>
      <c r="U4" s="11" t="s">
        <v>211</v>
      </c>
      <c r="V4" s="11" t="s">
        <v>212</v>
      </c>
      <c r="Y4" s="26" t="s">
        <v>248</v>
      </c>
      <c r="Z4" s="26" t="s">
        <v>249</v>
      </c>
    </row>
    <row r="5" spans="6:26" ht="17.25">
      <c r="F5" s="2">
        <v>4</v>
      </c>
      <c r="G5" s="3">
        <v>20000</v>
      </c>
      <c r="H5" s="2">
        <v>4</v>
      </c>
      <c r="T5" s="9">
        <v>1</v>
      </c>
      <c r="U5" s="14">
        <v>20000</v>
      </c>
      <c r="V5" s="9">
        <v>1</v>
      </c>
      <c r="W5" t="s">
        <v>175</v>
      </c>
      <c r="X5">
        <v>2</v>
      </c>
      <c r="Y5">
        <f t="array" ref="Y5">IF(X5="",0,INDEX([1]数值规划!$I$130:$I$180,MATCH(W5&amp;X5&amp;V5,[1]数值规划!$A$130:$A$180&amp;[1]数值规划!$B$130:$B$180&amp;[1]数值规划!$C$130:$C$180,0)))</f>
        <v>130811</v>
      </c>
      <c r="Z5">
        <f t="array" ref="Z5">IF(X5="",0,INDEX([1]数值规划!$N$130:$N$180,MATCH(W5&amp;X5&amp;V5,[1]数值规划!$A$130:$A$180&amp;[1]数值规划!$B$130:$B$180&amp;[1]数值规划!$C$130:$C$180,0)))</f>
        <v>130911</v>
      </c>
    </row>
    <row r="6" spans="6:26" ht="17.25">
      <c r="F6" s="2">
        <v>5</v>
      </c>
      <c r="G6" s="3">
        <v>20000</v>
      </c>
      <c r="H6" s="2">
        <v>5</v>
      </c>
      <c r="T6" s="9">
        <v>2</v>
      </c>
      <c r="U6" s="14">
        <v>20000</v>
      </c>
      <c r="V6" s="9">
        <v>2</v>
      </c>
      <c r="W6" t="s">
        <v>175</v>
      </c>
      <c r="X6">
        <v>2</v>
      </c>
      <c r="Y6">
        <f t="array" ref="Y6">IF(X6="",0,INDEX([1]数值规划!$I$130:$I$180,MATCH(W6&amp;X6&amp;V6,[1]数值规划!$A$130:$A$180&amp;[1]数值规划!$B$130:$B$180&amp;[1]数值规划!$C$130:$C$180,0)))</f>
        <v>130812</v>
      </c>
      <c r="Z6">
        <f t="array" ref="Z6">IF(X6="",0,INDEX([1]数值规划!$N$130:$N$180,MATCH(W6&amp;X6&amp;V6,[1]数值规划!$A$130:$A$180&amp;[1]数值规划!$B$130:$B$180&amp;[1]数值规划!$C$130:$C$180,0)))</f>
        <v>130912</v>
      </c>
    </row>
    <row r="7" spans="6:26" ht="17.25">
      <c r="F7" s="2">
        <v>6</v>
      </c>
      <c r="G7" s="3">
        <v>20002</v>
      </c>
      <c r="H7" s="2">
        <v>1</v>
      </c>
      <c r="N7">
        <v>1</v>
      </c>
      <c r="O7">
        <v>2</v>
      </c>
      <c r="P7">
        <v>3</v>
      </c>
      <c r="Q7">
        <v>4</v>
      </c>
      <c r="T7" s="9">
        <v>3</v>
      </c>
      <c r="U7" s="14">
        <v>20000</v>
      </c>
      <c r="V7" s="9">
        <v>3</v>
      </c>
      <c r="W7" t="s">
        <v>175</v>
      </c>
      <c r="X7">
        <v>2</v>
      </c>
      <c r="Y7">
        <f t="array" ref="Y7">IF(X7="",0,INDEX([1]数值规划!$I$130:$I$180,MATCH(W7&amp;X7&amp;V7,[1]数值规划!$A$130:$A$180&amp;[1]数值规划!$B$130:$B$180&amp;[1]数值规划!$C$130:$C$180,0)))</f>
        <v>130813</v>
      </c>
      <c r="Z7">
        <f t="array" ref="Z7">IF(X7="",0,INDEX([1]数值规划!$N$130:$N$180,MATCH(W7&amp;X7&amp;V7,[1]数值规划!$A$130:$A$180&amp;[1]数值规划!$B$130:$B$180&amp;[1]数值规划!$C$130:$C$180,0)))</f>
        <v>130913</v>
      </c>
    </row>
    <row r="8" spans="6:26" ht="17.25">
      <c r="F8" s="2">
        <v>7</v>
      </c>
      <c r="G8" s="3">
        <v>20002</v>
      </c>
      <c r="H8" s="2">
        <v>2</v>
      </c>
      <c r="M8">
        <v>1</v>
      </c>
      <c r="N8">
        <v>101</v>
      </c>
      <c r="T8" s="9">
        <v>4</v>
      </c>
      <c r="U8" s="14">
        <v>20000</v>
      </c>
      <c r="V8" s="9">
        <v>4</v>
      </c>
      <c r="W8" t="s">
        <v>175</v>
      </c>
      <c r="X8">
        <v>2</v>
      </c>
      <c r="Y8">
        <f t="array" ref="Y8">IF(X8="",0,INDEX([1]数值规划!$I$130:$I$180,MATCH(W8&amp;X8&amp;V8,[1]数值规划!$A$130:$A$180&amp;[1]数值规划!$B$130:$B$180&amp;[1]数值规划!$C$130:$C$180,0)))</f>
        <v>130814</v>
      </c>
      <c r="Z8">
        <f t="array" ref="Z8">IF(X8="",0,INDEX([1]数值规划!$N$130:$N$180,MATCH(W8&amp;X8&amp;V8,[1]数值规划!$A$130:$A$180&amp;[1]数值规划!$B$130:$B$180&amp;[1]数值规划!$C$130:$C$180,0)))</f>
        <v>130914</v>
      </c>
    </row>
    <row r="9" spans="6:26" ht="17.25">
      <c r="F9" s="2">
        <v>8</v>
      </c>
      <c r="G9" s="3">
        <v>20002</v>
      </c>
      <c r="H9" s="2">
        <v>3</v>
      </c>
      <c r="M9">
        <v>2</v>
      </c>
      <c r="N9">
        <v>101</v>
      </c>
      <c r="T9" s="9">
        <v>5</v>
      </c>
      <c r="U9" s="14">
        <v>20000</v>
      </c>
      <c r="V9" s="9">
        <v>5</v>
      </c>
      <c r="W9" t="s">
        <v>175</v>
      </c>
      <c r="X9">
        <v>2</v>
      </c>
      <c r="Y9">
        <f t="array" ref="Y9">IF(X9="",0,INDEX([1]数值规划!$I$130:$I$180,MATCH(W9&amp;X9&amp;V9,[1]数值规划!$A$130:$A$180&amp;[1]数值规划!$B$130:$B$180&amp;[1]数值规划!$C$130:$C$180,0)))</f>
        <v>130815</v>
      </c>
      <c r="Z9">
        <f t="array" ref="Z9">IF(X9="",0,INDEX([1]数值规划!$N$130:$N$180,MATCH(W9&amp;X9&amp;V9,[1]数值规划!$A$130:$A$180&amp;[1]数值规划!$B$130:$B$180&amp;[1]数值规划!$C$130:$C$180,0)))</f>
        <v>130915</v>
      </c>
    </row>
    <row r="10" spans="6:26" ht="17.25">
      <c r="F10" s="2">
        <v>9</v>
      </c>
      <c r="G10" s="3">
        <v>20002</v>
      </c>
      <c r="H10" s="2">
        <v>4</v>
      </c>
      <c r="M10">
        <v>3</v>
      </c>
      <c r="N10">
        <v>101</v>
      </c>
      <c r="T10" s="9">
        <v>6</v>
      </c>
      <c r="U10" s="14">
        <v>20000</v>
      </c>
      <c r="V10" s="9">
        <v>6</v>
      </c>
      <c r="W10" t="s">
        <v>175</v>
      </c>
      <c r="X10">
        <v>2</v>
      </c>
      <c r="Y10">
        <f t="array" ref="Y10">IF(X10="",0,INDEX([1]数值规划!$I$130:$I$180,MATCH(W10&amp;X10&amp;V10,[1]数值规划!$A$130:$A$180&amp;[1]数值规划!$B$130:$B$180&amp;[1]数值规划!$C$130:$C$180,0)))</f>
        <v>130816</v>
      </c>
      <c r="Z10">
        <f t="array" ref="Z10">IF(X10="",0,INDEX([1]数值规划!$N$130:$N$180,MATCH(W10&amp;X10&amp;V10,[1]数值规划!$A$130:$A$180&amp;[1]数值规划!$B$130:$B$180&amp;[1]数值规划!$C$130:$C$180,0)))</f>
        <v>130916</v>
      </c>
    </row>
    <row r="11" spans="6:26" ht="17.25">
      <c r="F11" s="2">
        <v>10</v>
      </c>
      <c r="G11" s="3">
        <v>20002</v>
      </c>
      <c r="H11" s="2">
        <v>5</v>
      </c>
      <c r="M11">
        <v>4</v>
      </c>
      <c r="N11">
        <v>102</v>
      </c>
      <c r="T11" s="9">
        <v>7</v>
      </c>
      <c r="U11" s="14">
        <v>20000</v>
      </c>
      <c r="V11" s="9">
        <v>7</v>
      </c>
      <c r="W11" t="s">
        <v>175</v>
      </c>
      <c r="X11">
        <v>2</v>
      </c>
      <c r="Y11">
        <f t="array" ref="Y11">IF(X11="",0,INDEX([1]数值规划!$I$130:$I$180,MATCH(W11&amp;X11&amp;V11,[1]数值规划!$A$130:$A$180&amp;[1]数值规划!$B$130:$B$180&amp;[1]数值规划!$C$130:$C$180,0)))</f>
        <v>130817</v>
      </c>
      <c r="Z11">
        <f t="array" ref="Z11">IF(X11="",0,INDEX([1]数值规划!$N$130:$N$180,MATCH(W11&amp;X11&amp;V11,[1]数值规划!$A$130:$A$180&amp;[1]数值规划!$B$130:$B$180&amp;[1]数值规划!$C$130:$C$180,0)))</f>
        <v>130917</v>
      </c>
    </row>
    <row r="12" spans="6:26" ht="17.25">
      <c r="F12" s="2">
        <v>11</v>
      </c>
      <c r="G12" s="3">
        <v>20003</v>
      </c>
      <c r="H12" s="2">
        <v>1</v>
      </c>
      <c r="M12">
        <v>5</v>
      </c>
      <c r="N12">
        <v>102</v>
      </c>
      <c r="T12" s="9">
        <v>8</v>
      </c>
      <c r="U12" s="14">
        <v>20000</v>
      </c>
      <c r="V12" s="9">
        <v>8</v>
      </c>
      <c r="W12" t="s">
        <v>175</v>
      </c>
      <c r="X12">
        <v>2</v>
      </c>
      <c r="Y12">
        <f t="array" ref="Y12">IF(X12="",0,INDEX([1]数值规划!$I$130:$I$180,MATCH(W12&amp;X12&amp;V12,[1]数值规划!$A$130:$A$180&amp;[1]数值规划!$B$130:$B$180&amp;[1]数值规划!$C$130:$C$180,0)))</f>
        <v>130818</v>
      </c>
      <c r="Z12">
        <f t="array" ref="Z12">IF(X12="",0,INDEX([1]数值规划!$N$130:$N$180,MATCH(W12&amp;X12&amp;V12,[1]数值规划!$A$130:$A$180&amp;[1]数值规划!$B$130:$B$180&amp;[1]数值规划!$C$130:$C$180,0)))</f>
        <v>130918</v>
      </c>
    </row>
    <row r="13" spans="6:26" ht="17.25">
      <c r="F13" s="2">
        <v>12</v>
      </c>
      <c r="G13" s="3">
        <v>20003</v>
      </c>
      <c r="H13" s="2">
        <v>2</v>
      </c>
      <c r="M13">
        <v>6</v>
      </c>
      <c r="N13">
        <v>103</v>
      </c>
      <c r="T13" s="9">
        <v>9</v>
      </c>
      <c r="U13" s="14">
        <v>20000</v>
      </c>
      <c r="V13" s="9">
        <v>9</v>
      </c>
      <c r="W13" t="s">
        <v>175</v>
      </c>
      <c r="X13">
        <v>2</v>
      </c>
      <c r="Y13">
        <f t="array" ref="Y13">IF(X13="",0,INDEX([1]数值规划!$I$130:$I$180,MATCH(W13&amp;X13&amp;V13,[1]数值规划!$A$130:$A$180&amp;[1]数值规划!$B$130:$B$180&amp;[1]数值规划!$C$130:$C$180,0)))</f>
        <v>130819</v>
      </c>
      <c r="Z13">
        <f t="array" ref="Z13">IF(X13="",0,INDEX([1]数值规划!$N$130:$N$180,MATCH(W13&amp;X13&amp;V13,[1]数值规划!$A$130:$A$180&amp;[1]数值规划!$B$130:$B$180&amp;[1]数值规划!$C$130:$C$180,0)))</f>
        <v>130919</v>
      </c>
    </row>
    <row r="14" spans="6:26" ht="17.25">
      <c r="F14" s="2">
        <v>13</v>
      </c>
      <c r="G14" s="3">
        <v>20003</v>
      </c>
      <c r="H14" s="2">
        <v>3</v>
      </c>
      <c r="M14">
        <v>7</v>
      </c>
      <c r="N14">
        <v>103</v>
      </c>
      <c r="T14" s="9">
        <v>10</v>
      </c>
      <c r="U14" s="14">
        <v>20000</v>
      </c>
      <c r="V14" s="9">
        <v>10</v>
      </c>
      <c r="W14" t="s">
        <v>175</v>
      </c>
      <c r="X14">
        <v>2</v>
      </c>
      <c r="Y14">
        <f t="array" ref="Y14">IF(X14="",0,INDEX([1]数值规划!$I$130:$I$180,MATCH(W14&amp;X14&amp;V14,[1]数值规划!$A$130:$A$180&amp;[1]数值规划!$B$130:$B$180&amp;[1]数值规划!$C$130:$C$180,0)))</f>
        <v>130820</v>
      </c>
      <c r="Z14">
        <f t="array" ref="Z14">IF(X14="",0,INDEX([1]数值规划!$N$130:$N$180,MATCH(W14&amp;X14&amp;V14,[1]数值规划!$A$130:$A$180&amp;[1]数值规划!$B$130:$B$180&amp;[1]数值规划!$C$130:$C$180,0)))</f>
        <v>130920</v>
      </c>
    </row>
    <row r="15" spans="6:26" ht="17.25">
      <c r="F15" s="2">
        <v>14</v>
      </c>
      <c r="G15" s="3">
        <v>20003</v>
      </c>
      <c r="H15" s="2">
        <v>4</v>
      </c>
      <c r="M15">
        <v>8</v>
      </c>
      <c r="N15">
        <v>103</v>
      </c>
      <c r="T15" s="9">
        <v>11</v>
      </c>
      <c r="U15" s="14">
        <v>20002</v>
      </c>
      <c r="V15" s="9">
        <v>1</v>
      </c>
      <c r="W15" t="s">
        <v>246</v>
      </c>
      <c r="X15">
        <v>2</v>
      </c>
      <c r="Y15">
        <f t="array" ref="Y15">IF(X15="",0,INDEX([1]数值规划!$I$130:$I$180,MATCH(W15&amp;X15&amp;V15,[1]数值规划!$A$130:$A$180&amp;[1]数值规划!$B$130:$B$180&amp;[1]数值规划!$C$130:$C$180,0)))</f>
        <v>130801</v>
      </c>
      <c r="Z15">
        <f t="array" ref="Z15">IF(X15="",0,INDEX([1]数值规划!$N$130:$N$180,MATCH(W15&amp;X15&amp;V15,[1]数值规划!$A$130:$A$180&amp;[1]数值规划!$B$130:$B$180&amp;[1]数值规划!$C$130:$C$180,0)))</f>
        <v>130901</v>
      </c>
    </row>
    <row r="16" spans="6:26" ht="17.25">
      <c r="F16" s="2">
        <v>15</v>
      </c>
      <c r="G16" s="3">
        <v>20003</v>
      </c>
      <c r="H16" s="2">
        <v>5</v>
      </c>
      <c r="M16">
        <v>9</v>
      </c>
      <c r="N16">
        <v>103</v>
      </c>
      <c r="T16" s="9">
        <v>12</v>
      </c>
      <c r="U16" s="14">
        <v>20002</v>
      </c>
      <c r="V16" s="9">
        <v>2</v>
      </c>
      <c r="W16" t="s">
        <v>246</v>
      </c>
      <c r="X16">
        <v>2</v>
      </c>
      <c r="Y16">
        <f t="array" ref="Y16">IF(X16="",0,INDEX([1]数值规划!$I$130:$I$180,MATCH(W16&amp;X16&amp;V16,[1]数值规划!$A$130:$A$180&amp;[1]数值规划!$B$130:$B$180&amp;[1]数值规划!$C$130:$C$180,0)))</f>
        <v>130802</v>
      </c>
      <c r="Z16">
        <f t="array" ref="Z16">IF(X16="",0,INDEX([1]数值规划!$N$130:$N$180,MATCH(W16&amp;X16&amp;V16,[1]数值规划!$A$130:$A$180&amp;[1]数值规划!$B$130:$B$180&amp;[1]数值规划!$C$130:$C$180,0)))</f>
        <v>130902</v>
      </c>
    </row>
    <row r="17" spans="6:26" ht="17.25">
      <c r="F17" s="2">
        <v>16</v>
      </c>
      <c r="G17" s="3">
        <v>20004</v>
      </c>
      <c r="H17" s="2">
        <v>1</v>
      </c>
      <c r="M17">
        <v>10</v>
      </c>
      <c r="N17">
        <v>104</v>
      </c>
      <c r="T17" s="9">
        <v>13</v>
      </c>
      <c r="U17" s="14">
        <v>20002</v>
      </c>
      <c r="V17" s="9">
        <v>3</v>
      </c>
      <c r="W17" t="s">
        <v>246</v>
      </c>
      <c r="X17">
        <v>2</v>
      </c>
      <c r="Y17">
        <f t="array" ref="Y17">IF(X17="",0,INDEX([1]数值规划!$I$130:$I$180,MATCH(W17&amp;X17&amp;V17,[1]数值规划!$A$130:$A$180&amp;[1]数值规划!$B$130:$B$180&amp;[1]数值规划!$C$130:$C$180,0)))</f>
        <v>130803</v>
      </c>
      <c r="Z17">
        <f t="array" ref="Z17">IF(X17="",0,INDEX([1]数值规划!$N$130:$N$180,MATCH(W17&amp;X17&amp;V17,[1]数值规划!$A$130:$A$180&amp;[1]数值规划!$B$130:$B$180&amp;[1]数值规划!$C$130:$C$180,0)))</f>
        <v>130903</v>
      </c>
    </row>
    <row r="18" spans="6:26" ht="17.25">
      <c r="F18" s="2">
        <v>17</v>
      </c>
      <c r="G18" s="3">
        <v>20005</v>
      </c>
      <c r="H18" s="2">
        <v>1</v>
      </c>
      <c r="T18" s="9">
        <v>14</v>
      </c>
      <c r="U18" s="14">
        <v>20002</v>
      </c>
      <c r="V18" s="9">
        <v>4</v>
      </c>
      <c r="W18" t="s">
        <v>246</v>
      </c>
      <c r="X18">
        <v>2</v>
      </c>
      <c r="Y18">
        <f t="array" ref="Y18">IF(X18="",0,INDEX([1]数值规划!$I$130:$I$180,MATCH(W18&amp;X18&amp;V18,[1]数值规划!$A$130:$A$180&amp;[1]数值规划!$B$130:$B$180&amp;[1]数值规划!$C$130:$C$180,0)))</f>
        <v>130804</v>
      </c>
      <c r="Z18">
        <f t="array" ref="Z18">IF(X18="",0,INDEX([1]数值规划!$N$130:$N$180,MATCH(W18&amp;X18&amp;V18,[1]数值规划!$A$130:$A$180&amp;[1]数值规划!$B$130:$B$180&amp;[1]数值规划!$C$130:$C$180,0)))</f>
        <v>130904</v>
      </c>
    </row>
    <row r="19" spans="6:26" ht="17.25">
      <c r="F19" s="2">
        <v>18</v>
      </c>
      <c r="G19" s="3">
        <v>20006</v>
      </c>
      <c r="H19" s="2">
        <v>1</v>
      </c>
      <c r="T19" s="9">
        <v>15</v>
      </c>
      <c r="U19" s="14">
        <v>20002</v>
      </c>
      <c r="V19" s="9">
        <v>5</v>
      </c>
      <c r="W19" t="s">
        <v>246</v>
      </c>
      <c r="X19">
        <v>2</v>
      </c>
      <c r="Y19">
        <f t="array" ref="Y19">IF(X19="",0,INDEX([1]数值规划!$I$130:$I$180,MATCH(W19&amp;X19&amp;V19,[1]数值规划!$A$130:$A$180&amp;[1]数值规划!$B$130:$B$180&amp;[1]数值规划!$C$130:$C$180,0)))</f>
        <v>130805</v>
      </c>
      <c r="Z19">
        <f t="array" ref="Z19">IF(X19="",0,INDEX([1]数值规划!$N$130:$N$180,MATCH(W19&amp;X19&amp;V19,[1]数值规划!$A$130:$A$180&amp;[1]数值规划!$B$130:$B$180&amp;[1]数值规划!$C$130:$C$180,0)))</f>
        <v>130905</v>
      </c>
    </row>
    <row r="20" spans="6:26" ht="17.25">
      <c r="F20" s="2">
        <v>19</v>
      </c>
      <c r="G20" s="3">
        <v>20006</v>
      </c>
      <c r="H20" s="2">
        <v>2</v>
      </c>
      <c r="T20" s="9">
        <v>16</v>
      </c>
      <c r="U20" s="14">
        <v>20003</v>
      </c>
      <c r="V20" s="9">
        <v>1</v>
      </c>
      <c r="W20" t="s">
        <v>246</v>
      </c>
      <c r="X20">
        <v>2</v>
      </c>
      <c r="Y20">
        <f t="array" ref="Y20">IF(X20="",0,INDEX([1]数值规划!$I$130:$I$180,MATCH(W20&amp;X20&amp;V20,[1]数值规划!$A$130:$A$180&amp;[1]数值规划!$B$130:$B$180&amp;[1]数值规划!$C$130:$C$180,0)))</f>
        <v>130801</v>
      </c>
      <c r="Z20">
        <f t="array" ref="Z20">IF(X20="",0,INDEX([1]数值规划!$N$130:$N$180,MATCH(W20&amp;X20&amp;V20,[1]数值规划!$A$130:$A$180&amp;[1]数值规划!$B$130:$B$180&amp;[1]数值规划!$C$130:$C$180,0)))</f>
        <v>130901</v>
      </c>
    </row>
    <row r="21" spans="6:26" ht="17.25">
      <c r="F21" s="2">
        <v>20</v>
      </c>
      <c r="G21" s="3">
        <v>20006</v>
      </c>
      <c r="H21" s="2">
        <v>3</v>
      </c>
      <c r="T21" s="9">
        <v>17</v>
      </c>
      <c r="U21" s="14">
        <v>20003</v>
      </c>
      <c r="V21" s="9">
        <v>2</v>
      </c>
      <c r="W21" t="s">
        <v>246</v>
      </c>
      <c r="X21">
        <v>2</v>
      </c>
      <c r="Y21">
        <f t="array" ref="Y21">IF(X21="",0,INDEX([1]数值规划!$I$130:$I$180,MATCH(W21&amp;X21&amp;V21,[1]数值规划!$A$130:$A$180&amp;[1]数值规划!$B$130:$B$180&amp;[1]数值规划!$C$130:$C$180,0)))</f>
        <v>130802</v>
      </c>
      <c r="Z21">
        <f t="array" ref="Z21">IF(X21="",0,INDEX([1]数值规划!$N$130:$N$180,MATCH(W21&amp;X21&amp;V21,[1]数值规划!$A$130:$A$180&amp;[1]数值规划!$B$130:$B$180&amp;[1]数值规划!$C$130:$C$180,0)))</f>
        <v>130902</v>
      </c>
    </row>
    <row r="22" spans="6:26" ht="17.25">
      <c r="F22" s="2">
        <v>21</v>
      </c>
      <c r="G22" s="3">
        <v>20006</v>
      </c>
      <c r="H22" s="2">
        <v>4</v>
      </c>
      <c r="T22" s="9">
        <v>18</v>
      </c>
      <c r="U22" s="14">
        <v>20003</v>
      </c>
      <c r="V22" s="9">
        <v>3</v>
      </c>
      <c r="W22" t="s">
        <v>246</v>
      </c>
      <c r="X22">
        <v>2</v>
      </c>
      <c r="Y22">
        <f t="array" ref="Y22">IF(X22="",0,INDEX([1]数值规划!$I$130:$I$180,MATCH(W22&amp;X22&amp;V22,[1]数值规划!$A$130:$A$180&amp;[1]数值规划!$B$130:$B$180&amp;[1]数值规划!$C$130:$C$180,0)))</f>
        <v>130803</v>
      </c>
      <c r="Z22">
        <f t="array" ref="Z22">IF(X22="",0,INDEX([1]数值规划!$N$130:$N$180,MATCH(W22&amp;X22&amp;V22,[1]数值规划!$A$130:$A$180&amp;[1]数值规划!$B$130:$B$180&amp;[1]数值规划!$C$130:$C$180,0)))</f>
        <v>130903</v>
      </c>
    </row>
    <row r="23" spans="6:26" ht="17.25">
      <c r="F23" s="2">
        <v>22</v>
      </c>
      <c r="G23" s="3">
        <v>20006</v>
      </c>
      <c r="H23" s="2">
        <v>5</v>
      </c>
      <c r="T23" s="9">
        <v>19</v>
      </c>
      <c r="U23" s="14">
        <v>20003</v>
      </c>
      <c r="V23" s="9">
        <v>4</v>
      </c>
      <c r="W23" t="s">
        <v>246</v>
      </c>
      <c r="X23">
        <v>2</v>
      </c>
      <c r="Y23">
        <f t="array" ref="Y23">IF(X23="",0,INDEX([1]数值规划!$I$130:$I$180,MATCH(W23&amp;X23&amp;V23,[1]数值规划!$A$130:$A$180&amp;[1]数值规划!$B$130:$B$180&amp;[1]数值规划!$C$130:$C$180,0)))</f>
        <v>130804</v>
      </c>
      <c r="Z23">
        <f t="array" ref="Z23">IF(X23="",0,INDEX([1]数值规划!$N$130:$N$180,MATCH(W23&amp;X23&amp;V23,[1]数值规划!$A$130:$A$180&amp;[1]数值规划!$B$130:$B$180&amp;[1]数值规划!$C$130:$C$180,0)))</f>
        <v>130904</v>
      </c>
    </row>
    <row r="24" spans="6:26" ht="17.25">
      <c r="F24" s="2">
        <v>23</v>
      </c>
      <c r="G24" s="3">
        <v>20007</v>
      </c>
      <c r="H24" s="2">
        <v>1</v>
      </c>
      <c r="T24" s="9">
        <v>20</v>
      </c>
      <c r="U24" s="14">
        <v>20003</v>
      </c>
      <c r="V24" s="9">
        <v>5</v>
      </c>
      <c r="W24" t="s">
        <v>246</v>
      </c>
      <c r="X24">
        <v>2</v>
      </c>
      <c r="Y24">
        <f t="array" ref="Y24">IF(X24="",0,INDEX([1]数值规划!$I$130:$I$180,MATCH(W24&amp;X24&amp;V24,[1]数值规划!$A$130:$A$180&amp;[1]数值规划!$B$130:$B$180&amp;[1]数值规划!$C$130:$C$180,0)))</f>
        <v>130805</v>
      </c>
      <c r="Z24">
        <f t="array" ref="Z24">IF(X24="",0,INDEX([1]数值规划!$N$130:$N$180,MATCH(W24&amp;X24&amp;V24,[1]数值规划!$A$130:$A$180&amp;[1]数值规划!$B$130:$B$180&amp;[1]数值规划!$C$130:$C$180,0)))</f>
        <v>130905</v>
      </c>
    </row>
    <row r="25" spans="6:26" ht="17.25">
      <c r="F25" s="2">
        <v>24</v>
      </c>
      <c r="G25" s="3">
        <v>20007</v>
      </c>
      <c r="H25" s="2">
        <v>2</v>
      </c>
      <c r="T25" s="9">
        <v>21</v>
      </c>
      <c r="U25" s="14">
        <v>20003</v>
      </c>
      <c r="V25" s="9">
        <v>6</v>
      </c>
      <c r="W25" t="s">
        <v>246</v>
      </c>
      <c r="X25">
        <v>2</v>
      </c>
      <c r="Y25">
        <f t="array" ref="Y25">IF(X25="",0,INDEX([1]数值规划!$I$130:$I$180,MATCH(W25&amp;X25&amp;V25,[1]数值规划!$A$130:$A$180&amp;[1]数值规划!$B$130:$B$180&amp;[1]数值规划!$C$130:$C$180,0)))</f>
        <v>130806</v>
      </c>
      <c r="Z25">
        <f t="array" ref="Z25">IF(X25="",0,INDEX([1]数值规划!$N$130:$N$180,MATCH(W25&amp;X25&amp;V25,[1]数值规划!$A$130:$A$180&amp;[1]数值规划!$B$130:$B$180&amp;[1]数值规划!$C$130:$C$180,0)))</f>
        <v>130906</v>
      </c>
    </row>
    <row r="26" spans="6:26" ht="17.25">
      <c r="F26" s="2">
        <v>25</v>
      </c>
      <c r="G26" s="3">
        <v>20007</v>
      </c>
      <c r="H26" s="2">
        <v>3</v>
      </c>
      <c r="T26" s="9">
        <v>22</v>
      </c>
      <c r="U26" s="14">
        <v>20003</v>
      </c>
      <c r="V26" s="9">
        <v>7</v>
      </c>
      <c r="W26" t="s">
        <v>246</v>
      </c>
      <c r="X26">
        <v>2</v>
      </c>
      <c r="Y26">
        <f t="array" ref="Y26">IF(X26="",0,INDEX([1]数值规划!$I$130:$I$180,MATCH(W26&amp;X26&amp;V26,[1]数值规划!$A$130:$A$180&amp;[1]数值规划!$B$130:$B$180&amp;[1]数值规划!$C$130:$C$180,0)))</f>
        <v>130807</v>
      </c>
      <c r="Z26">
        <f t="array" ref="Z26">IF(X26="",0,INDEX([1]数值规划!$N$130:$N$180,MATCH(W26&amp;X26&amp;V26,[1]数值规划!$A$130:$A$180&amp;[1]数值规划!$B$130:$B$180&amp;[1]数值规划!$C$130:$C$180,0)))</f>
        <v>130907</v>
      </c>
    </row>
    <row r="27" spans="6:26" ht="17.25">
      <c r="F27" s="2">
        <v>26</v>
      </c>
      <c r="G27" s="3">
        <v>20007</v>
      </c>
      <c r="H27" s="2">
        <v>4</v>
      </c>
      <c r="T27" s="9">
        <v>23</v>
      </c>
      <c r="U27" s="14">
        <v>20003</v>
      </c>
      <c r="V27" s="9">
        <v>8</v>
      </c>
      <c r="W27" t="s">
        <v>246</v>
      </c>
      <c r="X27">
        <v>2</v>
      </c>
      <c r="Y27">
        <f t="array" ref="Y27">IF(X27="",0,INDEX([1]数值规划!$I$130:$I$180,MATCH(W27&amp;X27&amp;V27,[1]数值规划!$A$130:$A$180&amp;[1]数值规划!$B$130:$B$180&amp;[1]数值规划!$C$130:$C$180,0)))</f>
        <v>130808</v>
      </c>
      <c r="Z27">
        <f t="array" ref="Z27">IF(X27="",0,INDEX([1]数值规划!$N$130:$N$180,MATCH(W27&amp;X27&amp;V27,[1]数值规划!$A$130:$A$180&amp;[1]数值规划!$B$130:$B$180&amp;[1]数值规划!$C$130:$C$180,0)))</f>
        <v>130908</v>
      </c>
    </row>
    <row r="28" spans="6:26" ht="17.25">
      <c r="F28" s="2">
        <v>27</v>
      </c>
      <c r="G28" s="3">
        <v>20007</v>
      </c>
      <c r="H28" s="2">
        <v>5</v>
      </c>
      <c r="T28" s="9">
        <v>24</v>
      </c>
      <c r="U28" s="14">
        <v>20003</v>
      </c>
      <c r="V28" s="9">
        <v>9</v>
      </c>
      <c r="W28" t="s">
        <v>246</v>
      </c>
      <c r="X28">
        <v>2</v>
      </c>
      <c r="Y28">
        <f t="array" ref="Y28">IF(X28="",0,INDEX([1]数值规划!$I$130:$I$180,MATCH(W28&amp;X28&amp;V28,[1]数值规划!$A$130:$A$180&amp;[1]数值规划!$B$130:$B$180&amp;[1]数值规划!$C$130:$C$180,0)))</f>
        <v>130809</v>
      </c>
      <c r="Z28">
        <f t="array" ref="Z28">IF(X28="",0,INDEX([1]数值规划!$N$130:$N$180,MATCH(W28&amp;X28&amp;V28,[1]数值规划!$A$130:$A$180&amp;[1]数值规划!$B$130:$B$180&amp;[1]数值规划!$C$130:$C$180,0)))</f>
        <v>130909</v>
      </c>
    </row>
    <row r="29" spans="6:26" ht="17.25">
      <c r="F29" s="2">
        <v>28</v>
      </c>
      <c r="G29" s="4">
        <v>20008</v>
      </c>
      <c r="H29" s="5">
        <v>1</v>
      </c>
      <c r="T29" s="9">
        <v>25</v>
      </c>
      <c r="U29" s="14">
        <v>20003</v>
      </c>
      <c r="V29" s="9">
        <v>10</v>
      </c>
      <c r="W29" t="s">
        <v>246</v>
      </c>
      <c r="X29">
        <v>2</v>
      </c>
      <c r="Y29">
        <f t="array" ref="Y29">IF(X29="",0,INDEX([1]数值规划!$I$130:$I$180,MATCH(W29&amp;X29&amp;V29,[1]数值规划!$A$130:$A$180&amp;[1]数值规划!$B$130:$B$180&amp;[1]数值规划!$C$130:$C$180,0)))</f>
        <v>130810</v>
      </c>
      <c r="Z29">
        <f t="array" ref="Z29">IF(X29="",0,INDEX([1]数值规划!$N$130:$N$180,MATCH(W29&amp;X29&amp;V29,[1]数值规划!$A$130:$A$180&amp;[1]数值规划!$B$130:$B$180&amp;[1]数值规划!$C$130:$C$180,0)))</f>
        <v>130910</v>
      </c>
    </row>
    <row r="30" spans="6:26" ht="17.25">
      <c r="F30" s="2">
        <v>29</v>
      </c>
      <c r="G30" s="3">
        <v>20009</v>
      </c>
      <c r="H30" s="2">
        <v>1</v>
      </c>
      <c r="T30" s="9">
        <v>26</v>
      </c>
      <c r="U30" s="14">
        <v>20004</v>
      </c>
      <c r="V30" s="9">
        <v>1</v>
      </c>
      <c r="Y30">
        <f t="array" ref="Y30">IF(X30="",0,INDEX([1]数值规划!$I$130:$I$180,MATCH(W30&amp;X30&amp;V30,[1]数值规划!$A$130:$A$180&amp;[1]数值规划!$B$130:$B$180&amp;[1]数值规划!$C$130:$C$180,0)))</f>
        <v>0</v>
      </c>
      <c r="Z30">
        <f t="array" ref="Z30">IF(X30="",0,INDEX([1]数值规划!$N$130:$N$180,MATCH(W30&amp;X30&amp;V30,[1]数值规划!$A$130:$A$180&amp;[1]数值规划!$B$130:$B$180&amp;[1]数值规划!$C$130:$C$180,0)))</f>
        <v>0</v>
      </c>
    </row>
    <row r="31" spans="6:26" ht="17.25">
      <c r="F31" s="2">
        <v>30</v>
      </c>
      <c r="G31" s="3">
        <v>20009</v>
      </c>
      <c r="H31" s="2">
        <v>2</v>
      </c>
      <c r="T31" s="9">
        <v>27</v>
      </c>
      <c r="U31" s="14">
        <v>20005</v>
      </c>
      <c r="V31" s="9">
        <v>1</v>
      </c>
      <c r="Y31">
        <f t="array" ref="Y31">IF(X31="",0,INDEX([1]数值规划!$I$130:$I$180,MATCH(W31&amp;X31&amp;V31,[1]数值规划!$A$130:$A$180&amp;[1]数值规划!$B$130:$B$180&amp;[1]数值规划!$C$130:$C$180,0)))</f>
        <v>0</v>
      </c>
      <c r="Z31">
        <f t="array" ref="Z31">IF(X31="",0,INDEX([1]数值规划!$N$130:$N$180,MATCH(W31&amp;X31&amp;V31,[1]数值规划!$A$130:$A$180&amp;[1]数值规划!$B$130:$B$180&amp;[1]数值规划!$C$130:$C$180,0)))</f>
        <v>0</v>
      </c>
    </row>
    <row r="32" spans="6:26" ht="17.25">
      <c r="F32" s="2">
        <v>31</v>
      </c>
      <c r="G32" s="3">
        <v>20009</v>
      </c>
      <c r="H32" s="2">
        <v>3</v>
      </c>
      <c r="T32" s="9">
        <v>28</v>
      </c>
      <c r="U32" s="14">
        <v>20006</v>
      </c>
      <c r="V32" s="9">
        <v>1</v>
      </c>
      <c r="W32" t="s">
        <v>246</v>
      </c>
      <c r="X32">
        <v>2</v>
      </c>
      <c r="Y32">
        <f t="array" ref="Y32">IF(X32="",0,INDEX([1]数值规划!$I$130:$I$180,MATCH(W32&amp;X32&amp;V32,[1]数值规划!$A$130:$A$180&amp;[1]数值规划!$B$130:$B$180&amp;[1]数值规划!$C$130:$C$180,0)))</f>
        <v>130801</v>
      </c>
      <c r="Z32">
        <f t="array" ref="Z32">IF(X32="",0,INDEX([1]数值规划!$N$130:$N$180,MATCH(W32&amp;X32&amp;V32,[1]数值规划!$A$130:$A$180&amp;[1]数值规划!$B$130:$B$180&amp;[1]数值规划!$C$130:$C$180,0)))</f>
        <v>130901</v>
      </c>
    </row>
    <row r="33" spans="6:26" ht="17.25">
      <c r="F33" s="2">
        <v>32</v>
      </c>
      <c r="G33" s="3">
        <v>20009</v>
      </c>
      <c r="H33" s="2">
        <v>4</v>
      </c>
      <c r="T33" s="9">
        <v>29</v>
      </c>
      <c r="U33" s="14">
        <v>20006</v>
      </c>
      <c r="V33" s="9">
        <v>2</v>
      </c>
      <c r="W33" t="s">
        <v>246</v>
      </c>
      <c r="X33">
        <v>2</v>
      </c>
      <c r="Y33">
        <f t="array" ref="Y33">IF(X33="",0,INDEX([1]数值规划!$I$130:$I$180,MATCH(W33&amp;X33&amp;V33,[1]数值规划!$A$130:$A$180&amp;[1]数值规划!$B$130:$B$180&amp;[1]数值规划!$C$130:$C$180,0)))</f>
        <v>130802</v>
      </c>
      <c r="Z33">
        <f t="array" ref="Z33">IF(X33="",0,INDEX([1]数值规划!$N$130:$N$180,MATCH(W33&amp;X33&amp;V33,[1]数值规划!$A$130:$A$180&amp;[1]数值规划!$B$130:$B$180&amp;[1]数值规划!$C$130:$C$180,0)))</f>
        <v>130902</v>
      </c>
    </row>
    <row r="34" spans="6:26" ht="17.25">
      <c r="F34" s="2">
        <v>33</v>
      </c>
      <c r="G34" s="3">
        <v>20009</v>
      </c>
      <c r="H34" s="2">
        <v>5</v>
      </c>
      <c r="T34" s="9">
        <v>30</v>
      </c>
      <c r="U34" s="14">
        <v>20006</v>
      </c>
      <c r="V34" s="9">
        <v>3</v>
      </c>
      <c r="W34" t="s">
        <v>246</v>
      </c>
      <c r="X34">
        <v>2</v>
      </c>
      <c r="Y34">
        <f t="array" ref="Y34">IF(X34="",0,INDEX([1]数值规划!$I$130:$I$180,MATCH(W34&amp;X34&amp;V34,[1]数值规划!$A$130:$A$180&amp;[1]数值规划!$B$130:$B$180&amp;[1]数值规划!$C$130:$C$180,0)))</f>
        <v>130803</v>
      </c>
      <c r="Z34">
        <f t="array" ref="Z34">IF(X34="",0,INDEX([1]数值规划!$N$130:$N$180,MATCH(W34&amp;X34&amp;V34,[1]数值规划!$A$130:$A$180&amp;[1]数值规划!$B$130:$B$180&amp;[1]数值规划!$C$130:$C$180,0)))</f>
        <v>130903</v>
      </c>
    </row>
    <row r="35" spans="6:26" ht="17.25">
      <c r="F35" s="2">
        <v>34</v>
      </c>
      <c r="G35" s="3">
        <v>20010</v>
      </c>
      <c r="H35" s="2">
        <v>1</v>
      </c>
      <c r="T35" s="9">
        <v>31</v>
      </c>
      <c r="U35" s="14">
        <v>20006</v>
      </c>
      <c r="V35" s="9">
        <v>4</v>
      </c>
      <c r="W35" t="s">
        <v>246</v>
      </c>
      <c r="X35">
        <v>2</v>
      </c>
      <c r="Y35">
        <f t="array" ref="Y35">IF(X35="",0,INDEX([1]数值规划!$I$130:$I$180,MATCH(W35&amp;X35&amp;V35,[1]数值规划!$A$130:$A$180&amp;[1]数值规划!$B$130:$B$180&amp;[1]数值规划!$C$130:$C$180,0)))</f>
        <v>130804</v>
      </c>
      <c r="Z35">
        <f t="array" ref="Z35">IF(X35="",0,INDEX([1]数值规划!$N$130:$N$180,MATCH(W35&amp;X35&amp;V35,[1]数值规划!$A$130:$A$180&amp;[1]数值规划!$B$130:$B$180&amp;[1]数值规划!$C$130:$C$180,0)))</f>
        <v>130904</v>
      </c>
    </row>
    <row r="36" spans="6:26" ht="17.25">
      <c r="F36" s="2">
        <v>35</v>
      </c>
      <c r="G36" s="3">
        <v>20010</v>
      </c>
      <c r="H36" s="2">
        <v>2</v>
      </c>
      <c r="T36" s="9">
        <v>32</v>
      </c>
      <c r="U36" s="14">
        <v>20006</v>
      </c>
      <c r="V36" s="9">
        <v>5</v>
      </c>
      <c r="W36" t="s">
        <v>246</v>
      </c>
      <c r="X36">
        <v>2</v>
      </c>
      <c r="Y36">
        <f t="array" ref="Y36">IF(X36="",0,INDEX([1]数值规划!$I$130:$I$180,MATCH(W36&amp;X36&amp;V36,[1]数值规划!$A$130:$A$180&amp;[1]数值规划!$B$130:$B$180&amp;[1]数值规划!$C$130:$C$180,0)))</f>
        <v>130805</v>
      </c>
      <c r="Z36">
        <f t="array" ref="Z36">IF(X36="",0,INDEX([1]数值规划!$N$130:$N$180,MATCH(W36&amp;X36&amp;V36,[1]数值规划!$A$130:$A$180&amp;[1]数值规划!$B$130:$B$180&amp;[1]数值规划!$C$130:$C$180,0)))</f>
        <v>130905</v>
      </c>
    </row>
    <row r="37" spans="6:26" ht="17.25">
      <c r="F37" s="2">
        <v>36</v>
      </c>
      <c r="G37" s="3">
        <v>20010</v>
      </c>
      <c r="H37" s="2">
        <v>3</v>
      </c>
      <c r="T37" s="9">
        <v>33</v>
      </c>
      <c r="U37" s="14">
        <v>20006</v>
      </c>
      <c r="V37" s="9">
        <v>6</v>
      </c>
      <c r="W37" t="s">
        <v>246</v>
      </c>
      <c r="X37">
        <v>2</v>
      </c>
      <c r="Y37">
        <f t="array" ref="Y37">IF(X37="",0,INDEX([1]数值规划!$I$130:$I$180,MATCH(W37&amp;X37&amp;V37,[1]数值规划!$A$130:$A$180&amp;[1]数值规划!$B$130:$B$180&amp;[1]数值规划!$C$130:$C$180,0)))</f>
        <v>130806</v>
      </c>
      <c r="Z37">
        <f t="array" ref="Z37">IF(X37="",0,INDEX([1]数值规划!$N$130:$N$180,MATCH(W37&amp;X37&amp;V37,[1]数值规划!$A$130:$A$180&amp;[1]数值规划!$B$130:$B$180&amp;[1]数值规划!$C$130:$C$180,0)))</f>
        <v>130906</v>
      </c>
    </row>
    <row r="38" spans="6:26" ht="17.25">
      <c r="F38" s="2">
        <v>37</v>
      </c>
      <c r="G38" s="3">
        <v>20010</v>
      </c>
      <c r="H38" s="2">
        <v>4</v>
      </c>
      <c r="T38" s="9">
        <v>34</v>
      </c>
      <c r="U38" s="14">
        <v>20006</v>
      </c>
      <c r="V38" s="9">
        <v>7</v>
      </c>
      <c r="W38" t="s">
        <v>246</v>
      </c>
      <c r="X38">
        <v>2</v>
      </c>
      <c r="Y38">
        <f t="array" ref="Y38">IF(X38="",0,INDEX([1]数值规划!$I$130:$I$180,MATCH(W38&amp;X38&amp;V38,[1]数值规划!$A$130:$A$180&amp;[1]数值规划!$B$130:$B$180&amp;[1]数值规划!$C$130:$C$180,0)))</f>
        <v>130807</v>
      </c>
      <c r="Z38">
        <f t="array" ref="Z38">IF(X38="",0,INDEX([1]数值规划!$N$130:$N$180,MATCH(W38&amp;X38&amp;V38,[1]数值规划!$A$130:$A$180&amp;[1]数值规划!$B$130:$B$180&amp;[1]数值规划!$C$130:$C$180,0)))</f>
        <v>130907</v>
      </c>
    </row>
    <row r="39" spans="6:26" ht="17.25">
      <c r="F39" s="2">
        <v>38</v>
      </c>
      <c r="G39" s="3">
        <v>20010</v>
      </c>
      <c r="H39" s="2">
        <v>5</v>
      </c>
      <c r="T39" s="9">
        <v>35</v>
      </c>
      <c r="U39" s="14">
        <v>20006</v>
      </c>
      <c r="V39" s="9">
        <v>8</v>
      </c>
      <c r="W39" t="s">
        <v>246</v>
      </c>
      <c r="X39">
        <v>2</v>
      </c>
      <c r="Y39">
        <f t="array" ref="Y39">IF(X39="",0,INDEX([1]数值规划!$I$130:$I$180,MATCH(W39&amp;X39&amp;V39,[1]数值规划!$A$130:$A$180&amp;[1]数值规划!$B$130:$B$180&amp;[1]数值规划!$C$130:$C$180,0)))</f>
        <v>130808</v>
      </c>
      <c r="Z39">
        <f t="array" ref="Z39">IF(X39="",0,INDEX([1]数值规划!$N$130:$N$180,MATCH(W39&amp;X39&amp;V39,[1]数值规划!$A$130:$A$180&amp;[1]数值规划!$B$130:$B$180&amp;[1]数值规划!$C$130:$C$180,0)))</f>
        <v>130908</v>
      </c>
    </row>
    <row r="40" spans="6:26" ht="17.25">
      <c r="F40" s="2">
        <v>39</v>
      </c>
      <c r="G40" s="3">
        <v>20011</v>
      </c>
      <c r="H40" s="2">
        <v>1</v>
      </c>
      <c r="T40" s="9">
        <v>36</v>
      </c>
      <c r="U40" s="14">
        <v>20006</v>
      </c>
      <c r="V40" s="9">
        <v>9</v>
      </c>
      <c r="W40" t="s">
        <v>246</v>
      </c>
      <c r="X40">
        <v>2</v>
      </c>
      <c r="Y40">
        <f t="array" ref="Y40">IF(X40="",0,INDEX([1]数值规划!$I$130:$I$180,MATCH(W40&amp;X40&amp;V40,[1]数值规划!$A$130:$A$180&amp;[1]数值规划!$B$130:$B$180&amp;[1]数值规划!$C$130:$C$180,0)))</f>
        <v>130809</v>
      </c>
      <c r="Z40">
        <f t="array" ref="Z40">IF(X40="",0,INDEX([1]数值规划!$N$130:$N$180,MATCH(W40&amp;X40&amp;V40,[1]数值规划!$A$130:$A$180&amp;[1]数值规划!$B$130:$B$180&amp;[1]数值规划!$C$130:$C$180,0)))</f>
        <v>130909</v>
      </c>
    </row>
    <row r="41" spans="6:26" ht="17.25">
      <c r="F41" s="2">
        <v>40</v>
      </c>
      <c r="G41" s="3">
        <v>20012</v>
      </c>
      <c r="H41" s="2">
        <v>1</v>
      </c>
      <c r="T41" s="9">
        <v>37</v>
      </c>
      <c r="U41" s="14">
        <v>20006</v>
      </c>
      <c r="V41" s="9">
        <v>10</v>
      </c>
      <c r="W41" t="s">
        <v>246</v>
      </c>
      <c r="X41">
        <v>2</v>
      </c>
      <c r="Y41">
        <f t="array" ref="Y41">IF(X41="",0,INDEX([1]数值规划!$I$130:$I$180,MATCH(W41&amp;X41&amp;V41,[1]数值规划!$A$130:$A$180&amp;[1]数值规划!$B$130:$B$180&amp;[1]数值规划!$C$130:$C$180,0)))</f>
        <v>130810</v>
      </c>
      <c r="Z41">
        <f t="array" ref="Z41">IF(X41="",0,INDEX([1]数值规划!$N$130:$N$180,MATCH(W41&amp;X41&amp;V41,[1]数值规划!$A$130:$A$180&amp;[1]数值规划!$B$130:$B$180&amp;[1]数值规划!$C$130:$C$180,0)))</f>
        <v>130910</v>
      </c>
    </row>
    <row r="42" spans="6:26" ht="17.25">
      <c r="F42" s="2">
        <v>41</v>
      </c>
      <c r="G42" s="3">
        <v>20012</v>
      </c>
      <c r="H42" s="2">
        <v>2</v>
      </c>
      <c r="T42" s="9">
        <v>38</v>
      </c>
      <c r="U42" s="14">
        <v>20007</v>
      </c>
      <c r="V42" s="9">
        <v>1</v>
      </c>
      <c r="W42" t="s">
        <v>246</v>
      </c>
      <c r="X42">
        <v>2</v>
      </c>
      <c r="Y42">
        <f t="array" ref="Y42">IF(X42="",0,INDEX([1]数值规划!$I$130:$I$180,MATCH(W42&amp;X42&amp;V42,[1]数值规划!$A$130:$A$180&amp;[1]数值规划!$B$130:$B$180&amp;[1]数值规划!$C$130:$C$180,0)))</f>
        <v>130801</v>
      </c>
      <c r="Z42">
        <f t="array" ref="Z42">IF(X42="",0,INDEX([1]数值规划!$N$130:$N$180,MATCH(W42&amp;X42&amp;V42,[1]数值规划!$A$130:$A$180&amp;[1]数值规划!$B$130:$B$180&amp;[1]数值规划!$C$130:$C$180,0)))</f>
        <v>130901</v>
      </c>
    </row>
    <row r="43" spans="6:26" ht="17.25">
      <c r="F43" s="2">
        <v>42</v>
      </c>
      <c r="G43" s="3">
        <v>20012</v>
      </c>
      <c r="H43" s="2">
        <v>3</v>
      </c>
      <c r="T43" s="9">
        <v>39</v>
      </c>
      <c r="U43" s="14">
        <v>20007</v>
      </c>
      <c r="V43" s="9">
        <v>2</v>
      </c>
      <c r="W43" t="s">
        <v>246</v>
      </c>
      <c r="X43">
        <v>2</v>
      </c>
      <c r="Y43">
        <f t="array" ref="Y43">IF(X43="",0,INDEX([1]数值规划!$I$130:$I$180,MATCH(W43&amp;X43&amp;V43,[1]数值规划!$A$130:$A$180&amp;[1]数值规划!$B$130:$B$180&amp;[1]数值规划!$C$130:$C$180,0)))</f>
        <v>130802</v>
      </c>
      <c r="Z43">
        <f t="array" ref="Z43">IF(X43="",0,INDEX([1]数值规划!$N$130:$N$180,MATCH(W43&amp;X43&amp;V43,[1]数值规划!$A$130:$A$180&amp;[1]数值规划!$B$130:$B$180&amp;[1]数值规划!$C$130:$C$180,0)))</f>
        <v>130902</v>
      </c>
    </row>
    <row r="44" spans="6:26" ht="17.25">
      <c r="F44" s="2">
        <v>43</v>
      </c>
      <c r="G44" s="3">
        <v>20012</v>
      </c>
      <c r="H44" s="2">
        <v>4</v>
      </c>
      <c r="T44" s="9">
        <v>40</v>
      </c>
      <c r="U44" s="14">
        <v>20007</v>
      </c>
      <c r="V44" s="9">
        <v>3</v>
      </c>
      <c r="W44" t="s">
        <v>246</v>
      </c>
      <c r="X44">
        <v>2</v>
      </c>
      <c r="Y44">
        <f t="array" ref="Y44">IF(X44="",0,INDEX([1]数值规划!$I$130:$I$180,MATCH(W44&amp;X44&amp;V44,[1]数值规划!$A$130:$A$180&amp;[1]数值规划!$B$130:$B$180&amp;[1]数值规划!$C$130:$C$180,0)))</f>
        <v>130803</v>
      </c>
      <c r="Z44">
        <f t="array" ref="Z44">IF(X44="",0,INDEX([1]数值规划!$N$130:$N$180,MATCH(W44&amp;X44&amp;V44,[1]数值规划!$A$130:$A$180&amp;[1]数值规划!$B$130:$B$180&amp;[1]数值规划!$C$130:$C$180,0)))</f>
        <v>130903</v>
      </c>
    </row>
    <row r="45" spans="6:26" ht="17.25">
      <c r="F45" s="2">
        <v>44</v>
      </c>
      <c r="G45" s="3">
        <v>20012</v>
      </c>
      <c r="H45" s="2">
        <v>5</v>
      </c>
      <c r="T45" s="9">
        <v>41</v>
      </c>
      <c r="U45" s="14">
        <v>20007</v>
      </c>
      <c r="V45" s="9">
        <v>4</v>
      </c>
      <c r="W45" t="s">
        <v>246</v>
      </c>
      <c r="X45">
        <v>2</v>
      </c>
      <c r="Y45">
        <f t="array" ref="Y45">IF(X45="",0,INDEX([1]数值规划!$I$130:$I$180,MATCH(W45&amp;X45&amp;V45,[1]数值规划!$A$130:$A$180&amp;[1]数值规划!$B$130:$B$180&amp;[1]数值规划!$C$130:$C$180,0)))</f>
        <v>130804</v>
      </c>
      <c r="Z45">
        <f t="array" ref="Z45">IF(X45="",0,INDEX([1]数值规划!$N$130:$N$180,MATCH(W45&amp;X45&amp;V45,[1]数值规划!$A$130:$A$180&amp;[1]数值规划!$B$130:$B$180&amp;[1]数值规划!$C$130:$C$180,0)))</f>
        <v>130904</v>
      </c>
    </row>
    <row r="46" spans="6:26" ht="17.25">
      <c r="F46" s="2">
        <v>45</v>
      </c>
      <c r="G46" s="3">
        <v>20013</v>
      </c>
      <c r="H46" s="2">
        <v>1</v>
      </c>
      <c r="T46" s="9">
        <v>42</v>
      </c>
      <c r="U46" s="14">
        <v>20007</v>
      </c>
      <c r="V46" s="9">
        <v>5</v>
      </c>
      <c r="W46" t="s">
        <v>246</v>
      </c>
      <c r="X46">
        <v>2</v>
      </c>
      <c r="Y46">
        <f t="array" ref="Y46">IF(X46="",0,INDEX([1]数值规划!$I$130:$I$180,MATCH(W46&amp;X46&amp;V46,[1]数值规划!$A$130:$A$180&amp;[1]数值规划!$B$130:$B$180&amp;[1]数值规划!$C$130:$C$180,0)))</f>
        <v>130805</v>
      </c>
      <c r="Z46">
        <f t="array" ref="Z46">IF(X46="",0,INDEX([1]数值规划!$N$130:$N$180,MATCH(W46&amp;X46&amp;V46,[1]数值规划!$A$130:$A$180&amp;[1]数值规划!$B$130:$B$180&amp;[1]数值规划!$C$130:$C$180,0)))</f>
        <v>130905</v>
      </c>
    </row>
    <row r="47" spans="6:26" ht="17.25">
      <c r="F47" s="2">
        <v>46</v>
      </c>
      <c r="G47" s="3">
        <v>20013</v>
      </c>
      <c r="H47" s="2">
        <v>2</v>
      </c>
      <c r="T47" s="9">
        <v>43</v>
      </c>
      <c r="U47" s="14">
        <v>20007</v>
      </c>
      <c r="V47" s="9">
        <v>6</v>
      </c>
      <c r="W47" t="s">
        <v>246</v>
      </c>
      <c r="X47">
        <v>2</v>
      </c>
      <c r="Y47">
        <f t="array" ref="Y47">IF(X47="",0,INDEX([1]数值规划!$I$130:$I$180,MATCH(W47&amp;X47&amp;V47,[1]数值规划!$A$130:$A$180&amp;[1]数值规划!$B$130:$B$180&amp;[1]数值规划!$C$130:$C$180,0)))</f>
        <v>130806</v>
      </c>
      <c r="Z47">
        <f t="array" ref="Z47">IF(X47="",0,INDEX([1]数值规划!$N$130:$N$180,MATCH(W47&amp;X47&amp;V47,[1]数值规划!$A$130:$A$180&amp;[1]数值规划!$B$130:$B$180&amp;[1]数值规划!$C$130:$C$180,0)))</f>
        <v>130906</v>
      </c>
    </row>
    <row r="48" spans="6:26" ht="17.25">
      <c r="F48" s="2">
        <v>47</v>
      </c>
      <c r="G48" s="3">
        <v>20013</v>
      </c>
      <c r="H48" s="2">
        <v>3</v>
      </c>
      <c r="T48" s="9">
        <v>44</v>
      </c>
      <c r="U48" s="14">
        <v>20007</v>
      </c>
      <c r="V48" s="9">
        <v>7</v>
      </c>
      <c r="W48" t="s">
        <v>246</v>
      </c>
      <c r="X48">
        <v>2</v>
      </c>
      <c r="Y48">
        <f t="array" ref="Y48">IF(X48="",0,INDEX([1]数值规划!$I$130:$I$180,MATCH(W48&amp;X48&amp;V48,[1]数值规划!$A$130:$A$180&amp;[1]数值规划!$B$130:$B$180&amp;[1]数值规划!$C$130:$C$180,0)))</f>
        <v>130807</v>
      </c>
      <c r="Z48">
        <f t="array" ref="Z48">IF(X48="",0,INDEX([1]数值规划!$N$130:$N$180,MATCH(W48&amp;X48&amp;V48,[1]数值规划!$A$130:$A$180&amp;[1]数值规划!$B$130:$B$180&amp;[1]数值规划!$C$130:$C$180,0)))</f>
        <v>130907</v>
      </c>
    </row>
    <row r="49" spans="6:26" ht="17.25">
      <c r="F49" s="2">
        <v>48</v>
      </c>
      <c r="G49" s="3">
        <v>20013</v>
      </c>
      <c r="H49" s="2">
        <v>4</v>
      </c>
      <c r="T49" s="9">
        <v>45</v>
      </c>
      <c r="U49" s="14">
        <v>20007</v>
      </c>
      <c r="V49" s="9">
        <v>8</v>
      </c>
      <c r="W49" t="s">
        <v>246</v>
      </c>
      <c r="X49">
        <v>2</v>
      </c>
      <c r="Y49">
        <f t="array" ref="Y49">IF(X49="",0,INDEX([1]数值规划!$I$130:$I$180,MATCH(W49&amp;X49&amp;V49,[1]数值规划!$A$130:$A$180&amp;[1]数值规划!$B$130:$B$180&amp;[1]数值规划!$C$130:$C$180,0)))</f>
        <v>130808</v>
      </c>
      <c r="Z49">
        <f t="array" ref="Z49">IF(X49="",0,INDEX([1]数值规划!$N$130:$N$180,MATCH(W49&amp;X49&amp;V49,[1]数值规划!$A$130:$A$180&amp;[1]数值规划!$B$130:$B$180&amp;[1]数值规划!$C$130:$C$180,0)))</f>
        <v>130908</v>
      </c>
    </row>
    <row r="50" spans="6:26" ht="17.25">
      <c r="F50" s="2">
        <v>49</v>
      </c>
      <c r="G50" s="3">
        <v>20013</v>
      </c>
      <c r="H50" s="2">
        <v>5</v>
      </c>
      <c r="T50" s="9">
        <v>46</v>
      </c>
      <c r="U50" s="14">
        <v>20007</v>
      </c>
      <c r="V50" s="9">
        <v>9</v>
      </c>
      <c r="W50" t="s">
        <v>246</v>
      </c>
      <c r="X50">
        <v>2</v>
      </c>
      <c r="Y50">
        <f t="array" ref="Y50">IF(X50="",0,INDEX([1]数值规划!$I$130:$I$180,MATCH(W50&amp;X50&amp;V50,[1]数值规划!$A$130:$A$180&amp;[1]数值规划!$B$130:$B$180&amp;[1]数值规划!$C$130:$C$180,0)))</f>
        <v>130809</v>
      </c>
      <c r="Z50">
        <f t="array" ref="Z50">IF(X50="",0,INDEX([1]数值规划!$N$130:$N$180,MATCH(W50&amp;X50&amp;V50,[1]数值规划!$A$130:$A$180&amp;[1]数值规划!$B$130:$B$180&amp;[1]数值规划!$C$130:$C$180,0)))</f>
        <v>130909</v>
      </c>
    </row>
    <row r="51" spans="6:26" ht="17.25">
      <c r="F51" s="2">
        <v>50</v>
      </c>
      <c r="G51" s="3">
        <v>20014</v>
      </c>
      <c r="H51" s="2">
        <v>1</v>
      </c>
      <c r="T51" s="9">
        <v>47</v>
      </c>
      <c r="U51" s="14">
        <v>20007</v>
      </c>
      <c r="V51" s="9">
        <v>10</v>
      </c>
      <c r="W51" t="s">
        <v>246</v>
      </c>
      <c r="X51">
        <v>2</v>
      </c>
      <c r="Y51">
        <f t="array" ref="Y51">IF(X51="",0,INDEX([1]数值规划!$I$130:$I$180,MATCH(W51&amp;X51&amp;V51,[1]数值规划!$A$130:$A$180&amp;[1]数值规划!$B$130:$B$180&amp;[1]数值规划!$C$130:$C$180,0)))</f>
        <v>130810</v>
      </c>
      <c r="Z51">
        <f t="array" ref="Z51">IF(X51="",0,INDEX([1]数值规划!$N$130:$N$180,MATCH(W51&amp;X51&amp;V51,[1]数值规划!$A$130:$A$180&amp;[1]数值规划!$B$130:$B$180&amp;[1]数值规划!$C$130:$C$180,0)))</f>
        <v>130910</v>
      </c>
    </row>
    <row r="52" spans="6:26" ht="17.25">
      <c r="F52" s="2">
        <v>51</v>
      </c>
      <c r="G52" s="3">
        <v>20014</v>
      </c>
      <c r="H52" s="2">
        <v>2</v>
      </c>
      <c r="T52" s="9">
        <v>48</v>
      </c>
      <c r="U52" s="14">
        <v>20008</v>
      </c>
      <c r="V52" s="9">
        <v>1</v>
      </c>
      <c r="Y52">
        <f t="array" ref="Y52">IF(X52="",0,INDEX([1]数值规划!$I$130:$I$180,MATCH(W52&amp;X52&amp;V52,[1]数值规划!$A$130:$A$180&amp;[1]数值规划!$B$130:$B$180&amp;[1]数值规划!$C$130:$C$180,0)))</f>
        <v>0</v>
      </c>
      <c r="Z52">
        <f t="array" ref="Z52">IF(X52="",0,INDEX([1]数值规划!$N$130:$N$180,MATCH(W52&amp;X52&amp;V52,[1]数值规划!$A$130:$A$180&amp;[1]数值规划!$B$130:$B$180&amp;[1]数值规划!$C$130:$C$180,0)))</f>
        <v>0</v>
      </c>
    </row>
    <row r="53" spans="6:26" ht="17.25">
      <c r="F53" s="2">
        <v>52</v>
      </c>
      <c r="G53" s="3">
        <v>20014</v>
      </c>
      <c r="H53" s="2">
        <v>3</v>
      </c>
      <c r="T53" s="9">
        <v>49</v>
      </c>
      <c r="U53" s="14">
        <v>20009</v>
      </c>
      <c r="V53" s="9">
        <v>1</v>
      </c>
      <c r="W53" t="s">
        <v>246</v>
      </c>
      <c r="X53">
        <v>2</v>
      </c>
      <c r="Y53">
        <f t="array" ref="Y53">IF(X53="",0,INDEX([1]数值规划!$I$130:$I$180,MATCH(W53&amp;X53&amp;V53,[1]数值规划!$A$130:$A$180&amp;[1]数值规划!$B$130:$B$180&amp;[1]数值规划!$C$130:$C$180,0)))</f>
        <v>130801</v>
      </c>
      <c r="Z53">
        <f t="array" ref="Z53">IF(X53="",0,INDEX([1]数值规划!$N$130:$N$180,MATCH(W53&amp;X53&amp;V53,[1]数值规划!$A$130:$A$180&amp;[1]数值规划!$B$130:$B$180&amp;[1]数值规划!$C$130:$C$180,0)))</f>
        <v>130901</v>
      </c>
    </row>
    <row r="54" spans="6:26" ht="17.25">
      <c r="F54" s="2">
        <v>53</v>
      </c>
      <c r="G54" s="3">
        <v>20014</v>
      </c>
      <c r="H54" s="2">
        <v>4</v>
      </c>
      <c r="T54" s="9">
        <v>50</v>
      </c>
      <c r="U54" s="14">
        <v>20009</v>
      </c>
      <c r="V54" s="9">
        <v>2</v>
      </c>
      <c r="W54" t="s">
        <v>246</v>
      </c>
      <c r="X54">
        <v>2</v>
      </c>
      <c r="Y54">
        <f t="array" ref="Y54">IF(X54="",0,INDEX([1]数值规划!$I$130:$I$180,MATCH(W54&amp;X54&amp;V54,[1]数值规划!$A$130:$A$180&amp;[1]数值规划!$B$130:$B$180&amp;[1]数值规划!$C$130:$C$180,0)))</f>
        <v>130802</v>
      </c>
      <c r="Z54">
        <f t="array" ref="Z54">IF(X54="",0,INDEX([1]数值规划!$N$130:$N$180,MATCH(W54&amp;X54&amp;V54,[1]数值规划!$A$130:$A$180&amp;[1]数值规划!$B$130:$B$180&amp;[1]数值规划!$C$130:$C$180,0)))</f>
        <v>130902</v>
      </c>
    </row>
    <row r="55" spans="6:26" ht="17.25">
      <c r="F55" s="2">
        <v>54</v>
      </c>
      <c r="G55" s="3">
        <v>20014</v>
      </c>
      <c r="H55" s="2">
        <v>5</v>
      </c>
      <c r="T55" s="9">
        <v>51</v>
      </c>
      <c r="U55" s="14">
        <v>20009</v>
      </c>
      <c r="V55" s="9">
        <v>3</v>
      </c>
      <c r="W55" t="s">
        <v>246</v>
      </c>
      <c r="X55">
        <v>2</v>
      </c>
      <c r="Y55">
        <f t="array" ref="Y55">IF(X55="",0,INDEX([1]数值规划!$I$130:$I$180,MATCH(W55&amp;X55&amp;V55,[1]数值规划!$A$130:$A$180&amp;[1]数值规划!$B$130:$B$180&amp;[1]数值规划!$C$130:$C$180,0)))</f>
        <v>130803</v>
      </c>
      <c r="Z55">
        <f t="array" ref="Z55">IF(X55="",0,INDEX([1]数值规划!$N$130:$N$180,MATCH(W55&amp;X55&amp;V55,[1]数值规划!$A$130:$A$180&amp;[1]数值规划!$B$130:$B$180&amp;[1]数值规划!$C$130:$C$180,0)))</f>
        <v>130903</v>
      </c>
    </row>
    <row r="56" spans="6:26" ht="17.25">
      <c r="F56" s="2">
        <v>55</v>
      </c>
      <c r="G56" s="3">
        <v>20015</v>
      </c>
      <c r="H56" s="2">
        <v>1</v>
      </c>
      <c r="T56" s="9">
        <v>52</v>
      </c>
      <c r="U56" s="14">
        <v>20009</v>
      </c>
      <c r="V56" s="9">
        <v>4</v>
      </c>
      <c r="W56" t="s">
        <v>246</v>
      </c>
      <c r="X56">
        <v>2</v>
      </c>
      <c r="Y56">
        <f t="array" ref="Y56">IF(X56="",0,INDEX([1]数值规划!$I$130:$I$180,MATCH(W56&amp;X56&amp;V56,[1]数值规划!$A$130:$A$180&amp;[1]数值规划!$B$130:$B$180&amp;[1]数值规划!$C$130:$C$180,0)))</f>
        <v>130804</v>
      </c>
      <c r="Z56">
        <f t="array" ref="Z56">IF(X56="",0,INDEX([1]数值规划!$N$130:$N$180,MATCH(W56&amp;X56&amp;V56,[1]数值规划!$A$130:$A$180&amp;[1]数值规划!$B$130:$B$180&amp;[1]数值规划!$C$130:$C$180,0)))</f>
        <v>130904</v>
      </c>
    </row>
    <row r="57" spans="6:26" ht="17.25">
      <c r="F57" s="2">
        <v>56</v>
      </c>
      <c r="G57" s="3">
        <v>20016</v>
      </c>
      <c r="H57" s="2">
        <v>1</v>
      </c>
      <c r="T57" s="9">
        <v>53</v>
      </c>
      <c r="U57" s="14">
        <v>20009</v>
      </c>
      <c r="V57" s="9">
        <v>5</v>
      </c>
      <c r="W57" t="s">
        <v>246</v>
      </c>
      <c r="X57">
        <v>2</v>
      </c>
      <c r="Y57">
        <f t="array" ref="Y57">IF(X57="",0,INDEX([1]数值规划!$I$130:$I$180,MATCH(W57&amp;X57&amp;V57,[1]数值规划!$A$130:$A$180&amp;[1]数值规划!$B$130:$B$180&amp;[1]数值规划!$C$130:$C$180,0)))</f>
        <v>130805</v>
      </c>
      <c r="Z57">
        <f t="array" ref="Z57">IF(X57="",0,INDEX([1]数值规划!$N$130:$N$180,MATCH(W57&amp;X57&amp;V57,[1]数值规划!$A$130:$A$180&amp;[1]数值规划!$B$130:$B$180&amp;[1]数值规划!$C$130:$C$180,0)))</f>
        <v>130905</v>
      </c>
    </row>
    <row r="58" spans="6:26" ht="17.25">
      <c r="F58" s="2">
        <v>61</v>
      </c>
      <c r="G58" s="3">
        <v>20017</v>
      </c>
      <c r="H58" s="2">
        <v>1</v>
      </c>
      <c r="T58" s="9">
        <v>54</v>
      </c>
      <c r="U58" s="14">
        <v>20009</v>
      </c>
      <c r="V58" s="9">
        <v>6</v>
      </c>
      <c r="W58" t="s">
        <v>246</v>
      </c>
      <c r="X58">
        <v>2</v>
      </c>
      <c r="Y58">
        <f t="array" ref="Y58">IF(X58="",0,INDEX([1]数值规划!$I$130:$I$180,MATCH(W58&amp;X58&amp;V58,[1]数值规划!$A$130:$A$180&amp;[1]数值规划!$B$130:$B$180&amp;[1]数值规划!$C$130:$C$180,0)))</f>
        <v>130806</v>
      </c>
      <c r="Z58">
        <f t="array" ref="Z58">IF(X58="",0,INDEX([1]数值规划!$N$130:$N$180,MATCH(W58&amp;X58&amp;V58,[1]数值规划!$A$130:$A$180&amp;[1]数值规划!$B$130:$B$180&amp;[1]数值规划!$C$130:$C$180,0)))</f>
        <v>130906</v>
      </c>
    </row>
    <row r="59" spans="6:26" ht="17.25">
      <c r="F59" s="2">
        <v>62</v>
      </c>
      <c r="G59" s="3">
        <v>20018</v>
      </c>
      <c r="H59" s="2">
        <v>1</v>
      </c>
      <c r="T59" s="9">
        <v>55</v>
      </c>
      <c r="U59" s="14">
        <v>20009</v>
      </c>
      <c r="V59" s="9">
        <v>7</v>
      </c>
      <c r="W59" t="s">
        <v>246</v>
      </c>
      <c r="X59">
        <v>2</v>
      </c>
      <c r="Y59">
        <f t="array" ref="Y59">IF(X59="",0,INDEX([1]数值规划!$I$130:$I$180,MATCH(W59&amp;X59&amp;V59,[1]数值规划!$A$130:$A$180&amp;[1]数值规划!$B$130:$B$180&amp;[1]数值规划!$C$130:$C$180,0)))</f>
        <v>130807</v>
      </c>
      <c r="Z59">
        <f t="array" ref="Z59">IF(X59="",0,INDEX([1]数值规划!$N$130:$N$180,MATCH(W59&amp;X59&amp;V59,[1]数值规划!$A$130:$A$180&amp;[1]数值规划!$B$130:$B$180&amp;[1]数值规划!$C$130:$C$180,0)))</f>
        <v>130907</v>
      </c>
    </row>
    <row r="60" spans="6:26" ht="17.25">
      <c r="F60" s="2">
        <v>63</v>
      </c>
      <c r="G60" s="3">
        <v>20019</v>
      </c>
      <c r="H60" s="2">
        <v>1</v>
      </c>
      <c r="T60" s="9">
        <v>56</v>
      </c>
      <c r="U60" s="14">
        <v>20009</v>
      </c>
      <c r="V60" s="9">
        <v>8</v>
      </c>
      <c r="W60" t="s">
        <v>246</v>
      </c>
      <c r="X60">
        <v>2</v>
      </c>
      <c r="Y60">
        <f t="array" ref="Y60">IF(X60="",0,INDEX([1]数值规划!$I$130:$I$180,MATCH(W60&amp;X60&amp;V60,[1]数值规划!$A$130:$A$180&amp;[1]数值规划!$B$130:$B$180&amp;[1]数值规划!$C$130:$C$180,0)))</f>
        <v>130808</v>
      </c>
      <c r="Z60">
        <f t="array" ref="Z60">IF(X60="",0,INDEX([1]数值规划!$N$130:$N$180,MATCH(W60&amp;X60&amp;V60,[1]数值规划!$A$130:$A$180&amp;[1]数值规划!$B$130:$B$180&amp;[1]数值规划!$C$130:$C$180,0)))</f>
        <v>130908</v>
      </c>
    </row>
    <row r="61" spans="6:26" ht="17.25">
      <c r="F61" s="2">
        <v>64</v>
      </c>
      <c r="G61" s="3">
        <v>20020</v>
      </c>
      <c r="H61" s="2">
        <v>1</v>
      </c>
      <c r="T61" s="9">
        <v>57</v>
      </c>
      <c r="U61" s="14">
        <v>20009</v>
      </c>
      <c r="V61" s="9">
        <v>9</v>
      </c>
      <c r="W61" t="s">
        <v>246</v>
      </c>
      <c r="X61">
        <v>2</v>
      </c>
      <c r="Y61">
        <f t="array" ref="Y61">IF(X61="",0,INDEX([1]数值规划!$I$130:$I$180,MATCH(W61&amp;X61&amp;V61,[1]数值规划!$A$130:$A$180&amp;[1]数值规划!$B$130:$B$180&amp;[1]数值规划!$C$130:$C$180,0)))</f>
        <v>130809</v>
      </c>
      <c r="Z61">
        <f t="array" ref="Z61">IF(X61="",0,INDEX([1]数值规划!$N$130:$N$180,MATCH(W61&amp;X61&amp;V61,[1]数值规划!$A$130:$A$180&amp;[1]数值规划!$B$130:$B$180&amp;[1]数值规划!$C$130:$C$180,0)))</f>
        <v>130909</v>
      </c>
    </row>
    <row r="62" spans="6:26" ht="17.25">
      <c r="F62" s="2">
        <v>65</v>
      </c>
      <c r="G62" s="3">
        <v>20021</v>
      </c>
      <c r="H62" s="2">
        <v>1</v>
      </c>
      <c r="T62" s="9">
        <v>58</v>
      </c>
      <c r="U62" s="14">
        <v>20009</v>
      </c>
      <c r="V62" s="9">
        <v>10</v>
      </c>
      <c r="W62" t="s">
        <v>246</v>
      </c>
      <c r="X62">
        <v>2</v>
      </c>
      <c r="Y62">
        <f t="array" ref="Y62">IF(X62="",0,INDEX([1]数值规划!$I$130:$I$180,MATCH(W62&amp;X62&amp;V62,[1]数值规划!$A$130:$A$180&amp;[1]数值规划!$B$130:$B$180&amp;[1]数值规划!$C$130:$C$180,0)))</f>
        <v>130810</v>
      </c>
      <c r="Z62">
        <f t="array" ref="Z62">IF(X62="",0,INDEX([1]数值规划!$N$130:$N$180,MATCH(W62&amp;X62&amp;V62,[1]数值规划!$A$130:$A$180&amp;[1]数值规划!$B$130:$B$180&amp;[1]数值规划!$C$130:$C$180,0)))</f>
        <v>130910</v>
      </c>
    </row>
    <row r="63" spans="6:26" ht="17.25">
      <c r="F63" s="2">
        <v>66</v>
      </c>
      <c r="G63" s="3">
        <v>20022</v>
      </c>
      <c r="H63" s="2">
        <v>1</v>
      </c>
      <c r="T63" s="9">
        <v>59</v>
      </c>
      <c r="U63" s="14">
        <v>20010</v>
      </c>
      <c r="V63" s="9">
        <v>1</v>
      </c>
      <c r="Y63">
        <f t="array" ref="Y63">IF(X63="",0,INDEX([1]数值规划!$I$130:$I$180,MATCH(W63&amp;X63&amp;V63,[1]数值规划!$A$130:$A$180&amp;[1]数值规划!$B$130:$B$180&amp;[1]数值规划!$C$130:$C$180,0)))</f>
        <v>0</v>
      </c>
      <c r="Z63">
        <f t="array" ref="Z63">IF(X63="",0,INDEX([1]数值规划!$N$130:$N$180,MATCH(W63&amp;X63&amp;V63,[1]数值规划!$A$130:$A$180&amp;[1]数值规划!$B$130:$B$180&amp;[1]数值规划!$C$130:$C$180,0)))</f>
        <v>0</v>
      </c>
    </row>
    <row r="64" spans="6:26" ht="17.25">
      <c r="F64" s="2">
        <v>67</v>
      </c>
      <c r="G64" s="3">
        <v>20023</v>
      </c>
      <c r="H64" s="2">
        <v>1</v>
      </c>
      <c r="T64" s="9">
        <v>60</v>
      </c>
      <c r="U64" s="14">
        <v>20010</v>
      </c>
      <c r="V64" s="9">
        <v>2</v>
      </c>
      <c r="Y64">
        <f t="array" ref="Y64">IF(X64="",0,INDEX([1]数值规划!$I$130:$I$180,MATCH(W64&amp;X64&amp;V64,[1]数值规划!$A$130:$A$180&amp;[1]数值规划!$B$130:$B$180&amp;[1]数值规划!$C$130:$C$180,0)))</f>
        <v>0</v>
      </c>
      <c r="Z64">
        <f t="array" ref="Z64">IF(X64="",0,INDEX([1]数值规划!$N$130:$N$180,MATCH(W64&amp;X64&amp;V64,[1]数值规划!$A$130:$A$180&amp;[1]数值规划!$B$130:$B$180&amp;[1]数值规划!$C$130:$C$180,0)))</f>
        <v>0</v>
      </c>
    </row>
    <row r="65" spans="6:26" ht="17.25">
      <c r="F65" s="2">
        <v>68</v>
      </c>
      <c r="G65" s="3">
        <v>20024</v>
      </c>
      <c r="H65" s="2">
        <v>1</v>
      </c>
      <c r="T65" s="9">
        <v>61</v>
      </c>
      <c r="U65" s="14">
        <v>20010</v>
      </c>
      <c r="V65" s="9">
        <v>3</v>
      </c>
      <c r="Y65">
        <f t="array" ref="Y65">IF(X65="",0,INDEX([1]数值规划!$I$130:$I$180,MATCH(W65&amp;X65&amp;V65,[1]数值规划!$A$130:$A$180&amp;[1]数值规划!$B$130:$B$180&amp;[1]数值规划!$C$130:$C$180,0)))</f>
        <v>0</v>
      </c>
      <c r="Z65">
        <f t="array" ref="Z65">IF(X65="",0,INDEX([1]数值规划!$N$130:$N$180,MATCH(W65&amp;X65&amp;V65,[1]数值规划!$A$130:$A$180&amp;[1]数值规划!$B$130:$B$180&amp;[1]数值规划!$C$130:$C$180,0)))</f>
        <v>0</v>
      </c>
    </row>
    <row r="66" spans="6:26" ht="17.25">
      <c r="F66" s="2">
        <v>69</v>
      </c>
      <c r="G66" s="3">
        <v>20025</v>
      </c>
      <c r="H66" s="2">
        <v>1</v>
      </c>
      <c r="T66" s="9">
        <v>62</v>
      </c>
      <c r="U66" s="14">
        <v>20010</v>
      </c>
      <c r="V66" s="9">
        <v>4</v>
      </c>
      <c r="Y66">
        <f t="array" ref="Y66">IF(X66="",0,INDEX([1]数值规划!$I$130:$I$180,MATCH(W66&amp;X66&amp;V66,[1]数值规划!$A$130:$A$180&amp;[1]数值规划!$B$130:$B$180&amp;[1]数值规划!$C$130:$C$180,0)))</f>
        <v>0</v>
      </c>
      <c r="Z66">
        <f t="array" ref="Z66">IF(X66="",0,INDEX([1]数值规划!$N$130:$N$180,MATCH(W66&amp;X66&amp;V66,[1]数值规划!$A$130:$A$180&amp;[1]数值规划!$B$130:$B$180&amp;[1]数值规划!$C$130:$C$180,0)))</f>
        <v>0</v>
      </c>
    </row>
    <row r="67" spans="6:26" ht="17.25">
      <c r="F67" s="2">
        <v>70</v>
      </c>
      <c r="G67" s="3">
        <v>20025</v>
      </c>
      <c r="H67" s="2">
        <v>2</v>
      </c>
      <c r="T67" s="9">
        <v>63</v>
      </c>
      <c r="U67" s="14">
        <v>20010</v>
      </c>
      <c r="V67" s="9">
        <v>5</v>
      </c>
      <c r="Y67">
        <f t="array" ref="Y67">IF(X67="",0,INDEX([1]数值规划!$I$130:$I$180,MATCH(W67&amp;X67&amp;V67,[1]数值规划!$A$130:$A$180&amp;[1]数值规划!$B$130:$B$180&amp;[1]数值规划!$C$130:$C$180,0)))</f>
        <v>0</v>
      </c>
      <c r="Z67">
        <f t="array" ref="Z67">IF(X67="",0,INDEX([1]数值规划!$N$130:$N$180,MATCH(W67&amp;X67&amp;V67,[1]数值规划!$A$130:$A$180&amp;[1]数值规划!$B$130:$B$180&amp;[1]数值规划!$C$130:$C$180,0)))</f>
        <v>0</v>
      </c>
    </row>
    <row r="68" spans="6:26" ht="17.25">
      <c r="F68" s="2">
        <v>71</v>
      </c>
      <c r="G68" s="3">
        <v>20025</v>
      </c>
      <c r="H68" s="2">
        <v>3</v>
      </c>
      <c r="T68" s="9">
        <v>64</v>
      </c>
      <c r="U68" s="14">
        <v>20011</v>
      </c>
      <c r="V68" s="9">
        <v>1</v>
      </c>
      <c r="Y68">
        <f t="array" ref="Y68">IF(X68="",0,INDEX([1]数值规划!$I$130:$I$180,MATCH(W68&amp;X68&amp;V68,[1]数值规划!$A$130:$A$180&amp;[1]数值规划!$B$130:$B$180&amp;[1]数值规划!$C$130:$C$180,0)))</f>
        <v>0</v>
      </c>
      <c r="Z68">
        <f t="array" ref="Z68">IF(X68="",0,INDEX([1]数值规划!$N$130:$N$180,MATCH(W68&amp;X68&amp;V68,[1]数值规划!$A$130:$A$180&amp;[1]数值规划!$B$130:$B$180&amp;[1]数值规划!$C$130:$C$180,0)))</f>
        <v>0</v>
      </c>
    </row>
    <row r="69" spans="6:26" ht="17.25">
      <c r="F69" s="2">
        <v>72</v>
      </c>
      <c r="G69" s="3">
        <v>20025</v>
      </c>
      <c r="H69" s="2">
        <v>4</v>
      </c>
      <c r="T69" s="9">
        <v>65</v>
      </c>
      <c r="U69" s="14">
        <v>20012</v>
      </c>
      <c r="V69" s="9">
        <v>1</v>
      </c>
      <c r="W69" t="s">
        <v>175</v>
      </c>
      <c r="X69">
        <v>2</v>
      </c>
      <c r="Y69">
        <f t="array" ref="Y69">IF(X69="",0,INDEX([1]数值规划!$I$130:$I$180,MATCH(W69&amp;X69&amp;V69,[1]数值规划!$A$130:$A$180&amp;[1]数值规划!$B$130:$B$180&amp;[1]数值规划!$C$130:$C$180,0)))</f>
        <v>130811</v>
      </c>
      <c r="Z69">
        <f t="array" ref="Z69">IF(X69="",0,INDEX([1]数值规划!$N$130:$N$180,MATCH(W69&amp;X69&amp;V69,[1]数值规划!$A$130:$A$180&amp;[1]数值规划!$B$130:$B$180&amp;[1]数值规划!$C$130:$C$180,0)))</f>
        <v>130911</v>
      </c>
    </row>
    <row r="70" spans="6:26" ht="17.25">
      <c r="F70" s="2">
        <v>73</v>
      </c>
      <c r="G70" s="3">
        <v>20025</v>
      </c>
      <c r="H70" s="2">
        <v>5</v>
      </c>
      <c r="T70" s="9">
        <v>66</v>
      </c>
      <c r="U70" s="14">
        <v>20012</v>
      </c>
      <c r="V70" s="9">
        <v>2</v>
      </c>
      <c r="W70" t="s">
        <v>175</v>
      </c>
      <c r="X70">
        <v>2</v>
      </c>
      <c r="Y70">
        <f t="array" ref="Y70">IF(X70="",0,INDEX([1]数值规划!$I$130:$I$180,MATCH(W70&amp;X70&amp;V70,[1]数值规划!$A$130:$A$180&amp;[1]数值规划!$B$130:$B$180&amp;[1]数值规划!$C$130:$C$180,0)))</f>
        <v>130812</v>
      </c>
      <c r="Z70">
        <f t="array" ref="Z70">IF(X70="",0,INDEX([1]数值规划!$N$130:$N$180,MATCH(W70&amp;X70&amp;V70,[1]数值规划!$A$130:$A$180&amp;[1]数值规划!$B$130:$B$180&amp;[1]数值规划!$C$130:$C$180,0)))</f>
        <v>130912</v>
      </c>
    </row>
    <row r="71" spans="6:26" ht="17.25">
      <c r="F71" s="2">
        <v>74</v>
      </c>
      <c r="G71" s="3">
        <v>20026</v>
      </c>
      <c r="H71" s="2">
        <v>1</v>
      </c>
      <c r="T71" s="9">
        <v>67</v>
      </c>
      <c r="U71" s="14">
        <v>20012</v>
      </c>
      <c r="V71" s="9">
        <v>3</v>
      </c>
      <c r="W71" t="s">
        <v>175</v>
      </c>
      <c r="X71">
        <v>2</v>
      </c>
      <c r="Y71">
        <f t="array" ref="Y71">IF(X71="",0,INDEX([1]数值规划!$I$130:$I$180,MATCH(W71&amp;X71&amp;V71,[1]数值规划!$A$130:$A$180&amp;[1]数值规划!$B$130:$B$180&amp;[1]数值规划!$C$130:$C$180,0)))</f>
        <v>130813</v>
      </c>
      <c r="Z71">
        <f t="array" ref="Z71">IF(X71="",0,INDEX([1]数值规划!$N$130:$N$180,MATCH(W71&amp;X71&amp;V71,[1]数值规划!$A$130:$A$180&amp;[1]数值规划!$B$130:$B$180&amp;[1]数值规划!$C$130:$C$180,0)))</f>
        <v>130913</v>
      </c>
    </row>
    <row r="72" spans="6:26" ht="17.25">
      <c r="F72" s="2">
        <v>75</v>
      </c>
      <c r="G72" s="3">
        <v>20026</v>
      </c>
      <c r="H72" s="2">
        <v>2</v>
      </c>
      <c r="T72" s="9">
        <v>68</v>
      </c>
      <c r="U72" s="14">
        <v>20012</v>
      </c>
      <c r="V72" s="9">
        <v>4</v>
      </c>
      <c r="W72" t="s">
        <v>175</v>
      </c>
      <c r="X72">
        <v>2</v>
      </c>
      <c r="Y72">
        <f t="array" ref="Y72">IF(X72="",0,INDEX([1]数值规划!$I$130:$I$180,MATCH(W72&amp;X72&amp;V72,[1]数值规划!$A$130:$A$180&amp;[1]数值规划!$B$130:$B$180&amp;[1]数值规划!$C$130:$C$180,0)))</f>
        <v>130814</v>
      </c>
      <c r="Z72">
        <f t="array" ref="Z72">IF(X72="",0,INDEX([1]数值规划!$N$130:$N$180,MATCH(W72&amp;X72&amp;V72,[1]数值规划!$A$130:$A$180&amp;[1]数值规划!$B$130:$B$180&amp;[1]数值规划!$C$130:$C$180,0)))</f>
        <v>130914</v>
      </c>
    </row>
    <row r="73" spans="6:26" ht="17.25">
      <c r="F73" s="2">
        <v>76</v>
      </c>
      <c r="G73" s="3">
        <v>20026</v>
      </c>
      <c r="H73" s="2">
        <v>3</v>
      </c>
      <c r="T73" s="9">
        <v>69</v>
      </c>
      <c r="U73" s="14">
        <v>20012</v>
      </c>
      <c r="V73" s="9">
        <v>5</v>
      </c>
      <c r="W73" t="s">
        <v>175</v>
      </c>
      <c r="X73">
        <v>2</v>
      </c>
      <c r="Y73">
        <f t="array" ref="Y73">IF(X73="",0,INDEX([1]数值规划!$I$130:$I$180,MATCH(W73&amp;X73&amp;V73,[1]数值规划!$A$130:$A$180&amp;[1]数值规划!$B$130:$B$180&amp;[1]数值规划!$C$130:$C$180,0)))</f>
        <v>130815</v>
      </c>
      <c r="Z73">
        <f t="array" ref="Z73">IF(X73="",0,INDEX([1]数值规划!$N$130:$N$180,MATCH(W73&amp;X73&amp;V73,[1]数值规划!$A$130:$A$180&amp;[1]数值规划!$B$130:$B$180&amp;[1]数值规划!$C$130:$C$180,0)))</f>
        <v>130915</v>
      </c>
    </row>
    <row r="74" spans="6:26" ht="17.25">
      <c r="F74" s="2">
        <v>77</v>
      </c>
      <c r="G74" s="3">
        <v>20026</v>
      </c>
      <c r="H74" s="2">
        <v>4</v>
      </c>
      <c r="T74" s="9">
        <v>70</v>
      </c>
      <c r="U74" s="14">
        <v>20012</v>
      </c>
      <c r="V74" s="9">
        <v>6</v>
      </c>
      <c r="W74" t="s">
        <v>175</v>
      </c>
      <c r="X74">
        <v>2</v>
      </c>
      <c r="Y74">
        <f t="array" ref="Y74">IF(X74="",0,INDEX([1]数值规划!$I$130:$I$180,MATCH(W74&amp;X74&amp;V74,[1]数值规划!$A$130:$A$180&amp;[1]数值规划!$B$130:$B$180&amp;[1]数值规划!$C$130:$C$180,0)))</f>
        <v>130816</v>
      </c>
      <c r="Z74">
        <f t="array" ref="Z74">IF(X74="",0,INDEX([1]数值规划!$N$130:$N$180,MATCH(W74&amp;X74&amp;V74,[1]数值规划!$A$130:$A$180&amp;[1]数值规划!$B$130:$B$180&amp;[1]数值规划!$C$130:$C$180,0)))</f>
        <v>130916</v>
      </c>
    </row>
    <row r="75" spans="6:26" ht="17.25">
      <c r="F75" s="2">
        <v>78</v>
      </c>
      <c r="G75" s="3">
        <v>20026</v>
      </c>
      <c r="H75" s="2">
        <v>5</v>
      </c>
      <c r="T75" s="9">
        <v>71</v>
      </c>
      <c r="U75" s="14">
        <v>20012</v>
      </c>
      <c r="V75" s="9">
        <v>7</v>
      </c>
      <c r="W75" t="s">
        <v>175</v>
      </c>
      <c r="X75">
        <v>2</v>
      </c>
      <c r="Y75">
        <f t="array" ref="Y75">IF(X75="",0,INDEX([1]数值规划!$I$130:$I$180,MATCH(W75&amp;X75&amp;V75,[1]数值规划!$A$130:$A$180&amp;[1]数值规划!$B$130:$B$180&amp;[1]数值规划!$C$130:$C$180,0)))</f>
        <v>130817</v>
      </c>
      <c r="Z75">
        <f t="array" ref="Z75">IF(X75="",0,INDEX([1]数值规划!$N$130:$N$180,MATCH(W75&amp;X75&amp;V75,[1]数值规划!$A$130:$A$180&amp;[1]数值规划!$B$130:$B$180&amp;[1]数值规划!$C$130:$C$180,0)))</f>
        <v>130917</v>
      </c>
    </row>
    <row r="76" spans="6:26" ht="17.25">
      <c r="F76" s="2">
        <v>79</v>
      </c>
      <c r="G76" s="3">
        <v>20027</v>
      </c>
      <c r="H76" s="2">
        <v>1</v>
      </c>
      <c r="T76" s="9">
        <v>72</v>
      </c>
      <c r="U76" s="14">
        <v>20012</v>
      </c>
      <c r="V76" s="9">
        <v>8</v>
      </c>
      <c r="W76" t="s">
        <v>175</v>
      </c>
      <c r="X76">
        <v>2</v>
      </c>
      <c r="Y76">
        <f t="array" ref="Y76">IF(X76="",0,INDEX([1]数值规划!$I$130:$I$180,MATCH(W76&amp;X76&amp;V76,[1]数值规划!$A$130:$A$180&amp;[1]数值规划!$B$130:$B$180&amp;[1]数值规划!$C$130:$C$180,0)))</f>
        <v>130818</v>
      </c>
      <c r="Z76">
        <f t="array" ref="Z76">IF(X76="",0,INDEX([1]数值规划!$N$130:$N$180,MATCH(W76&amp;X76&amp;V76,[1]数值规划!$A$130:$A$180&amp;[1]数值规划!$B$130:$B$180&amp;[1]数值规划!$C$130:$C$180,0)))</f>
        <v>130918</v>
      </c>
    </row>
    <row r="77" spans="6:26" ht="17.25">
      <c r="F77" s="2">
        <v>80</v>
      </c>
      <c r="G77" s="3">
        <v>20028</v>
      </c>
      <c r="H77" s="2">
        <v>1</v>
      </c>
      <c r="T77" s="9">
        <v>73</v>
      </c>
      <c r="U77" s="14">
        <v>20012</v>
      </c>
      <c r="V77" s="9">
        <v>9</v>
      </c>
      <c r="W77" t="s">
        <v>175</v>
      </c>
      <c r="X77">
        <v>2</v>
      </c>
      <c r="Y77">
        <f t="array" ref="Y77">IF(X77="",0,INDEX([1]数值规划!$I$130:$I$180,MATCH(W77&amp;X77&amp;V77,[1]数值规划!$A$130:$A$180&amp;[1]数值规划!$B$130:$B$180&amp;[1]数值规划!$C$130:$C$180,0)))</f>
        <v>130819</v>
      </c>
      <c r="Z77">
        <f t="array" ref="Z77">IF(X77="",0,INDEX([1]数值规划!$N$130:$N$180,MATCH(W77&amp;X77&amp;V77,[1]数值规划!$A$130:$A$180&amp;[1]数值规划!$B$130:$B$180&amp;[1]数值规划!$C$130:$C$180,0)))</f>
        <v>130919</v>
      </c>
    </row>
    <row r="78" spans="6:26" ht="17.25">
      <c r="F78" s="2">
        <v>81</v>
      </c>
      <c r="G78" s="3">
        <v>20028</v>
      </c>
      <c r="H78" s="2">
        <v>2</v>
      </c>
      <c r="T78" s="9">
        <v>74</v>
      </c>
      <c r="U78" s="14">
        <v>20012</v>
      </c>
      <c r="V78" s="9">
        <v>10</v>
      </c>
      <c r="W78" t="s">
        <v>175</v>
      </c>
      <c r="X78">
        <v>2</v>
      </c>
      <c r="Y78">
        <f t="array" ref="Y78">IF(X78="",0,INDEX([1]数值规划!$I$130:$I$180,MATCH(W78&amp;X78&amp;V78,[1]数值规划!$A$130:$A$180&amp;[1]数值规划!$B$130:$B$180&amp;[1]数值规划!$C$130:$C$180,0)))</f>
        <v>130820</v>
      </c>
      <c r="Z78">
        <f t="array" ref="Z78">IF(X78="",0,INDEX([1]数值规划!$N$130:$N$180,MATCH(W78&amp;X78&amp;V78,[1]数值规划!$A$130:$A$180&amp;[1]数值规划!$B$130:$B$180&amp;[1]数值规划!$C$130:$C$180,0)))</f>
        <v>130920</v>
      </c>
    </row>
    <row r="79" spans="6:26" ht="17.25">
      <c r="F79" s="2">
        <v>82</v>
      </c>
      <c r="G79" s="3">
        <v>20028</v>
      </c>
      <c r="H79" s="2">
        <v>3</v>
      </c>
      <c r="T79" s="9">
        <v>75</v>
      </c>
      <c r="U79" s="14">
        <v>20013</v>
      </c>
      <c r="V79" s="9">
        <v>1</v>
      </c>
      <c r="W79" t="s">
        <v>175</v>
      </c>
      <c r="X79">
        <v>2</v>
      </c>
      <c r="Y79">
        <f t="array" ref="Y79">IF(X79="",0,INDEX([1]数值规划!$I$130:$I$180,MATCH(W79&amp;X79&amp;V79,[1]数值规划!$A$130:$A$180&amp;[1]数值规划!$B$130:$B$180&amp;[1]数值规划!$C$130:$C$180,0)))</f>
        <v>130811</v>
      </c>
      <c r="Z79">
        <f t="array" ref="Z79">IF(X79="",0,INDEX([1]数值规划!$N$130:$N$180,MATCH(W79&amp;X79&amp;V79,[1]数值规划!$A$130:$A$180&amp;[1]数值规划!$B$130:$B$180&amp;[1]数值规划!$C$130:$C$180,0)))</f>
        <v>130911</v>
      </c>
    </row>
    <row r="80" spans="6:26" ht="17.25">
      <c r="F80" s="2">
        <v>83</v>
      </c>
      <c r="G80" s="3">
        <v>20028</v>
      </c>
      <c r="H80" s="2">
        <v>4</v>
      </c>
      <c r="T80" s="9">
        <v>76</v>
      </c>
      <c r="U80" s="14">
        <v>20013</v>
      </c>
      <c r="V80" s="9">
        <v>2</v>
      </c>
      <c r="W80" t="s">
        <v>175</v>
      </c>
      <c r="X80">
        <v>2</v>
      </c>
      <c r="Y80">
        <f t="array" ref="Y80">IF(X80="",0,INDEX([1]数值规划!$I$130:$I$180,MATCH(W80&amp;X80&amp;V80,[1]数值规划!$A$130:$A$180&amp;[1]数值规划!$B$130:$B$180&amp;[1]数值规划!$C$130:$C$180,0)))</f>
        <v>130812</v>
      </c>
      <c r="Z80">
        <f t="array" ref="Z80">IF(X80="",0,INDEX([1]数值规划!$N$130:$N$180,MATCH(W80&amp;X80&amp;V80,[1]数值规划!$A$130:$A$180&amp;[1]数值规划!$B$130:$B$180&amp;[1]数值规划!$C$130:$C$180,0)))</f>
        <v>130912</v>
      </c>
    </row>
    <row r="81" spans="6:26" ht="17.25">
      <c r="F81" s="2">
        <v>84</v>
      </c>
      <c r="G81" s="3">
        <v>20028</v>
      </c>
      <c r="H81" s="2">
        <v>5</v>
      </c>
      <c r="T81" s="9">
        <v>77</v>
      </c>
      <c r="U81" s="14">
        <v>20013</v>
      </c>
      <c r="V81" s="9">
        <v>3</v>
      </c>
      <c r="W81" t="s">
        <v>175</v>
      </c>
      <c r="X81">
        <v>2</v>
      </c>
      <c r="Y81">
        <f t="array" ref="Y81">IF(X81="",0,INDEX([1]数值规划!$I$130:$I$180,MATCH(W81&amp;X81&amp;V81,[1]数值规划!$A$130:$A$180&amp;[1]数值规划!$B$130:$B$180&amp;[1]数值规划!$C$130:$C$180,0)))</f>
        <v>130813</v>
      </c>
      <c r="Z81">
        <f t="array" ref="Z81">IF(X81="",0,INDEX([1]数值规划!$N$130:$N$180,MATCH(W81&amp;X81&amp;V81,[1]数值规划!$A$130:$A$180&amp;[1]数值规划!$B$130:$B$180&amp;[1]数值规划!$C$130:$C$180,0)))</f>
        <v>130913</v>
      </c>
    </row>
    <row r="82" spans="6:26" ht="17.25">
      <c r="F82" s="2">
        <v>85</v>
      </c>
      <c r="G82" s="3">
        <v>20029</v>
      </c>
      <c r="H82" s="2">
        <v>1</v>
      </c>
      <c r="T82" s="9">
        <v>78</v>
      </c>
      <c r="U82" s="14">
        <v>20013</v>
      </c>
      <c r="V82" s="9">
        <v>4</v>
      </c>
      <c r="W82" t="s">
        <v>175</v>
      </c>
      <c r="X82">
        <v>2</v>
      </c>
      <c r="Y82">
        <f t="array" ref="Y82">IF(X82="",0,INDEX([1]数值规划!$I$130:$I$180,MATCH(W82&amp;X82&amp;V82,[1]数值规划!$A$130:$A$180&amp;[1]数值规划!$B$130:$B$180&amp;[1]数值规划!$C$130:$C$180,0)))</f>
        <v>130814</v>
      </c>
      <c r="Z82">
        <f t="array" ref="Z82">IF(X82="",0,INDEX([1]数值规划!$N$130:$N$180,MATCH(W82&amp;X82&amp;V82,[1]数值规划!$A$130:$A$180&amp;[1]数值规划!$B$130:$B$180&amp;[1]数值规划!$C$130:$C$180,0)))</f>
        <v>130914</v>
      </c>
    </row>
    <row r="83" spans="6:26" ht="17.25">
      <c r="F83" s="2">
        <v>86</v>
      </c>
      <c r="G83" s="3">
        <v>20030</v>
      </c>
      <c r="H83" s="2">
        <v>1</v>
      </c>
      <c r="T83" s="9">
        <v>79</v>
      </c>
      <c r="U83" s="14">
        <v>20013</v>
      </c>
      <c r="V83" s="9">
        <v>5</v>
      </c>
      <c r="W83" t="s">
        <v>175</v>
      </c>
      <c r="X83">
        <v>2</v>
      </c>
      <c r="Y83">
        <f t="array" ref="Y83">IF(X83="",0,INDEX([1]数值规划!$I$130:$I$180,MATCH(W83&amp;X83&amp;V83,[1]数值规划!$A$130:$A$180&amp;[1]数值规划!$B$130:$B$180&amp;[1]数值规划!$C$130:$C$180,0)))</f>
        <v>130815</v>
      </c>
      <c r="Z83">
        <f t="array" ref="Z83">IF(X83="",0,INDEX([1]数值规划!$N$130:$N$180,MATCH(W83&amp;X83&amp;V83,[1]数值规划!$A$130:$A$180&amp;[1]数值规划!$B$130:$B$180&amp;[1]数值规划!$C$130:$C$180,0)))</f>
        <v>130915</v>
      </c>
    </row>
    <row r="84" spans="6:26" ht="17.25">
      <c r="F84" s="2">
        <v>87</v>
      </c>
      <c r="G84" s="3">
        <v>20030</v>
      </c>
      <c r="H84" s="2">
        <v>2</v>
      </c>
      <c r="T84" s="9">
        <v>80</v>
      </c>
      <c r="U84" s="14">
        <v>20013</v>
      </c>
      <c r="V84" s="9">
        <v>6</v>
      </c>
      <c r="W84" t="s">
        <v>175</v>
      </c>
      <c r="X84">
        <v>2</v>
      </c>
      <c r="Y84">
        <f t="array" ref="Y84">IF(X84="",0,INDEX([1]数值规划!$I$130:$I$180,MATCH(W84&amp;X84&amp;V84,[1]数值规划!$A$130:$A$180&amp;[1]数值规划!$B$130:$B$180&amp;[1]数值规划!$C$130:$C$180,0)))</f>
        <v>130816</v>
      </c>
      <c r="Z84">
        <f t="array" ref="Z84">IF(X84="",0,INDEX([1]数值规划!$N$130:$N$180,MATCH(W84&amp;X84&amp;V84,[1]数值规划!$A$130:$A$180&amp;[1]数值规划!$B$130:$B$180&amp;[1]数值规划!$C$130:$C$180,0)))</f>
        <v>130916</v>
      </c>
    </row>
    <row r="85" spans="6:26" ht="17.25">
      <c r="F85" s="2">
        <v>88</v>
      </c>
      <c r="G85" s="3">
        <v>20030</v>
      </c>
      <c r="H85" s="2">
        <v>3</v>
      </c>
      <c r="T85" s="9">
        <v>81</v>
      </c>
      <c r="U85" s="14">
        <v>20013</v>
      </c>
      <c r="V85" s="9">
        <v>7</v>
      </c>
      <c r="W85" t="s">
        <v>175</v>
      </c>
      <c r="X85">
        <v>2</v>
      </c>
      <c r="Y85">
        <f t="array" ref="Y85">IF(X85="",0,INDEX([1]数值规划!$I$130:$I$180,MATCH(W85&amp;X85&amp;V85,[1]数值规划!$A$130:$A$180&amp;[1]数值规划!$B$130:$B$180&amp;[1]数值规划!$C$130:$C$180,0)))</f>
        <v>130817</v>
      </c>
      <c r="Z85">
        <f t="array" ref="Z85">IF(X85="",0,INDEX([1]数值规划!$N$130:$N$180,MATCH(W85&amp;X85&amp;V85,[1]数值规划!$A$130:$A$180&amp;[1]数值规划!$B$130:$B$180&amp;[1]数值规划!$C$130:$C$180,0)))</f>
        <v>130917</v>
      </c>
    </row>
    <row r="86" spans="6:26" ht="17.25">
      <c r="F86" s="2">
        <v>89</v>
      </c>
      <c r="G86" s="3">
        <v>20030</v>
      </c>
      <c r="H86" s="2">
        <v>4</v>
      </c>
      <c r="T86" s="9">
        <v>82</v>
      </c>
      <c r="U86" s="14">
        <v>20013</v>
      </c>
      <c r="V86" s="9">
        <v>8</v>
      </c>
      <c r="W86" t="s">
        <v>175</v>
      </c>
      <c r="X86">
        <v>2</v>
      </c>
      <c r="Y86">
        <f t="array" ref="Y86">IF(X86="",0,INDEX([1]数值规划!$I$130:$I$180,MATCH(W86&amp;X86&amp;V86,[1]数值规划!$A$130:$A$180&amp;[1]数值规划!$B$130:$B$180&amp;[1]数值规划!$C$130:$C$180,0)))</f>
        <v>130818</v>
      </c>
      <c r="Z86">
        <f t="array" ref="Z86">IF(X86="",0,INDEX([1]数值规划!$N$130:$N$180,MATCH(W86&amp;X86&amp;V86,[1]数值规划!$A$130:$A$180&amp;[1]数值规划!$B$130:$B$180&amp;[1]数值规划!$C$130:$C$180,0)))</f>
        <v>130918</v>
      </c>
    </row>
    <row r="87" spans="6:26" ht="17.25">
      <c r="F87" s="2">
        <v>90</v>
      </c>
      <c r="G87" s="3">
        <v>20030</v>
      </c>
      <c r="H87" s="2">
        <v>5</v>
      </c>
      <c r="T87" s="9">
        <v>83</v>
      </c>
      <c r="U87" s="14">
        <v>20013</v>
      </c>
      <c r="V87" s="9">
        <v>9</v>
      </c>
      <c r="W87" t="s">
        <v>175</v>
      </c>
      <c r="X87">
        <v>2</v>
      </c>
      <c r="Y87">
        <f t="array" ref="Y87">IF(X87="",0,INDEX([1]数值规划!$I$130:$I$180,MATCH(W87&amp;X87&amp;V87,[1]数值规划!$A$130:$A$180&amp;[1]数值规划!$B$130:$B$180&amp;[1]数值规划!$C$130:$C$180,0)))</f>
        <v>130819</v>
      </c>
      <c r="Z87">
        <f t="array" ref="Z87">IF(X87="",0,INDEX([1]数值规划!$N$130:$N$180,MATCH(W87&amp;X87&amp;V87,[1]数值规划!$A$130:$A$180&amp;[1]数值规划!$B$130:$B$180&amp;[1]数值规划!$C$130:$C$180,0)))</f>
        <v>130919</v>
      </c>
    </row>
    <row r="88" spans="6:26" ht="17.25">
      <c r="F88" s="2">
        <v>91</v>
      </c>
      <c r="G88" s="3">
        <v>20031</v>
      </c>
      <c r="H88" s="2">
        <v>1</v>
      </c>
      <c r="T88" s="9">
        <v>84</v>
      </c>
      <c r="U88" s="14">
        <v>20013</v>
      </c>
      <c r="V88" s="9">
        <v>10</v>
      </c>
      <c r="W88" t="s">
        <v>175</v>
      </c>
      <c r="X88">
        <v>2</v>
      </c>
      <c r="Y88">
        <f t="array" ref="Y88">IF(X88="",0,INDEX([1]数值规划!$I$130:$I$180,MATCH(W88&amp;X88&amp;V88,[1]数值规划!$A$130:$A$180&amp;[1]数值规划!$B$130:$B$180&amp;[1]数值规划!$C$130:$C$180,0)))</f>
        <v>130820</v>
      </c>
      <c r="Z88">
        <f t="array" ref="Z88">IF(X88="",0,INDEX([1]数值规划!$N$130:$N$180,MATCH(W88&amp;X88&amp;V88,[1]数值规划!$A$130:$A$180&amp;[1]数值规划!$B$130:$B$180&amp;[1]数值规划!$C$130:$C$180,0)))</f>
        <v>130920</v>
      </c>
    </row>
    <row r="89" spans="6:26" ht="17.25">
      <c r="F89" s="2">
        <v>92</v>
      </c>
      <c r="G89" s="3">
        <v>20032</v>
      </c>
      <c r="H89" s="2">
        <v>1</v>
      </c>
      <c r="T89" s="9">
        <v>85</v>
      </c>
      <c r="U89" s="14">
        <v>20014</v>
      </c>
      <c r="V89" s="9">
        <v>1</v>
      </c>
      <c r="W89" t="s">
        <v>175</v>
      </c>
      <c r="X89">
        <v>4</v>
      </c>
      <c r="Y89">
        <f t="array" ref="Y89">IF(X89="",0,INDEX([1]数值规划!$I$130:$I$180,MATCH(W89&amp;X89&amp;V89,[1]数值规划!$A$130:$A$180&amp;[1]数值规划!$B$130:$B$180&amp;[1]数值规划!$C$130:$C$180,0)))</f>
        <v>130831</v>
      </c>
      <c r="Z89">
        <f t="array" ref="Z89">IF(X89="",0,INDEX([1]数值规划!$N$130:$N$180,MATCH(W89&amp;X89&amp;V89,[1]数值规划!$A$130:$A$180&amp;[1]数值规划!$B$130:$B$180&amp;[1]数值规划!$C$130:$C$180,0)))</f>
        <v>130931</v>
      </c>
    </row>
    <row r="90" spans="6:26" ht="17.25">
      <c r="F90" s="2">
        <v>93</v>
      </c>
      <c r="G90" s="3">
        <v>20032</v>
      </c>
      <c r="H90" s="2">
        <v>2</v>
      </c>
      <c r="T90" s="9">
        <v>86</v>
      </c>
      <c r="U90" s="14">
        <v>20014</v>
      </c>
      <c r="V90" s="9">
        <v>2</v>
      </c>
      <c r="W90" t="s">
        <v>175</v>
      </c>
      <c r="X90">
        <v>4</v>
      </c>
      <c r="Y90">
        <f t="array" ref="Y90">IF(X90="",0,INDEX([1]数值规划!$I$130:$I$180,MATCH(W90&amp;X90&amp;V90,[1]数值规划!$A$130:$A$180&amp;[1]数值规划!$B$130:$B$180&amp;[1]数值规划!$C$130:$C$180,0)))</f>
        <v>130832</v>
      </c>
      <c r="Z90">
        <f t="array" ref="Z90">IF(X90="",0,INDEX([1]数值规划!$N$130:$N$180,MATCH(W90&amp;X90&amp;V90,[1]数值规划!$A$130:$A$180&amp;[1]数值规划!$B$130:$B$180&amp;[1]数值规划!$C$130:$C$180,0)))</f>
        <v>130932</v>
      </c>
    </row>
    <row r="91" spans="6:26" ht="17.25">
      <c r="F91" s="2">
        <v>94</v>
      </c>
      <c r="G91" s="3">
        <v>20032</v>
      </c>
      <c r="H91" s="2">
        <v>3</v>
      </c>
      <c r="T91" s="9">
        <v>87</v>
      </c>
      <c r="U91" s="14">
        <v>20014</v>
      </c>
      <c r="V91" s="9">
        <v>3</v>
      </c>
      <c r="W91" t="s">
        <v>175</v>
      </c>
      <c r="X91">
        <v>4</v>
      </c>
      <c r="Y91">
        <f t="array" ref="Y91">IF(X91="",0,INDEX([1]数值规划!$I$130:$I$180,MATCH(W91&amp;X91&amp;V91,[1]数值规划!$A$130:$A$180&amp;[1]数值规划!$B$130:$B$180&amp;[1]数值规划!$C$130:$C$180,0)))</f>
        <v>130833</v>
      </c>
      <c r="Z91">
        <f t="array" ref="Z91">IF(X91="",0,INDEX([1]数值规划!$N$130:$N$180,MATCH(W91&amp;X91&amp;V91,[1]数值规划!$A$130:$A$180&amp;[1]数值规划!$B$130:$B$180&amp;[1]数值规划!$C$130:$C$180,0)))</f>
        <v>130933</v>
      </c>
    </row>
    <row r="92" spans="6:26" ht="17.25">
      <c r="F92" s="2">
        <v>95</v>
      </c>
      <c r="G92" s="3">
        <v>20032</v>
      </c>
      <c r="H92" s="2">
        <v>4</v>
      </c>
      <c r="T92" s="9">
        <v>88</v>
      </c>
      <c r="U92" s="14">
        <v>20014</v>
      </c>
      <c r="V92" s="9">
        <v>4</v>
      </c>
      <c r="W92" t="s">
        <v>175</v>
      </c>
      <c r="X92">
        <v>4</v>
      </c>
      <c r="Y92">
        <f t="array" ref="Y92">IF(X92="",0,INDEX([1]数值规划!$I$130:$I$180,MATCH(W92&amp;X92&amp;V92,[1]数值规划!$A$130:$A$180&amp;[1]数值规划!$B$130:$B$180&amp;[1]数值规划!$C$130:$C$180,0)))</f>
        <v>130834</v>
      </c>
      <c r="Z92">
        <f t="array" ref="Z92">IF(X92="",0,INDEX([1]数值规划!$N$130:$N$180,MATCH(W92&amp;X92&amp;V92,[1]数值规划!$A$130:$A$180&amp;[1]数值规划!$B$130:$B$180&amp;[1]数值规划!$C$130:$C$180,0)))</f>
        <v>130934</v>
      </c>
    </row>
    <row r="93" spans="6:26" ht="17.25">
      <c r="F93" s="2">
        <v>96</v>
      </c>
      <c r="G93" s="3">
        <v>20032</v>
      </c>
      <c r="H93" s="2">
        <v>5</v>
      </c>
      <c r="T93" s="9">
        <v>89</v>
      </c>
      <c r="U93" s="14">
        <v>20014</v>
      </c>
      <c r="V93" s="9">
        <v>5</v>
      </c>
      <c r="W93" t="s">
        <v>175</v>
      </c>
      <c r="X93">
        <v>4</v>
      </c>
      <c r="Y93">
        <f t="array" ref="Y93">IF(X93="",0,INDEX([1]数值规划!$I$130:$I$180,MATCH(W93&amp;X93&amp;V93,[1]数值规划!$A$130:$A$180&amp;[1]数值规划!$B$130:$B$180&amp;[1]数值规划!$C$130:$C$180,0)))</f>
        <v>130835</v>
      </c>
      <c r="Z93">
        <f t="array" ref="Z93">IF(X93="",0,INDEX([1]数值规划!$N$130:$N$180,MATCH(W93&amp;X93&amp;V93,[1]数值规划!$A$130:$A$180&amp;[1]数值规划!$B$130:$B$180&amp;[1]数值规划!$C$130:$C$180,0)))</f>
        <v>130935</v>
      </c>
    </row>
    <row r="94" spans="6:26" ht="17.25">
      <c r="F94" s="2">
        <v>97</v>
      </c>
      <c r="G94" s="3">
        <v>20033</v>
      </c>
      <c r="H94" s="2">
        <v>1</v>
      </c>
      <c r="T94" s="9">
        <v>90</v>
      </c>
      <c r="U94" s="14">
        <v>20014</v>
      </c>
      <c r="V94" s="9">
        <v>6</v>
      </c>
      <c r="W94" t="s">
        <v>175</v>
      </c>
      <c r="X94">
        <v>4</v>
      </c>
      <c r="Y94">
        <f t="array" ref="Y94">IF(X94="",0,INDEX([1]数值规划!$I$130:$I$180,MATCH(W94&amp;X94&amp;V94,[1]数值规划!$A$130:$A$180&amp;[1]数值规划!$B$130:$B$180&amp;[1]数值规划!$C$130:$C$180,0)))</f>
        <v>130836</v>
      </c>
      <c r="Z94">
        <f t="array" ref="Z94">IF(X94="",0,INDEX([1]数值规划!$N$130:$N$180,MATCH(W94&amp;X94&amp;V94,[1]数值规划!$A$130:$A$180&amp;[1]数值规划!$B$130:$B$180&amp;[1]数值规划!$C$130:$C$180,0)))</f>
        <v>130936</v>
      </c>
    </row>
    <row r="95" spans="6:26" ht="17.25">
      <c r="F95" s="2">
        <v>98</v>
      </c>
      <c r="G95" s="3">
        <v>20034</v>
      </c>
      <c r="H95" s="2">
        <v>1</v>
      </c>
      <c r="T95" s="9">
        <v>91</v>
      </c>
      <c r="U95" s="14">
        <v>20014</v>
      </c>
      <c r="V95" s="9">
        <v>7</v>
      </c>
      <c r="W95" t="s">
        <v>175</v>
      </c>
      <c r="X95">
        <v>4</v>
      </c>
      <c r="Y95">
        <f t="array" ref="Y95">IF(X95="",0,INDEX([1]数值规划!$I$130:$I$180,MATCH(W95&amp;X95&amp;V95,[1]数值规划!$A$130:$A$180&amp;[1]数值规划!$B$130:$B$180&amp;[1]数值规划!$C$130:$C$180,0)))</f>
        <v>130837</v>
      </c>
      <c r="Z95">
        <f t="array" ref="Z95">IF(X95="",0,INDEX([1]数值规划!$N$130:$N$180,MATCH(W95&amp;X95&amp;V95,[1]数值规划!$A$130:$A$180&amp;[1]数值规划!$B$130:$B$180&amp;[1]数值规划!$C$130:$C$180,0)))</f>
        <v>130937</v>
      </c>
    </row>
    <row r="96" spans="6:26" ht="17.25">
      <c r="F96" s="2">
        <v>99</v>
      </c>
      <c r="G96" s="3">
        <v>20035</v>
      </c>
      <c r="H96" s="2">
        <v>1</v>
      </c>
      <c r="T96" s="9">
        <v>92</v>
      </c>
      <c r="U96" s="14">
        <v>20014</v>
      </c>
      <c r="V96" s="9">
        <v>8</v>
      </c>
      <c r="W96" t="s">
        <v>175</v>
      </c>
      <c r="X96">
        <v>4</v>
      </c>
      <c r="Y96">
        <f t="array" ref="Y96">IF(X96="",0,INDEX([1]数值规划!$I$130:$I$180,MATCH(W96&amp;X96&amp;V96,[1]数值规划!$A$130:$A$180&amp;[1]数值规划!$B$130:$B$180&amp;[1]数值规划!$C$130:$C$180,0)))</f>
        <v>130838</v>
      </c>
      <c r="Z96">
        <f t="array" ref="Z96">IF(X96="",0,INDEX([1]数值规划!$N$130:$N$180,MATCH(W96&amp;X96&amp;V96,[1]数值规划!$A$130:$A$180&amp;[1]数值规划!$B$130:$B$180&amp;[1]数值规划!$C$130:$C$180,0)))</f>
        <v>130938</v>
      </c>
    </row>
    <row r="97" spans="6:26" ht="17.25">
      <c r="F97" s="2">
        <v>100</v>
      </c>
      <c r="G97" s="3">
        <v>20036</v>
      </c>
      <c r="H97" s="2">
        <v>1</v>
      </c>
      <c r="T97" s="9">
        <v>93</v>
      </c>
      <c r="U97" s="14">
        <v>20014</v>
      </c>
      <c r="V97" s="9">
        <v>9</v>
      </c>
      <c r="W97" t="s">
        <v>175</v>
      </c>
      <c r="X97">
        <v>4</v>
      </c>
      <c r="Y97">
        <f t="array" ref="Y97">IF(X97="",0,INDEX([1]数值规划!$I$130:$I$180,MATCH(W97&amp;X97&amp;V97,[1]数值规划!$A$130:$A$180&amp;[1]数值规划!$B$130:$B$180&amp;[1]数值规划!$C$130:$C$180,0)))</f>
        <v>130839</v>
      </c>
      <c r="Z97">
        <f t="array" ref="Z97">IF(X97="",0,INDEX([1]数值规划!$N$130:$N$180,MATCH(W97&amp;X97&amp;V97,[1]数值规划!$A$130:$A$180&amp;[1]数值规划!$B$130:$B$180&amp;[1]数值规划!$C$130:$C$180,0)))</f>
        <v>130939</v>
      </c>
    </row>
    <row r="98" spans="6:26" ht="17.25">
      <c r="F98" s="2">
        <v>101</v>
      </c>
      <c r="G98" s="3">
        <v>20037</v>
      </c>
      <c r="H98" s="2">
        <v>1</v>
      </c>
      <c r="T98" s="9">
        <v>94</v>
      </c>
      <c r="U98" s="14">
        <v>20014</v>
      </c>
      <c r="V98" s="9">
        <v>10</v>
      </c>
      <c r="W98" t="s">
        <v>175</v>
      </c>
      <c r="X98">
        <v>4</v>
      </c>
      <c r="Y98">
        <f t="array" ref="Y98">IF(X98="",0,INDEX([1]数值规划!$I$130:$I$180,MATCH(W98&amp;X98&amp;V98,[1]数值规划!$A$130:$A$180&amp;[1]数值规划!$B$130:$B$180&amp;[1]数值规划!$C$130:$C$180,0)))</f>
        <v>130840</v>
      </c>
      <c r="Z98">
        <f t="array" ref="Z98">IF(X98="",0,INDEX([1]数值规划!$N$130:$N$180,MATCH(W98&amp;X98&amp;V98,[1]数值规划!$A$130:$A$180&amp;[1]数值规划!$B$130:$B$180&amp;[1]数值规划!$C$130:$C$180,0)))</f>
        <v>130940</v>
      </c>
    </row>
    <row r="99" spans="6:26" ht="17.25">
      <c r="F99" s="2">
        <v>102</v>
      </c>
      <c r="G99" s="3">
        <v>20038</v>
      </c>
      <c r="H99" s="2">
        <v>1</v>
      </c>
      <c r="T99" s="9">
        <v>95</v>
      </c>
      <c r="U99" s="14">
        <v>20015</v>
      </c>
      <c r="V99" s="9">
        <v>1</v>
      </c>
      <c r="Y99">
        <f t="array" ref="Y99">IF(X99="",0,INDEX([1]数值规划!$I$130:$I$180,MATCH(W99&amp;X99&amp;V99,[1]数值规划!$A$130:$A$180&amp;[1]数值规划!$B$130:$B$180&amp;[1]数值规划!$C$130:$C$180,0)))</f>
        <v>0</v>
      </c>
      <c r="Z99">
        <f t="array" ref="Z99">IF(X99="",0,INDEX([1]数值规划!$N$130:$N$180,MATCH(W99&amp;X99&amp;V99,[1]数值规划!$A$130:$A$180&amp;[1]数值规划!$B$130:$B$180&amp;[1]数值规划!$C$130:$C$180,0)))</f>
        <v>0</v>
      </c>
    </row>
    <row r="100" spans="6:26" ht="17.25">
      <c r="F100" s="2">
        <v>103</v>
      </c>
      <c r="G100" s="3">
        <v>20039</v>
      </c>
      <c r="H100" s="2">
        <v>1</v>
      </c>
      <c r="T100" s="9">
        <v>96</v>
      </c>
      <c r="U100" s="14">
        <v>20016</v>
      </c>
      <c r="V100" s="9">
        <v>1</v>
      </c>
      <c r="Y100">
        <f t="array" ref="Y100">IF(X100="",0,INDEX([1]数值规划!$I$130:$I$180,MATCH(W100&amp;X100&amp;V100,[1]数值规划!$A$130:$A$180&amp;[1]数值规划!$B$130:$B$180&amp;[1]数值规划!$C$130:$C$180,0)))</f>
        <v>0</v>
      </c>
      <c r="Z100">
        <f t="array" ref="Z100">IF(X100="",0,INDEX([1]数值规划!$N$130:$N$180,MATCH(W100&amp;X100&amp;V100,[1]数值规划!$A$130:$A$180&amp;[1]数值规划!$B$130:$B$180&amp;[1]数值规划!$C$130:$C$180,0)))</f>
        <v>0</v>
      </c>
    </row>
    <row r="101" spans="6:26" ht="17.25">
      <c r="F101" s="2">
        <v>104</v>
      </c>
      <c r="G101" s="3">
        <v>20040</v>
      </c>
      <c r="H101" s="2">
        <v>1</v>
      </c>
      <c r="T101" s="9">
        <v>97</v>
      </c>
      <c r="U101" s="14">
        <v>20016</v>
      </c>
      <c r="V101" s="9">
        <v>2</v>
      </c>
      <c r="Y101">
        <f t="array" ref="Y101">IF(X101="",0,INDEX([1]数值规划!$I$130:$I$180,MATCH(W101&amp;X101&amp;V101,[1]数值规划!$A$130:$A$180&amp;[1]数值规划!$B$130:$B$180&amp;[1]数值规划!$C$130:$C$180,0)))</f>
        <v>0</v>
      </c>
      <c r="Z101">
        <f t="array" ref="Z101">IF(X101="",0,INDEX([1]数值规划!$N$130:$N$180,MATCH(W101&amp;X101&amp;V101,[1]数值规划!$A$130:$A$180&amp;[1]数值规划!$B$130:$B$180&amp;[1]数值规划!$C$130:$C$180,0)))</f>
        <v>0</v>
      </c>
    </row>
    <row r="102" spans="6:26" ht="17.25">
      <c r="F102" s="2">
        <v>105</v>
      </c>
      <c r="G102" s="3">
        <v>20041</v>
      </c>
      <c r="H102" s="2">
        <v>1</v>
      </c>
      <c r="T102" s="9">
        <v>98</v>
      </c>
      <c r="U102" s="14">
        <v>20016</v>
      </c>
      <c r="V102" s="9">
        <v>3</v>
      </c>
      <c r="Y102">
        <f t="array" ref="Y102">IF(X102="",0,INDEX([1]数值规划!$I$130:$I$180,MATCH(W102&amp;X102&amp;V102,[1]数值规划!$A$130:$A$180&amp;[1]数值规划!$B$130:$B$180&amp;[1]数值规划!$C$130:$C$180,0)))</f>
        <v>0</v>
      </c>
      <c r="Z102">
        <f t="array" ref="Z102">IF(X102="",0,INDEX([1]数值规划!$N$130:$N$180,MATCH(W102&amp;X102&amp;V102,[1]数值规划!$A$130:$A$180&amp;[1]数值规划!$B$130:$B$180&amp;[1]数值规划!$C$130:$C$180,0)))</f>
        <v>0</v>
      </c>
    </row>
    <row r="103" spans="6:26" ht="17.25">
      <c r="F103" s="2">
        <v>106</v>
      </c>
      <c r="G103" s="3">
        <v>20042</v>
      </c>
      <c r="H103" s="2">
        <v>1</v>
      </c>
      <c r="T103" s="9">
        <v>99</v>
      </c>
      <c r="U103" s="14">
        <v>20016</v>
      </c>
      <c r="V103" s="9">
        <v>4</v>
      </c>
      <c r="Y103">
        <f t="array" ref="Y103">IF(X103="",0,INDEX([1]数值规划!$I$130:$I$180,MATCH(W103&amp;X103&amp;V103,[1]数值规划!$A$130:$A$180&amp;[1]数值规划!$B$130:$B$180&amp;[1]数值规划!$C$130:$C$180,0)))</f>
        <v>0</v>
      </c>
      <c r="Z103">
        <f t="array" ref="Z103">IF(X103="",0,INDEX([1]数值规划!$N$130:$N$180,MATCH(W103&amp;X103&amp;V103,[1]数值规划!$A$130:$A$180&amp;[1]数值规划!$B$130:$B$180&amp;[1]数值规划!$C$130:$C$180,0)))</f>
        <v>0</v>
      </c>
    </row>
    <row r="104" spans="6:26" ht="17.25">
      <c r="F104" s="2">
        <v>107</v>
      </c>
      <c r="G104" s="3">
        <v>20043</v>
      </c>
      <c r="H104" s="2">
        <v>1</v>
      </c>
      <c r="T104" s="9">
        <v>100</v>
      </c>
      <c r="U104" s="14">
        <v>20016</v>
      </c>
      <c r="V104" s="9">
        <v>5</v>
      </c>
      <c r="Y104">
        <f t="array" ref="Y104">IF(X104="",0,INDEX([1]数值规划!$I$130:$I$180,MATCH(W104&amp;X104&amp;V104,[1]数值规划!$A$130:$A$180&amp;[1]数值规划!$B$130:$B$180&amp;[1]数值规划!$C$130:$C$180,0)))</f>
        <v>0</v>
      </c>
      <c r="Z104">
        <f t="array" ref="Z104">IF(X104="",0,INDEX([1]数值规划!$N$130:$N$180,MATCH(W104&amp;X104&amp;V104,[1]数值规划!$A$130:$A$180&amp;[1]数值规划!$B$130:$B$180&amp;[1]数值规划!$C$130:$C$180,0)))</f>
        <v>0</v>
      </c>
    </row>
    <row r="105" spans="6:26" ht="17.25">
      <c r="F105" s="2">
        <v>108</v>
      </c>
      <c r="G105" s="3">
        <v>20044</v>
      </c>
      <c r="H105" s="2">
        <v>1</v>
      </c>
      <c r="T105" s="9">
        <v>101</v>
      </c>
      <c r="U105" s="14">
        <v>20017</v>
      </c>
      <c r="V105" s="9">
        <v>1</v>
      </c>
      <c r="Y105">
        <f t="array" ref="Y105">IF(X105="",0,INDEX([1]数值规划!$I$130:$I$180,MATCH(W105&amp;X105&amp;V105,[1]数值规划!$A$130:$A$180&amp;[1]数值规划!$B$130:$B$180&amp;[1]数值规划!$C$130:$C$180,0)))</f>
        <v>0</v>
      </c>
      <c r="Z105">
        <f t="array" ref="Z105">IF(X105="",0,INDEX([1]数值规划!$N$130:$N$180,MATCH(W105&amp;X105&amp;V105,[1]数值规划!$A$130:$A$180&amp;[1]数值规划!$B$130:$B$180&amp;[1]数值规划!$C$130:$C$180,0)))</f>
        <v>0</v>
      </c>
    </row>
    <row r="106" spans="6:26" ht="17.25">
      <c r="F106" s="2">
        <v>109</v>
      </c>
      <c r="G106" s="3">
        <v>20045</v>
      </c>
      <c r="H106" s="2">
        <v>1</v>
      </c>
      <c r="T106" s="9">
        <v>102</v>
      </c>
      <c r="U106" s="14">
        <v>20018</v>
      </c>
      <c r="V106" s="9">
        <v>1</v>
      </c>
      <c r="Y106">
        <f t="array" ref="Y106">IF(X106="",0,INDEX([1]数值规划!$I$130:$I$180,MATCH(W106&amp;X106&amp;V106,[1]数值规划!$A$130:$A$180&amp;[1]数值规划!$B$130:$B$180&amp;[1]数值规划!$C$130:$C$180,0)))</f>
        <v>0</v>
      </c>
      <c r="Z106">
        <f t="array" ref="Z106">IF(X106="",0,INDEX([1]数值规划!$N$130:$N$180,MATCH(W106&amp;X106&amp;V106,[1]数值规划!$A$130:$A$180&amp;[1]数值规划!$B$130:$B$180&amp;[1]数值规划!$C$130:$C$180,0)))</f>
        <v>0</v>
      </c>
    </row>
    <row r="107" spans="6:26" ht="17.25">
      <c r="F107" s="2">
        <v>110</v>
      </c>
      <c r="G107" s="3">
        <v>20046</v>
      </c>
      <c r="H107" s="2">
        <v>1</v>
      </c>
      <c r="T107" s="9">
        <v>103</v>
      </c>
      <c r="U107" s="14">
        <v>20019</v>
      </c>
      <c r="V107" s="9">
        <v>1</v>
      </c>
      <c r="Y107">
        <f t="array" ref="Y107">IF(X107="",0,INDEX([1]数值规划!$I$130:$I$180,MATCH(W107&amp;X107&amp;V107,[1]数值规划!$A$130:$A$180&amp;[1]数值规划!$B$130:$B$180&amp;[1]数值规划!$C$130:$C$180,0)))</f>
        <v>0</v>
      </c>
      <c r="Z107">
        <f t="array" ref="Z107">IF(X107="",0,INDEX([1]数值规划!$N$130:$N$180,MATCH(W107&amp;X107&amp;V107,[1]数值规划!$A$130:$A$180&amp;[1]数值规划!$B$130:$B$180&amp;[1]数值规划!$C$130:$C$180,0)))</f>
        <v>0</v>
      </c>
    </row>
    <row r="108" spans="6:26" ht="17.25">
      <c r="F108" s="2">
        <v>111</v>
      </c>
      <c r="G108" s="3">
        <v>20047</v>
      </c>
      <c r="H108" s="2">
        <v>1</v>
      </c>
      <c r="T108" s="9">
        <v>104</v>
      </c>
      <c r="U108" s="14">
        <v>20020</v>
      </c>
      <c r="V108" s="9">
        <v>1</v>
      </c>
      <c r="Y108">
        <f t="array" ref="Y108">IF(X108="",0,INDEX([1]数值规划!$I$130:$I$180,MATCH(W108&amp;X108&amp;V108,[1]数值规划!$A$130:$A$180&amp;[1]数值规划!$B$130:$B$180&amp;[1]数值规划!$C$130:$C$180,0)))</f>
        <v>0</v>
      </c>
      <c r="Z108">
        <f t="array" ref="Z108">IF(X108="",0,INDEX([1]数值规划!$N$130:$N$180,MATCH(W108&amp;X108&amp;V108,[1]数值规划!$A$130:$A$180&amp;[1]数值规划!$B$130:$B$180&amp;[1]数值规划!$C$130:$C$180,0)))</f>
        <v>0</v>
      </c>
    </row>
    <row r="109" spans="6:26" ht="17.25">
      <c r="F109" s="2">
        <v>112</v>
      </c>
      <c r="G109" s="3">
        <v>20048</v>
      </c>
      <c r="H109" s="2">
        <v>1</v>
      </c>
      <c r="T109" s="9">
        <v>105</v>
      </c>
      <c r="U109" s="14">
        <v>20021</v>
      </c>
      <c r="V109" s="9">
        <v>1</v>
      </c>
      <c r="Y109">
        <f t="array" ref="Y109">IF(X109="",0,INDEX([1]数值规划!$I$130:$I$180,MATCH(W109&amp;X109&amp;V109,[1]数值规划!$A$130:$A$180&amp;[1]数值规划!$B$130:$B$180&amp;[1]数值规划!$C$130:$C$180,0)))</f>
        <v>0</v>
      </c>
      <c r="Z109">
        <f t="array" ref="Z109">IF(X109="",0,INDEX([1]数值规划!$N$130:$N$180,MATCH(W109&amp;X109&amp;V109,[1]数值规划!$A$130:$A$180&amp;[1]数值规划!$B$130:$B$180&amp;[1]数值规划!$C$130:$C$180,0)))</f>
        <v>0</v>
      </c>
    </row>
    <row r="110" spans="6:26" ht="17.25">
      <c r="F110" s="2">
        <v>113</v>
      </c>
      <c r="G110" s="3">
        <v>20049</v>
      </c>
      <c r="H110" s="2">
        <v>1</v>
      </c>
      <c r="T110" s="9">
        <v>106</v>
      </c>
      <c r="U110" s="14">
        <v>20022</v>
      </c>
      <c r="V110" s="9">
        <v>1</v>
      </c>
      <c r="Y110">
        <f t="array" ref="Y110">IF(X110="",0,INDEX([1]数值规划!$I$130:$I$180,MATCH(W110&amp;X110&amp;V110,[1]数值规划!$A$130:$A$180&amp;[1]数值规划!$B$130:$B$180&amp;[1]数值规划!$C$130:$C$180,0)))</f>
        <v>0</v>
      </c>
      <c r="Z110">
        <f t="array" ref="Z110">IF(X110="",0,INDEX([1]数值规划!$N$130:$N$180,MATCH(W110&amp;X110&amp;V110,[1]数值规划!$A$130:$A$180&amp;[1]数值规划!$B$130:$B$180&amp;[1]数值规划!$C$130:$C$180,0)))</f>
        <v>0</v>
      </c>
    </row>
    <row r="111" spans="6:26" ht="17.25">
      <c r="F111" s="2">
        <v>114</v>
      </c>
      <c r="G111" s="3">
        <v>20050</v>
      </c>
      <c r="H111" s="2">
        <v>1</v>
      </c>
      <c r="T111" s="9">
        <v>107</v>
      </c>
      <c r="U111" s="14">
        <v>20023</v>
      </c>
      <c r="V111" s="9">
        <v>1</v>
      </c>
      <c r="Y111">
        <f t="array" ref="Y111">IF(X111="",0,INDEX([1]数值规划!$I$130:$I$180,MATCH(W111&amp;X111&amp;V111,[1]数值规划!$A$130:$A$180&amp;[1]数值规划!$B$130:$B$180&amp;[1]数值规划!$C$130:$C$180,0)))</f>
        <v>0</v>
      </c>
      <c r="Z111">
        <f t="array" ref="Z111">IF(X111="",0,INDEX([1]数值规划!$N$130:$N$180,MATCH(W111&amp;X111&amp;V111,[1]数值规划!$A$130:$A$180&amp;[1]数值规划!$B$130:$B$180&amp;[1]数值规划!$C$130:$C$180,0)))</f>
        <v>0</v>
      </c>
    </row>
    <row r="112" spans="6:26" ht="17.25">
      <c r="F112" s="2">
        <v>115</v>
      </c>
      <c r="G112" s="3">
        <v>20051</v>
      </c>
      <c r="H112" s="2">
        <v>1</v>
      </c>
      <c r="T112" s="9">
        <v>108</v>
      </c>
      <c r="U112" s="14">
        <v>20024</v>
      </c>
      <c r="V112" s="9">
        <v>1</v>
      </c>
      <c r="Y112">
        <f t="array" ref="Y112">IF(X112="",0,INDEX([1]数值规划!$I$130:$I$180,MATCH(W112&amp;X112&amp;V112,[1]数值规划!$A$130:$A$180&amp;[1]数值规划!$B$130:$B$180&amp;[1]数值规划!$C$130:$C$180,0)))</f>
        <v>0</v>
      </c>
      <c r="Z112">
        <f t="array" ref="Z112">IF(X112="",0,INDEX([1]数值规划!$N$130:$N$180,MATCH(W112&amp;X112&amp;V112,[1]数值规划!$A$130:$A$180&amp;[1]数值规划!$B$130:$B$180&amp;[1]数值规划!$C$130:$C$180,0)))</f>
        <v>0</v>
      </c>
    </row>
    <row r="113" spans="6:26" ht="17.25">
      <c r="F113" s="2">
        <v>116</v>
      </c>
      <c r="G113" s="3">
        <v>20052</v>
      </c>
      <c r="H113" s="2">
        <v>1</v>
      </c>
      <c r="T113" s="9">
        <v>109</v>
      </c>
      <c r="U113" s="14">
        <v>20025</v>
      </c>
      <c r="V113" s="9">
        <v>1</v>
      </c>
      <c r="W113" t="s">
        <v>246</v>
      </c>
      <c r="X113">
        <v>2</v>
      </c>
      <c r="Y113">
        <f t="array" ref="Y113">IF(X113="",0,INDEX([1]数值规划!$I$130:$I$180,MATCH(W113&amp;X113&amp;V113,[1]数值规划!$A$130:$A$180&amp;[1]数值规划!$B$130:$B$180&amp;[1]数值规划!$C$130:$C$180,0)))</f>
        <v>130801</v>
      </c>
      <c r="Z113">
        <f t="array" ref="Z113">IF(X113="",0,INDEX([1]数值规划!$N$130:$N$180,MATCH(W113&amp;X113&amp;V113,[1]数值规划!$A$130:$A$180&amp;[1]数值规划!$B$130:$B$180&amp;[1]数值规划!$C$130:$C$180,0)))</f>
        <v>130901</v>
      </c>
    </row>
    <row r="114" spans="6:26" ht="17.25">
      <c r="F114" s="2">
        <v>117</v>
      </c>
      <c r="G114" s="3">
        <v>20053</v>
      </c>
      <c r="H114" s="2">
        <v>1</v>
      </c>
      <c r="T114" s="9">
        <v>110</v>
      </c>
      <c r="U114" s="14">
        <v>20025</v>
      </c>
      <c r="V114" s="9">
        <v>2</v>
      </c>
      <c r="W114" t="s">
        <v>246</v>
      </c>
      <c r="X114">
        <v>2</v>
      </c>
      <c r="Y114">
        <f t="array" ref="Y114">IF(X114="",0,INDEX([1]数值规划!$I$130:$I$180,MATCH(W114&amp;X114&amp;V114,[1]数值规划!$A$130:$A$180&amp;[1]数值规划!$B$130:$B$180&amp;[1]数值规划!$C$130:$C$180,0)))</f>
        <v>130802</v>
      </c>
      <c r="Z114">
        <f t="array" ref="Z114">IF(X114="",0,INDEX([1]数值规划!$N$130:$N$180,MATCH(W114&amp;X114&amp;V114,[1]数值规划!$A$130:$A$180&amp;[1]数值规划!$B$130:$B$180&amp;[1]数值规划!$C$130:$C$180,0)))</f>
        <v>130902</v>
      </c>
    </row>
    <row r="115" spans="6:26" ht="17.25">
      <c r="F115" s="2">
        <v>118</v>
      </c>
      <c r="G115" s="3">
        <v>20054</v>
      </c>
      <c r="H115" s="2">
        <v>1</v>
      </c>
      <c r="T115" s="9">
        <v>111</v>
      </c>
      <c r="U115" s="14">
        <v>20025</v>
      </c>
      <c r="V115" s="9">
        <v>3</v>
      </c>
      <c r="W115" t="s">
        <v>246</v>
      </c>
      <c r="X115">
        <v>2</v>
      </c>
      <c r="Y115">
        <f t="array" ref="Y115">IF(X115="",0,INDEX([1]数值规划!$I$130:$I$180,MATCH(W115&amp;X115&amp;V115,[1]数值规划!$A$130:$A$180&amp;[1]数值规划!$B$130:$B$180&amp;[1]数值规划!$C$130:$C$180,0)))</f>
        <v>130803</v>
      </c>
      <c r="Z115">
        <f t="array" ref="Z115">IF(X115="",0,INDEX([1]数值规划!$N$130:$N$180,MATCH(W115&amp;X115&amp;V115,[1]数值规划!$A$130:$A$180&amp;[1]数值规划!$B$130:$B$180&amp;[1]数值规划!$C$130:$C$180,0)))</f>
        <v>130903</v>
      </c>
    </row>
    <row r="116" spans="6:26" ht="17.25">
      <c r="F116" s="2">
        <v>119</v>
      </c>
      <c r="G116" s="3">
        <v>20055</v>
      </c>
      <c r="H116" s="2">
        <v>1</v>
      </c>
      <c r="T116" s="9">
        <v>112</v>
      </c>
      <c r="U116" s="14">
        <v>20025</v>
      </c>
      <c r="V116" s="9">
        <v>4</v>
      </c>
      <c r="W116" t="s">
        <v>246</v>
      </c>
      <c r="X116">
        <v>2</v>
      </c>
      <c r="Y116">
        <f t="array" ref="Y116">IF(X116="",0,INDEX([1]数值规划!$I$130:$I$180,MATCH(W116&amp;X116&amp;V116,[1]数值规划!$A$130:$A$180&amp;[1]数值规划!$B$130:$B$180&amp;[1]数值规划!$C$130:$C$180,0)))</f>
        <v>130804</v>
      </c>
      <c r="Z116">
        <f t="array" ref="Z116">IF(X116="",0,INDEX([1]数值规划!$N$130:$N$180,MATCH(W116&amp;X116&amp;V116,[1]数值规划!$A$130:$A$180&amp;[1]数值规划!$B$130:$B$180&amp;[1]数值规划!$C$130:$C$180,0)))</f>
        <v>130904</v>
      </c>
    </row>
    <row r="117" spans="6:26" ht="17.25">
      <c r="F117" s="2">
        <v>120</v>
      </c>
      <c r="G117" s="3">
        <v>20056</v>
      </c>
      <c r="H117" s="2">
        <v>1</v>
      </c>
      <c r="T117" s="9">
        <v>113</v>
      </c>
      <c r="U117" s="14">
        <v>20025</v>
      </c>
      <c r="V117" s="9">
        <v>5</v>
      </c>
      <c r="W117" t="s">
        <v>246</v>
      </c>
      <c r="X117">
        <v>2</v>
      </c>
      <c r="Y117">
        <f t="array" ref="Y117">IF(X117="",0,INDEX([1]数值规划!$I$130:$I$180,MATCH(W117&amp;X117&amp;V117,[1]数值规划!$A$130:$A$180&amp;[1]数值规划!$B$130:$B$180&amp;[1]数值规划!$C$130:$C$180,0)))</f>
        <v>130805</v>
      </c>
      <c r="Z117">
        <f t="array" ref="Z117">IF(X117="",0,INDEX([1]数值规划!$N$130:$N$180,MATCH(W117&amp;X117&amp;V117,[1]数值规划!$A$130:$A$180&amp;[1]数值规划!$B$130:$B$180&amp;[1]数值规划!$C$130:$C$180,0)))</f>
        <v>130905</v>
      </c>
    </row>
    <row r="118" spans="6:26" ht="17.25">
      <c r="F118" s="2">
        <v>121</v>
      </c>
      <c r="G118" s="3">
        <v>20057</v>
      </c>
      <c r="H118" s="2">
        <v>1</v>
      </c>
      <c r="T118" s="9">
        <v>114</v>
      </c>
      <c r="U118" s="14">
        <v>20025</v>
      </c>
      <c r="V118" s="9">
        <v>6</v>
      </c>
      <c r="W118" t="s">
        <v>246</v>
      </c>
      <c r="X118">
        <v>2</v>
      </c>
      <c r="Y118">
        <f t="array" ref="Y118">IF(X118="",0,INDEX([1]数值规划!$I$130:$I$180,MATCH(W118&amp;X118&amp;V118,[1]数值规划!$A$130:$A$180&amp;[1]数值规划!$B$130:$B$180&amp;[1]数值规划!$C$130:$C$180,0)))</f>
        <v>130806</v>
      </c>
      <c r="Z118">
        <f t="array" ref="Z118">IF(X118="",0,INDEX([1]数值规划!$N$130:$N$180,MATCH(W118&amp;X118&amp;V118,[1]数值规划!$A$130:$A$180&amp;[1]数值规划!$B$130:$B$180&amp;[1]数值规划!$C$130:$C$180,0)))</f>
        <v>130906</v>
      </c>
    </row>
    <row r="119" spans="6:26" ht="17.25">
      <c r="F119" s="2">
        <v>122</v>
      </c>
      <c r="G119" s="3">
        <v>20058</v>
      </c>
      <c r="H119" s="2">
        <v>1</v>
      </c>
      <c r="T119" s="9">
        <v>115</v>
      </c>
      <c r="U119" s="14">
        <v>20025</v>
      </c>
      <c r="V119" s="9">
        <v>7</v>
      </c>
      <c r="W119" t="s">
        <v>246</v>
      </c>
      <c r="X119">
        <v>2</v>
      </c>
      <c r="Y119">
        <f t="array" ref="Y119">IF(X119="",0,INDEX([1]数值规划!$I$130:$I$180,MATCH(W119&amp;X119&amp;V119,[1]数值规划!$A$130:$A$180&amp;[1]数值规划!$B$130:$B$180&amp;[1]数值规划!$C$130:$C$180,0)))</f>
        <v>130807</v>
      </c>
      <c r="Z119">
        <f t="array" ref="Z119">IF(X119="",0,INDEX([1]数值规划!$N$130:$N$180,MATCH(W119&amp;X119&amp;V119,[1]数值规划!$A$130:$A$180&amp;[1]数值规划!$B$130:$B$180&amp;[1]数值规划!$C$130:$C$180,0)))</f>
        <v>130907</v>
      </c>
    </row>
    <row r="120" spans="6:26" ht="17.25">
      <c r="F120" s="2">
        <v>123</v>
      </c>
      <c r="G120" s="3">
        <v>20059</v>
      </c>
      <c r="H120" s="2">
        <v>1</v>
      </c>
      <c r="T120" s="9">
        <v>116</v>
      </c>
      <c r="U120" s="14">
        <v>20025</v>
      </c>
      <c r="V120" s="9">
        <v>8</v>
      </c>
      <c r="W120" t="s">
        <v>246</v>
      </c>
      <c r="X120">
        <v>2</v>
      </c>
      <c r="Y120">
        <f t="array" ref="Y120">IF(X120="",0,INDEX([1]数值规划!$I$130:$I$180,MATCH(W120&amp;X120&amp;V120,[1]数值规划!$A$130:$A$180&amp;[1]数值规划!$B$130:$B$180&amp;[1]数值规划!$C$130:$C$180,0)))</f>
        <v>130808</v>
      </c>
      <c r="Z120">
        <f t="array" ref="Z120">IF(X120="",0,INDEX([1]数值规划!$N$130:$N$180,MATCH(W120&amp;X120&amp;V120,[1]数值规划!$A$130:$A$180&amp;[1]数值规划!$B$130:$B$180&amp;[1]数值规划!$C$130:$C$180,0)))</f>
        <v>130908</v>
      </c>
    </row>
    <row r="121" spans="6:26" ht="17.25">
      <c r="F121" s="2">
        <v>124</v>
      </c>
      <c r="G121" s="3">
        <v>20060</v>
      </c>
      <c r="H121" s="2">
        <v>1</v>
      </c>
      <c r="T121" s="9">
        <v>117</v>
      </c>
      <c r="U121" s="14">
        <v>20025</v>
      </c>
      <c r="V121" s="9">
        <v>9</v>
      </c>
      <c r="W121" t="s">
        <v>246</v>
      </c>
      <c r="X121">
        <v>2</v>
      </c>
      <c r="Y121">
        <f t="array" ref="Y121">IF(X121="",0,INDEX([1]数值规划!$I$130:$I$180,MATCH(W121&amp;X121&amp;V121,[1]数值规划!$A$130:$A$180&amp;[1]数值规划!$B$130:$B$180&amp;[1]数值规划!$C$130:$C$180,0)))</f>
        <v>130809</v>
      </c>
      <c r="Z121">
        <f t="array" ref="Z121">IF(X121="",0,INDEX([1]数值规划!$N$130:$N$180,MATCH(W121&amp;X121&amp;V121,[1]数值规划!$A$130:$A$180&amp;[1]数值规划!$B$130:$B$180&amp;[1]数值规划!$C$130:$C$180,0)))</f>
        <v>130909</v>
      </c>
    </row>
    <row r="122" spans="6:26" ht="17.25">
      <c r="F122" s="2">
        <v>125</v>
      </c>
      <c r="G122" s="3">
        <v>20061</v>
      </c>
      <c r="H122" s="2">
        <v>1</v>
      </c>
      <c r="T122" s="9">
        <v>118</v>
      </c>
      <c r="U122" s="14">
        <v>20025</v>
      </c>
      <c r="V122" s="9">
        <v>10</v>
      </c>
      <c r="W122" t="s">
        <v>246</v>
      </c>
      <c r="X122">
        <v>2</v>
      </c>
      <c r="Y122">
        <f t="array" ref="Y122">IF(X122="",0,INDEX([1]数值规划!$I$130:$I$180,MATCH(W122&amp;X122&amp;V122,[1]数值规划!$A$130:$A$180&amp;[1]数值规划!$B$130:$B$180&amp;[1]数值规划!$C$130:$C$180,0)))</f>
        <v>130810</v>
      </c>
      <c r="Z122">
        <f t="array" ref="Z122">IF(X122="",0,INDEX([1]数值规划!$N$130:$N$180,MATCH(W122&amp;X122&amp;V122,[1]数值规划!$A$130:$A$180&amp;[1]数值规划!$B$130:$B$180&amp;[1]数值规划!$C$130:$C$180,0)))</f>
        <v>130910</v>
      </c>
    </row>
    <row r="123" spans="6:26" ht="17.25">
      <c r="F123" s="2">
        <v>126</v>
      </c>
      <c r="G123" s="3">
        <v>20062</v>
      </c>
      <c r="H123" s="2">
        <v>1</v>
      </c>
      <c r="T123" s="9">
        <v>119</v>
      </c>
      <c r="U123" s="14">
        <v>20026</v>
      </c>
      <c r="V123" s="9">
        <v>1</v>
      </c>
      <c r="W123" t="s">
        <v>246</v>
      </c>
      <c r="X123">
        <v>2</v>
      </c>
      <c r="Y123">
        <f t="array" ref="Y123">IF(X123="",0,INDEX([1]数值规划!$I$130:$I$180,MATCH(W123&amp;X123&amp;V123,[1]数值规划!$A$130:$A$180&amp;[1]数值规划!$B$130:$B$180&amp;[1]数值规划!$C$130:$C$180,0)))</f>
        <v>130801</v>
      </c>
      <c r="Z123">
        <f t="array" ref="Z123">IF(X123="",0,INDEX([1]数值规划!$N$130:$N$180,MATCH(W123&amp;X123&amp;V123,[1]数值规划!$A$130:$A$180&amp;[1]数值规划!$B$130:$B$180&amp;[1]数值规划!$C$130:$C$180,0)))</f>
        <v>130901</v>
      </c>
    </row>
    <row r="124" spans="6:26" ht="17.25">
      <c r="F124" s="2">
        <v>127</v>
      </c>
      <c r="G124" s="3">
        <v>20063</v>
      </c>
      <c r="H124" s="2">
        <v>1</v>
      </c>
      <c r="T124" s="9">
        <v>120</v>
      </c>
      <c r="U124" s="14">
        <v>20026</v>
      </c>
      <c r="V124" s="9">
        <v>2</v>
      </c>
      <c r="W124" t="s">
        <v>246</v>
      </c>
      <c r="X124">
        <v>2</v>
      </c>
      <c r="Y124">
        <f t="array" ref="Y124">IF(X124="",0,INDEX([1]数值规划!$I$130:$I$180,MATCH(W124&amp;X124&amp;V124,[1]数值规划!$A$130:$A$180&amp;[1]数值规划!$B$130:$B$180&amp;[1]数值规划!$C$130:$C$180,0)))</f>
        <v>130802</v>
      </c>
      <c r="Z124">
        <f t="array" ref="Z124">IF(X124="",0,INDEX([1]数值规划!$N$130:$N$180,MATCH(W124&amp;X124&amp;V124,[1]数值规划!$A$130:$A$180&amp;[1]数值规划!$B$130:$B$180&amp;[1]数值规划!$C$130:$C$180,0)))</f>
        <v>130902</v>
      </c>
    </row>
    <row r="125" spans="6:26" ht="17.25">
      <c r="F125" s="2">
        <v>128</v>
      </c>
      <c r="G125" s="3">
        <v>20064</v>
      </c>
      <c r="H125" s="2">
        <v>1</v>
      </c>
      <c r="T125" s="9">
        <v>121</v>
      </c>
      <c r="U125" s="14">
        <v>20026</v>
      </c>
      <c r="V125" s="9">
        <v>3</v>
      </c>
      <c r="W125" t="s">
        <v>246</v>
      </c>
      <c r="X125">
        <v>2</v>
      </c>
      <c r="Y125">
        <f t="array" ref="Y125">IF(X125="",0,INDEX([1]数值规划!$I$130:$I$180,MATCH(W125&amp;X125&amp;V125,[1]数值规划!$A$130:$A$180&amp;[1]数值规划!$B$130:$B$180&amp;[1]数值规划!$C$130:$C$180,0)))</f>
        <v>130803</v>
      </c>
      <c r="Z125">
        <f t="array" ref="Z125">IF(X125="",0,INDEX([1]数值规划!$N$130:$N$180,MATCH(W125&amp;X125&amp;V125,[1]数值规划!$A$130:$A$180&amp;[1]数值规划!$B$130:$B$180&amp;[1]数值规划!$C$130:$C$180,0)))</f>
        <v>130903</v>
      </c>
    </row>
    <row r="126" spans="6:26" ht="17.25">
      <c r="F126" s="2">
        <v>129</v>
      </c>
      <c r="G126" s="3">
        <v>20065</v>
      </c>
      <c r="H126" s="2">
        <v>1</v>
      </c>
      <c r="T126" s="9">
        <v>122</v>
      </c>
      <c r="U126" s="14">
        <v>20026</v>
      </c>
      <c r="V126" s="9">
        <v>4</v>
      </c>
      <c r="W126" t="s">
        <v>246</v>
      </c>
      <c r="X126">
        <v>2</v>
      </c>
      <c r="Y126">
        <f t="array" ref="Y126">IF(X126="",0,INDEX([1]数值规划!$I$130:$I$180,MATCH(W126&amp;X126&amp;V126,[1]数值规划!$A$130:$A$180&amp;[1]数值规划!$B$130:$B$180&amp;[1]数值规划!$C$130:$C$180,0)))</f>
        <v>130804</v>
      </c>
      <c r="Z126">
        <f t="array" ref="Z126">IF(X126="",0,INDEX([1]数值规划!$N$130:$N$180,MATCH(W126&amp;X126&amp;V126,[1]数值规划!$A$130:$A$180&amp;[1]数值规划!$B$130:$B$180&amp;[1]数值规划!$C$130:$C$180,0)))</f>
        <v>130904</v>
      </c>
    </row>
    <row r="127" spans="6:26" ht="17.25">
      <c r="F127" s="2">
        <v>130</v>
      </c>
      <c r="G127" s="3">
        <v>20066</v>
      </c>
      <c r="H127" s="2">
        <v>1</v>
      </c>
      <c r="T127" s="9">
        <v>123</v>
      </c>
      <c r="U127" s="14">
        <v>20026</v>
      </c>
      <c r="V127" s="9">
        <v>5</v>
      </c>
      <c r="W127" t="s">
        <v>246</v>
      </c>
      <c r="X127">
        <v>2</v>
      </c>
      <c r="Y127">
        <f t="array" ref="Y127">IF(X127="",0,INDEX([1]数值规划!$I$130:$I$180,MATCH(W127&amp;X127&amp;V127,[1]数值规划!$A$130:$A$180&amp;[1]数值规划!$B$130:$B$180&amp;[1]数值规划!$C$130:$C$180,0)))</f>
        <v>130805</v>
      </c>
      <c r="Z127">
        <f t="array" ref="Z127">IF(X127="",0,INDEX([1]数值规划!$N$130:$N$180,MATCH(W127&amp;X127&amp;V127,[1]数值规划!$A$130:$A$180&amp;[1]数值规划!$B$130:$B$180&amp;[1]数值规划!$C$130:$C$180,0)))</f>
        <v>130905</v>
      </c>
    </row>
    <row r="128" spans="6:26" ht="17.25">
      <c r="F128" s="6">
        <v>131</v>
      </c>
      <c r="G128" s="7">
        <v>20067</v>
      </c>
      <c r="H128" s="6">
        <v>1</v>
      </c>
      <c r="T128" s="9">
        <v>124</v>
      </c>
      <c r="U128" s="14">
        <v>20026</v>
      </c>
      <c r="V128" s="9">
        <v>6</v>
      </c>
      <c r="W128" t="s">
        <v>246</v>
      </c>
      <c r="X128">
        <v>2</v>
      </c>
      <c r="Y128">
        <f t="array" ref="Y128">IF(X128="",0,INDEX([1]数值规划!$I$130:$I$180,MATCH(W128&amp;X128&amp;V128,[1]数值规划!$A$130:$A$180&amp;[1]数值规划!$B$130:$B$180&amp;[1]数值规划!$C$130:$C$180,0)))</f>
        <v>130806</v>
      </c>
      <c r="Z128">
        <f t="array" ref="Z128">IF(X128="",0,INDEX([1]数值规划!$N$130:$N$180,MATCH(W128&amp;X128&amp;V128,[1]数值规划!$A$130:$A$180&amp;[1]数值规划!$B$130:$B$180&amp;[1]数值规划!$C$130:$C$180,0)))</f>
        <v>130906</v>
      </c>
    </row>
    <row r="129" spans="6:26" ht="17.25">
      <c r="F129" s="6">
        <v>132</v>
      </c>
      <c r="G129" s="7">
        <v>20067</v>
      </c>
      <c r="H129" s="6">
        <v>1</v>
      </c>
      <c r="T129" s="9">
        <v>125</v>
      </c>
      <c r="U129" s="14">
        <v>20026</v>
      </c>
      <c r="V129" s="9">
        <v>7</v>
      </c>
      <c r="W129" t="s">
        <v>246</v>
      </c>
      <c r="X129">
        <v>2</v>
      </c>
      <c r="Y129">
        <f t="array" ref="Y129">IF(X129="",0,INDEX([1]数值规划!$I$130:$I$180,MATCH(W129&amp;X129&amp;V129,[1]数值规划!$A$130:$A$180&amp;[1]数值规划!$B$130:$B$180&amp;[1]数值规划!$C$130:$C$180,0)))</f>
        <v>130807</v>
      </c>
      <c r="Z129">
        <f t="array" ref="Z129">IF(X129="",0,INDEX([1]数值规划!$N$130:$N$180,MATCH(W129&amp;X129&amp;V129,[1]数值规划!$A$130:$A$180&amp;[1]数值规划!$B$130:$B$180&amp;[1]数值规划!$C$130:$C$180,0)))</f>
        <v>130907</v>
      </c>
    </row>
    <row r="130" spans="6:26" ht="17.25">
      <c r="F130" s="6">
        <v>133</v>
      </c>
      <c r="G130" s="7">
        <v>20067</v>
      </c>
      <c r="H130" s="6">
        <v>1</v>
      </c>
      <c r="T130" s="9">
        <v>126</v>
      </c>
      <c r="U130" s="14">
        <v>20026</v>
      </c>
      <c r="V130" s="9">
        <v>8</v>
      </c>
      <c r="W130" t="s">
        <v>246</v>
      </c>
      <c r="X130">
        <v>2</v>
      </c>
      <c r="Y130">
        <f t="array" ref="Y130">IF(X130="",0,INDEX([1]数值规划!$I$130:$I$180,MATCH(W130&amp;X130&amp;V130,[1]数值规划!$A$130:$A$180&amp;[1]数值规划!$B$130:$B$180&amp;[1]数值规划!$C$130:$C$180,0)))</f>
        <v>130808</v>
      </c>
      <c r="Z130">
        <f t="array" ref="Z130">IF(X130="",0,INDEX([1]数值规划!$N$130:$N$180,MATCH(W130&amp;X130&amp;V130,[1]数值规划!$A$130:$A$180&amp;[1]数值规划!$B$130:$B$180&amp;[1]数值规划!$C$130:$C$180,0)))</f>
        <v>130908</v>
      </c>
    </row>
    <row r="131" spans="6:26" ht="17.25">
      <c r="F131" s="6">
        <v>134</v>
      </c>
      <c r="G131" s="7">
        <v>20067</v>
      </c>
      <c r="H131" s="6">
        <v>1</v>
      </c>
      <c r="T131" s="9">
        <v>127</v>
      </c>
      <c r="U131" s="14">
        <v>20026</v>
      </c>
      <c r="V131" s="9">
        <v>9</v>
      </c>
      <c r="W131" t="s">
        <v>246</v>
      </c>
      <c r="X131">
        <v>2</v>
      </c>
      <c r="Y131">
        <f t="array" ref="Y131">IF(X131="",0,INDEX([1]数值规划!$I$130:$I$180,MATCH(W131&amp;X131&amp;V131,[1]数值规划!$A$130:$A$180&amp;[1]数值规划!$B$130:$B$180&amp;[1]数值规划!$C$130:$C$180,0)))</f>
        <v>130809</v>
      </c>
      <c r="Z131">
        <f t="array" ref="Z131">IF(X131="",0,INDEX([1]数值规划!$N$130:$N$180,MATCH(W131&amp;X131&amp;V131,[1]数值规划!$A$130:$A$180&amp;[1]数值规划!$B$130:$B$180&amp;[1]数值规划!$C$130:$C$180,0)))</f>
        <v>130909</v>
      </c>
    </row>
    <row r="132" spans="6:26" ht="17.25">
      <c r="F132" s="6">
        <v>135</v>
      </c>
      <c r="G132" s="7">
        <v>20067</v>
      </c>
      <c r="H132" s="6">
        <v>1</v>
      </c>
      <c r="T132" s="9">
        <v>128</v>
      </c>
      <c r="U132" s="14">
        <v>20026</v>
      </c>
      <c r="V132" s="9">
        <v>10</v>
      </c>
      <c r="W132" t="s">
        <v>246</v>
      </c>
      <c r="X132">
        <v>2</v>
      </c>
      <c r="Y132">
        <f t="array" ref="Y132">IF(X132="",0,INDEX([1]数值规划!$I$130:$I$180,MATCH(W132&amp;X132&amp;V132,[1]数值规划!$A$130:$A$180&amp;[1]数值规划!$B$130:$B$180&amp;[1]数值规划!$C$130:$C$180,0)))</f>
        <v>130810</v>
      </c>
      <c r="Z132">
        <f t="array" ref="Z132">IF(X132="",0,INDEX([1]数值规划!$N$130:$N$180,MATCH(W132&amp;X132&amp;V132,[1]数值规划!$A$130:$A$180&amp;[1]数值规划!$B$130:$B$180&amp;[1]数值规划!$C$130:$C$180,0)))</f>
        <v>130910</v>
      </c>
    </row>
    <row r="133" spans="6:26" ht="17.25">
      <c r="F133" s="2">
        <v>136</v>
      </c>
      <c r="G133" s="3">
        <v>20068</v>
      </c>
      <c r="H133" s="2">
        <v>1</v>
      </c>
      <c r="T133" s="9">
        <v>129</v>
      </c>
      <c r="U133" s="14">
        <v>20027</v>
      </c>
      <c r="V133" s="9">
        <v>1</v>
      </c>
      <c r="Y133">
        <f t="array" ref="Y133">IF(X133="",0,INDEX([1]数值规划!$I$130:$I$180,MATCH(W133&amp;X133&amp;V133,[1]数值规划!$A$130:$A$180&amp;[1]数值规划!$B$130:$B$180&amp;[1]数值规划!$C$130:$C$180,0)))</f>
        <v>0</v>
      </c>
      <c r="Z133">
        <f t="array" ref="Z133">IF(X133="",0,INDEX([1]数值规划!$N$130:$N$180,MATCH(W133&amp;X133&amp;V133,[1]数值规划!$A$130:$A$180&amp;[1]数值规划!$B$130:$B$180&amp;[1]数值规划!$C$130:$C$180,0)))</f>
        <v>0</v>
      </c>
    </row>
    <row r="134" spans="6:26" ht="17.25">
      <c r="F134" s="2">
        <v>137</v>
      </c>
      <c r="G134" s="3">
        <v>20068</v>
      </c>
      <c r="H134" s="2">
        <v>2</v>
      </c>
      <c r="T134" s="9">
        <v>130</v>
      </c>
      <c r="U134" s="14">
        <v>20028</v>
      </c>
      <c r="V134" s="9">
        <v>1</v>
      </c>
      <c r="W134" t="s">
        <v>175</v>
      </c>
      <c r="X134">
        <v>3</v>
      </c>
      <c r="Y134">
        <f t="array" ref="Y134">IF(X134="",0,INDEX([1]数值规划!$I$130:$I$180,MATCH(W134&amp;X134&amp;V134,[1]数值规划!$A$130:$A$180&amp;[1]数值规划!$B$130:$B$180&amp;[1]数值规划!$C$130:$C$180,0)))</f>
        <v>130821</v>
      </c>
      <c r="Z134">
        <f t="array" ref="Z134">IF(X134="",0,INDEX([1]数值规划!$N$130:$N$180,MATCH(W134&amp;X134&amp;V134,[1]数值规划!$A$130:$A$180&amp;[1]数值规划!$B$130:$B$180&amp;[1]数值规划!$C$130:$C$180,0)))</f>
        <v>130921</v>
      </c>
    </row>
    <row r="135" spans="6:26" ht="17.25">
      <c r="F135" s="2">
        <v>138</v>
      </c>
      <c r="G135" s="3">
        <v>20068</v>
      </c>
      <c r="H135" s="2">
        <v>3</v>
      </c>
      <c r="T135" s="9">
        <v>131</v>
      </c>
      <c r="U135" s="14">
        <v>20028</v>
      </c>
      <c r="V135" s="9">
        <v>2</v>
      </c>
      <c r="W135" t="s">
        <v>175</v>
      </c>
      <c r="X135">
        <v>3</v>
      </c>
      <c r="Y135">
        <f t="array" ref="Y135">IF(X135="",0,INDEX([1]数值规划!$I$130:$I$180,MATCH(W135&amp;X135&amp;V135,[1]数值规划!$A$130:$A$180&amp;[1]数值规划!$B$130:$B$180&amp;[1]数值规划!$C$130:$C$180,0)))</f>
        <v>130822</v>
      </c>
      <c r="Z135">
        <f t="array" ref="Z135">IF(X135="",0,INDEX([1]数值规划!$N$130:$N$180,MATCH(W135&amp;X135&amp;V135,[1]数值规划!$A$130:$A$180&amp;[1]数值规划!$B$130:$B$180&amp;[1]数值规划!$C$130:$C$180,0)))</f>
        <v>130922</v>
      </c>
    </row>
    <row r="136" spans="6:26" ht="17.25">
      <c r="F136" s="2">
        <v>139</v>
      </c>
      <c r="G136" s="3">
        <v>20068</v>
      </c>
      <c r="H136" s="2">
        <v>4</v>
      </c>
      <c r="T136" s="9">
        <v>132</v>
      </c>
      <c r="U136" s="14">
        <v>20028</v>
      </c>
      <c r="V136" s="9">
        <v>3</v>
      </c>
      <c r="W136" t="s">
        <v>175</v>
      </c>
      <c r="X136">
        <v>3</v>
      </c>
      <c r="Y136">
        <f t="array" ref="Y136">IF(X136="",0,INDEX([1]数值规划!$I$130:$I$180,MATCH(W136&amp;X136&amp;V136,[1]数值规划!$A$130:$A$180&amp;[1]数值规划!$B$130:$B$180&amp;[1]数值规划!$C$130:$C$180,0)))</f>
        <v>130823</v>
      </c>
      <c r="Z136">
        <f t="array" ref="Z136">IF(X136="",0,INDEX([1]数值规划!$N$130:$N$180,MATCH(W136&amp;X136&amp;V136,[1]数值规划!$A$130:$A$180&amp;[1]数值规划!$B$130:$B$180&amp;[1]数值规划!$C$130:$C$180,0)))</f>
        <v>130923</v>
      </c>
    </row>
    <row r="137" spans="6:26" ht="17.25">
      <c r="F137" s="2">
        <v>140</v>
      </c>
      <c r="G137" s="3">
        <v>20068</v>
      </c>
      <c r="H137" s="2">
        <v>5</v>
      </c>
      <c r="T137" s="9">
        <v>133</v>
      </c>
      <c r="U137" s="14">
        <v>20028</v>
      </c>
      <c r="V137" s="9">
        <v>4</v>
      </c>
      <c r="W137" t="s">
        <v>175</v>
      </c>
      <c r="X137">
        <v>3</v>
      </c>
      <c r="Y137">
        <f t="array" ref="Y137">IF(X137="",0,INDEX([1]数值规划!$I$130:$I$180,MATCH(W137&amp;X137&amp;V137,[1]数值规划!$A$130:$A$180&amp;[1]数值规划!$B$130:$B$180&amp;[1]数值规划!$C$130:$C$180,0)))</f>
        <v>130824</v>
      </c>
      <c r="Z137">
        <f t="array" ref="Z137">IF(X137="",0,INDEX([1]数值规划!$N$130:$N$180,MATCH(W137&amp;X137&amp;V137,[1]数值规划!$A$130:$A$180&amp;[1]数值规划!$B$130:$B$180&amp;[1]数值规划!$C$130:$C$180,0)))</f>
        <v>130924</v>
      </c>
    </row>
    <row r="138" spans="6:26" ht="17.25">
      <c r="F138" s="2">
        <v>144</v>
      </c>
      <c r="G138" s="4">
        <v>20069</v>
      </c>
      <c r="H138" s="5">
        <v>1</v>
      </c>
      <c r="T138" s="9">
        <v>134</v>
      </c>
      <c r="U138" s="14">
        <v>20028</v>
      </c>
      <c r="V138" s="9">
        <v>5</v>
      </c>
      <c r="W138" t="s">
        <v>175</v>
      </c>
      <c r="X138">
        <v>3</v>
      </c>
      <c r="Y138">
        <f t="array" ref="Y138">IF(X138="",0,INDEX([1]数值规划!$I$130:$I$180,MATCH(W138&amp;X138&amp;V138,[1]数值规划!$A$130:$A$180&amp;[1]数值规划!$B$130:$B$180&amp;[1]数值规划!$C$130:$C$180,0)))</f>
        <v>130825</v>
      </c>
      <c r="Z138">
        <f t="array" ref="Z138">IF(X138="",0,INDEX([1]数值规划!$N$130:$N$180,MATCH(W138&amp;X138&amp;V138,[1]数值规划!$A$130:$A$180&amp;[1]数值规划!$B$130:$B$180&amp;[1]数值规划!$C$130:$C$180,0)))</f>
        <v>130925</v>
      </c>
    </row>
    <row r="139" spans="6:26" ht="17.25">
      <c r="F139" s="2">
        <v>145</v>
      </c>
      <c r="G139" s="4">
        <v>20069</v>
      </c>
      <c r="H139" s="5">
        <v>2</v>
      </c>
      <c r="T139" s="9">
        <v>135</v>
      </c>
      <c r="U139" s="14">
        <v>20028</v>
      </c>
      <c r="V139" s="9">
        <v>6</v>
      </c>
      <c r="W139" t="s">
        <v>175</v>
      </c>
      <c r="X139">
        <v>3</v>
      </c>
      <c r="Y139">
        <f t="array" ref="Y139">IF(X139="",0,INDEX([1]数值规划!$I$130:$I$180,MATCH(W139&amp;X139&amp;V139,[1]数值规划!$A$130:$A$180&amp;[1]数值规划!$B$130:$B$180&amp;[1]数值规划!$C$130:$C$180,0)))</f>
        <v>130826</v>
      </c>
      <c r="Z139">
        <f t="array" ref="Z139">IF(X139="",0,INDEX([1]数值规划!$N$130:$N$180,MATCH(W139&amp;X139&amp;V139,[1]数值规划!$A$130:$A$180&amp;[1]数值规划!$B$130:$B$180&amp;[1]数值规划!$C$130:$C$180,0)))</f>
        <v>130926</v>
      </c>
    </row>
    <row r="140" spans="6:26" ht="17.25">
      <c r="F140" s="2">
        <v>146</v>
      </c>
      <c r="G140" s="4">
        <v>20069</v>
      </c>
      <c r="H140" s="5">
        <v>3</v>
      </c>
      <c r="T140" s="9">
        <v>136</v>
      </c>
      <c r="U140" s="14">
        <v>20028</v>
      </c>
      <c r="V140" s="9">
        <v>7</v>
      </c>
      <c r="W140" t="s">
        <v>175</v>
      </c>
      <c r="X140">
        <v>3</v>
      </c>
      <c r="Y140">
        <f t="array" ref="Y140">IF(X140="",0,INDEX([1]数值规划!$I$130:$I$180,MATCH(W140&amp;X140&amp;V140,[1]数值规划!$A$130:$A$180&amp;[1]数值规划!$B$130:$B$180&amp;[1]数值规划!$C$130:$C$180,0)))</f>
        <v>130827</v>
      </c>
      <c r="Z140">
        <f t="array" ref="Z140">IF(X140="",0,INDEX([1]数值规划!$N$130:$N$180,MATCH(W140&amp;X140&amp;V140,[1]数值规划!$A$130:$A$180&amp;[1]数值规划!$B$130:$B$180&amp;[1]数值规划!$C$130:$C$180,0)))</f>
        <v>130927</v>
      </c>
    </row>
    <row r="141" spans="6:26" ht="17.25">
      <c r="F141" s="2">
        <v>147</v>
      </c>
      <c r="G141" s="4">
        <v>20069</v>
      </c>
      <c r="H141" s="5">
        <v>4</v>
      </c>
      <c r="T141" s="9">
        <v>137</v>
      </c>
      <c r="U141" s="14">
        <v>20028</v>
      </c>
      <c r="V141" s="9">
        <v>8</v>
      </c>
      <c r="W141" t="s">
        <v>175</v>
      </c>
      <c r="X141">
        <v>3</v>
      </c>
      <c r="Y141">
        <f t="array" ref="Y141">IF(X141="",0,INDEX([1]数值规划!$I$130:$I$180,MATCH(W141&amp;X141&amp;V141,[1]数值规划!$A$130:$A$180&amp;[1]数值规划!$B$130:$B$180&amp;[1]数值规划!$C$130:$C$180,0)))</f>
        <v>130828</v>
      </c>
      <c r="Z141">
        <f t="array" ref="Z141">IF(X141="",0,INDEX([1]数值规划!$N$130:$N$180,MATCH(W141&amp;X141&amp;V141,[1]数值规划!$A$130:$A$180&amp;[1]数值规划!$B$130:$B$180&amp;[1]数值规划!$C$130:$C$180,0)))</f>
        <v>130928</v>
      </c>
    </row>
    <row r="142" spans="6:26" ht="17.25">
      <c r="F142" s="2">
        <v>148</v>
      </c>
      <c r="G142" s="4">
        <v>20069</v>
      </c>
      <c r="H142" s="5">
        <v>5</v>
      </c>
      <c r="T142" s="9">
        <v>138</v>
      </c>
      <c r="U142" s="14">
        <v>20028</v>
      </c>
      <c r="V142" s="9">
        <v>9</v>
      </c>
      <c r="W142" t="s">
        <v>175</v>
      </c>
      <c r="X142">
        <v>3</v>
      </c>
      <c r="Y142">
        <f t="array" ref="Y142">IF(X142="",0,INDEX([1]数值规划!$I$130:$I$180,MATCH(W142&amp;X142&amp;V142,[1]数值规划!$A$130:$A$180&amp;[1]数值规划!$B$130:$B$180&amp;[1]数值规划!$C$130:$C$180,0)))</f>
        <v>130829</v>
      </c>
      <c r="Z142">
        <f t="array" ref="Z142">IF(X142="",0,INDEX([1]数值规划!$N$130:$N$180,MATCH(W142&amp;X142&amp;V142,[1]数值规划!$A$130:$A$180&amp;[1]数值规划!$B$130:$B$180&amp;[1]数值规划!$C$130:$C$180,0)))</f>
        <v>130929</v>
      </c>
    </row>
    <row r="143" spans="6:26" ht="17.25">
      <c r="F143" s="2">
        <v>149</v>
      </c>
      <c r="G143" s="4">
        <v>20070</v>
      </c>
      <c r="H143" s="5">
        <v>1</v>
      </c>
      <c r="T143" s="9">
        <v>139</v>
      </c>
      <c r="U143" s="14">
        <v>20028</v>
      </c>
      <c r="V143" s="9">
        <v>10</v>
      </c>
      <c r="W143" t="s">
        <v>175</v>
      </c>
      <c r="X143">
        <v>3</v>
      </c>
      <c r="Y143">
        <f t="array" ref="Y143">IF(X143="",0,INDEX([1]数值规划!$I$130:$I$180,MATCH(W143&amp;X143&amp;V143,[1]数值规划!$A$130:$A$180&amp;[1]数值规划!$B$130:$B$180&amp;[1]数值规划!$C$130:$C$180,0)))</f>
        <v>130830</v>
      </c>
      <c r="Z143">
        <f t="array" ref="Z143">IF(X143="",0,INDEX([1]数值规划!$N$130:$N$180,MATCH(W143&amp;X143&amp;V143,[1]数值规划!$A$130:$A$180&amp;[1]数值规划!$B$130:$B$180&amp;[1]数值规划!$C$130:$C$180,0)))</f>
        <v>130930</v>
      </c>
    </row>
    <row r="144" spans="6:26" ht="17.25">
      <c r="F144" s="2">
        <v>150</v>
      </c>
      <c r="G144" s="4">
        <v>20070</v>
      </c>
      <c r="H144" s="5">
        <v>2</v>
      </c>
      <c r="T144" s="9">
        <v>140</v>
      </c>
      <c r="U144" s="14">
        <v>20030</v>
      </c>
      <c r="V144" s="9">
        <v>1</v>
      </c>
      <c r="W144" t="s">
        <v>246</v>
      </c>
      <c r="X144">
        <v>2</v>
      </c>
      <c r="Y144">
        <f t="array" ref="Y144">IF(X144="",0,INDEX([1]数值规划!$I$130:$I$180,MATCH(W144&amp;X144&amp;V144,[1]数值规划!$A$130:$A$180&amp;[1]数值规划!$B$130:$B$180&amp;[1]数值规划!$C$130:$C$180,0)))</f>
        <v>130801</v>
      </c>
      <c r="Z144">
        <f t="array" ref="Z144">IF(X144="",0,INDEX([1]数值规划!$N$130:$N$180,MATCH(W144&amp;X144&amp;V144,[1]数值规划!$A$130:$A$180&amp;[1]数值规划!$B$130:$B$180&amp;[1]数值规划!$C$130:$C$180,0)))</f>
        <v>130901</v>
      </c>
    </row>
    <row r="145" spans="6:26" ht="17.25">
      <c r="F145" s="2">
        <v>151</v>
      </c>
      <c r="G145" s="4">
        <v>20070</v>
      </c>
      <c r="H145" s="5">
        <v>3</v>
      </c>
      <c r="T145" s="9">
        <v>141</v>
      </c>
      <c r="U145" s="14">
        <v>20030</v>
      </c>
      <c r="V145" s="9">
        <v>2</v>
      </c>
      <c r="W145" t="s">
        <v>246</v>
      </c>
      <c r="X145">
        <v>2</v>
      </c>
      <c r="Y145">
        <f t="array" ref="Y145">IF(X145="",0,INDEX([1]数值规划!$I$130:$I$180,MATCH(W145&amp;X145&amp;V145,[1]数值规划!$A$130:$A$180&amp;[1]数值规划!$B$130:$B$180&amp;[1]数值规划!$C$130:$C$180,0)))</f>
        <v>130802</v>
      </c>
      <c r="Z145">
        <f t="array" ref="Z145">IF(X145="",0,INDEX([1]数值规划!$N$130:$N$180,MATCH(W145&amp;X145&amp;V145,[1]数值规划!$A$130:$A$180&amp;[1]数值规划!$B$130:$B$180&amp;[1]数值规划!$C$130:$C$180,0)))</f>
        <v>130902</v>
      </c>
    </row>
    <row r="146" spans="6:26" ht="17.25">
      <c r="F146" s="2">
        <v>152</v>
      </c>
      <c r="G146" s="4">
        <v>20070</v>
      </c>
      <c r="H146" s="5">
        <v>4</v>
      </c>
      <c r="T146" s="9">
        <v>142</v>
      </c>
      <c r="U146" s="14">
        <v>20030</v>
      </c>
      <c r="V146" s="9">
        <v>3</v>
      </c>
      <c r="W146" t="s">
        <v>246</v>
      </c>
      <c r="X146">
        <v>2</v>
      </c>
      <c r="Y146">
        <f t="array" ref="Y146">IF(X146="",0,INDEX([1]数值规划!$I$130:$I$180,MATCH(W146&amp;X146&amp;V146,[1]数值规划!$A$130:$A$180&amp;[1]数值规划!$B$130:$B$180&amp;[1]数值规划!$C$130:$C$180,0)))</f>
        <v>130803</v>
      </c>
      <c r="Z146">
        <f t="array" ref="Z146">IF(X146="",0,INDEX([1]数值规划!$N$130:$N$180,MATCH(W146&amp;X146&amp;V146,[1]数值规划!$A$130:$A$180&amp;[1]数值规划!$B$130:$B$180&amp;[1]数值规划!$C$130:$C$180,0)))</f>
        <v>130903</v>
      </c>
    </row>
    <row r="147" spans="6:26" ht="17.25">
      <c r="F147" s="2">
        <v>153</v>
      </c>
      <c r="G147" s="4">
        <v>20070</v>
      </c>
      <c r="H147" s="5">
        <v>5</v>
      </c>
      <c r="T147" s="9">
        <v>143</v>
      </c>
      <c r="U147" s="14">
        <v>20030</v>
      </c>
      <c r="V147" s="9">
        <v>4</v>
      </c>
      <c r="W147" t="s">
        <v>246</v>
      </c>
      <c r="X147">
        <v>2</v>
      </c>
      <c r="Y147">
        <f t="array" ref="Y147">IF(X147="",0,INDEX([1]数值规划!$I$130:$I$180,MATCH(W147&amp;X147&amp;V147,[1]数值规划!$A$130:$A$180&amp;[1]数值规划!$B$130:$B$180&amp;[1]数值规划!$C$130:$C$180,0)))</f>
        <v>130804</v>
      </c>
      <c r="Z147">
        <f t="array" ref="Z147">IF(X147="",0,INDEX([1]数值规划!$N$130:$N$180,MATCH(W147&amp;X147&amp;V147,[1]数值规划!$A$130:$A$180&amp;[1]数值规划!$B$130:$B$180&amp;[1]数值规划!$C$130:$C$180,0)))</f>
        <v>130904</v>
      </c>
    </row>
    <row r="148" spans="6:26" ht="17.25">
      <c r="F148" s="2">
        <v>141</v>
      </c>
      <c r="G148" s="3">
        <v>20071</v>
      </c>
      <c r="H148" s="2">
        <v>1</v>
      </c>
      <c r="T148" s="9">
        <v>144</v>
      </c>
      <c r="U148" s="14">
        <v>20030</v>
      </c>
      <c r="V148" s="9">
        <v>5</v>
      </c>
      <c r="W148" t="s">
        <v>246</v>
      </c>
      <c r="X148">
        <v>2</v>
      </c>
      <c r="Y148">
        <f t="array" ref="Y148">IF(X148="",0,INDEX([1]数值规划!$I$130:$I$180,MATCH(W148&amp;X148&amp;V148,[1]数值规划!$A$130:$A$180&amp;[1]数值规划!$B$130:$B$180&amp;[1]数值规划!$C$130:$C$180,0)))</f>
        <v>130805</v>
      </c>
      <c r="Z148">
        <f t="array" ref="Z148">IF(X148="",0,INDEX([1]数值规划!$N$130:$N$180,MATCH(W148&amp;X148&amp;V148,[1]数值规划!$A$130:$A$180&amp;[1]数值规划!$B$130:$B$180&amp;[1]数值规划!$C$130:$C$180,0)))</f>
        <v>130905</v>
      </c>
    </row>
    <row r="149" spans="6:26" ht="17.25">
      <c r="F149" s="2">
        <v>154</v>
      </c>
      <c r="G149" s="3">
        <v>20072</v>
      </c>
      <c r="H149" s="2">
        <v>1</v>
      </c>
      <c r="T149" s="9">
        <v>145</v>
      </c>
      <c r="U149" s="14">
        <v>20030</v>
      </c>
      <c r="V149" s="9">
        <v>6</v>
      </c>
      <c r="W149" t="s">
        <v>246</v>
      </c>
      <c r="X149">
        <v>2</v>
      </c>
      <c r="Y149">
        <f t="array" ref="Y149">IF(X149="",0,INDEX([1]数值规划!$I$130:$I$180,MATCH(W149&amp;X149&amp;V149,[1]数值规划!$A$130:$A$180&amp;[1]数值规划!$B$130:$B$180&amp;[1]数值规划!$C$130:$C$180,0)))</f>
        <v>130806</v>
      </c>
      <c r="Z149">
        <f t="array" ref="Z149">IF(X149="",0,INDEX([1]数值规划!$N$130:$N$180,MATCH(W149&amp;X149&amp;V149,[1]数值规划!$A$130:$A$180&amp;[1]数值规划!$B$130:$B$180&amp;[1]数值规划!$C$130:$C$180,0)))</f>
        <v>130906</v>
      </c>
    </row>
    <row r="150" spans="6:26" ht="17.25">
      <c r="F150" s="2">
        <v>155</v>
      </c>
      <c r="G150" s="3">
        <v>20072</v>
      </c>
      <c r="H150" s="2">
        <v>2</v>
      </c>
      <c r="T150" s="9">
        <v>146</v>
      </c>
      <c r="U150" s="14">
        <v>20030</v>
      </c>
      <c r="V150" s="9">
        <v>7</v>
      </c>
      <c r="W150" t="s">
        <v>246</v>
      </c>
      <c r="X150">
        <v>2</v>
      </c>
      <c r="Y150">
        <f t="array" ref="Y150">IF(X150="",0,INDEX([1]数值规划!$I$130:$I$180,MATCH(W150&amp;X150&amp;V150,[1]数值规划!$A$130:$A$180&amp;[1]数值规划!$B$130:$B$180&amp;[1]数值规划!$C$130:$C$180,0)))</f>
        <v>130807</v>
      </c>
      <c r="Z150">
        <f t="array" ref="Z150">IF(X150="",0,INDEX([1]数值规划!$N$130:$N$180,MATCH(W150&amp;X150&amp;V150,[1]数值规划!$A$130:$A$180&amp;[1]数值规划!$B$130:$B$180&amp;[1]数值规划!$C$130:$C$180,0)))</f>
        <v>130907</v>
      </c>
    </row>
    <row r="151" spans="6:26" ht="17.25">
      <c r="F151" s="2">
        <v>156</v>
      </c>
      <c r="G151" s="3">
        <v>20072</v>
      </c>
      <c r="H151" s="2">
        <v>3</v>
      </c>
      <c r="T151" s="9">
        <v>147</v>
      </c>
      <c r="U151" s="14">
        <v>20030</v>
      </c>
      <c r="V151" s="9">
        <v>8</v>
      </c>
      <c r="W151" t="s">
        <v>246</v>
      </c>
      <c r="X151">
        <v>2</v>
      </c>
      <c r="Y151">
        <f t="array" ref="Y151">IF(X151="",0,INDEX([1]数值规划!$I$130:$I$180,MATCH(W151&amp;X151&amp;V151,[1]数值规划!$A$130:$A$180&amp;[1]数值规划!$B$130:$B$180&amp;[1]数值规划!$C$130:$C$180,0)))</f>
        <v>130808</v>
      </c>
      <c r="Z151">
        <f t="array" ref="Z151">IF(X151="",0,INDEX([1]数值规划!$N$130:$N$180,MATCH(W151&amp;X151&amp;V151,[1]数值规划!$A$130:$A$180&amp;[1]数值规划!$B$130:$B$180&amp;[1]数值规划!$C$130:$C$180,0)))</f>
        <v>130908</v>
      </c>
    </row>
    <row r="152" spans="6:26" ht="17.25">
      <c r="F152" s="2">
        <v>157</v>
      </c>
      <c r="G152" s="3">
        <v>20072</v>
      </c>
      <c r="H152" s="2">
        <v>4</v>
      </c>
      <c r="T152" s="9">
        <v>148</v>
      </c>
      <c r="U152" s="14">
        <v>20030</v>
      </c>
      <c r="V152" s="9">
        <v>9</v>
      </c>
      <c r="W152" t="s">
        <v>246</v>
      </c>
      <c r="X152">
        <v>2</v>
      </c>
      <c r="Y152">
        <f t="array" ref="Y152">IF(X152="",0,INDEX([1]数值规划!$I$130:$I$180,MATCH(W152&amp;X152&amp;V152,[1]数值规划!$A$130:$A$180&amp;[1]数值规划!$B$130:$B$180&amp;[1]数值规划!$C$130:$C$180,0)))</f>
        <v>130809</v>
      </c>
      <c r="Z152">
        <f t="array" ref="Z152">IF(X152="",0,INDEX([1]数值规划!$N$130:$N$180,MATCH(W152&amp;X152&amp;V152,[1]数值规划!$A$130:$A$180&amp;[1]数值规划!$B$130:$B$180&amp;[1]数值规划!$C$130:$C$180,0)))</f>
        <v>130909</v>
      </c>
    </row>
    <row r="153" spans="6:26" ht="17.25">
      <c r="F153" s="2">
        <v>158</v>
      </c>
      <c r="G153" s="3">
        <v>20072</v>
      </c>
      <c r="H153" s="2">
        <v>5</v>
      </c>
      <c r="T153" s="9">
        <v>149</v>
      </c>
      <c r="U153" s="14">
        <v>20030</v>
      </c>
      <c r="V153" s="9">
        <v>10</v>
      </c>
      <c r="W153" t="s">
        <v>246</v>
      </c>
      <c r="X153">
        <v>2</v>
      </c>
      <c r="Y153">
        <f t="array" ref="Y153">IF(X153="",0,INDEX([1]数值规划!$I$130:$I$180,MATCH(W153&amp;X153&amp;V153,[1]数值规划!$A$130:$A$180&amp;[1]数值规划!$B$130:$B$180&amp;[1]数值规划!$C$130:$C$180,0)))</f>
        <v>130810</v>
      </c>
      <c r="Z153">
        <f t="array" ref="Z153">IF(X153="",0,INDEX([1]数值规划!$N$130:$N$180,MATCH(W153&amp;X153&amp;V153,[1]数值规划!$A$130:$A$180&amp;[1]数值规划!$B$130:$B$180&amp;[1]数值规划!$C$130:$C$180,0)))</f>
        <v>130910</v>
      </c>
    </row>
    <row r="154" spans="6:26" ht="17.25">
      <c r="F154" s="2">
        <v>142</v>
      </c>
      <c r="G154" s="3">
        <v>20073</v>
      </c>
      <c r="H154" s="2">
        <v>1</v>
      </c>
      <c r="T154" s="9">
        <v>150</v>
      </c>
      <c r="U154" s="14">
        <v>20031</v>
      </c>
      <c r="V154" s="9">
        <v>1</v>
      </c>
      <c r="Y154">
        <f t="array" ref="Y154">IF(X154="",0,INDEX([1]数值规划!$I$130:$I$180,MATCH(W154&amp;X154&amp;V154,[1]数值规划!$A$130:$A$180&amp;[1]数值规划!$B$130:$B$180&amp;[1]数值规划!$C$130:$C$180,0)))</f>
        <v>0</v>
      </c>
      <c r="Z154">
        <f t="array" ref="Z154">IF(X154="",0,INDEX([1]数值规划!$N$130:$N$180,MATCH(W154&amp;X154&amp;V154,[1]数值规划!$A$130:$A$180&amp;[1]数值规划!$B$130:$B$180&amp;[1]数值规划!$C$130:$C$180,0)))</f>
        <v>0</v>
      </c>
    </row>
    <row r="155" spans="6:26" ht="17.25">
      <c r="F155" s="2">
        <v>143</v>
      </c>
      <c r="G155" s="3">
        <v>20074</v>
      </c>
      <c r="H155" s="2">
        <v>1</v>
      </c>
      <c r="T155" s="9">
        <v>151</v>
      </c>
      <c r="U155" s="14">
        <v>20032</v>
      </c>
      <c r="V155" s="9">
        <v>1</v>
      </c>
      <c r="W155" t="s">
        <v>246</v>
      </c>
      <c r="X155">
        <v>2</v>
      </c>
      <c r="Y155">
        <f t="array" ref="Y155">IF(X155="",0,INDEX([1]数值规划!$I$130:$I$180,MATCH(W155&amp;X155&amp;V155,[1]数值规划!$A$130:$A$180&amp;[1]数值规划!$B$130:$B$180&amp;[1]数值规划!$C$130:$C$180,0)))</f>
        <v>130801</v>
      </c>
      <c r="Z155">
        <f t="array" ref="Z155">IF(X155="",0,INDEX([1]数值规划!$N$130:$N$180,MATCH(W155&amp;X155&amp;V155,[1]数值规划!$A$130:$A$180&amp;[1]数值规划!$B$130:$B$180&amp;[1]数值规划!$C$130:$C$180,0)))</f>
        <v>130901</v>
      </c>
    </row>
    <row r="156" spans="6:26" ht="17.25">
      <c r="F156" s="5">
        <v>159</v>
      </c>
      <c r="G156" s="4">
        <v>20075</v>
      </c>
      <c r="H156" s="5">
        <v>1</v>
      </c>
      <c r="T156" s="9">
        <v>152</v>
      </c>
      <c r="U156" s="14">
        <v>20032</v>
      </c>
      <c r="V156" s="9">
        <v>2</v>
      </c>
      <c r="W156" t="s">
        <v>246</v>
      </c>
      <c r="X156">
        <v>2</v>
      </c>
      <c r="Y156">
        <f t="array" ref="Y156">IF(X156="",0,INDEX([1]数值规划!$I$130:$I$180,MATCH(W156&amp;X156&amp;V156,[1]数值规划!$A$130:$A$180&amp;[1]数值规划!$B$130:$B$180&amp;[1]数值规划!$C$130:$C$180,0)))</f>
        <v>130802</v>
      </c>
      <c r="Z156">
        <f t="array" ref="Z156">IF(X156="",0,INDEX([1]数值规划!$N$130:$N$180,MATCH(W156&amp;X156&amp;V156,[1]数值规划!$A$130:$A$180&amp;[1]数值规划!$B$130:$B$180&amp;[1]数值规划!$C$130:$C$180,0)))</f>
        <v>130902</v>
      </c>
    </row>
    <row r="157" spans="6:26" ht="17.25">
      <c r="F157" s="5">
        <v>160</v>
      </c>
      <c r="G157" s="4">
        <v>20075</v>
      </c>
      <c r="H157" s="5">
        <v>2</v>
      </c>
      <c r="T157" s="9">
        <v>153</v>
      </c>
      <c r="U157" s="14">
        <v>20032</v>
      </c>
      <c r="V157" s="9">
        <v>3</v>
      </c>
      <c r="W157" t="s">
        <v>246</v>
      </c>
      <c r="X157">
        <v>2</v>
      </c>
      <c r="Y157">
        <f t="array" ref="Y157">IF(X157="",0,INDEX([1]数值规划!$I$130:$I$180,MATCH(W157&amp;X157&amp;V157,[1]数值规划!$A$130:$A$180&amp;[1]数值规划!$B$130:$B$180&amp;[1]数值规划!$C$130:$C$180,0)))</f>
        <v>130803</v>
      </c>
      <c r="Z157">
        <f t="array" ref="Z157">IF(X157="",0,INDEX([1]数值规划!$N$130:$N$180,MATCH(W157&amp;X157&amp;V157,[1]数值规划!$A$130:$A$180&amp;[1]数值规划!$B$130:$B$180&amp;[1]数值规划!$C$130:$C$180,0)))</f>
        <v>130903</v>
      </c>
    </row>
    <row r="158" spans="6:26" ht="17.25">
      <c r="F158" s="5">
        <v>161</v>
      </c>
      <c r="G158" s="4">
        <v>20075</v>
      </c>
      <c r="H158" s="5">
        <v>3</v>
      </c>
      <c r="T158" s="9">
        <v>154</v>
      </c>
      <c r="U158" s="14">
        <v>20032</v>
      </c>
      <c r="V158" s="9">
        <v>4</v>
      </c>
      <c r="W158" t="s">
        <v>246</v>
      </c>
      <c r="X158">
        <v>2</v>
      </c>
      <c r="Y158">
        <f t="array" ref="Y158">IF(X158="",0,INDEX([1]数值规划!$I$130:$I$180,MATCH(W158&amp;X158&amp;V158,[1]数值规划!$A$130:$A$180&amp;[1]数值规划!$B$130:$B$180&amp;[1]数值规划!$C$130:$C$180,0)))</f>
        <v>130804</v>
      </c>
      <c r="Z158">
        <f t="array" ref="Z158">IF(X158="",0,INDEX([1]数值规划!$N$130:$N$180,MATCH(W158&amp;X158&amp;V158,[1]数值规划!$A$130:$A$180&amp;[1]数值规划!$B$130:$B$180&amp;[1]数值规划!$C$130:$C$180,0)))</f>
        <v>130904</v>
      </c>
    </row>
    <row r="159" spans="6:26" ht="17.25">
      <c r="F159" s="5">
        <v>162</v>
      </c>
      <c r="G159" s="4">
        <v>20075</v>
      </c>
      <c r="H159" s="5">
        <v>4</v>
      </c>
      <c r="T159" s="9">
        <v>155</v>
      </c>
      <c r="U159" s="14">
        <v>20032</v>
      </c>
      <c r="V159" s="9">
        <v>5</v>
      </c>
      <c r="W159" t="s">
        <v>246</v>
      </c>
      <c r="X159">
        <v>2</v>
      </c>
      <c r="Y159">
        <f t="array" ref="Y159">IF(X159="",0,INDEX([1]数值规划!$I$130:$I$180,MATCH(W159&amp;X159&amp;V159,[1]数值规划!$A$130:$A$180&amp;[1]数值规划!$B$130:$B$180&amp;[1]数值规划!$C$130:$C$180,0)))</f>
        <v>130805</v>
      </c>
      <c r="Z159">
        <f t="array" ref="Z159">IF(X159="",0,INDEX([1]数值规划!$N$130:$N$180,MATCH(W159&amp;X159&amp;V159,[1]数值规划!$A$130:$A$180&amp;[1]数值规划!$B$130:$B$180&amp;[1]数值规划!$C$130:$C$180,0)))</f>
        <v>130905</v>
      </c>
    </row>
    <row r="160" spans="6:26" ht="17.25">
      <c r="F160" s="5">
        <v>163</v>
      </c>
      <c r="G160" s="4">
        <v>20075</v>
      </c>
      <c r="H160" s="5">
        <v>5</v>
      </c>
      <c r="T160" s="9">
        <v>156</v>
      </c>
      <c r="U160" s="14">
        <v>20032</v>
      </c>
      <c r="V160" s="9">
        <v>6</v>
      </c>
      <c r="W160" t="s">
        <v>246</v>
      </c>
      <c r="X160">
        <v>2</v>
      </c>
      <c r="Y160">
        <f t="array" ref="Y160">IF(X160="",0,INDEX([1]数值规划!$I$130:$I$180,MATCH(W160&amp;X160&amp;V160,[1]数值规划!$A$130:$A$180&amp;[1]数值规划!$B$130:$B$180&amp;[1]数值规划!$C$130:$C$180,0)))</f>
        <v>130806</v>
      </c>
      <c r="Z160">
        <f t="array" ref="Z160">IF(X160="",0,INDEX([1]数值规划!$N$130:$N$180,MATCH(W160&amp;X160&amp;V160,[1]数值规划!$A$130:$A$180&amp;[1]数值规划!$B$130:$B$180&amp;[1]数值规划!$C$130:$C$180,0)))</f>
        <v>130906</v>
      </c>
    </row>
    <row r="161" spans="6:26" ht="17.25">
      <c r="F161" s="2">
        <v>164</v>
      </c>
      <c r="G161" s="3">
        <v>20076</v>
      </c>
      <c r="H161" s="2">
        <v>1</v>
      </c>
      <c r="T161" s="9">
        <v>157</v>
      </c>
      <c r="U161" s="14">
        <v>20032</v>
      </c>
      <c r="V161" s="9">
        <v>7</v>
      </c>
      <c r="W161" t="s">
        <v>246</v>
      </c>
      <c r="X161">
        <v>2</v>
      </c>
      <c r="Y161">
        <f t="array" ref="Y161">IF(X161="",0,INDEX([1]数值规划!$I$130:$I$180,MATCH(W161&amp;X161&amp;V161,[1]数值规划!$A$130:$A$180&amp;[1]数值规划!$B$130:$B$180&amp;[1]数值规划!$C$130:$C$180,0)))</f>
        <v>130807</v>
      </c>
      <c r="Z161">
        <f t="array" ref="Z161">IF(X161="",0,INDEX([1]数值规划!$N$130:$N$180,MATCH(W161&amp;X161&amp;V161,[1]数值规划!$A$130:$A$180&amp;[1]数值规划!$B$130:$B$180&amp;[1]数值规划!$C$130:$C$180,0)))</f>
        <v>130907</v>
      </c>
    </row>
    <row r="162" spans="6:26" ht="17.25">
      <c r="F162" s="2">
        <v>165</v>
      </c>
      <c r="G162" s="3">
        <v>20077</v>
      </c>
      <c r="H162" s="2">
        <v>1</v>
      </c>
      <c r="T162" s="9">
        <v>158</v>
      </c>
      <c r="U162" s="14">
        <v>20032</v>
      </c>
      <c r="V162" s="9">
        <v>8</v>
      </c>
      <c r="W162" t="s">
        <v>246</v>
      </c>
      <c r="X162">
        <v>2</v>
      </c>
      <c r="Y162">
        <f t="array" ref="Y162">IF(X162="",0,INDEX([1]数值规划!$I$130:$I$180,MATCH(W162&amp;X162&amp;V162,[1]数值规划!$A$130:$A$180&amp;[1]数值规划!$B$130:$B$180&amp;[1]数值规划!$C$130:$C$180,0)))</f>
        <v>130808</v>
      </c>
      <c r="Z162">
        <f t="array" ref="Z162">IF(X162="",0,INDEX([1]数值规划!$N$130:$N$180,MATCH(W162&amp;X162&amp;V162,[1]数值规划!$A$130:$A$180&amp;[1]数值规划!$B$130:$B$180&amp;[1]数值规划!$C$130:$C$180,0)))</f>
        <v>130908</v>
      </c>
    </row>
    <row r="163" spans="6:26" ht="17.25">
      <c r="F163" s="2">
        <v>166</v>
      </c>
      <c r="G163" s="3">
        <v>20077</v>
      </c>
      <c r="H163" s="2">
        <v>2</v>
      </c>
      <c r="T163" s="9">
        <v>159</v>
      </c>
      <c r="U163" s="14">
        <v>20032</v>
      </c>
      <c r="V163" s="9">
        <v>9</v>
      </c>
      <c r="W163" t="s">
        <v>246</v>
      </c>
      <c r="X163">
        <v>2</v>
      </c>
      <c r="Y163">
        <f t="array" ref="Y163">IF(X163="",0,INDEX([1]数值规划!$I$130:$I$180,MATCH(W163&amp;X163&amp;V163,[1]数值规划!$A$130:$A$180&amp;[1]数值规划!$B$130:$B$180&amp;[1]数值规划!$C$130:$C$180,0)))</f>
        <v>130809</v>
      </c>
      <c r="Z163">
        <f t="array" ref="Z163">IF(X163="",0,INDEX([1]数值规划!$N$130:$N$180,MATCH(W163&amp;X163&amp;V163,[1]数值规划!$A$130:$A$180&amp;[1]数值规划!$B$130:$B$180&amp;[1]数值规划!$C$130:$C$180,0)))</f>
        <v>130909</v>
      </c>
    </row>
    <row r="164" spans="6:26" ht="17.25">
      <c r="F164" s="2">
        <v>167</v>
      </c>
      <c r="G164" s="3">
        <v>20077</v>
      </c>
      <c r="H164" s="2">
        <v>3</v>
      </c>
      <c r="T164" s="9">
        <v>160</v>
      </c>
      <c r="U164" s="14">
        <v>20032</v>
      </c>
      <c r="V164" s="9">
        <v>10</v>
      </c>
      <c r="W164" t="s">
        <v>246</v>
      </c>
      <c r="X164">
        <v>2</v>
      </c>
      <c r="Y164">
        <f t="array" ref="Y164">IF(X164="",0,INDEX([1]数值规划!$I$130:$I$180,MATCH(W164&amp;X164&amp;V164,[1]数值规划!$A$130:$A$180&amp;[1]数值规划!$B$130:$B$180&amp;[1]数值规划!$C$130:$C$180,0)))</f>
        <v>130810</v>
      </c>
      <c r="Z164">
        <f t="array" ref="Z164">IF(X164="",0,INDEX([1]数值规划!$N$130:$N$180,MATCH(W164&amp;X164&amp;V164,[1]数值规划!$A$130:$A$180&amp;[1]数值规划!$B$130:$B$180&amp;[1]数值规划!$C$130:$C$180,0)))</f>
        <v>130910</v>
      </c>
    </row>
    <row r="165" spans="6:26" ht="17.25">
      <c r="F165" s="2">
        <v>168</v>
      </c>
      <c r="G165" s="3">
        <v>20077</v>
      </c>
      <c r="H165" s="2">
        <v>4</v>
      </c>
      <c r="T165" s="9">
        <v>161</v>
      </c>
      <c r="U165" s="14">
        <v>20033</v>
      </c>
      <c r="V165" s="9">
        <v>1</v>
      </c>
      <c r="Y165">
        <f t="array" ref="Y165">IF(X165="",0,INDEX([1]数值规划!$I$130:$I$180,MATCH(W165&amp;X165&amp;V165,[1]数值规划!$A$130:$A$180&amp;[1]数值规划!$B$130:$B$180&amp;[1]数值规划!$C$130:$C$180,0)))</f>
        <v>0</v>
      </c>
      <c r="Z165">
        <f t="array" ref="Z165">IF(X165="",0,INDEX([1]数值规划!$N$130:$N$180,MATCH(W165&amp;X165&amp;V165,[1]数值规划!$A$130:$A$180&amp;[1]数值规划!$B$130:$B$180&amp;[1]数值规划!$C$130:$C$180,0)))</f>
        <v>0</v>
      </c>
    </row>
    <row r="166" spans="6:26" ht="17.25">
      <c r="F166" s="2">
        <v>169</v>
      </c>
      <c r="G166" s="3">
        <v>20077</v>
      </c>
      <c r="H166" s="2">
        <v>5</v>
      </c>
      <c r="T166" s="9">
        <v>162</v>
      </c>
      <c r="U166" s="14">
        <v>20034</v>
      </c>
      <c r="V166" s="9">
        <v>1</v>
      </c>
      <c r="Y166">
        <f t="array" ref="Y166">IF(X166="",0,INDEX([1]数值规划!$I$130:$I$180,MATCH(W166&amp;X166&amp;V166,[1]数值规划!$A$130:$A$180&amp;[1]数值规划!$B$130:$B$180&amp;[1]数值规划!$C$130:$C$180,0)))</f>
        <v>0</v>
      </c>
      <c r="Z166">
        <f t="array" ref="Z166">IF(X166="",0,INDEX([1]数值规划!$N$130:$N$180,MATCH(W166&amp;X166&amp;V166,[1]数值规划!$A$130:$A$180&amp;[1]数值规划!$B$130:$B$180&amp;[1]数值规划!$C$130:$C$180,0)))</f>
        <v>0</v>
      </c>
    </row>
    <row r="167" spans="6:26" ht="17.25">
      <c r="F167" s="2">
        <v>170</v>
      </c>
      <c r="G167" s="3">
        <v>20078</v>
      </c>
      <c r="H167" s="2">
        <v>1</v>
      </c>
      <c r="T167" s="9">
        <v>163</v>
      </c>
      <c r="U167" s="14">
        <v>20035</v>
      </c>
      <c r="V167" s="9">
        <v>1</v>
      </c>
      <c r="Y167">
        <f t="array" ref="Y167">IF(X167="",0,INDEX([1]数值规划!$I$130:$I$180,MATCH(W167&amp;X167&amp;V167,[1]数值规划!$A$130:$A$180&amp;[1]数值规划!$B$130:$B$180&amp;[1]数值规划!$C$130:$C$180,0)))</f>
        <v>0</v>
      </c>
      <c r="Z167">
        <f t="array" ref="Z167">IF(X167="",0,INDEX([1]数值规划!$N$130:$N$180,MATCH(W167&amp;X167&amp;V167,[1]数值规划!$A$130:$A$180&amp;[1]数值规划!$B$130:$B$180&amp;[1]数值规划!$C$130:$C$180,0)))</f>
        <v>0</v>
      </c>
    </row>
    <row r="168" spans="6:26" ht="17.25">
      <c r="F168" s="2">
        <v>171</v>
      </c>
      <c r="G168" s="3">
        <v>20079</v>
      </c>
      <c r="H168" s="2">
        <v>1</v>
      </c>
      <c r="T168" s="9">
        <v>164</v>
      </c>
      <c r="U168" s="14">
        <v>20036</v>
      </c>
      <c r="V168" s="9">
        <v>1</v>
      </c>
      <c r="Y168">
        <f t="array" ref="Y168">IF(X168="",0,INDEX([1]数值规划!$I$130:$I$180,MATCH(W168&amp;X168&amp;V168,[1]数值规划!$A$130:$A$180&amp;[1]数值规划!$B$130:$B$180&amp;[1]数值规划!$C$130:$C$180,0)))</f>
        <v>0</v>
      </c>
      <c r="Z168">
        <f t="array" ref="Z168">IF(X168="",0,INDEX([1]数值规划!$N$130:$N$180,MATCH(W168&amp;X168&amp;V168,[1]数值规划!$A$130:$A$180&amp;[1]数值规划!$B$130:$B$180&amp;[1]数值规划!$C$130:$C$180,0)))</f>
        <v>0</v>
      </c>
    </row>
    <row r="169" spans="6:26" ht="17.25">
      <c r="F169" s="2">
        <v>172</v>
      </c>
      <c r="G169" s="4">
        <v>20081</v>
      </c>
      <c r="H169" s="5">
        <v>1</v>
      </c>
      <c r="T169" s="9">
        <v>165</v>
      </c>
      <c r="U169" s="14">
        <v>20037</v>
      </c>
      <c r="V169" s="9">
        <v>1</v>
      </c>
      <c r="Y169">
        <f t="array" ref="Y169">IF(X169="",0,INDEX([1]数值规划!$I$130:$I$180,MATCH(W169&amp;X169&amp;V169,[1]数值规划!$A$130:$A$180&amp;[1]数值规划!$B$130:$B$180&amp;[1]数值规划!$C$130:$C$180,0)))</f>
        <v>0</v>
      </c>
      <c r="Z169">
        <f t="array" ref="Z169">IF(X169="",0,INDEX([1]数值规划!$N$130:$N$180,MATCH(W169&amp;X169&amp;V169,[1]数值规划!$A$130:$A$180&amp;[1]数值规划!$B$130:$B$180&amp;[1]数值规划!$C$130:$C$180,0)))</f>
        <v>0</v>
      </c>
    </row>
    <row r="170" spans="6:26" ht="17.25">
      <c r="F170" s="2">
        <v>173</v>
      </c>
      <c r="G170" s="4">
        <v>20081</v>
      </c>
      <c r="H170" s="5">
        <v>2</v>
      </c>
      <c r="T170" s="9">
        <v>166</v>
      </c>
      <c r="U170" s="14">
        <v>20038</v>
      </c>
      <c r="V170" s="9">
        <v>1</v>
      </c>
      <c r="Y170">
        <f t="array" ref="Y170">IF(X170="",0,INDEX([1]数值规划!$I$130:$I$180,MATCH(W170&amp;X170&amp;V170,[1]数值规划!$A$130:$A$180&amp;[1]数值规划!$B$130:$B$180&amp;[1]数值规划!$C$130:$C$180,0)))</f>
        <v>0</v>
      </c>
      <c r="Z170">
        <f t="array" ref="Z170">IF(X170="",0,INDEX([1]数值规划!$N$130:$N$180,MATCH(W170&amp;X170&amp;V170,[1]数值规划!$A$130:$A$180&amp;[1]数值规划!$B$130:$B$180&amp;[1]数值规划!$C$130:$C$180,0)))</f>
        <v>0</v>
      </c>
    </row>
    <row r="171" spans="6:26" ht="17.25">
      <c r="F171" s="2">
        <v>174</v>
      </c>
      <c r="G171" s="4">
        <v>20081</v>
      </c>
      <c r="H171" s="5">
        <v>3</v>
      </c>
      <c r="T171" s="9">
        <v>167</v>
      </c>
      <c r="U171" s="14">
        <v>20039</v>
      </c>
      <c r="V171" s="9">
        <v>1</v>
      </c>
      <c r="Y171">
        <f t="array" ref="Y171">IF(X171="",0,INDEX([1]数值规划!$I$130:$I$180,MATCH(W171&amp;X171&amp;V171,[1]数值规划!$A$130:$A$180&amp;[1]数值规划!$B$130:$B$180&amp;[1]数值规划!$C$130:$C$180,0)))</f>
        <v>0</v>
      </c>
      <c r="Z171">
        <f t="array" ref="Z171">IF(X171="",0,INDEX([1]数值规划!$N$130:$N$180,MATCH(W171&amp;X171&amp;V171,[1]数值规划!$A$130:$A$180&amp;[1]数值规划!$B$130:$B$180&amp;[1]数值规划!$C$130:$C$180,0)))</f>
        <v>0</v>
      </c>
    </row>
    <row r="172" spans="6:26" ht="17.25">
      <c r="F172" s="2">
        <v>175</v>
      </c>
      <c r="G172" s="4">
        <v>20081</v>
      </c>
      <c r="H172" s="5">
        <v>4</v>
      </c>
      <c r="T172" s="9">
        <v>168</v>
      </c>
      <c r="U172" s="14">
        <v>20040</v>
      </c>
      <c r="V172" s="9">
        <v>1</v>
      </c>
      <c r="Y172">
        <f t="array" ref="Y172">IF(X172="",0,INDEX([1]数值规划!$I$130:$I$180,MATCH(W172&amp;X172&amp;V172,[1]数值规划!$A$130:$A$180&amp;[1]数值规划!$B$130:$B$180&amp;[1]数值规划!$C$130:$C$180,0)))</f>
        <v>0</v>
      </c>
      <c r="Z172">
        <f t="array" ref="Z172">IF(X172="",0,INDEX([1]数值规划!$N$130:$N$180,MATCH(W172&amp;X172&amp;V172,[1]数值规划!$A$130:$A$180&amp;[1]数值规划!$B$130:$B$180&amp;[1]数值规划!$C$130:$C$180,0)))</f>
        <v>0</v>
      </c>
    </row>
    <row r="173" spans="6:26" ht="17.25">
      <c r="F173" s="2">
        <v>176</v>
      </c>
      <c r="G173" s="4">
        <v>20081</v>
      </c>
      <c r="H173" s="5">
        <v>5</v>
      </c>
      <c r="T173" s="9">
        <v>169</v>
      </c>
      <c r="U173" s="14">
        <v>20041</v>
      </c>
      <c r="V173" s="9">
        <v>1</v>
      </c>
      <c r="Y173">
        <f t="array" ref="Y173">IF(X173="",0,INDEX([1]数值规划!$I$130:$I$180,MATCH(W173&amp;X173&amp;V173,[1]数值规划!$A$130:$A$180&amp;[1]数值规划!$B$130:$B$180&amp;[1]数值规划!$C$130:$C$180,0)))</f>
        <v>0</v>
      </c>
      <c r="Z173">
        <f t="array" ref="Z173">IF(X173="",0,INDEX([1]数值规划!$N$130:$N$180,MATCH(W173&amp;X173&amp;V173,[1]数值规划!$A$130:$A$180&amp;[1]数值规划!$B$130:$B$180&amp;[1]数值规划!$C$130:$C$180,0)))</f>
        <v>0</v>
      </c>
    </row>
    <row r="174" spans="6:26" ht="17.25">
      <c r="F174" s="6">
        <v>177</v>
      </c>
      <c r="G174" s="7">
        <v>20101</v>
      </c>
      <c r="H174" s="6">
        <v>1</v>
      </c>
      <c r="T174" s="9">
        <v>170</v>
      </c>
      <c r="U174" s="14">
        <v>20042</v>
      </c>
      <c r="V174" s="9">
        <v>1</v>
      </c>
      <c r="Y174">
        <f t="array" ref="Y174">IF(X174="",0,INDEX([1]数值规划!$I$130:$I$180,MATCH(W174&amp;X174&amp;V174,[1]数值规划!$A$130:$A$180&amp;[1]数值规划!$B$130:$B$180&amp;[1]数值规划!$C$130:$C$180,0)))</f>
        <v>0</v>
      </c>
      <c r="Z174">
        <f t="array" ref="Z174">IF(X174="",0,INDEX([1]数值规划!$N$130:$N$180,MATCH(W174&amp;X174&amp;V174,[1]数值规划!$A$130:$A$180&amp;[1]数值规划!$B$130:$B$180&amp;[1]数值规划!$C$130:$C$180,0)))</f>
        <v>0</v>
      </c>
    </row>
    <row r="175" spans="6:26" ht="17.25">
      <c r="F175" s="6">
        <v>57</v>
      </c>
      <c r="G175" s="7">
        <v>20116</v>
      </c>
      <c r="H175" s="6">
        <v>2</v>
      </c>
      <c r="T175" s="9">
        <v>171</v>
      </c>
      <c r="U175" s="14">
        <v>20043</v>
      </c>
      <c r="V175" s="9">
        <v>1</v>
      </c>
      <c r="Y175">
        <f t="array" ref="Y175">IF(X175="",0,INDEX([1]数值规划!$I$130:$I$180,MATCH(W175&amp;X175&amp;V175,[1]数值规划!$A$130:$A$180&amp;[1]数值规划!$B$130:$B$180&amp;[1]数值规划!$C$130:$C$180,0)))</f>
        <v>0</v>
      </c>
      <c r="Z175">
        <f t="array" ref="Z175">IF(X175="",0,INDEX([1]数值规划!$N$130:$N$180,MATCH(W175&amp;X175&amp;V175,[1]数值规划!$A$130:$A$180&amp;[1]数值规划!$B$130:$B$180&amp;[1]数值规划!$C$130:$C$180,0)))</f>
        <v>0</v>
      </c>
    </row>
    <row r="176" spans="6:26" ht="17.25">
      <c r="F176" s="6">
        <v>58</v>
      </c>
      <c r="G176" s="7">
        <v>20136</v>
      </c>
      <c r="H176" s="6">
        <v>3</v>
      </c>
      <c r="T176" s="9">
        <v>172</v>
      </c>
      <c r="U176" s="14">
        <v>20044</v>
      </c>
      <c r="V176" s="9">
        <v>1</v>
      </c>
      <c r="Y176">
        <f t="array" ref="Y176">IF(X176="",0,INDEX([1]数值规划!$I$130:$I$180,MATCH(W176&amp;X176&amp;V176,[1]数值规划!$A$130:$A$180&amp;[1]数值规划!$B$130:$B$180&amp;[1]数值规划!$C$130:$C$180,0)))</f>
        <v>0</v>
      </c>
      <c r="Z176">
        <f t="array" ref="Z176">IF(X176="",0,INDEX([1]数值规划!$N$130:$N$180,MATCH(W176&amp;X176&amp;V176,[1]数值规划!$A$130:$A$180&amp;[1]数值规划!$B$130:$B$180&amp;[1]数值规划!$C$130:$C$180,0)))</f>
        <v>0</v>
      </c>
    </row>
    <row r="177" spans="6:26" ht="17.25">
      <c r="F177" s="6">
        <v>59</v>
      </c>
      <c r="G177" s="7">
        <v>20156</v>
      </c>
      <c r="H177" s="6">
        <v>4</v>
      </c>
      <c r="T177" s="9">
        <v>173</v>
      </c>
      <c r="U177" s="14">
        <v>20045</v>
      </c>
      <c r="V177" s="9">
        <v>1</v>
      </c>
      <c r="Y177">
        <f t="array" ref="Y177">IF(X177="",0,INDEX([1]数值规划!$I$130:$I$180,MATCH(W177&amp;X177&amp;V177,[1]数值规划!$A$130:$A$180&amp;[1]数值规划!$B$130:$B$180&amp;[1]数值规划!$C$130:$C$180,0)))</f>
        <v>0</v>
      </c>
      <c r="Z177">
        <f t="array" ref="Z177">IF(X177="",0,INDEX([1]数值规划!$N$130:$N$180,MATCH(W177&amp;X177&amp;V177,[1]数值规划!$A$130:$A$180&amp;[1]数值规划!$B$130:$B$180&amp;[1]数值规划!$C$130:$C$180,0)))</f>
        <v>0</v>
      </c>
    </row>
    <row r="178" spans="6:26" ht="17.25">
      <c r="F178" s="6">
        <v>60</v>
      </c>
      <c r="G178" s="7">
        <v>20176</v>
      </c>
      <c r="H178" s="6">
        <v>5</v>
      </c>
      <c r="T178" s="9">
        <v>174</v>
      </c>
      <c r="U178" s="14">
        <v>20046</v>
      </c>
      <c r="V178" s="9">
        <v>1</v>
      </c>
      <c r="Y178">
        <f t="array" ref="Y178">IF(X178="",0,INDEX([1]数值规划!$I$130:$I$180,MATCH(W178&amp;X178&amp;V178,[1]数值规划!$A$130:$A$180&amp;[1]数值规划!$B$130:$B$180&amp;[1]数值规划!$C$130:$C$180,0)))</f>
        <v>0</v>
      </c>
      <c r="Z178">
        <f t="array" ref="Z178">IF(X178="",0,INDEX([1]数值规划!$N$130:$N$180,MATCH(W178&amp;X178&amp;V178,[1]数值规划!$A$130:$A$180&amp;[1]数值规划!$B$130:$B$180&amp;[1]数值规划!$C$130:$C$180,0)))</f>
        <v>0</v>
      </c>
    </row>
    <row r="179" spans="6:26" ht="17.25">
      <c r="F179" s="2">
        <v>178</v>
      </c>
      <c r="G179" s="3">
        <v>20201</v>
      </c>
      <c r="H179" s="2">
        <v>1</v>
      </c>
      <c r="T179" s="9">
        <v>175</v>
      </c>
      <c r="U179" s="14">
        <v>20047</v>
      </c>
      <c r="V179" s="9">
        <v>1</v>
      </c>
      <c r="Y179">
        <f t="array" ref="Y179">IF(X179="",0,INDEX([1]数值规划!$I$130:$I$180,MATCH(W179&amp;X179&amp;V179,[1]数值规划!$A$130:$A$180&amp;[1]数值规划!$B$130:$B$180&amp;[1]数值规划!$C$130:$C$180,0)))</f>
        <v>0</v>
      </c>
      <c r="Z179">
        <f t="array" ref="Z179">IF(X179="",0,INDEX([1]数值规划!$N$130:$N$180,MATCH(W179&amp;X179&amp;V179,[1]数值规划!$A$130:$A$180&amp;[1]数值规划!$B$130:$B$180&amp;[1]数值规划!$C$130:$C$180,0)))</f>
        <v>0</v>
      </c>
    </row>
    <row r="180" spans="6:26" ht="17.25">
      <c r="F180" s="2">
        <v>179</v>
      </c>
      <c r="G180" s="3">
        <v>20301</v>
      </c>
      <c r="H180" s="2">
        <v>1</v>
      </c>
      <c r="T180" s="9">
        <v>176</v>
      </c>
      <c r="U180" s="14">
        <v>20048</v>
      </c>
      <c r="V180" s="9">
        <v>1</v>
      </c>
      <c r="Y180">
        <f t="array" ref="Y180">IF(X180="",0,INDEX([1]数值规划!$I$130:$I$180,MATCH(W180&amp;X180&amp;V180,[1]数值规划!$A$130:$A$180&amp;[1]数值规划!$B$130:$B$180&amp;[1]数值规划!$C$130:$C$180,0)))</f>
        <v>0</v>
      </c>
      <c r="Z180">
        <f t="array" ref="Z180">IF(X180="",0,INDEX([1]数值规划!$N$130:$N$180,MATCH(W180&amp;X180&amp;V180,[1]数值规划!$A$130:$A$180&amp;[1]数值规划!$B$130:$B$180&amp;[1]数值规划!$C$130:$C$180,0)))</f>
        <v>0</v>
      </c>
    </row>
    <row r="181" spans="6:26" ht="17.25">
      <c r="T181" s="9">
        <v>177</v>
      </c>
      <c r="U181" s="14">
        <v>20049</v>
      </c>
      <c r="V181" s="9">
        <v>1</v>
      </c>
      <c r="Y181">
        <f t="array" ref="Y181">IF(X181="",0,INDEX([1]数值规划!$I$130:$I$180,MATCH(W181&amp;X181&amp;V181,[1]数值规划!$A$130:$A$180&amp;[1]数值规划!$B$130:$B$180&amp;[1]数值规划!$C$130:$C$180,0)))</f>
        <v>0</v>
      </c>
      <c r="Z181">
        <f t="array" ref="Z181">IF(X181="",0,INDEX([1]数值规划!$N$130:$N$180,MATCH(W181&amp;X181&amp;V181,[1]数值规划!$A$130:$A$180&amp;[1]数值规划!$B$130:$B$180&amp;[1]数值规划!$C$130:$C$180,0)))</f>
        <v>0</v>
      </c>
    </row>
    <row r="182" spans="6:26" ht="17.25">
      <c r="T182" s="9">
        <v>178</v>
      </c>
      <c r="U182" s="14">
        <v>20050</v>
      </c>
      <c r="V182" s="9">
        <v>1</v>
      </c>
      <c r="Y182">
        <f t="array" ref="Y182">IF(X182="",0,INDEX([1]数值规划!$I$130:$I$180,MATCH(W182&amp;X182&amp;V182,[1]数值规划!$A$130:$A$180&amp;[1]数值规划!$B$130:$B$180&amp;[1]数值规划!$C$130:$C$180,0)))</f>
        <v>0</v>
      </c>
      <c r="Z182">
        <f t="array" ref="Z182">IF(X182="",0,INDEX([1]数值规划!$N$130:$N$180,MATCH(W182&amp;X182&amp;V182,[1]数值规划!$A$130:$A$180&amp;[1]数值规划!$B$130:$B$180&amp;[1]数值规划!$C$130:$C$180,0)))</f>
        <v>0</v>
      </c>
    </row>
    <row r="183" spans="6:26" ht="17.25">
      <c r="T183" s="9">
        <v>179</v>
      </c>
      <c r="U183" s="14">
        <v>20051</v>
      </c>
      <c r="V183" s="9">
        <v>1</v>
      </c>
      <c r="Y183">
        <f t="array" ref="Y183">IF(X183="",0,INDEX([1]数值规划!$I$130:$I$180,MATCH(W183&amp;X183&amp;V183,[1]数值规划!$A$130:$A$180&amp;[1]数值规划!$B$130:$B$180&amp;[1]数值规划!$C$130:$C$180,0)))</f>
        <v>0</v>
      </c>
      <c r="Z183">
        <f t="array" ref="Z183">IF(X183="",0,INDEX([1]数值规划!$N$130:$N$180,MATCH(W183&amp;X183&amp;V183,[1]数值规划!$A$130:$A$180&amp;[1]数值规划!$B$130:$B$180&amp;[1]数值规划!$C$130:$C$180,0)))</f>
        <v>0</v>
      </c>
    </row>
    <row r="184" spans="6:26" ht="17.25">
      <c r="T184" s="9">
        <v>180</v>
      </c>
      <c r="U184" s="14">
        <v>20052</v>
      </c>
      <c r="V184" s="9">
        <v>1</v>
      </c>
      <c r="Y184">
        <f t="array" ref="Y184">IF(X184="",0,INDEX([1]数值规划!$I$130:$I$180,MATCH(W184&amp;X184&amp;V184,[1]数值规划!$A$130:$A$180&amp;[1]数值规划!$B$130:$B$180&amp;[1]数值规划!$C$130:$C$180,0)))</f>
        <v>0</v>
      </c>
      <c r="Z184">
        <f t="array" ref="Z184">IF(X184="",0,INDEX([1]数值规划!$N$130:$N$180,MATCH(W184&amp;X184&amp;V184,[1]数值规划!$A$130:$A$180&amp;[1]数值规划!$B$130:$B$180&amp;[1]数值规划!$C$130:$C$180,0)))</f>
        <v>0</v>
      </c>
    </row>
    <row r="185" spans="6:26" ht="17.25">
      <c r="T185" s="9">
        <v>181</v>
      </c>
      <c r="U185" s="14">
        <v>20053</v>
      </c>
      <c r="V185" s="9">
        <v>1</v>
      </c>
      <c r="Y185">
        <f t="array" ref="Y185">IF(X185="",0,INDEX([1]数值规划!$I$130:$I$180,MATCH(W185&amp;X185&amp;V185,[1]数值规划!$A$130:$A$180&amp;[1]数值规划!$B$130:$B$180&amp;[1]数值规划!$C$130:$C$180,0)))</f>
        <v>0</v>
      </c>
      <c r="Z185">
        <f t="array" ref="Z185">IF(X185="",0,INDEX([1]数值规划!$N$130:$N$180,MATCH(W185&amp;X185&amp;V185,[1]数值规划!$A$130:$A$180&amp;[1]数值规划!$B$130:$B$180&amp;[1]数值规划!$C$130:$C$180,0)))</f>
        <v>0</v>
      </c>
    </row>
    <row r="186" spans="6:26" ht="17.25">
      <c r="T186" s="9">
        <v>182</v>
      </c>
      <c r="U186" s="14">
        <v>20054</v>
      </c>
      <c r="V186" s="9">
        <v>1</v>
      </c>
      <c r="Y186">
        <f t="array" ref="Y186">IF(X186="",0,INDEX([1]数值规划!$I$130:$I$180,MATCH(W186&amp;X186&amp;V186,[1]数值规划!$A$130:$A$180&amp;[1]数值规划!$B$130:$B$180&amp;[1]数值规划!$C$130:$C$180,0)))</f>
        <v>0</v>
      </c>
      <c r="Z186">
        <f t="array" ref="Z186">IF(X186="",0,INDEX([1]数值规划!$N$130:$N$180,MATCH(W186&amp;X186&amp;V186,[1]数值规划!$A$130:$A$180&amp;[1]数值规划!$B$130:$B$180&amp;[1]数值规划!$C$130:$C$180,0)))</f>
        <v>0</v>
      </c>
    </row>
    <row r="187" spans="6:26" ht="17.25">
      <c r="T187" s="9">
        <v>183</v>
      </c>
      <c r="U187" s="14">
        <v>20055</v>
      </c>
      <c r="V187" s="9">
        <v>1</v>
      </c>
      <c r="Y187">
        <f t="array" ref="Y187">IF(X187="",0,INDEX([1]数值规划!$I$130:$I$180,MATCH(W187&amp;X187&amp;V187,[1]数值规划!$A$130:$A$180&amp;[1]数值规划!$B$130:$B$180&amp;[1]数值规划!$C$130:$C$180,0)))</f>
        <v>0</v>
      </c>
      <c r="Z187">
        <f t="array" ref="Z187">IF(X187="",0,INDEX([1]数值规划!$N$130:$N$180,MATCH(W187&amp;X187&amp;V187,[1]数值规划!$A$130:$A$180&amp;[1]数值规划!$B$130:$B$180&amp;[1]数值规划!$C$130:$C$180,0)))</f>
        <v>0</v>
      </c>
    </row>
    <row r="188" spans="6:26" ht="17.25">
      <c r="T188" s="9">
        <v>184</v>
      </c>
      <c r="U188" s="14">
        <v>20056</v>
      </c>
      <c r="V188" s="9">
        <v>1</v>
      </c>
      <c r="Y188">
        <f t="array" ref="Y188">IF(X188="",0,INDEX([1]数值规划!$I$130:$I$180,MATCH(W188&amp;X188&amp;V188,[1]数值规划!$A$130:$A$180&amp;[1]数值规划!$B$130:$B$180&amp;[1]数值规划!$C$130:$C$180,0)))</f>
        <v>0</v>
      </c>
      <c r="Z188">
        <f t="array" ref="Z188">IF(X188="",0,INDEX([1]数值规划!$N$130:$N$180,MATCH(W188&amp;X188&amp;V188,[1]数值规划!$A$130:$A$180&amp;[1]数值规划!$B$130:$B$180&amp;[1]数值规划!$C$130:$C$180,0)))</f>
        <v>0</v>
      </c>
    </row>
    <row r="189" spans="6:26" ht="17.25">
      <c r="T189" s="9">
        <v>185</v>
      </c>
      <c r="U189" s="14">
        <v>20057</v>
      </c>
      <c r="V189" s="9">
        <v>1</v>
      </c>
      <c r="Y189">
        <f t="array" ref="Y189">IF(X189="",0,INDEX([1]数值规划!$I$130:$I$180,MATCH(W189&amp;X189&amp;V189,[1]数值规划!$A$130:$A$180&amp;[1]数值规划!$B$130:$B$180&amp;[1]数值规划!$C$130:$C$180,0)))</f>
        <v>0</v>
      </c>
      <c r="Z189">
        <f t="array" ref="Z189">IF(X189="",0,INDEX([1]数值规划!$N$130:$N$180,MATCH(W189&amp;X189&amp;V189,[1]数值规划!$A$130:$A$180&amp;[1]数值规划!$B$130:$B$180&amp;[1]数值规划!$C$130:$C$180,0)))</f>
        <v>0</v>
      </c>
    </row>
    <row r="190" spans="6:26" ht="17.25">
      <c r="T190" s="9">
        <v>186</v>
      </c>
      <c r="U190" s="14">
        <v>20058</v>
      </c>
      <c r="V190" s="9">
        <v>1</v>
      </c>
      <c r="Y190">
        <f t="array" ref="Y190">IF(X190="",0,INDEX([1]数值规划!$I$130:$I$180,MATCH(W190&amp;X190&amp;V190,[1]数值规划!$A$130:$A$180&amp;[1]数值规划!$B$130:$B$180&amp;[1]数值规划!$C$130:$C$180,0)))</f>
        <v>0</v>
      </c>
      <c r="Z190">
        <f t="array" ref="Z190">IF(X190="",0,INDEX([1]数值规划!$N$130:$N$180,MATCH(W190&amp;X190&amp;V190,[1]数值规划!$A$130:$A$180&amp;[1]数值规划!$B$130:$B$180&amp;[1]数值规划!$C$130:$C$180,0)))</f>
        <v>0</v>
      </c>
    </row>
    <row r="191" spans="6:26" ht="17.25">
      <c r="T191" s="9">
        <v>187</v>
      </c>
      <c r="U191" s="14">
        <v>20059</v>
      </c>
      <c r="V191" s="9">
        <v>1</v>
      </c>
      <c r="Y191">
        <f t="array" ref="Y191">IF(X191="",0,INDEX([1]数值规划!$I$130:$I$180,MATCH(W191&amp;X191&amp;V191,[1]数值规划!$A$130:$A$180&amp;[1]数值规划!$B$130:$B$180&amp;[1]数值规划!$C$130:$C$180,0)))</f>
        <v>0</v>
      </c>
      <c r="Z191">
        <f t="array" ref="Z191">IF(X191="",0,INDEX([1]数值规划!$N$130:$N$180,MATCH(W191&amp;X191&amp;V191,[1]数值规划!$A$130:$A$180&amp;[1]数值规划!$B$130:$B$180&amp;[1]数值规划!$C$130:$C$180,0)))</f>
        <v>0</v>
      </c>
    </row>
    <row r="192" spans="6:26" ht="17.25">
      <c r="T192" s="9">
        <v>188</v>
      </c>
      <c r="U192" s="14">
        <v>20060</v>
      </c>
      <c r="V192" s="9">
        <v>1</v>
      </c>
      <c r="Y192">
        <f t="array" ref="Y192">IF(X192="",0,INDEX([1]数值规划!$I$130:$I$180,MATCH(W192&amp;X192&amp;V192,[1]数值规划!$A$130:$A$180&amp;[1]数值规划!$B$130:$B$180&amp;[1]数值规划!$C$130:$C$180,0)))</f>
        <v>0</v>
      </c>
      <c r="Z192">
        <f t="array" ref="Z192">IF(X192="",0,INDEX([1]数值规划!$N$130:$N$180,MATCH(W192&amp;X192&amp;V192,[1]数值规划!$A$130:$A$180&amp;[1]数值规划!$B$130:$B$180&amp;[1]数值规划!$C$130:$C$180,0)))</f>
        <v>0</v>
      </c>
    </row>
    <row r="193" spans="20:26" ht="17.25">
      <c r="T193" s="9">
        <v>189</v>
      </c>
      <c r="U193" s="14">
        <v>20061</v>
      </c>
      <c r="V193" s="9">
        <v>1</v>
      </c>
      <c r="Y193">
        <f t="array" ref="Y193">IF(X193="",0,INDEX([1]数值规划!$I$130:$I$180,MATCH(W193&amp;X193&amp;V193,[1]数值规划!$A$130:$A$180&amp;[1]数值规划!$B$130:$B$180&amp;[1]数值规划!$C$130:$C$180,0)))</f>
        <v>0</v>
      </c>
      <c r="Z193">
        <f t="array" ref="Z193">IF(X193="",0,INDEX([1]数值规划!$N$130:$N$180,MATCH(W193&amp;X193&amp;V193,[1]数值规划!$A$130:$A$180&amp;[1]数值规划!$B$130:$B$180&amp;[1]数值规划!$C$130:$C$180,0)))</f>
        <v>0</v>
      </c>
    </row>
    <row r="194" spans="20:26" ht="17.25">
      <c r="T194" s="9">
        <v>190</v>
      </c>
      <c r="U194" s="14">
        <v>20062</v>
      </c>
      <c r="V194" s="9">
        <v>1</v>
      </c>
      <c r="Y194">
        <f t="array" ref="Y194">IF(X194="",0,INDEX([1]数值规划!$I$130:$I$180,MATCH(W194&amp;X194&amp;V194,[1]数值规划!$A$130:$A$180&amp;[1]数值规划!$B$130:$B$180&amp;[1]数值规划!$C$130:$C$180,0)))</f>
        <v>0</v>
      </c>
      <c r="Z194">
        <f t="array" ref="Z194">IF(X194="",0,INDEX([1]数值规划!$N$130:$N$180,MATCH(W194&amp;X194&amp;V194,[1]数值规划!$A$130:$A$180&amp;[1]数值规划!$B$130:$B$180&amp;[1]数值规划!$C$130:$C$180,0)))</f>
        <v>0</v>
      </c>
    </row>
    <row r="195" spans="20:26" ht="17.25">
      <c r="T195" s="9">
        <v>191</v>
      </c>
      <c r="U195" s="14">
        <v>20063</v>
      </c>
      <c r="V195" s="9">
        <v>1</v>
      </c>
      <c r="Y195">
        <f t="array" ref="Y195">IF(X195="",0,INDEX([1]数值规划!$I$130:$I$180,MATCH(W195&amp;X195&amp;V195,[1]数值规划!$A$130:$A$180&amp;[1]数值规划!$B$130:$B$180&amp;[1]数值规划!$C$130:$C$180,0)))</f>
        <v>0</v>
      </c>
      <c r="Z195">
        <f t="array" ref="Z195">IF(X195="",0,INDEX([1]数值规划!$N$130:$N$180,MATCH(W195&amp;X195&amp;V195,[1]数值规划!$A$130:$A$180&amp;[1]数值规划!$B$130:$B$180&amp;[1]数值规划!$C$130:$C$180,0)))</f>
        <v>0</v>
      </c>
    </row>
    <row r="196" spans="20:26" ht="17.25">
      <c r="T196" s="9">
        <v>192</v>
      </c>
      <c r="U196" s="14">
        <v>20064</v>
      </c>
      <c r="V196" s="9">
        <v>1</v>
      </c>
      <c r="Y196">
        <f t="array" ref="Y196">IF(X196="",0,INDEX([1]数值规划!$I$130:$I$180,MATCH(W196&amp;X196&amp;V196,[1]数值规划!$A$130:$A$180&amp;[1]数值规划!$B$130:$B$180&amp;[1]数值规划!$C$130:$C$180,0)))</f>
        <v>0</v>
      </c>
      <c r="Z196">
        <f t="array" ref="Z196">IF(X196="",0,INDEX([1]数值规划!$N$130:$N$180,MATCH(W196&amp;X196&amp;V196,[1]数值规划!$A$130:$A$180&amp;[1]数值规划!$B$130:$B$180&amp;[1]数值规划!$C$130:$C$180,0)))</f>
        <v>0</v>
      </c>
    </row>
    <row r="197" spans="20:26" ht="17.25">
      <c r="T197" s="9">
        <v>193</v>
      </c>
      <c r="U197" s="14">
        <v>20065</v>
      </c>
      <c r="V197" s="9">
        <v>1</v>
      </c>
      <c r="Y197">
        <f t="array" ref="Y197">IF(X197="",0,INDEX([1]数值规划!$I$130:$I$180,MATCH(W197&amp;X197&amp;V197,[1]数值规划!$A$130:$A$180&amp;[1]数值规划!$B$130:$B$180&amp;[1]数值规划!$C$130:$C$180,0)))</f>
        <v>0</v>
      </c>
      <c r="Z197">
        <f t="array" ref="Z197">IF(X197="",0,INDEX([1]数值规划!$N$130:$N$180,MATCH(W197&amp;X197&amp;V197,[1]数值规划!$A$130:$A$180&amp;[1]数值规划!$B$130:$B$180&amp;[1]数值规划!$C$130:$C$180,0)))</f>
        <v>0</v>
      </c>
    </row>
    <row r="198" spans="20:26" ht="17.25">
      <c r="T198" s="9">
        <v>194</v>
      </c>
      <c r="U198" s="14">
        <v>20066</v>
      </c>
      <c r="V198" s="9">
        <v>1</v>
      </c>
      <c r="Y198">
        <f t="array" ref="Y198">IF(X198="",0,INDEX([1]数值规划!$I$130:$I$180,MATCH(W198&amp;X198&amp;V198,[1]数值规划!$A$130:$A$180&amp;[1]数值规划!$B$130:$B$180&amp;[1]数值规划!$C$130:$C$180,0)))</f>
        <v>0</v>
      </c>
      <c r="Z198">
        <f t="array" ref="Z198">IF(X198="",0,INDEX([1]数值规划!$N$130:$N$180,MATCH(W198&amp;X198&amp;V198,[1]数值规划!$A$130:$A$180&amp;[1]数值规划!$B$130:$B$180&amp;[1]数值规划!$C$130:$C$180,0)))</f>
        <v>0</v>
      </c>
    </row>
    <row r="199" spans="20:26" ht="17.25">
      <c r="T199" s="9">
        <v>195</v>
      </c>
      <c r="U199" s="14">
        <v>20067</v>
      </c>
      <c r="V199" s="9">
        <v>1</v>
      </c>
      <c r="W199" t="s">
        <v>246</v>
      </c>
      <c r="X199">
        <v>2</v>
      </c>
      <c r="Y199">
        <f t="array" ref="Y199">IF(X199="",0,INDEX([1]数值规划!$I$130:$I$180,MATCH(W199&amp;X199&amp;V199,[1]数值规划!$A$130:$A$180&amp;[1]数值规划!$B$130:$B$180&amp;[1]数值规划!$C$130:$C$180,0)))</f>
        <v>130801</v>
      </c>
      <c r="Z199">
        <f t="array" ref="Z199">IF(X199="",0,INDEX([1]数值规划!$N$130:$N$180,MATCH(W199&amp;X199&amp;V199,[1]数值规划!$A$130:$A$180&amp;[1]数值规划!$B$130:$B$180&amp;[1]数值规划!$C$130:$C$180,0)))</f>
        <v>130901</v>
      </c>
    </row>
    <row r="200" spans="20:26" ht="17.25">
      <c r="T200" s="9">
        <v>196</v>
      </c>
      <c r="U200" s="14">
        <v>20067</v>
      </c>
      <c r="V200" s="9">
        <v>2</v>
      </c>
      <c r="W200" t="s">
        <v>246</v>
      </c>
      <c r="X200">
        <v>2</v>
      </c>
      <c r="Y200">
        <f t="array" ref="Y200">IF(X200="",0,INDEX([1]数值规划!$I$130:$I$180,MATCH(W200&amp;X200&amp;V200,[1]数值规划!$A$130:$A$180&amp;[1]数值规划!$B$130:$B$180&amp;[1]数值规划!$C$130:$C$180,0)))</f>
        <v>130802</v>
      </c>
      <c r="Z200">
        <f t="array" ref="Z200">IF(X200="",0,INDEX([1]数值规划!$N$130:$N$180,MATCH(W200&amp;X200&amp;V200,[1]数值规划!$A$130:$A$180&amp;[1]数值规划!$B$130:$B$180&amp;[1]数值规划!$C$130:$C$180,0)))</f>
        <v>130902</v>
      </c>
    </row>
    <row r="201" spans="20:26" ht="17.25">
      <c r="T201" s="9">
        <v>197</v>
      </c>
      <c r="U201" s="14">
        <v>20067</v>
      </c>
      <c r="V201" s="9">
        <v>3</v>
      </c>
      <c r="W201" t="s">
        <v>246</v>
      </c>
      <c r="X201">
        <v>2</v>
      </c>
      <c r="Y201">
        <f t="array" ref="Y201">IF(X201="",0,INDEX([1]数值规划!$I$130:$I$180,MATCH(W201&amp;X201&amp;V201,[1]数值规划!$A$130:$A$180&amp;[1]数值规划!$B$130:$B$180&amp;[1]数值规划!$C$130:$C$180,0)))</f>
        <v>130803</v>
      </c>
      <c r="Z201">
        <f t="array" ref="Z201">IF(X201="",0,INDEX([1]数值规划!$N$130:$N$180,MATCH(W201&amp;X201&amp;V201,[1]数值规划!$A$130:$A$180&amp;[1]数值规划!$B$130:$B$180&amp;[1]数值规划!$C$130:$C$180,0)))</f>
        <v>130903</v>
      </c>
    </row>
    <row r="202" spans="20:26" ht="17.25">
      <c r="T202" s="9">
        <v>198</v>
      </c>
      <c r="U202" s="14">
        <v>20067</v>
      </c>
      <c r="V202" s="9">
        <v>4</v>
      </c>
      <c r="W202" t="s">
        <v>246</v>
      </c>
      <c r="X202">
        <v>2</v>
      </c>
      <c r="Y202">
        <f t="array" ref="Y202">IF(X202="",0,INDEX([1]数值规划!$I$130:$I$180,MATCH(W202&amp;X202&amp;V202,[1]数值规划!$A$130:$A$180&amp;[1]数值规划!$B$130:$B$180&amp;[1]数值规划!$C$130:$C$180,0)))</f>
        <v>130804</v>
      </c>
      <c r="Z202">
        <f t="array" ref="Z202">IF(X202="",0,INDEX([1]数值规划!$N$130:$N$180,MATCH(W202&amp;X202&amp;V202,[1]数值规划!$A$130:$A$180&amp;[1]数值规划!$B$130:$B$180&amp;[1]数值规划!$C$130:$C$180,0)))</f>
        <v>130904</v>
      </c>
    </row>
    <row r="203" spans="20:26" ht="17.25">
      <c r="T203" s="9">
        <v>199</v>
      </c>
      <c r="U203" s="14">
        <v>20067</v>
      </c>
      <c r="V203" s="9">
        <v>5</v>
      </c>
      <c r="W203" t="s">
        <v>246</v>
      </c>
      <c r="X203">
        <v>2</v>
      </c>
      <c r="Y203">
        <f t="array" ref="Y203">IF(X203="",0,INDEX([1]数值规划!$I$130:$I$180,MATCH(W203&amp;X203&amp;V203,[1]数值规划!$A$130:$A$180&amp;[1]数值规划!$B$130:$B$180&amp;[1]数值规划!$C$130:$C$180,0)))</f>
        <v>130805</v>
      </c>
      <c r="Z203">
        <f t="array" ref="Z203">IF(X203="",0,INDEX([1]数值规划!$N$130:$N$180,MATCH(W203&amp;X203&amp;V203,[1]数值规划!$A$130:$A$180&amp;[1]数值规划!$B$130:$B$180&amp;[1]数值规划!$C$130:$C$180,0)))</f>
        <v>130905</v>
      </c>
    </row>
    <row r="204" spans="20:26" ht="17.25">
      <c r="T204" s="9">
        <v>200</v>
      </c>
      <c r="U204" s="14">
        <v>20068</v>
      </c>
      <c r="V204" s="9">
        <v>1</v>
      </c>
      <c r="W204" t="s">
        <v>246</v>
      </c>
      <c r="X204">
        <v>2</v>
      </c>
      <c r="Y204">
        <f t="array" ref="Y204">IF(X204="",0,INDEX([1]数值规划!$I$130:$I$180,MATCH(W204&amp;X204&amp;V204,[1]数值规划!$A$130:$A$180&amp;[1]数值规划!$B$130:$B$180&amp;[1]数值规划!$C$130:$C$180,0)))</f>
        <v>130801</v>
      </c>
      <c r="Z204">
        <f t="array" ref="Z204">IF(X204="",0,INDEX([1]数值规划!$N$130:$N$180,MATCH(W204&amp;X204&amp;V204,[1]数值规划!$A$130:$A$180&amp;[1]数值规划!$B$130:$B$180&amp;[1]数值规划!$C$130:$C$180,0)))</f>
        <v>130901</v>
      </c>
    </row>
    <row r="205" spans="20:26" ht="17.25">
      <c r="T205" s="9">
        <v>201</v>
      </c>
      <c r="U205" s="14">
        <v>20068</v>
      </c>
      <c r="V205" s="9">
        <v>2</v>
      </c>
      <c r="W205" t="s">
        <v>246</v>
      </c>
      <c r="X205">
        <v>2</v>
      </c>
      <c r="Y205">
        <f t="array" ref="Y205">IF(X205="",0,INDEX([1]数值规划!$I$130:$I$180,MATCH(W205&amp;X205&amp;V205,[1]数值规划!$A$130:$A$180&amp;[1]数值规划!$B$130:$B$180&amp;[1]数值规划!$C$130:$C$180,0)))</f>
        <v>130802</v>
      </c>
      <c r="Z205">
        <f t="array" ref="Z205">IF(X205="",0,INDEX([1]数值规划!$N$130:$N$180,MATCH(W205&amp;X205&amp;V205,[1]数值规划!$A$130:$A$180&amp;[1]数值规划!$B$130:$B$180&amp;[1]数值规划!$C$130:$C$180,0)))</f>
        <v>130902</v>
      </c>
    </row>
    <row r="206" spans="20:26" ht="17.25">
      <c r="T206" s="9">
        <v>202</v>
      </c>
      <c r="U206" s="14">
        <v>20068</v>
      </c>
      <c r="V206" s="9">
        <v>3</v>
      </c>
      <c r="W206" t="s">
        <v>246</v>
      </c>
      <c r="X206">
        <v>2</v>
      </c>
      <c r="Y206">
        <f t="array" ref="Y206">IF(X206="",0,INDEX([1]数值规划!$I$130:$I$180,MATCH(W206&amp;X206&amp;V206,[1]数值规划!$A$130:$A$180&amp;[1]数值规划!$B$130:$B$180&amp;[1]数值规划!$C$130:$C$180,0)))</f>
        <v>130803</v>
      </c>
      <c r="Z206">
        <f t="array" ref="Z206">IF(X206="",0,INDEX([1]数值规划!$N$130:$N$180,MATCH(W206&amp;X206&amp;V206,[1]数值规划!$A$130:$A$180&amp;[1]数值规划!$B$130:$B$180&amp;[1]数值规划!$C$130:$C$180,0)))</f>
        <v>130903</v>
      </c>
    </row>
    <row r="207" spans="20:26" ht="17.25">
      <c r="T207" s="9">
        <v>203</v>
      </c>
      <c r="U207" s="14">
        <v>20068</v>
      </c>
      <c r="V207" s="9">
        <v>4</v>
      </c>
      <c r="W207" t="s">
        <v>246</v>
      </c>
      <c r="X207">
        <v>2</v>
      </c>
      <c r="Y207">
        <f t="array" ref="Y207">IF(X207="",0,INDEX([1]数值规划!$I$130:$I$180,MATCH(W207&amp;X207&amp;V207,[1]数值规划!$A$130:$A$180&amp;[1]数值规划!$B$130:$B$180&amp;[1]数值规划!$C$130:$C$180,0)))</f>
        <v>130804</v>
      </c>
      <c r="Z207">
        <f t="array" ref="Z207">IF(X207="",0,INDEX([1]数值规划!$N$130:$N$180,MATCH(W207&amp;X207&amp;V207,[1]数值规划!$A$130:$A$180&amp;[1]数值规划!$B$130:$B$180&amp;[1]数值规划!$C$130:$C$180,0)))</f>
        <v>130904</v>
      </c>
    </row>
    <row r="208" spans="20:26" ht="17.25">
      <c r="T208" s="9">
        <v>204</v>
      </c>
      <c r="U208" s="14">
        <v>20068</v>
      </c>
      <c r="V208" s="9">
        <v>5</v>
      </c>
      <c r="W208" t="s">
        <v>246</v>
      </c>
      <c r="X208">
        <v>2</v>
      </c>
      <c r="Y208">
        <f t="array" ref="Y208">IF(X208="",0,INDEX([1]数值规划!$I$130:$I$180,MATCH(W208&amp;X208&amp;V208,[1]数值规划!$A$130:$A$180&amp;[1]数值规划!$B$130:$B$180&amp;[1]数值规划!$C$130:$C$180,0)))</f>
        <v>130805</v>
      </c>
      <c r="Z208">
        <f t="array" ref="Z208">IF(X208="",0,INDEX([1]数值规划!$N$130:$N$180,MATCH(W208&amp;X208&amp;V208,[1]数值规划!$A$130:$A$180&amp;[1]数值规划!$B$130:$B$180&amp;[1]数值规划!$C$130:$C$180,0)))</f>
        <v>130905</v>
      </c>
    </row>
    <row r="209" spans="20:26" ht="17.25">
      <c r="T209" s="9">
        <v>205</v>
      </c>
      <c r="U209" s="14">
        <v>20071</v>
      </c>
      <c r="V209" s="9">
        <v>1</v>
      </c>
      <c r="Y209">
        <f t="array" ref="Y209">IF(X209="",0,INDEX([1]数值规划!$I$130:$I$180,MATCH(W209&amp;X209&amp;V209,[1]数值规划!$A$130:$A$180&amp;[1]数值规划!$B$130:$B$180&amp;[1]数值规划!$C$130:$C$180,0)))</f>
        <v>0</v>
      </c>
      <c r="Z209">
        <f t="array" ref="Z209">IF(X209="",0,INDEX([1]数值规划!$N$130:$N$180,MATCH(W209&amp;X209&amp;V209,[1]数值规划!$A$130:$A$180&amp;[1]数值规划!$B$130:$B$180&amp;[1]数值规划!$C$130:$C$180,0)))</f>
        <v>0</v>
      </c>
    </row>
    <row r="210" spans="20:26" ht="17.25">
      <c r="T210" s="9">
        <v>206</v>
      </c>
      <c r="U210" s="14">
        <v>20073</v>
      </c>
      <c r="V210" s="9">
        <v>1</v>
      </c>
      <c r="W210" t="s">
        <v>246</v>
      </c>
      <c r="X210">
        <v>2</v>
      </c>
      <c r="Y210">
        <f t="array" ref="Y210">IF(X210="",0,INDEX([1]数值规划!$I$130:$I$180,MATCH(W210&amp;X210&amp;V210,[1]数值规划!$A$130:$A$180&amp;[1]数值规划!$B$130:$B$180&amp;[1]数值规划!$C$130:$C$180,0)))</f>
        <v>130801</v>
      </c>
      <c r="Z210">
        <f t="array" ref="Z210">IF(X210="",0,INDEX([1]数值规划!$N$130:$N$180,MATCH(W210&amp;X210&amp;V210,[1]数值规划!$A$130:$A$180&amp;[1]数值规划!$B$130:$B$180&amp;[1]数值规划!$C$130:$C$180,0)))</f>
        <v>130901</v>
      </c>
    </row>
    <row r="211" spans="20:26" ht="17.25">
      <c r="T211" s="9">
        <v>207</v>
      </c>
      <c r="U211" s="14">
        <v>20073</v>
      </c>
      <c r="V211" s="9">
        <v>2</v>
      </c>
      <c r="W211" t="s">
        <v>246</v>
      </c>
      <c r="X211">
        <v>2</v>
      </c>
      <c r="Y211">
        <f t="array" ref="Y211">IF(X211="",0,INDEX([1]数值规划!$I$130:$I$180,MATCH(W211&amp;X211&amp;V211,[1]数值规划!$A$130:$A$180&amp;[1]数值规划!$B$130:$B$180&amp;[1]数值规划!$C$130:$C$180,0)))</f>
        <v>130802</v>
      </c>
      <c r="Z211">
        <f t="array" ref="Z211">IF(X211="",0,INDEX([1]数值规划!$N$130:$N$180,MATCH(W211&amp;X211&amp;V211,[1]数值规划!$A$130:$A$180&amp;[1]数值规划!$B$130:$B$180&amp;[1]数值规划!$C$130:$C$180,0)))</f>
        <v>130902</v>
      </c>
    </row>
    <row r="212" spans="20:26" ht="17.25">
      <c r="T212" s="9">
        <v>208</v>
      </c>
      <c r="U212" s="14">
        <v>20073</v>
      </c>
      <c r="V212" s="9">
        <v>3</v>
      </c>
      <c r="W212" t="s">
        <v>246</v>
      </c>
      <c r="X212">
        <v>2</v>
      </c>
      <c r="Y212">
        <f t="array" ref="Y212">IF(X212="",0,INDEX([1]数值规划!$I$130:$I$180,MATCH(W212&amp;X212&amp;V212,[1]数值规划!$A$130:$A$180&amp;[1]数值规划!$B$130:$B$180&amp;[1]数值规划!$C$130:$C$180,0)))</f>
        <v>130803</v>
      </c>
      <c r="Z212">
        <f t="array" ref="Z212">IF(X212="",0,INDEX([1]数值规划!$N$130:$N$180,MATCH(W212&amp;X212&amp;V212,[1]数值规划!$A$130:$A$180&amp;[1]数值规划!$B$130:$B$180&amp;[1]数值规划!$C$130:$C$180,0)))</f>
        <v>130903</v>
      </c>
    </row>
    <row r="213" spans="20:26" ht="17.25">
      <c r="T213" s="9">
        <v>209</v>
      </c>
      <c r="U213" s="14">
        <v>20073</v>
      </c>
      <c r="V213" s="9">
        <v>4</v>
      </c>
      <c r="W213" t="s">
        <v>246</v>
      </c>
      <c r="X213">
        <v>2</v>
      </c>
      <c r="Y213">
        <f t="array" ref="Y213">IF(X213="",0,INDEX([1]数值规划!$I$130:$I$180,MATCH(W213&amp;X213&amp;V213,[1]数值规划!$A$130:$A$180&amp;[1]数值规划!$B$130:$B$180&amp;[1]数值规划!$C$130:$C$180,0)))</f>
        <v>130804</v>
      </c>
      <c r="Z213">
        <f t="array" ref="Z213">IF(X213="",0,INDEX([1]数值规划!$N$130:$N$180,MATCH(W213&amp;X213&amp;V213,[1]数值规划!$A$130:$A$180&amp;[1]数值规划!$B$130:$B$180&amp;[1]数值规划!$C$130:$C$180,0)))</f>
        <v>130904</v>
      </c>
    </row>
    <row r="214" spans="20:26" ht="17.25">
      <c r="T214" s="9">
        <v>210</v>
      </c>
      <c r="U214" s="14">
        <v>20073</v>
      </c>
      <c r="V214" s="9">
        <v>5</v>
      </c>
      <c r="W214" t="s">
        <v>246</v>
      </c>
      <c r="X214">
        <v>2</v>
      </c>
      <c r="Y214">
        <f t="array" ref="Y214">IF(X214="",0,INDEX([1]数值规划!$I$130:$I$180,MATCH(W214&amp;X214&amp;V214,[1]数值规划!$A$130:$A$180&amp;[1]数值规划!$B$130:$B$180&amp;[1]数值规划!$C$130:$C$180,0)))</f>
        <v>130805</v>
      </c>
      <c r="Z214">
        <f t="array" ref="Z214">IF(X214="",0,INDEX([1]数值规划!$N$130:$N$180,MATCH(W214&amp;X214&amp;V214,[1]数值规划!$A$130:$A$180&amp;[1]数值规划!$B$130:$B$180&amp;[1]数值规划!$C$130:$C$180,0)))</f>
        <v>130905</v>
      </c>
    </row>
    <row r="215" spans="20:26" ht="17.25">
      <c r="T215" s="9">
        <v>211</v>
      </c>
      <c r="U215" s="14">
        <v>20074</v>
      </c>
      <c r="V215" s="9">
        <v>1</v>
      </c>
      <c r="Y215">
        <f t="array" ref="Y215">IF(X215="",0,INDEX([1]数值规划!$I$130:$I$180,MATCH(W215&amp;X215&amp;V215,[1]数值规划!$A$130:$A$180&amp;[1]数值规划!$B$130:$B$180&amp;[1]数值规划!$C$130:$C$180,0)))</f>
        <v>0</v>
      </c>
      <c r="Z215">
        <f t="array" ref="Z215">IF(X215="",0,INDEX([1]数值规划!$N$130:$N$180,MATCH(W215&amp;X215&amp;V215,[1]数值规划!$A$130:$A$180&amp;[1]数值规划!$B$130:$B$180&amp;[1]数值规划!$C$130:$C$180,0)))</f>
        <v>0</v>
      </c>
    </row>
    <row r="216" spans="20:26" ht="17.25">
      <c r="T216" s="9">
        <v>212</v>
      </c>
      <c r="U216" s="14">
        <v>20069</v>
      </c>
      <c r="V216" s="9">
        <v>1</v>
      </c>
      <c r="W216" t="s">
        <v>246</v>
      </c>
      <c r="X216">
        <v>2</v>
      </c>
      <c r="Y216">
        <f t="array" ref="Y216">IF(X216="",0,INDEX([1]数值规划!$I$130:$I$180,MATCH(W216&amp;X216&amp;V216,[1]数值规划!$A$130:$A$180&amp;[1]数值规划!$B$130:$B$180&amp;[1]数值规划!$C$130:$C$180,0)))</f>
        <v>130801</v>
      </c>
      <c r="Z216">
        <f t="array" ref="Z216">IF(X216="",0,INDEX([1]数值规划!$N$130:$N$180,MATCH(W216&amp;X216&amp;V216,[1]数值规划!$A$130:$A$180&amp;[1]数值规划!$B$130:$B$180&amp;[1]数值规划!$C$130:$C$180,0)))</f>
        <v>130901</v>
      </c>
    </row>
    <row r="217" spans="20:26" ht="17.25">
      <c r="T217" s="9">
        <v>213</v>
      </c>
      <c r="U217" s="14">
        <v>20069</v>
      </c>
      <c r="V217" s="9">
        <v>2</v>
      </c>
      <c r="W217" t="s">
        <v>246</v>
      </c>
      <c r="X217">
        <v>2</v>
      </c>
      <c r="Y217">
        <f t="array" ref="Y217">IF(X217="",0,INDEX([1]数值规划!$I$130:$I$180,MATCH(W217&amp;X217&amp;V217,[1]数值规划!$A$130:$A$180&amp;[1]数值规划!$B$130:$B$180&amp;[1]数值规划!$C$130:$C$180,0)))</f>
        <v>130802</v>
      </c>
      <c r="Z217">
        <f t="array" ref="Z217">IF(X217="",0,INDEX([1]数值规划!$N$130:$N$180,MATCH(W217&amp;X217&amp;V217,[1]数值规划!$A$130:$A$180&amp;[1]数值规划!$B$130:$B$180&amp;[1]数值规划!$C$130:$C$180,0)))</f>
        <v>130902</v>
      </c>
    </row>
    <row r="218" spans="20:26" ht="17.25">
      <c r="T218" s="9">
        <v>214</v>
      </c>
      <c r="U218" s="14">
        <v>20069</v>
      </c>
      <c r="V218" s="9">
        <v>3</v>
      </c>
      <c r="W218" t="s">
        <v>246</v>
      </c>
      <c r="X218">
        <v>2</v>
      </c>
      <c r="Y218">
        <f t="array" ref="Y218">IF(X218="",0,INDEX([1]数值规划!$I$130:$I$180,MATCH(W218&amp;X218&amp;V218,[1]数值规划!$A$130:$A$180&amp;[1]数值规划!$B$130:$B$180&amp;[1]数值规划!$C$130:$C$180,0)))</f>
        <v>130803</v>
      </c>
      <c r="Z218">
        <f t="array" ref="Z218">IF(X218="",0,INDEX([1]数值规划!$N$130:$N$180,MATCH(W218&amp;X218&amp;V218,[1]数值规划!$A$130:$A$180&amp;[1]数值规划!$B$130:$B$180&amp;[1]数值规划!$C$130:$C$180,0)))</f>
        <v>130903</v>
      </c>
    </row>
    <row r="219" spans="20:26" ht="17.25">
      <c r="T219" s="9">
        <v>215</v>
      </c>
      <c r="U219" s="14">
        <v>20069</v>
      </c>
      <c r="V219" s="9">
        <v>4</v>
      </c>
      <c r="W219" t="s">
        <v>246</v>
      </c>
      <c r="X219">
        <v>2</v>
      </c>
      <c r="Y219">
        <f t="array" ref="Y219">IF(X219="",0,INDEX([1]数值规划!$I$130:$I$180,MATCH(W219&amp;X219&amp;V219,[1]数值规划!$A$130:$A$180&amp;[1]数值规划!$B$130:$B$180&amp;[1]数值规划!$C$130:$C$180,0)))</f>
        <v>130804</v>
      </c>
      <c r="Z219">
        <f t="array" ref="Z219">IF(X219="",0,INDEX([1]数值规划!$N$130:$N$180,MATCH(W219&amp;X219&amp;V219,[1]数值规划!$A$130:$A$180&amp;[1]数值规划!$B$130:$B$180&amp;[1]数值规划!$C$130:$C$180,0)))</f>
        <v>130904</v>
      </c>
    </row>
    <row r="220" spans="20:26" ht="17.25">
      <c r="T220" s="9">
        <v>216</v>
      </c>
      <c r="U220" s="14">
        <v>20069</v>
      </c>
      <c r="V220" s="9">
        <v>5</v>
      </c>
      <c r="W220" t="s">
        <v>246</v>
      </c>
      <c r="X220">
        <v>2</v>
      </c>
      <c r="Y220">
        <f t="array" ref="Y220">IF(X220="",0,INDEX([1]数值规划!$I$130:$I$180,MATCH(W220&amp;X220&amp;V220,[1]数值规划!$A$130:$A$180&amp;[1]数值规划!$B$130:$B$180&amp;[1]数值规划!$C$130:$C$180,0)))</f>
        <v>130805</v>
      </c>
      <c r="Z220">
        <f t="array" ref="Z220">IF(X220="",0,INDEX([1]数值规划!$N$130:$N$180,MATCH(W220&amp;X220&amp;V220,[1]数值规划!$A$130:$A$180&amp;[1]数值规划!$B$130:$B$180&amp;[1]数值规划!$C$130:$C$180,0)))</f>
        <v>130905</v>
      </c>
    </row>
    <row r="221" spans="20:26" ht="17.25">
      <c r="T221" s="9">
        <v>217</v>
      </c>
      <c r="U221" s="14">
        <v>20070</v>
      </c>
      <c r="V221" s="9">
        <v>1</v>
      </c>
      <c r="W221" t="s">
        <v>246</v>
      </c>
      <c r="X221">
        <v>2</v>
      </c>
      <c r="Y221">
        <f t="array" ref="Y221">IF(X221="",0,INDEX([1]数值规划!$I$130:$I$180,MATCH(W221&amp;X221&amp;V221,[1]数值规划!$A$130:$A$180&amp;[1]数值规划!$B$130:$B$180&amp;[1]数值规划!$C$130:$C$180,0)))</f>
        <v>130801</v>
      </c>
      <c r="Z221">
        <f t="array" ref="Z221">IF(X221="",0,INDEX([1]数值规划!$N$130:$N$180,MATCH(W221&amp;X221&amp;V221,[1]数值规划!$A$130:$A$180&amp;[1]数值规划!$B$130:$B$180&amp;[1]数值规划!$C$130:$C$180,0)))</f>
        <v>130901</v>
      </c>
    </row>
    <row r="222" spans="20:26" ht="17.25">
      <c r="T222" s="9">
        <v>218</v>
      </c>
      <c r="U222" s="14">
        <v>20070</v>
      </c>
      <c r="V222" s="9">
        <v>2</v>
      </c>
      <c r="W222" t="s">
        <v>246</v>
      </c>
      <c r="X222">
        <v>2</v>
      </c>
      <c r="Y222">
        <f t="array" ref="Y222">IF(X222="",0,INDEX([1]数值规划!$I$130:$I$180,MATCH(W222&amp;X222&amp;V222,[1]数值规划!$A$130:$A$180&amp;[1]数值规划!$B$130:$B$180&amp;[1]数值规划!$C$130:$C$180,0)))</f>
        <v>130802</v>
      </c>
      <c r="Z222">
        <f t="array" ref="Z222">IF(X222="",0,INDEX([1]数值规划!$N$130:$N$180,MATCH(W222&amp;X222&amp;V222,[1]数值规划!$A$130:$A$180&amp;[1]数值规划!$B$130:$B$180&amp;[1]数值规划!$C$130:$C$180,0)))</f>
        <v>130902</v>
      </c>
    </row>
    <row r="223" spans="20:26" ht="17.25">
      <c r="T223" s="9">
        <v>219</v>
      </c>
      <c r="U223" s="14">
        <v>20070</v>
      </c>
      <c r="V223" s="9">
        <v>3</v>
      </c>
      <c r="W223" t="s">
        <v>246</v>
      </c>
      <c r="X223">
        <v>2</v>
      </c>
      <c r="Y223">
        <f t="array" ref="Y223">IF(X223="",0,INDEX([1]数值规划!$I$130:$I$180,MATCH(W223&amp;X223&amp;V223,[1]数值规划!$A$130:$A$180&amp;[1]数值规划!$B$130:$B$180&amp;[1]数值规划!$C$130:$C$180,0)))</f>
        <v>130803</v>
      </c>
      <c r="Z223">
        <f t="array" ref="Z223">IF(X223="",0,INDEX([1]数值规划!$N$130:$N$180,MATCH(W223&amp;X223&amp;V223,[1]数值规划!$A$130:$A$180&amp;[1]数值规划!$B$130:$B$180&amp;[1]数值规划!$C$130:$C$180,0)))</f>
        <v>130903</v>
      </c>
    </row>
    <row r="224" spans="20:26" ht="17.25">
      <c r="T224" s="9">
        <v>220</v>
      </c>
      <c r="U224" s="14">
        <v>20070</v>
      </c>
      <c r="V224" s="9">
        <v>4</v>
      </c>
      <c r="W224" t="s">
        <v>246</v>
      </c>
      <c r="X224">
        <v>2</v>
      </c>
      <c r="Y224">
        <f t="array" ref="Y224">IF(X224="",0,INDEX([1]数值规划!$I$130:$I$180,MATCH(W224&amp;X224&amp;V224,[1]数值规划!$A$130:$A$180&amp;[1]数值规划!$B$130:$B$180&amp;[1]数值规划!$C$130:$C$180,0)))</f>
        <v>130804</v>
      </c>
      <c r="Z224">
        <f t="array" ref="Z224">IF(X224="",0,INDEX([1]数值规划!$N$130:$N$180,MATCH(W224&amp;X224&amp;V224,[1]数值规划!$A$130:$A$180&amp;[1]数值规划!$B$130:$B$180&amp;[1]数值规划!$C$130:$C$180,0)))</f>
        <v>130904</v>
      </c>
    </row>
    <row r="225" spans="20:26" ht="17.25">
      <c r="T225" s="9">
        <v>221</v>
      </c>
      <c r="U225" s="14">
        <v>20070</v>
      </c>
      <c r="V225" s="9">
        <v>5</v>
      </c>
      <c r="W225" t="s">
        <v>246</v>
      </c>
      <c r="X225">
        <v>2</v>
      </c>
      <c r="Y225">
        <f t="array" ref="Y225">IF(X225="",0,INDEX([1]数值规划!$I$130:$I$180,MATCH(W225&amp;X225&amp;V225,[1]数值规划!$A$130:$A$180&amp;[1]数值规划!$B$130:$B$180&amp;[1]数值规划!$C$130:$C$180,0)))</f>
        <v>130805</v>
      </c>
      <c r="Z225">
        <f t="array" ref="Z225">IF(X225="",0,INDEX([1]数值规划!$N$130:$N$180,MATCH(W225&amp;X225&amp;V225,[1]数值规划!$A$130:$A$180&amp;[1]数值规划!$B$130:$B$180&amp;[1]数值规划!$C$130:$C$180,0)))</f>
        <v>130905</v>
      </c>
    </row>
    <row r="226" spans="20:26" ht="17.25">
      <c r="T226" s="9">
        <v>222</v>
      </c>
      <c r="U226" s="14">
        <v>20072</v>
      </c>
      <c r="V226" s="9">
        <v>1</v>
      </c>
      <c r="W226" t="s">
        <v>246</v>
      </c>
      <c r="X226">
        <v>2</v>
      </c>
      <c r="Y226">
        <f t="array" ref="Y226">IF(X226="",0,INDEX([1]数值规划!$I$130:$I$180,MATCH(W226&amp;X226&amp;V226,[1]数值规划!$A$130:$A$180&amp;[1]数值规划!$B$130:$B$180&amp;[1]数值规划!$C$130:$C$180,0)))</f>
        <v>130801</v>
      </c>
      <c r="Z226">
        <f t="array" ref="Z226">IF(X226="",0,INDEX([1]数值规划!$N$130:$N$180,MATCH(W226&amp;X226&amp;V226,[1]数值规划!$A$130:$A$180&amp;[1]数值规划!$B$130:$B$180&amp;[1]数值规划!$C$130:$C$180,0)))</f>
        <v>130901</v>
      </c>
    </row>
    <row r="227" spans="20:26" ht="17.25">
      <c r="T227" s="9">
        <v>223</v>
      </c>
      <c r="U227" s="14">
        <v>20072</v>
      </c>
      <c r="V227" s="9">
        <v>2</v>
      </c>
      <c r="W227" t="s">
        <v>246</v>
      </c>
      <c r="X227">
        <v>2</v>
      </c>
      <c r="Y227">
        <f t="array" ref="Y227">IF(X227="",0,INDEX([1]数值规划!$I$130:$I$180,MATCH(W227&amp;X227&amp;V227,[1]数值规划!$A$130:$A$180&amp;[1]数值规划!$B$130:$B$180&amp;[1]数值规划!$C$130:$C$180,0)))</f>
        <v>130802</v>
      </c>
      <c r="Z227">
        <f t="array" ref="Z227">IF(X227="",0,INDEX([1]数值规划!$N$130:$N$180,MATCH(W227&amp;X227&amp;V227,[1]数值规划!$A$130:$A$180&amp;[1]数值规划!$B$130:$B$180&amp;[1]数值规划!$C$130:$C$180,0)))</f>
        <v>130902</v>
      </c>
    </row>
    <row r="228" spans="20:26" ht="17.25">
      <c r="T228" s="9">
        <v>224</v>
      </c>
      <c r="U228" s="14">
        <v>20072</v>
      </c>
      <c r="V228" s="9">
        <v>3</v>
      </c>
      <c r="W228" t="s">
        <v>246</v>
      </c>
      <c r="X228">
        <v>2</v>
      </c>
      <c r="Y228">
        <f t="array" ref="Y228">IF(X228="",0,INDEX([1]数值规划!$I$130:$I$180,MATCH(W228&amp;X228&amp;V228,[1]数值规划!$A$130:$A$180&amp;[1]数值规划!$B$130:$B$180&amp;[1]数值规划!$C$130:$C$180,0)))</f>
        <v>130803</v>
      </c>
      <c r="Z228">
        <f t="array" ref="Z228">IF(X228="",0,INDEX([1]数值规划!$N$130:$N$180,MATCH(W228&amp;X228&amp;V228,[1]数值规划!$A$130:$A$180&amp;[1]数值规划!$B$130:$B$180&amp;[1]数值规划!$C$130:$C$180,0)))</f>
        <v>130903</v>
      </c>
    </row>
    <row r="229" spans="20:26" ht="17.25">
      <c r="T229" s="9">
        <v>225</v>
      </c>
      <c r="U229" s="14">
        <v>20072</v>
      </c>
      <c r="V229" s="9">
        <v>4</v>
      </c>
      <c r="W229" t="s">
        <v>246</v>
      </c>
      <c r="X229">
        <v>2</v>
      </c>
      <c r="Y229">
        <f t="array" ref="Y229">IF(X229="",0,INDEX([1]数值规划!$I$130:$I$180,MATCH(W229&amp;X229&amp;V229,[1]数值规划!$A$130:$A$180&amp;[1]数值规划!$B$130:$B$180&amp;[1]数值规划!$C$130:$C$180,0)))</f>
        <v>130804</v>
      </c>
      <c r="Z229">
        <f t="array" ref="Z229">IF(X229="",0,INDEX([1]数值规划!$N$130:$N$180,MATCH(W229&amp;X229&amp;V229,[1]数值规划!$A$130:$A$180&amp;[1]数值规划!$B$130:$B$180&amp;[1]数值规划!$C$130:$C$180,0)))</f>
        <v>130904</v>
      </c>
    </row>
    <row r="230" spans="20:26" ht="17.25">
      <c r="T230" s="9">
        <v>226</v>
      </c>
      <c r="U230" s="14">
        <v>20072</v>
      </c>
      <c r="V230" s="9">
        <v>5</v>
      </c>
      <c r="W230" t="s">
        <v>246</v>
      </c>
      <c r="X230">
        <v>2</v>
      </c>
      <c r="Y230">
        <f t="array" ref="Y230">IF(X230="",0,INDEX([1]数值规划!$I$130:$I$180,MATCH(W230&amp;X230&amp;V230,[1]数值规划!$A$130:$A$180&amp;[1]数值规划!$B$130:$B$180&amp;[1]数值规划!$C$130:$C$180,0)))</f>
        <v>130805</v>
      </c>
      <c r="Z230">
        <f t="array" ref="Z230">IF(X230="",0,INDEX([1]数值规划!$N$130:$N$180,MATCH(W230&amp;X230&amp;V230,[1]数值规划!$A$130:$A$180&amp;[1]数值规划!$B$130:$B$180&amp;[1]数值规划!$C$130:$C$180,0)))</f>
        <v>130905</v>
      </c>
    </row>
    <row r="231" spans="20:26" ht="17.25">
      <c r="T231" s="9">
        <v>227</v>
      </c>
      <c r="U231" s="14">
        <v>20072</v>
      </c>
      <c r="V231" s="9">
        <v>6</v>
      </c>
      <c r="W231" t="s">
        <v>246</v>
      </c>
      <c r="X231">
        <v>2</v>
      </c>
      <c r="Y231">
        <f t="array" ref="Y231">IF(X231="",0,INDEX([1]数值规划!$I$130:$I$180,MATCH(W231&amp;X231&amp;V231,[1]数值规划!$A$130:$A$180&amp;[1]数值规划!$B$130:$B$180&amp;[1]数值规划!$C$130:$C$180,0)))</f>
        <v>130806</v>
      </c>
      <c r="Z231">
        <f t="array" ref="Z231">IF(X231="",0,INDEX([1]数值规划!$N$130:$N$180,MATCH(W231&amp;X231&amp;V231,[1]数值规划!$A$130:$A$180&amp;[1]数值规划!$B$130:$B$180&amp;[1]数值规划!$C$130:$C$180,0)))</f>
        <v>130906</v>
      </c>
    </row>
    <row r="232" spans="20:26" ht="17.25">
      <c r="T232" s="9">
        <v>228</v>
      </c>
      <c r="U232" s="14">
        <v>20072</v>
      </c>
      <c r="V232" s="9">
        <v>7</v>
      </c>
      <c r="W232" t="s">
        <v>246</v>
      </c>
      <c r="X232">
        <v>2</v>
      </c>
      <c r="Y232">
        <f t="array" ref="Y232">IF(X232="",0,INDEX([1]数值规划!$I$130:$I$180,MATCH(W232&amp;X232&amp;V232,[1]数值规划!$A$130:$A$180&amp;[1]数值规划!$B$130:$B$180&amp;[1]数值规划!$C$130:$C$180,0)))</f>
        <v>130807</v>
      </c>
      <c r="Z232">
        <f t="array" ref="Z232">IF(X232="",0,INDEX([1]数值规划!$N$130:$N$180,MATCH(W232&amp;X232&amp;V232,[1]数值规划!$A$130:$A$180&amp;[1]数值规划!$B$130:$B$180&amp;[1]数值规划!$C$130:$C$180,0)))</f>
        <v>130907</v>
      </c>
    </row>
    <row r="233" spans="20:26" ht="17.25">
      <c r="T233" s="9">
        <v>229</v>
      </c>
      <c r="U233" s="14">
        <v>20072</v>
      </c>
      <c r="V233" s="9">
        <v>8</v>
      </c>
      <c r="W233" t="s">
        <v>246</v>
      </c>
      <c r="X233">
        <v>2</v>
      </c>
      <c r="Y233">
        <f t="array" ref="Y233">IF(X233="",0,INDEX([1]数值规划!$I$130:$I$180,MATCH(W233&amp;X233&amp;V233,[1]数值规划!$A$130:$A$180&amp;[1]数值规划!$B$130:$B$180&amp;[1]数值规划!$C$130:$C$180,0)))</f>
        <v>130808</v>
      </c>
      <c r="Z233">
        <f t="array" ref="Z233">IF(X233="",0,INDEX([1]数值规划!$N$130:$N$180,MATCH(W233&amp;X233&amp;V233,[1]数值规划!$A$130:$A$180&amp;[1]数值规划!$B$130:$B$180&amp;[1]数值规划!$C$130:$C$180,0)))</f>
        <v>130908</v>
      </c>
    </row>
    <row r="234" spans="20:26" ht="17.25">
      <c r="T234" s="9">
        <v>230</v>
      </c>
      <c r="U234" s="14">
        <v>20072</v>
      </c>
      <c r="V234" s="9">
        <v>9</v>
      </c>
      <c r="W234" t="s">
        <v>246</v>
      </c>
      <c r="X234">
        <v>2</v>
      </c>
      <c r="Y234">
        <f t="array" ref="Y234">IF(X234="",0,INDEX([1]数值规划!$I$130:$I$180,MATCH(W234&amp;X234&amp;V234,[1]数值规划!$A$130:$A$180&amp;[1]数值规划!$B$130:$B$180&amp;[1]数值规划!$C$130:$C$180,0)))</f>
        <v>130809</v>
      </c>
      <c r="Z234">
        <f t="array" ref="Z234">IF(X234="",0,INDEX([1]数值规划!$N$130:$N$180,MATCH(W234&amp;X234&amp;V234,[1]数值规划!$A$130:$A$180&amp;[1]数值规划!$B$130:$B$180&amp;[1]数值规划!$C$130:$C$180,0)))</f>
        <v>130909</v>
      </c>
    </row>
    <row r="235" spans="20:26" ht="17.25">
      <c r="T235" s="9">
        <v>231</v>
      </c>
      <c r="U235" s="14">
        <v>20072</v>
      </c>
      <c r="V235" s="9">
        <v>10</v>
      </c>
      <c r="W235" t="s">
        <v>246</v>
      </c>
      <c r="X235">
        <v>2</v>
      </c>
      <c r="Y235">
        <f t="array" ref="Y235">IF(X235="",0,INDEX([1]数值规划!$I$130:$I$180,MATCH(W235&amp;X235&amp;V235,[1]数值规划!$A$130:$A$180&amp;[1]数值规划!$B$130:$B$180&amp;[1]数值规划!$C$130:$C$180,0)))</f>
        <v>130810</v>
      </c>
      <c r="Z235">
        <f t="array" ref="Z235">IF(X235="",0,INDEX([1]数值规划!$N$130:$N$180,MATCH(W235&amp;X235&amp;V235,[1]数值规划!$A$130:$A$180&amp;[1]数值规划!$B$130:$B$180&amp;[1]数值规划!$C$130:$C$180,0)))</f>
        <v>130910</v>
      </c>
    </row>
    <row r="236" spans="20:26" ht="17.25">
      <c r="T236" s="9">
        <v>232</v>
      </c>
      <c r="U236" s="14">
        <v>20075</v>
      </c>
      <c r="V236" s="9">
        <v>1</v>
      </c>
      <c r="W236" t="s">
        <v>175</v>
      </c>
      <c r="X236">
        <v>4</v>
      </c>
      <c r="Y236">
        <f t="array" ref="Y236">IF(X236="",0,INDEX([1]数值规划!$I$130:$I$180,MATCH(W236&amp;X236&amp;V236,[1]数值规划!$A$130:$A$180&amp;[1]数值规划!$B$130:$B$180&amp;[1]数值规划!$C$130:$C$180,0)))</f>
        <v>130831</v>
      </c>
      <c r="Z236">
        <f t="array" ref="Z236">IF(X236="",0,INDEX([1]数值规划!$N$130:$N$180,MATCH(W236&amp;X236&amp;V236,[1]数值规划!$A$130:$A$180&amp;[1]数值规划!$B$130:$B$180&amp;[1]数值规划!$C$130:$C$180,0)))</f>
        <v>130931</v>
      </c>
    </row>
    <row r="237" spans="20:26" ht="17.25">
      <c r="T237" s="9">
        <v>233</v>
      </c>
      <c r="U237" s="14">
        <v>20075</v>
      </c>
      <c r="V237" s="9">
        <v>2</v>
      </c>
      <c r="W237" t="s">
        <v>175</v>
      </c>
      <c r="X237">
        <v>4</v>
      </c>
      <c r="Y237">
        <f t="array" ref="Y237">IF(X237="",0,INDEX([1]数值规划!$I$130:$I$180,MATCH(W237&amp;X237&amp;V237,[1]数值规划!$A$130:$A$180&amp;[1]数值规划!$B$130:$B$180&amp;[1]数值规划!$C$130:$C$180,0)))</f>
        <v>130832</v>
      </c>
      <c r="Z237">
        <f t="array" ref="Z237">IF(X237="",0,INDEX([1]数值规划!$N$130:$N$180,MATCH(W237&amp;X237&amp;V237,[1]数值规划!$A$130:$A$180&amp;[1]数值规划!$B$130:$B$180&amp;[1]数值规划!$C$130:$C$180,0)))</f>
        <v>130932</v>
      </c>
    </row>
    <row r="238" spans="20:26" ht="17.25">
      <c r="T238" s="9">
        <v>234</v>
      </c>
      <c r="U238" s="14">
        <v>20075</v>
      </c>
      <c r="V238" s="9">
        <v>3</v>
      </c>
      <c r="W238" t="s">
        <v>175</v>
      </c>
      <c r="X238">
        <v>4</v>
      </c>
      <c r="Y238">
        <f t="array" ref="Y238">IF(X238="",0,INDEX([1]数值规划!$I$130:$I$180,MATCH(W238&amp;X238&amp;V238,[1]数值规划!$A$130:$A$180&amp;[1]数值规划!$B$130:$B$180&amp;[1]数值规划!$C$130:$C$180,0)))</f>
        <v>130833</v>
      </c>
      <c r="Z238">
        <f t="array" ref="Z238">IF(X238="",0,INDEX([1]数值规划!$N$130:$N$180,MATCH(W238&amp;X238&amp;V238,[1]数值规划!$A$130:$A$180&amp;[1]数值规划!$B$130:$B$180&amp;[1]数值规划!$C$130:$C$180,0)))</f>
        <v>130933</v>
      </c>
    </row>
    <row r="239" spans="20:26" ht="17.25">
      <c r="T239" s="9">
        <v>235</v>
      </c>
      <c r="U239" s="14">
        <v>20075</v>
      </c>
      <c r="V239" s="9">
        <v>4</v>
      </c>
      <c r="W239" t="s">
        <v>175</v>
      </c>
      <c r="X239">
        <v>4</v>
      </c>
      <c r="Y239">
        <f t="array" ref="Y239">IF(X239="",0,INDEX([1]数值规划!$I$130:$I$180,MATCH(W239&amp;X239&amp;V239,[1]数值规划!$A$130:$A$180&amp;[1]数值规划!$B$130:$B$180&amp;[1]数值规划!$C$130:$C$180,0)))</f>
        <v>130834</v>
      </c>
      <c r="Z239">
        <f t="array" ref="Z239">IF(X239="",0,INDEX([1]数值规划!$N$130:$N$180,MATCH(W239&amp;X239&amp;V239,[1]数值规划!$A$130:$A$180&amp;[1]数值规划!$B$130:$B$180&amp;[1]数值规划!$C$130:$C$180,0)))</f>
        <v>130934</v>
      </c>
    </row>
    <row r="240" spans="20:26" ht="17.25">
      <c r="T240" s="9">
        <v>236</v>
      </c>
      <c r="U240" s="14">
        <v>20075</v>
      </c>
      <c r="V240" s="9">
        <v>5</v>
      </c>
      <c r="W240" t="s">
        <v>175</v>
      </c>
      <c r="X240">
        <v>4</v>
      </c>
      <c r="Y240">
        <f t="array" ref="Y240">IF(X240="",0,INDEX([1]数值规划!$I$130:$I$180,MATCH(W240&amp;X240&amp;V240,[1]数值规划!$A$130:$A$180&amp;[1]数值规划!$B$130:$B$180&amp;[1]数值规划!$C$130:$C$180,0)))</f>
        <v>130835</v>
      </c>
      <c r="Z240">
        <f t="array" ref="Z240">IF(X240="",0,INDEX([1]数值规划!$N$130:$N$180,MATCH(W240&amp;X240&amp;V240,[1]数值规划!$A$130:$A$180&amp;[1]数值规划!$B$130:$B$180&amp;[1]数值规划!$C$130:$C$180,0)))</f>
        <v>130935</v>
      </c>
    </row>
    <row r="241" spans="20:26" ht="17.25">
      <c r="T241" s="9">
        <v>237</v>
      </c>
      <c r="U241" s="14">
        <v>20075</v>
      </c>
      <c r="V241" s="9">
        <v>6</v>
      </c>
      <c r="W241" t="s">
        <v>175</v>
      </c>
      <c r="X241">
        <v>4</v>
      </c>
      <c r="Y241">
        <f t="array" ref="Y241">IF(X241="",0,INDEX([1]数值规划!$I$130:$I$180,MATCH(W241&amp;X241&amp;V241,[1]数值规划!$A$130:$A$180&amp;[1]数值规划!$B$130:$B$180&amp;[1]数值规划!$C$130:$C$180,0)))</f>
        <v>130836</v>
      </c>
      <c r="Z241">
        <f t="array" ref="Z241">IF(X241="",0,INDEX([1]数值规划!$N$130:$N$180,MATCH(W241&amp;X241&amp;V241,[1]数值规划!$A$130:$A$180&amp;[1]数值规划!$B$130:$B$180&amp;[1]数值规划!$C$130:$C$180,0)))</f>
        <v>130936</v>
      </c>
    </row>
    <row r="242" spans="20:26" ht="17.25">
      <c r="T242" s="9">
        <v>238</v>
      </c>
      <c r="U242" s="14">
        <v>20075</v>
      </c>
      <c r="V242" s="9">
        <v>7</v>
      </c>
      <c r="W242" t="s">
        <v>175</v>
      </c>
      <c r="X242">
        <v>4</v>
      </c>
      <c r="Y242">
        <f t="array" ref="Y242">IF(X242="",0,INDEX([1]数值规划!$I$130:$I$180,MATCH(W242&amp;X242&amp;V242,[1]数值规划!$A$130:$A$180&amp;[1]数值规划!$B$130:$B$180&amp;[1]数值规划!$C$130:$C$180,0)))</f>
        <v>130837</v>
      </c>
      <c r="Z242">
        <f t="array" ref="Z242">IF(X242="",0,INDEX([1]数值规划!$N$130:$N$180,MATCH(W242&amp;X242&amp;V242,[1]数值规划!$A$130:$A$180&amp;[1]数值规划!$B$130:$B$180&amp;[1]数值规划!$C$130:$C$180,0)))</f>
        <v>130937</v>
      </c>
    </row>
    <row r="243" spans="20:26" ht="17.25">
      <c r="T243" s="9">
        <v>239</v>
      </c>
      <c r="U243" s="14">
        <v>20075</v>
      </c>
      <c r="V243" s="9">
        <v>8</v>
      </c>
      <c r="W243" t="s">
        <v>175</v>
      </c>
      <c r="X243">
        <v>4</v>
      </c>
      <c r="Y243">
        <f t="array" ref="Y243">IF(X243="",0,INDEX([1]数值规划!$I$130:$I$180,MATCH(W243&amp;X243&amp;V243,[1]数值规划!$A$130:$A$180&amp;[1]数值规划!$B$130:$B$180&amp;[1]数值规划!$C$130:$C$180,0)))</f>
        <v>130838</v>
      </c>
      <c r="Z243">
        <f t="array" ref="Z243">IF(X243="",0,INDEX([1]数值规划!$N$130:$N$180,MATCH(W243&amp;X243&amp;V243,[1]数值规划!$A$130:$A$180&amp;[1]数值规划!$B$130:$B$180&amp;[1]数值规划!$C$130:$C$180,0)))</f>
        <v>130938</v>
      </c>
    </row>
    <row r="244" spans="20:26" ht="17.25">
      <c r="T244" s="9">
        <v>240</v>
      </c>
      <c r="U244" s="14">
        <v>20075</v>
      </c>
      <c r="V244" s="9">
        <v>9</v>
      </c>
      <c r="W244" t="s">
        <v>175</v>
      </c>
      <c r="X244">
        <v>4</v>
      </c>
      <c r="Y244">
        <f t="array" ref="Y244">IF(X244="",0,INDEX([1]数值规划!$I$130:$I$180,MATCH(W244&amp;X244&amp;V244,[1]数值规划!$A$130:$A$180&amp;[1]数值规划!$B$130:$B$180&amp;[1]数值规划!$C$130:$C$180,0)))</f>
        <v>130839</v>
      </c>
      <c r="Z244">
        <f t="array" ref="Z244">IF(X244="",0,INDEX([1]数值规划!$N$130:$N$180,MATCH(W244&amp;X244&amp;V244,[1]数值规划!$A$130:$A$180&amp;[1]数值规划!$B$130:$B$180&amp;[1]数值规划!$C$130:$C$180,0)))</f>
        <v>130939</v>
      </c>
    </row>
    <row r="245" spans="20:26" ht="17.25">
      <c r="T245" s="9">
        <v>241</v>
      </c>
      <c r="U245" s="14">
        <v>20075</v>
      </c>
      <c r="V245" s="9">
        <v>10</v>
      </c>
      <c r="W245" t="s">
        <v>175</v>
      </c>
      <c r="X245">
        <v>4</v>
      </c>
      <c r="Y245">
        <f t="array" ref="Y245">IF(X245="",0,INDEX([1]数值规划!$I$130:$I$180,MATCH(W245&amp;X245&amp;V245,[1]数值规划!$A$130:$A$180&amp;[1]数值规划!$B$130:$B$180&amp;[1]数值规划!$C$130:$C$180,0)))</f>
        <v>130840</v>
      </c>
      <c r="Z245">
        <f t="array" ref="Z245">IF(X245="",0,INDEX([1]数值规划!$N$130:$N$180,MATCH(W245&amp;X245&amp;V245,[1]数值规划!$A$130:$A$180&amp;[1]数值规划!$B$130:$B$180&amp;[1]数值规划!$C$130:$C$180,0)))</f>
        <v>130940</v>
      </c>
    </row>
    <row r="246" spans="20:26" ht="17.25">
      <c r="T246" s="9">
        <v>242</v>
      </c>
      <c r="U246" s="14">
        <v>20076</v>
      </c>
      <c r="V246" s="9">
        <v>1</v>
      </c>
      <c r="Y246">
        <f t="array" ref="Y246">IF(X246="",0,INDEX([1]数值规划!$I$130:$I$180,MATCH(W246&amp;X246&amp;V246,[1]数值规划!$A$130:$A$180&amp;[1]数值规划!$B$130:$B$180&amp;[1]数值规划!$C$130:$C$180,0)))</f>
        <v>0</v>
      </c>
      <c r="Z246">
        <f t="array" ref="Z246">IF(X246="",0,INDEX([1]数值规划!$N$130:$N$180,MATCH(W246&amp;X246&amp;V246,[1]数值规划!$A$130:$A$180&amp;[1]数值规划!$B$130:$B$180&amp;[1]数值规划!$C$130:$C$180,0)))</f>
        <v>0</v>
      </c>
    </row>
    <row r="247" spans="20:26" ht="17.25">
      <c r="T247" s="9">
        <v>243</v>
      </c>
      <c r="U247" s="14">
        <v>20077</v>
      </c>
      <c r="V247" s="9">
        <v>1</v>
      </c>
      <c r="Y247">
        <f t="array" ref="Y247">IF(X247="",0,INDEX([1]数值规划!$I$130:$I$180,MATCH(W247&amp;X247&amp;V247,[1]数值规划!$A$130:$A$180&amp;[1]数值规划!$B$130:$B$180&amp;[1]数值规划!$C$130:$C$180,0)))</f>
        <v>0</v>
      </c>
      <c r="Z247">
        <f t="array" ref="Z247">IF(X247="",0,INDEX([1]数值规划!$N$130:$N$180,MATCH(W247&amp;X247&amp;V247,[1]数值规划!$A$130:$A$180&amp;[1]数值规划!$B$130:$B$180&amp;[1]数值规划!$C$130:$C$180,0)))</f>
        <v>0</v>
      </c>
    </row>
    <row r="248" spans="20:26" ht="17.25">
      <c r="T248" s="9">
        <v>244</v>
      </c>
      <c r="U248" s="14">
        <v>20077</v>
      </c>
      <c r="V248" s="9">
        <v>2</v>
      </c>
      <c r="Y248">
        <f t="array" ref="Y248">IF(X248="",0,INDEX([1]数值规划!$I$130:$I$180,MATCH(W248&amp;X248&amp;V248,[1]数值规划!$A$130:$A$180&amp;[1]数值规划!$B$130:$B$180&amp;[1]数值规划!$C$130:$C$180,0)))</f>
        <v>0</v>
      </c>
      <c r="Z248">
        <f t="array" ref="Z248">IF(X248="",0,INDEX([1]数值规划!$N$130:$N$180,MATCH(W248&amp;X248&amp;V248,[1]数值规划!$A$130:$A$180&amp;[1]数值规划!$B$130:$B$180&amp;[1]数值规划!$C$130:$C$180,0)))</f>
        <v>0</v>
      </c>
    </row>
    <row r="249" spans="20:26" ht="17.25">
      <c r="T249" s="9">
        <v>245</v>
      </c>
      <c r="U249" s="14">
        <v>20077</v>
      </c>
      <c r="V249" s="9">
        <v>3</v>
      </c>
      <c r="Y249">
        <f t="array" ref="Y249">IF(X249="",0,INDEX([1]数值规划!$I$130:$I$180,MATCH(W249&amp;X249&amp;V249,[1]数值规划!$A$130:$A$180&amp;[1]数值规划!$B$130:$B$180&amp;[1]数值规划!$C$130:$C$180,0)))</f>
        <v>0</v>
      </c>
      <c r="Z249">
        <f t="array" ref="Z249">IF(X249="",0,INDEX([1]数值规划!$N$130:$N$180,MATCH(W249&amp;X249&amp;V249,[1]数值规划!$A$130:$A$180&amp;[1]数值规划!$B$130:$B$180&amp;[1]数值规划!$C$130:$C$180,0)))</f>
        <v>0</v>
      </c>
    </row>
    <row r="250" spans="20:26" ht="17.25">
      <c r="T250" s="9">
        <v>246</v>
      </c>
      <c r="U250" s="14">
        <v>20077</v>
      </c>
      <c r="V250" s="9">
        <v>4</v>
      </c>
      <c r="Y250">
        <f t="array" ref="Y250">IF(X250="",0,INDEX([1]数值规划!$I$130:$I$180,MATCH(W250&amp;X250&amp;V250,[1]数值规划!$A$130:$A$180&amp;[1]数值规划!$B$130:$B$180&amp;[1]数值规划!$C$130:$C$180,0)))</f>
        <v>0</v>
      </c>
      <c r="Z250">
        <f t="array" ref="Z250">IF(X250="",0,INDEX([1]数值规划!$N$130:$N$180,MATCH(W250&amp;X250&amp;V250,[1]数值规划!$A$130:$A$180&amp;[1]数值规划!$B$130:$B$180&amp;[1]数值规划!$C$130:$C$180,0)))</f>
        <v>0</v>
      </c>
    </row>
    <row r="251" spans="20:26" ht="17.25">
      <c r="T251" s="9">
        <v>247</v>
      </c>
      <c r="U251" s="14">
        <v>20077</v>
      </c>
      <c r="V251" s="9">
        <v>5</v>
      </c>
      <c r="Y251">
        <f t="array" ref="Y251">IF(X251="",0,INDEX([1]数值规划!$I$130:$I$180,MATCH(W251&amp;X251&amp;V251,[1]数值规划!$A$130:$A$180&amp;[1]数值规划!$B$130:$B$180&amp;[1]数值规划!$C$130:$C$180,0)))</f>
        <v>0</v>
      </c>
      <c r="Z251">
        <f t="array" ref="Z251">IF(X251="",0,INDEX([1]数值规划!$N$130:$N$180,MATCH(W251&amp;X251&amp;V251,[1]数值规划!$A$130:$A$180&amp;[1]数值规划!$B$130:$B$180&amp;[1]数值规划!$C$130:$C$180,0)))</f>
        <v>0</v>
      </c>
    </row>
    <row r="252" spans="20:26" ht="17.25">
      <c r="T252" s="9">
        <v>248</v>
      </c>
      <c r="U252" s="14">
        <v>20078</v>
      </c>
      <c r="V252" s="9">
        <v>1</v>
      </c>
      <c r="Y252">
        <f t="array" ref="Y252">IF(X252="",0,INDEX([1]数值规划!$I$130:$I$180,MATCH(W252&amp;X252&amp;V252,[1]数值规划!$A$130:$A$180&amp;[1]数值规划!$B$130:$B$180&amp;[1]数值规划!$C$130:$C$180,0)))</f>
        <v>0</v>
      </c>
      <c r="Z252">
        <f t="array" ref="Z252">IF(X252="",0,INDEX([1]数值规划!$N$130:$N$180,MATCH(W252&amp;X252&amp;V252,[1]数值规划!$A$130:$A$180&amp;[1]数值规划!$B$130:$B$180&amp;[1]数值规划!$C$130:$C$180,0)))</f>
        <v>0</v>
      </c>
    </row>
    <row r="253" spans="20:26" ht="17.25">
      <c r="T253" s="9">
        <v>249</v>
      </c>
      <c r="U253" s="14">
        <v>20079</v>
      </c>
      <c r="V253" s="9">
        <v>1</v>
      </c>
      <c r="Y253">
        <f t="array" ref="Y253">IF(X253="",0,INDEX([1]数值规划!$I$130:$I$180,MATCH(W253&amp;X253&amp;V253,[1]数值规划!$A$130:$A$180&amp;[1]数值规划!$B$130:$B$180&amp;[1]数值规划!$C$130:$C$180,0)))</f>
        <v>0</v>
      </c>
      <c r="Z253">
        <f t="array" ref="Z253">IF(X253="",0,INDEX([1]数值规划!$N$130:$N$180,MATCH(W253&amp;X253&amp;V253,[1]数值规划!$A$130:$A$180&amp;[1]数值规划!$B$130:$B$180&amp;[1]数值规划!$C$130:$C$180,0)))</f>
        <v>0</v>
      </c>
    </row>
    <row r="254" spans="20:26" ht="17.25">
      <c r="T254" s="9">
        <v>250</v>
      </c>
      <c r="U254" s="14">
        <v>20081</v>
      </c>
      <c r="V254" s="9">
        <v>1</v>
      </c>
      <c r="W254" t="s">
        <v>246</v>
      </c>
      <c r="X254">
        <v>2</v>
      </c>
      <c r="Y254">
        <f t="array" ref="Y254">IF(X254="",0,INDEX([1]数值规划!$I$130:$I$180,MATCH(W254&amp;X254&amp;V254,[1]数值规划!$A$130:$A$180&amp;[1]数值规划!$B$130:$B$180&amp;[1]数值规划!$C$130:$C$180,0)))</f>
        <v>130801</v>
      </c>
      <c r="Z254">
        <f t="array" ref="Z254">IF(X254="",0,INDEX([1]数值规划!$N$130:$N$180,MATCH(W254&amp;X254&amp;V254,[1]数值规划!$A$130:$A$180&amp;[1]数值规划!$B$130:$B$180&amp;[1]数值规划!$C$130:$C$180,0)))</f>
        <v>130901</v>
      </c>
    </row>
    <row r="255" spans="20:26" ht="17.25">
      <c r="T255" s="9">
        <v>251</v>
      </c>
      <c r="U255" s="14">
        <v>20081</v>
      </c>
      <c r="V255" s="9">
        <v>2</v>
      </c>
      <c r="W255" t="s">
        <v>246</v>
      </c>
      <c r="X255">
        <v>2</v>
      </c>
      <c r="Y255">
        <f t="array" ref="Y255">IF(X255="",0,INDEX([1]数值规划!$I$130:$I$180,MATCH(W255&amp;X255&amp;V255,[1]数值规划!$A$130:$A$180&amp;[1]数值规划!$B$130:$B$180&amp;[1]数值规划!$C$130:$C$180,0)))</f>
        <v>130802</v>
      </c>
      <c r="Z255">
        <f t="array" ref="Z255">IF(X255="",0,INDEX([1]数值规划!$N$130:$N$180,MATCH(W255&amp;X255&amp;V255,[1]数值规划!$A$130:$A$180&amp;[1]数值规划!$B$130:$B$180&amp;[1]数值规划!$C$130:$C$180,0)))</f>
        <v>130902</v>
      </c>
    </row>
    <row r="256" spans="20:26" ht="17.25">
      <c r="T256" s="9">
        <v>252</v>
      </c>
      <c r="U256" s="14">
        <v>20081</v>
      </c>
      <c r="V256" s="9">
        <v>3</v>
      </c>
      <c r="W256" t="s">
        <v>246</v>
      </c>
      <c r="X256">
        <v>2</v>
      </c>
      <c r="Y256">
        <f t="array" ref="Y256">IF(X256="",0,INDEX([1]数值规划!$I$130:$I$180,MATCH(W256&amp;X256&amp;V256,[1]数值规划!$A$130:$A$180&amp;[1]数值规划!$B$130:$B$180&amp;[1]数值规划!$C$130:$C$180,0)))</f>
        <v>130803</v>
      </c>
      <c r="Z256">
        <f t="array" ref="Z256">IF(X256="",0,INDEX([1]数值规划!$N$130:$N$180,MATCH(W256&amp;X256&amp;V256,[1]数值规划!$A$130:$A$180&amp;[1]数值规划!$B$130:$B$180&amp;[1]数值规划!$C$130:$C$180,0)))</f>
        <v>130903</v>
      </c>
    </row>
    <row r="257" spans="20:26" ht="17.25">
      <c r="T257" s="9">
        <v>253</v>
      </c>
      <c r="U257" s="14">
        <v>20081</v>
      </c>
      <c r="V257" s="9">
        <v>4</v>
      </c>
      <c r="W257" t="s">
        <v>246</v>
      </c>
      <c r="X257">
        <v>2</v>
      </c>
      <c r="Y257">
        <f t="array" ref="Y257">IF(X257="",0,INDEX([1]数值规划!$I$130:$I$180,MATCH(W257&amp;X257&amp;V257,[1]数值规划!$A$130:$A$180&amp;[1]数值规划!$B$130:$B$180&amp;[1]数值规划!$C$130:$C$180,0)))</f>
        <v>130804</v>
      </c>
      <c r="Z257">
        <f t="array" ref="Z257">IF(X257="",0,INDEX([1]数值规划!$N$130:$N$180,MATCH(W257&amp;X257&amp;V257,[1]数值规划!$A$130:$A$180&amp;[1]数值规划!$B$130:$B$180&amp;[1]数值规划!$C$130:$C$180,0)))</f>
        <v>130904</v>
      </c>
    </row>
    <row r="258" spans="20:26" ht="17.25">
      <c r="T258" s="9">
        <v>254</v>
      </c>
      <c r="U258" s="14">
        <v>20081</v>
      </c>
      <c r="V258" s="9">
        <v>5</v>
      </c>
      <c r="W258" t="s">
        <v>246</v>
      </c>
      <c r="X258">
        <v>2</v>
      </c>
      <c r="Y258">
        <f t="array" ref="Y258">IF(X258="",0,INDEX([1]数值规划!$I$130:$I$180,MATCH(W258&amp;X258&amp;V258,[1]数值规划!$A$130:$A$180&amp;[1]数值规划!$B$130:$B$180&amp;[1]数值规划!$C$130:$C$180,0)))</f>
        <v>130805</v>
      </c>
      <c r="Z258">
        <f t="array" ref="Z258">IF(X258="",0,INDEX([1]数值规划!$N$130:$N$180,MATCH(W258&amp;X258&amp;V258,[1]数值规划!$A$130:$A$180&amp;[1]数值规划!$B$130:$B$180&amp;[1]数值规划!$C$130:$C$180,0)))</f>
        <v>130905</v>
      </c>
    </row>
    <row r="259" spans="20:26" ht="17.25">
      <c r="T259" s="9">
        <v>255</v>
      </c>
      <c r="U259" s="14">
        <v>20101</v>
      </c>
      <c r="V259" s="9">
        <v>1</v>
      </c>
      <c r="Y259">
        <f t="array" ref="Y259">IF(X259="",0,INDEX([1]数值规划!$I$130:$I$180,MATCH(W259&amp;X259&amp;V259,[1]数值规划!$A$130:$A$180&amp;[1]数值规划!$B$130:$B$180&amp;[1]数值规划!$C$130:$C$180,0)))</f>
        <v>0</v>
      </c>
      <c r="Z259">
        <f t="array" ref="Z259">IF(X259="",0,INDEX([1]数值规划!$N$130:$N$180,MATCH(W259&amp;X259&amp;V259,[1]数值规划!$A$130:$A$180&amp;[1]数值规划!$B$130:$B$180&amp;[1]数值规划!$C$130:$C$180,0)))</f>
        <v>0</v>
      </c>
    </row>
    <row r="260" spans="20:26" ht="17.25">
      <c r="T260" s="9">
        <v>256</v>
      </c>
      <c r="U260" s="14">
        <v>20201</v>
      </c>
      <c r="V260" s="9">
        <v>1</v>
      </c>
      <c r="Y260">
        <f t="array" ref="Y260">IF(X260="",0,INDEX([1]数值规划!$I$130:$I$180,MATCH(W260&amp;X260&amp;V260,[1]数值规划!$A$130:$A$180&amp;[1]数值规划!$B$130:$B$180&amp;[1]数值规划!$C$130:$C$180,0)))</f>
        <v>0</v>
      </c>
      <c r="Z260">
        <f t="array" ref="Z260">IF(X260="",0,INDEX([1]数值规划!$N$130:$N$180,MATCH(W260&amp;X260&amp;V260,[1]数值规划!$A$130:$A$180&amp;[1]数值规划!$B$130:$B$180&amp;[1]数值规划!$C$130:$C$180,0)))</f>
        <v>0</v>
      </c>
    </row>
    <row r="261" spans="20:26" ht="17.25">
      <c r="T261" s="9">
        <v>257</v>
      </c>
      <c r="U261" s="14">
        <v>20301</v>
      </c>
      <c r="V261" s="9">
        <v>1</v>
      </c>
      <c r="Y261">
        <f t="array" ref="Y261">IF(X261="",0,INDEX([1]数值规划!$I$130:$I$180,MATCH(W261&amp;X261&amp;V261,[1]数值规划!$A$130:$A$180&amp;[1]数值规划!$B$130:$B$180&amp;[1]数值规划!$C$130:$C$180,0)))</f>
        <v>0</v>
      </c>
      <c r="Z261">
        <f t="array" ref="Z261">IF(X261="",0,INDEX([1]数值规划!$N$130:$N$180,MATCH(W261&amp;X261&amp;V261,[1]数值规划!$A$130:$A$180&amp;[1]数值规划!$B$130:$B$180&amp;[1]数值规划!$C$130:$C$180,0)))</f>
        <v>0</v>
      </c>
    </row>
    <row r="262" spans="20:26" ht="17.25">
      <c r="T262" s="9">
        <v>258</v>
      </c>
      <c r="U262" s="14">
        <v>20082</v>
      </c>
      <c r="V262" s="9">
        <v>1</v>
      </c>
      <c r="Y262">
        <f t="array" ref="Y262">IF(X262="",0,INDEX([1]数值规划!$I$130:$I$180,MATCH(W262&amp;X262&amp;V262,[1]数值规划!$A$130:$A$180&amp;[1]数值规划!$B$130:$B$180&amp;[1]数值规划!$C$130:$C$180,0)))</f>
        <v>0</v>
      </c>
      <c r="Z262">
        <f t="array" ref="Z262">IF(X262="",0,INDEX([1]数值规划!$N$130:$N$180,MATCH(W262&amp;X262&amp;V262,[1]数值规划!$A$130:$A$180&amp;[1]数值规划!$B$130:$B$180&amp;[1]数值规划!$C$130:$C$180,0)))</f>
        <v>0</v>
      </c>
    </row>
    <row r="263" spans="20:26" ht="17.25">
      <c r="T263" s="9">
        <v>259</v>
      </c>
      <c r="U263" s="14">
        <v>20082</v>
      </c>
      <c r="V263" s="9">
        <v>2</v>
      </c>
      <c r="Y263">
        <f t="array" ref="Y263">IF(X263="",0,INDEX([1]数值规划!$I$130:$I$180,MATCH(W263&amp;X263&amp;V263,[1]数值规划!$A$130:$A$180&amp;[1]数值规划!$B$130:$B$180&amp;[1]数值规划!$C$130:$C$180,0)))</f>
        <v>0</v>
      </c>
      <c r="Z263">
        <f t="array" ref="Z263">IF(X263="",0,INDEX([1]数值规划!$N$130:$N$180,MATCH(W263&amp;X263&amp;V263,[1]数值规划!$A$130:$A$180&amp;[1]数值规划!$B$130:$B$180&amp;[1]数值规划!$C$130:$C$180,0)))</f>
        <v>0</v>
      </c>
    </row>
    <row r="264" spans="20:26" ht="17.25">
      <c r="T264" s="9">
        <v>260</v>
      </c>
      <c r="U264" s="14">
        <v>20082</v>
      </c>
      <c r="V264" s="9">
        <v>3</v>
      </c>
      <c r="Y264">
        <f t="array" ref="Y264">IF(X264="",0,INDEX([1]数值规划!$I$130:$I$180,MATCH(W264&amp;X264&amp;V264,[1]数值规划!$A$130:$A$180&amp;[1]数值规划!$B$130:$B$180&amp;[1]数值规划!$C$130:$C$180,0)))</f>
        <v>0</v>
      </c>
      <c r="Z264">
        <f t="array" ref="Z264">IF(X264="",0,INDEX([1]数值规划!$N$130:$N$180,MATCH(W264&amp;X264&amp;V264,[1]数值规划!$A$130:$A$180&amp;[1]数值规划!$B$130:$B$180&amp;[1]数值规划!$C$130:$C$180,0)))</f>
        <v>0</v>
      </c>
    </row>
    <row r="265" spans="20:26" ht="17.25">
      <c r="T265" s="9">
        <v>261</v>
      </c>
      <c r="U265" s="14">
        <v>20082</v>
      </c>
      <c r="V265" s="9">
        <v>4</v>
      </c>
      <c r="Y265">
        <f t="array" ref="Y265">IF(X265="",0,INDEX([1]数值规划!$I$130:$I$180,MATCH(W265&amp;X265&amp;V265,[1]数值规划!$A$130:$A$180&amp;[1]数值规划!$B$130:$B$180&amp;[1]数值规划!$C$130:$C$180,0)))</f>
        <v>0</v>
      </c>
      <c r="Z265">
        <f t="array" ref="Z265">IF(X265="",0,INDEX([1]数值规划!$N$130:$N$180,MATCH(W265&amp;X265&amp;V265,[1]数值规划!$A$130:$A$180&amp;[1]数值规划!$B$130:$B$180&amp;[1]数值规划!$C$130:$C$180,0)))</f>
        <v>0</v>
      </c>
    </row>
    <row r="266" spans="20:26" ht="17.25">
      <c r="T266" s="9">
        <v>262</v>
      </c>
      <c r="U266" s="14">
        <v>20082</v>
      </c>
      <c r="V266" s="9">
        <v>5</v>
      </c>
      <c r="Y266">
        <f t="array" ref="Y266">IF(X266="",0,INDEX([1]数值规划!$I$130:$I$180,MATCH(W266&amp;X266&amp;V266,[1]数值规划!$A$130:$A$180&amp;[1]数值规划!$B$130:$B$180&amp;[1]数值规划!$C$130:$C$180,0)))</f>
        <v>0</v>
      </c>
      <c r="Z266">
        <f t="array" ref="Z266">IF(X266="",0,INDEX([1]数值规划!$N$130:$N$180,MATCH(W266&amp;X266&amp;V266,[1]数值规划!$A$130:$A$180&amp;[1]数值规划!$B$130:$B$180&amp;[1]数值规划!$C$130:$C$180,0)))</f>
        <v>0</v>
      </c>
    </row>
    <row r="267" spans="20:26" ht="17.25">
      <c r="T267" s="9">
        <v>263</v>
      </c>
      <c r="U267" s="14">
        <v>20102</v>
      </c>
      <c r="V267" s="9">
        <v>1</v>
      </c>
      <c r="Y267">
        <f t="array" ref="Y267">IF(X267="",0,INDEX([1]数值规划!$I$130:$I$180,MATCH(W267&amp;X267&amp;V267,[1]数值规划!$A$130:$A$180&amp;[1]数值规划!$B$130:$B$180&amp;[1]数值规划!$C$130:$C$180,0)))</f>
        <v>0</v>
      </c>
      <c r="Z267">
        <f t="array" ref="Z267">IF(X267="",0,INDEX([1]数值规划!$N$130:$N$180,MATCH(W267&amp;X267&amp;V267,[1]数值规划!$A$130:$A$180&amp;[1]数值规划!$B$130:$B$180&amp;[1]数值规划!$C$130:$C$180,0)))</f>
        <v>0</v>
      </c>
    </row>
    <row r="268" spans="20:26" ht="17.25">
      <c r="T268" s="9">
        <v>264</v>
      </c>
      <c r="U268" s="14">
        <v>20103</v>
      </c>
      <c r="V268" s="9">
        <v>1</v>
      </c>
      <c r="Y268">
        <f t="array" ref="Y268">IF(X268="",0,INDEX([1]数值规划!$I$130:$I$180,MATCH(W268&amp;X268&amp;V268,[1]数值规划!$A$130:$A$180&amp;[1]数值规划!$B$130:$B$180&amp;[1]数值规划!$C$130:$C$180,0)))</f>
        <v>0</v>
      </c>
      <c r="Z268">
        <f t="array" ref="Z268">IF(X268="",0,INDEX([1]数值规划!$N$130:$N$180,MATCH(W268&amp;X268&amp;V268,[1]数值规划!$A$130:$A$180&amp;[1]数值规划!$B$130:$B$180&amp;[1]数值规划!$C$130:$C$180,0)))</f>
        <v>0</v>
      </c>
    </row>
    <row r="269" spans="20:26" ht="17.25">
      <c r="T269" s="9">
        <v>265</v>
      </c>
      <c r="U269" s="14">
        <v>20202</v>
      </c>
      <c r="V269" s="9">
        <v>1</v>
      </c>
      <c r="Y269">
        <f t="array" ref="Y269">IF(X269="",0,INDEX([1]数值规划!$I$130:$I$180,MATCH(W269&amp;X269&amp;V269,[1]数值规划!$A$130:$A$180&amp;[1]数值规划!$B$130:$B$180&amp;[1]数值规划!$C$130:$C$180,0)))</f>
        <v>0</v>
      </c>
      <c r="Z269">
        <f t="array" ref="Z269">IF(X269="",0,INDEX([1]数值规划!$N$130:$N$180,MATCH(W269&amp;X269&amp;V269,[1]数值规划!$A$130:$A$180&amp;[1]数值规划!$B$130:$B$180&amp;[1]数值规划!$C$130:$C$180,0)))</f>
        <v>0</v>
      </c>
    </row>
    <row r="270" spans="20:26" ht="17.25">
      <c r="T270" s="9">
        <v>266</v>
      </c>
      <c r="U270" s="14">
        <v>20203</v>
      </c>
      <c r="V270" s="9">
        <v>1</v>
      </c>
      <c r="Y270">
        <f t="array" ref="Y270">IF(X270="",0,INDEX([1]数值规划!$I$130:$I$180,MATCH(W270&amp;X270&amp;V270,[1]数值规划!$A$130:$A$180&amp;[1]数值规划!$B$130:$B$180&amp;[1]数值规划!$C$130:$C$180,0)))</f>
        <v>0</v>
      </c>
      <c r="Z270">
        <f t="array" ref="Z270">IF(X270="",0,INDEX([1]数值规划!$N$130:$N$180,MATCH(W270&amp;X270&amp;V270,[1]数值规划!$A$130:$A$180&amp;[1]数值规划!$B$130:$B$180&amp;[1]数值规划!$C$130:$C$180,0)))</f>
        <v>0</v>
      </c>
    </row>
    <row r="271" spans="20:26" ht="17.25">
      <c r="T271" s="9">
        <v>267</v>
      </c>
      <c r="U271" s="14">
        <v>20302</v>
      </c>
      <c r="V271" s="9">
        <v>1</v>
      </c>
      <c r="Y271">
        <f t="array" ref="Y271">IF(X271="",0,INDEX([1]数值规划!$I$130:$I$180,MATCH(W271&amp;X271&amp;V271,[1]数值规划!$A$130:$A$180&amp;[1]数值规划!$B$130:$B$180&amp;[1]数值规划!$C$130:$C$180,0)))</f>
        <v>0</v>
      </c>
      <c r="Z271">
        <f t="array" ref="Z271">IF(X271="",0,INDEX([1]数值规划!$N$130:$N$180,MATCH(W271&amp;X271&amp;V271,[1]数值规划!$A$130:$A$180&amp;[1]数值规划!$B$130:$B$180&amp;[1]数值规划!$C$130:$C$180,0)))</f>
        <v>0</v>
      </c>
    </row>
    <row r="272" spans="20:26" ht="17.25">
      <c r="T272" s="9">
        <v>268</v>
      </c>
      <c r="U272" s="14">
        <v>20303</v>
      </c>
      <c r="V272" s="9">
        <v>1</v>
      </c>
      <c r="Y272">
        <f t="array" ref="Y272">IF(X272="",0,INDEX([1]数值规划!$I$130:$I$180,MATCH(W272&amp;X272&amp;V272,[1]数值规划!$A$130:$A$180&amp;[1]数值规划!$B$130:$B$180&amp;[1]数值规划!$C$130:$C$180,0)))</f>
        <v>0</v>
      </c>
      <c r="Z272">
        <f t="array" ref="Z272">IF(X272="",0,INDEX([1]数值规划!$N$130:$N$180,MATCH(W272&amp;X272&amp;V272,[1]数值规划!$A$130:$A$180&amp;[1]数值规划!$B$130:$B$180&amp;[1]数值规划!$C$130:$C$180,0)))</f>
        <v>0</v>
      </c>
    </row>
    <row r="273" spans="20:26" ht="17.25">
      <c r="T273" s="9">
        <v>269</v>
      </c>
      <c r="U273" s="14">
        <v>20083</v>
      </c>
      <c r="V273" s="9">
        <v>1</v>
      </c>
      <c r="Y273">
        <f t="array" ref="Y273">IF(X273="",0,INDEX([1]数值规划!$I$130:$I$180,MATCH(W273&amp;X273&amp;V273,[1]数值规划!$A$130:$A$180&amp;[1]数值规划!$B$130:$B$180&amp;[1]数值规划!$C$130:$C$180,0)))</f>
        <v>0</v>
      </c>
      <c r="Z273">
        <f t="array" ref="Z273">IF(X273="",0,INDEX([1]数值规划!$N$130:$N$180,MATCH(W273&amp;X273&amp;V273,[1]数值规划!$A$130:$A$180&amp;[1]数值规划!$B$130:$B$180&amp;[1]数值规划!$C$130:$C$180,0)))</f>
        <v>0</v>
      </c>
    </row>
    <row r="274" spans="20:26" ht="17.25">
      <c r="T274" s="9">
        <v>270</v>
      </c>
      <c r="U274" s="14">
        <v>20084</v>
      </c>
      <c r="V274" s="9">
        <v>1</v>
      </c>
      <c r="Y274">
        <f t="array" ref="Y274">IF(X274="",0,INDEX([1]数值规划!$I$130:$I$180,MATCH(W274&amp;X274&amp;V274,[1]数值规划!$A$130:$A$180&amp;[1]数值规划!$B$130:$B$180&amp;[1]数值规划!$C$130:$C$180,0)))</f>
        <v>0</v>
      </c>
      <c r="Z274">
        <f t="array" ref="Z274">IF(X274="",0,INDEX([1]数值规划!$N$130:$N$180,MATCH(W274&amp;X274&amp;V274,[1]数值规划!$A$130:$A$180&amp;[1]数值规划!$B$130:$B$180&amp;[1]数值规划!$C$130:$C$180,0)))</f>
        <v>0</v>
      </c>
    </row>
    <row r="275" spans="20:26" ht="17.25">
      <c r="T275" s="9">
        <v>271</v>
      </c>
      <c r="U275" s="14">
        <v>20085</v>
      </c>
      <c r="V275" s="9">
        <v>1</v>
      </c>
      <c r="Y275">
        <f t="array" ref="Y275">IF(X275="",0,INDEX([1]数值规划!$I$130:$I$180,MATCH(W275&amp;X275&amp;V275,[1]数值规划!$A$130:$A$180&amp;[1]数值规划!$B$130:$B$180&amp;[1]数值规划!$C$130:$C$180,0)))</f>
        <v>0</v>
      </c>
      <c r="Z275">
        <f t="array" ref="Z275">IF(X275="",0,INDEX([1]数值规划!$N$130:$N$180,MATCH(W275&amp;X275&amp;V275,[1]数值规划!$A$130:$A$180&amp;[1]数值规划!$B$130:$B$180&amp;[1]数值规划!$C$130:$C$180,0)))</f>
        <v>0</v>
      </c>
    </row>
    <row r="276" spans="20:26" ht="17.25">
      <c r="T276" s="9">
        <v>272</v>
      </c>
      <c r="U276" s="14">
        <v>20086</v>
      </c>
      <c r="V276" s="9">
        <v>1</v>
      </c>
      <c r="W276" t="s">
        <v>175</v>
      </c>
      <c r="X276">
        <v>4</v>
      </c>
      <c r="Y276">
        <f t="array" ref="Y276">IF(X276="",0,INDEX([1]数值规划!$I$130:$I$180,MATCH(W276&amp;X276&amp;V276,[1]数值规划!$A$130:$A$180&amp;[1]数值规划!$B$130:$B$180&amp;[1]数值规划!$C$130:$C$180,0)))</f>
        <v>130831</v>
      </c>
      <c r="Z276">
        <f t="array" ref="Z276">IF(X276="",0,INDEX([1]数值规划!$N$130:$N$180,MATCH(W276&amp;X276&amp;V276,[1]数值规划!$A$130:$A$180&amp;[1]数值规划!$B$130:$B$180&amp;[1]数值规划!$C$130:$C$180,0)))</f>
        <v>130931</v>
      </c>
    </row>
    <row r="277" spans="20:26" ht="17.25">
      <c r="T277" s="9">
        <v>273</v>
      </c>
      <c r="U277" s="14">
        <v>20086</v>
      </c>
      <c r="V277" s="9">
        <v>2</v>
      </c>
      <c r="W277" t="s">
        <v>175</v>
      </c>
      <c r="X277">
        <v>4</v>
      </c>
      <c r="Y277">
        <f t="array" ref="Y277">IF(X277="",0,INDEX([1]数值规划!$I$130:$I$180,MATCH(W277&amp;X277&amp;V277,[1]数值规划!$A$130:$A$180&amp;[1]数值规划!$B$130:$B$180&amp;[1]数值规划!$C$130:$C$180,0)))</f>
        <v>130832</v>
      </c>
      <c r="Z277">
        <f t="array" ref="Z277">IF(X277="",0,INDEX([1]数值规划!$N$130:$N$180,MATCH(W277&amp;X277&amp;V277,[1]数值规划!$A$130:$A$180&amp;[1]数值规划!$B$130:$B$180&amp;[1]数值规划!$C$130:$C$180,0)))</f>
        <v>130932</v>
      </c>
    </row>
    <row r="278" spans="20:26" ht="17.25">
      <c r="T278" s="9">
        <v>274</v>
      </c>
      <c r="U278" s="14">
        <v>20086</v>
      </c>
      <c r="V278" s="9">
        <v>3</v>
      </c>
      <c r="W278" t="s">
        <v>175</v>
      </c>
      <c r="X278">
        <v>4</v>
      </c>
      <c r="Y278">
        <f t="array" ref="Y278">IF(X278="",0,INDEX([1]数值规划!$I$130:$I$180,MATCH(W278&amp;X278&amp;V278,[1]数值规划!$A$130:$A$180&amp;[1]数值规划!$B$130:$B$180&amp;[1]数值规划!$C$130:$C$180,0)))</f>
        <v>130833</v>
      </c>
      <c r="Z278">
        <f t="array" ref="Z278">IF(X278="",0,INDEX([1]数值规划!$N$130:$N$180,MATCH(W278&amp;X278&amp;V278,[1]数值规划!$A$130:$A$180&amp;[1]数值规划!$B$130:$B$180&amp;[1]数值规划!$C$130:$C$180,0)))</f>
        <v>130933</v>
      </c>
    </row>
    <row r="279" spans="20:26" ht="17.25">
      <c r="T279" s="9">
        <v>275</v>
      </c>
      <c r="U279" s="14">
        <v>20086</v>
      </c>
      <c r="V279" s="9">
        <v>4</v>
      </c>
      <c r="W279" t="s">
        <v>175</v>
      </c>
      <c r="X279">
        <v>4</v>
      </c>
      <c r="Y279">
        <f t="array" ref="Y279">IF(X279="",0,INDEX([1]数值规划!$I$130:$I$180,MATCH(W279&amp;X279&amp;V279,[1]数值规划!$A$130:$A$180&amp;[1]数值规划!$B$130:$B$180&amp;[1]数值规划!$C$130:$C$180,0)))</f>
        <v>130834</v>
      </c>
      <c r="Z279">
        <f t="array" ref="Z279">IF(X279="",0,INDEX([1]数值规划!$N$130:$N$180,MATCH(W279&amp;X279&amp;V279,[1]数值规划!$A$130:$A$180&amp;[1]数值规划!$B$130:$B$180&amp;[1]数值规划!$C$130:$C$180,0)))</f>
        <v>130934</v>
      </c>
    </row>
    <row r="280" spans="20:26" ht="17.25">
      <c r="T280" s="9">
        <v>276</v>
      </c>
      <c r="U280" s="14">
        <v>20086</v>
      </c>
      <c r="V280" s="9">
        <v>5</v>
      </c>
      <c r="W280" t="s">
        <v>175</v>
      </c>
      <c r="X280">
        <v>4</v>
      </c>
      <c r="Y280">
        <f t="array" ref="Y280">IF(X280="",0,INDEX([1]数值规划!$I$130:$I$180,MATCH(W280&amp;X280&amp;V280,[1]数值规划!$A$130:$A$180&amp;[1]数值规划!$B$130:$B$180&amp;[1]数值规划!$C$130:$C$180,0)))</f>
        <v>130835</v>
      </c>
      <c r="Z280">
        <f t="array" ref="Z280">IF(X280="",0,INDEX([1]数值规划!$N$130:$N$180,MATCH(W280&amp;X280&amp;V280,[1]数值规划!$A$130:$A$180&amp;[1]数值规划!$B$130:$B$180&amp;[1]数值规划!$C$130:$C$180,0)))</f>
        <v>130935</v>
      </c>
    </row>
    <row r="281" spans="20:26" ht="17.25">
      <c r="T281" s="9">
        <v>277</v>
      </c>
      <c r="U281" s="14">
        <v>20086</v>
      </c>
      <c r="V281" s="9">
        <v>6</v>
      </c>
      <c r="W281" t="s">
        <v>175</v>
      </c>
      <c r="X281">
        <v>4</v>
      </c>
      <c r="Y281">
        <f t="array" ref="Y281">IF(X281="",0,INDEX([1]数值规划!$I$130:$I$180,MATCH(W281&amp;X281&amp;V281,[1]数值规划!$A$130:$A$180&amp;[1]数值规划!$B$130:$B$180&amp;[1]数值规划!$C$130:$C$180,0)))</f>
        <v>130836</v>
      </c>
      <c r="Z281">
        <f t="array" ref="Z281">IF(X281="",0,INDEX([1]数值规划!$N$130:$N$180,MATCH(W281&amp;X281&amp;V281,[1]数值规划!$A$130:$A$180&amp;[1]数值规划!$B$130:$B$180&amp;[1]数值规划!$C$130:$C$180,0)))</f>
        <v>130936</v>
      </c>
    </row>
    <row r="282" spans="20:26" ht="17.25">
      <c r="T282" s="9">
        <v>278</v>
      </c>
      <c r="U282" s="14">
        <v>20086</v>
      </c>
      <c r="V282" s="9">
        <v>7</v>
      </c>
      <c r="W282" t="s">
        <v>175</v>
      </c>
      <c r="X282">
        <v>4</v>
      </c>
      <c r="Y282">
        <f t="array" ref="Y282">IF(X282="",0,INDEX([1]数值规划!$I$130:$I$180,MATCH(W282&amp;X282&amp;V282,[1]数值规划!$A$130:$A$180&amp;[1]数值规划!$B$130:$B$180&amp;[1]数值规划!$C$130:$C$180,0)))</f>
        <v>130837</v>
      </c>
      <c r="Z282">
        <f t="array" ref="Z282">IF(X282="",0,INDEX([1]数值规划!$N$130:$N$180,MATCH(W282&amp;X282&amp;V282,[1]数值规划!$A$130:$A$180&amp;[1]数值规划!$B$130:$B$180&amp;[1]数值规划!$C$130:$C$180,0)))</f>
        <v>130937</v>
      </c>
    </row>
    <row r="283" spans="20:26" ht="17.25">
      <c r="T283" s="9">
        <v>279</v>
      </c>
      <c r="U283" s="14">
        <v>20086</v>
      </c>
      <c r="V283" s="9">
        <v>8</v>
      </c>
      <c r="W283" t="s">
        <v>175</v>
      </c>
      <c r="X283">
        <v>4</v>
      </c>
      <c r="Y283">
        <f t="array" ref="Y283">IF(X283="",0,INDEX([1]数值规划!$I$130:$I$180,MATCH(W283&amp;X283&amp;V283,[1]数值规划!$A$130:$A$180&amp;[1]数值规划!$B$130:$B$180&amp;[1]数值规划!$C$130:$C$180,0)))</f>
        <v>130838</v>
      </c>
      <c r="Z283">
        <f t="array" ref="Z283">IF(X283="",0,INDEX([1]数值规划!$N$130:$N$180,MATCH(W283&amp;X283&amp;V283,[1]数值规划!$A$130:$A$180&amp;[1]数值规划!$B$130:$B$180&amp;[1]数值规划!$C$130:$C$180,0)))</f>
        <v>130938</v>
      </c>
    </row>
    <row r="284" spans="20:26" ht="17.25">
      <c r="T284" s="9">
        <v>280</v>
      </c>
      <c r="U284" s="14">
        <v>20086</v>
      </c>
      <c r="V284" s="9">
        <v>9</v>
      </c>
      <c r="W284" t="s">
        <v>175</v>
      </c>
      <c r="X284">
        <v>4</v>
      </c>
      <c r="Y284">
        <f t="array" ref="Y284">IF(X284="",0,INDEX([1]数值规划!$I$130:$I$180,MATCH(W284&amp;X284&amp;V284,[1]数值规划!$A$130:$A$180&amp;[1]数值规划!$B$130:$B$180&amp;[1]数值规划!$C$130:$C$180,0)))</f>
        <v>130839</v>
      </c>
      <c r="Z284">
        <f t="array" ref="Z284">IF(X284="",0,INDEX([1]数值规划!$N$130:$N$180,MATCH(W284&amp;X284&amp;V284,[1]数值规划!$A$130:$A$180&amp;[1]数值规划!$B$130:$B$180&amp;[1]数值规划!$C$130:$C$180,0)))</f>
        <v>130939</v>
      </c>
    </row>
    <row r="285" spans="20:26" ht="17.25">
      <c r="T285" s="9">
        <v>281</v>
      </c>
      <c r="U285" s="14">
        <v>20086</v>
      </c>
      <c r="V285" s="9">
        <v>10</v>
      </c>
      <c r="W285" t="s">
        <v>175</v>
      </c>
      <c r="X285">
        <v>4</v>
      </c>
      <c r="Y285">
        <f t="array" ref="Y285">IF(X285="",0,INDEX([1]数值规划!$I$130:$I$180,MATCH(W285&amp;X285&amp;V285,[1]数值规划!$A$130:$A$180&amp;[1]数值规划!$B$130:$B$180&amp;[1]数值规划!$C$130:$C$180,0)))</f>
        <v>130840</v>
      </c>
      <c r="Z285">
        <f t="array" ref="Z285">IF(X285="",0,INDEX([1]数值规划!$N$130:$N$180,MATCH(W285&amp;X285&amp;V285,[1]数值规划!$A$130:$A$180&amp;[1]数值规划!$B$130:$B$180&amp;[1]数值规划!$C$130:$C$180,0)))</f>
        <v>130940</v>
      </c>
    </row>
    <row r="286" spans="20:26" ht="17.25">
      <c r="T286" s="9">
        <v>282</v>
      </c>
      <c r="U286" s="14">
        <v>20087</v>
      </c>
      <c r="V286" s="9">
        <v>1</v>
      </c>
      <c r="W286" t="s">
        <v>175</v>
      </c>
      <c r="X286">
        <v>4</v>
      </c>
      <c r="Y286">
        <f t="array" ref="Y286">IF(X286="",0,INDEX([1]数值规划!$I$130:$I$180,MATCH(W286&amp;X286&amp;V286,[1]数值规划!$A$130:$A$180&amp;[1]数值规划!$B$130:$B$180&amp;[1]数值规划!$C$130:$C$180,0)))</f>
        <v>130831</v>
      </c>
      <c r="Z286">
        <f t="array" ref="Z286">IF(X286="",0,INDEX([1]数值规划!$N$130:$N$180,MATCH(W286&amp;X286&amp;V286,[1]数值规划!$A$130:$A$180&amp;[1]数值规划!$B$130:$B$180&amp;[1]数值规划!$C$130:$C$180,0)))</f>
        <v>130931</v>
      </c>
    </row>
    <row r="287" spans="20:26" ht="17.25">
      <c r="T287" s="9">
        <v>283</v>
      </c>
      <c r="U287" s="14">
        <v>20087</v>
      </c>
      <c r="V287" s="9">
        <v>2</v>
      </c>
      <c r="W287" t="s">
        <v>175</v>
      </c>
      <c r="X287">
        <v>4</v>
      </c>
      <c r="Y287">
        <f t="array" ref="Y287">IF(X287="",0,INDEX([1]数值规划!$I$130:$I$180,MATCH(W287&amp;X287&amp;V287,[1]数值规划!$A$130:$A$180&amp;[1]数值规划!$B$130:$B$180&amp;[1]数值规划!$C$130:$C$180,0)))</f>
        <v>130832</v>
      </c>
      <c r="Z287">
        <f t="array" ref="Z287">IF(X287="",0,INDEX([1]数值规划!$N$130:$N$180,MATCH(W287&amp;X287&amp;V287,[1]数值规划!$A$130:$A$180&amp;[1]数值规划!$B$130:$B$180&amp;[1]数值规划!$C$130:$C$180,0)))</f>
        <v>130932</v>
      </c>
    </row>
    <row r="288" spans="20:26" ht="17.25">
      <c r="T288" s="9">
        <v>284</v>
      </c>
      <c r="U288" s="14">
        <v>20087</v>
      </c>
      <c r="V288" s="9">
        <v>3</v>
      </c>
      <c r="W288" t="s">
        <v>175</v>
      </c>
      <c r="X288">
        <v>4</v>
      </c>
      <c r="Y288">
        <f t="array" ref="Y288">IF(X288="",0,INDEX([1]数值规划!$I$130:$I$180,MATCH(W288&amp;X288&amp;V288,[1]数值规划!$A$130:$A$180&amp;[1]数值规划!$B$130:$B$180&amp;[1]数值规划!$C$130:$C$180,0)))</f>
        <v>130833</v>
      </c>
      <c r="Z288">
        <f t="array" ref="Z288">IF(X288="",0,INDEX([1]数值规划!$N$130:$N$180,MATCH(W288&amp;X288&amp;V288,[1]数值规划!$A$130:$A$180&amp;[1]数值规划!$B$130:$B$180&amp;[1]数值规划!$C$130:$C$180,0)))</f>
        <v>130933</v>
      </c>
    </row>
    <row r="289" spans="20:26" ht="17.25">
      <c r="T289" s="9">
        <v>285</v>
      </c>
      <c r="U289" s="14">
        <v>20087</v>
      </c>
      <c r="V289" s="9">
        <v>4</v>
      </c>
      <c r="W289" t="s">
        <v>175</v>
      </c>
      <c r="X289">
        <v>4</v>
      </c>
      <c r="Y289">
        <f t="array" ref="Y289">IF(X289="",0,INDEX([1]数值规划!$I$130:$I$180,MATCH(W289&amp;X289&amp;V289,[1]数值规划!$A$130:$A$180&amp;[1]数值规划!$B$130:$B$180&amp;[1]数值规划!$C$130:$C$180,0)))</f>
        <v>130834</v>
      </c>
      <c r="Z289">
        <f t="array" ref="Z289">IF(X289="",0,INDEX([1]数值规划!$N$130:$N$180,MATCH(W289&amp;X289&amp;V289,[1]数值规划!$A$130:$A$180&amp;[1]数值规划!$B$130:$B$180&amp;[1]数值规划!$C$130:$C$180,0)))</f>
        <v>130934</v>
      </c>
    </row>
    <row r="290" spans="20:26" ht="17.25">
      <c r="T290" s="9">
        <v>286</v>
      </c>
      <c r="U290" s="14">
        <v>20087</v>
      </c>
      <c r="V290" s="9">
        <v>5</v>
      </c>
      <c r="W290" t="s">
        <v>175</v>
      </c>
      <c r="X290">
        <v>4</v>
      </c>
      <c r="Y290">
        <f t="array" ref="Y290">IF(X290="",0,INDEX([1]数值规划!$I$130:$I$180,MATCH(W290&amp;X290&amp;V290,[1]数值规划!$A$130:$A$180&amp;[1]数值规划!$B$130:$B$180&amp;[1]数值规划!$C$130:$C$180,0)))</f>
        <v>130835</v>
      </c>
      <c r="Z290">
        <f t="array" ref="Z290">IF(X290="",0,INDEX([1]数值规划!$N$130:$N$180,MATCH(W290&amp;X290&amp;V290,[1]数值规划!$A$130:$A$180&amp;[1]数值规划!$B$130:$B$180&amp;[1]数值规划!$C$130:$C$180,0)))</f>
        <v>130935</v>
      </c>
    </row>
    <row r="291" spans="20:26" ht="17.25">
      <c r="T291" s="9">
        <v>287</v>
      </c>
      <c r="U291" s="14">
        <v>20087</v>
      </c>
      <c r="V291" s="9">
        <v>6</v>
      </c>
      <c r="W291" t="s">
        <v>175</v>
      </c>
      <c r="X291">
        <v>4</v>
      </c>
      <c r="Y291">
        <f t="array" ref="Y291">IF(X291="",0,INDEX([1]数值规划!$I$130:$I$180,MATCH(W291&amp;X291&amp;V291,[1]数值规划!$A$130:$A$180&amp;[1]数值规划!$B$130:$B$180&amp;[1]数值规划!$C$130:$C$180,0)))</f>
        <v>130836</v>
      </c>
      <c r="Z291">
        <f t="array" ref="Z291">IF(X291="",0,INDEX([1]数值规划!$N$130:$N$180,MATCH(W291&amp;X291&amp;V291,[1]数值规划!$A$130:$A$180&amp;[1]数值规划!$B$130:$B$180&amp;[1]数值规划!$C$130:$C$180,0)))</f>
        <v>130936</v>
      </c>
    </row>
    <row r="292" spans="20:26" ht="17.25">
      <c r="T292" s="9">
        <v>288</v>
      </c>
      <c r="U292" s="14">
        <v>20087</v>
      </c>
      <c r="V292" s="9">
        <v>7</v>
      </c>
      <c r="W292" t="s">
        <v>175</v>
      </c>
      <c r="X292">
        <v>4</v>
      </c>
      <c r="Y292">
        <f t="array" ref="Y292">IF(X292="",0,INDEX([1]数值规划!$I$130:$I$180,MATCH(W292&amp;X292&amp;V292,[1]数值规划!$A$130:$A$180&amp;[1]数值规划!$B$130:$B$180&amp;[1]数值规划!$C$130:$C$180,0)))</f>
        <v>130837</v>
      </c>
      <c r="Z292">
        <f t="array" ref="Z292">IF(X292="",0,INDEX([1]数值规划!$N$130:$N$180,MATCH(W292&amp;X292&amp;V292,[1]数值规划!$A$130:$A$180&amp;[1]数值规划!$B$130:$B$180&amp;[1]数值规划!$C$130:$C$180,0)))</f>
        <v>130937</v>
      </c>
    </row>
    <row r="293" spans="20:26" ht="17.25">
      <c r="T293" s="9">
        <v>289</v>
      </c>
      <c r="U293" s="14">
        <v>20087</v>
      </c>
      <c r="V293" s="9">
        <v>8</v>
      </c>
      <c r="W293" t="s">
        <v>175</v>
      </c>
      <c r="X293">
        <v>4</v>
      </c>
      <c r="Y293">
        <f t="array" ref="Y293">IF(X293="",0,INDEX([1]数值规划!$I$130:$I$180,MATCH(W293&amp;X293&amp;V293,[1]数值规划!$A$130:$A$180&amp;[1]数值规划!$B$130:$B$180&amp;[1]数值规划!$C$130:$C$180,0)))</f>
        <v>130838</v>
      </c>
      <c r="Z293">
        <f t="array" ref="Z293">IF(X293="",0,INDEX([1]数值规划!$N$130:$N$180,MATCH(W293&amp;X293&amp;V293,[1]数值规划!$A$130:$A$180&amp;[1]数值规划!$B$130:$B$180&amp;[1]数值规划!$C$130:$C$180,0)))</f>
        <v>130938</v>
      </c>
    </row>
    <row r="294" spans="20:26" ht="17.25">
      <c r="T294" s="9">
        <v>290</v>
      </c>
      <c r="U294" s="14">
        <v>20087</v>
      </c>
      <c r="V294" s="9">
        <v>9</v>
      </c>
      <c r="W294" t="s">
        <v>175</v>
      </c>
      <c r="X294">
        <v>4</v>
      </c>
      <c r="Y294">
        <f t="array" ref="Y294">IF(X294="",0,INDEX([1]数值规划!$I$130:$I$180,MATCH(W294&amp;X294&amp;V294,[1]数值规划!$A$130:$A$180&amp;[1]数值规划!$B$130:$B$180&amp;[1]数值规划!$C$130:$C$180,0)))</f>
        <v>130839</v>
      </c>
      <c r="Z294">
        <f t="array" ref="Z294">IF(X294="",0,INDEX([1]数值规划!$N$130:$N$180,MATCH(W294&amp;X294&amp;V294,[1]数值规划!$A$130:$A$180&amp;[1]数值规划!$B$130:$B$180&amp;[1]数值规划!$C$130:$C$180,0)))</f>
        <v>130939</v>
      </c>
    </row>
    <row r="295" spans="20:26" ht="17.25">
      <c r="T295" s="9">
        <v>291</v>
      </c>
      <c r="U295" s="14">
        <v>20087</v>
      </c>
      <c r="V295" s="9">
        <v>10</v>
      </c>
      <c r="W295" t="s">
        <v>175</v>
      </c>
      <c r="X295">
        <v>4</v>
      </c>
      <c r="Y295">
        <f t="array" ref="Y295">IF(X295="",0,INDEX([1]数值规划!$I$130:$I$180,MATCH(W295&amp;X295&amp;V295,[1]数值规划!$A$130:$A$180&amp;[1]数值规划!$B$130:$B$180&amp;[1]数值规划!$C$130:$C$180,0)))</f>
        <v>130840</v>
      </c>
      <c r="Z295">
        <f t="array" ref="Z295">IF(X295="",0,INDEX([1]数值规划!$N$130:$N$180,MATCH(W295&amp;X295&amp;V295,[1]数值规划!$A$130:$A$180&amp;[1]数值规划!$B$130:$B$180&amp;[1]数值规划!$C$130:$C$180,0)))</f>
        <v>130940</v>
      </c>
    </row>
    <row r="296" spans="20:26" ht="17.25">
      <c r="T296" s="9">
        <v>292</v>
      </c>
      <c r="U296" s="14">
        <v>20088</v>
      </c>
      <c r="V296" s="9">
        <v>1</v>
      </c>
      <c r="W296" t="s">
        <v>175</v>
      </c>
      <c r="X296">
        <v>4</v>
      </c>
      <c r="Y296">
        <f t="array" ref="Y296">IF(X296="",0,INDEX([1]数值规划!$I$130:$I$180,MATCH(W296&amp;X296&amp;V296,[1]数值规划!$A$130:$A$180&amp;[1]数值规划!$B$130:$B$180&amp;[1]数值规划!$C$130:$C$180,0)))</f>
        <v>130831</v>
      </c>
      <c r="Z296">
        <f t="array" ref="Z296">IF(X296="",0,INDEX([1]数值规划!$N$130:$N$180,MATCH(W296&amp;X296&amp;V296,[1]数值规划!$A$130:$A$180&amp;[1]数值规划!$B$130:$B$180&amp;[1]数值规划!$C$130:$C$180,0)))</f>
        <v>130931</v>
      </c>
    </row>
    <row r="297" spans="20:26" ht="17.25">
      <c r="T297" s="9">
        <v>293</v>
      </c>
      <c r="U297" s="14">
        <v>20088</v>
      </c>
      <c r="V297" s="9">
        <v>2</v>
      </c>
      <c r="W297" t="s">
        <v>175</v>
      </c>
      <c r="X297">
        <v>4</v>
      </c>
      <c r="Y297">
        <f t="array" ref="Y297">IF(X297="",0,INDEX([1]数值规划!$I$130:$I$180,MATCH(W297&amp;X297&amp;V297,[1]数值规划!$A$130:$A$180&amp;[1]数值规划!$B$130:$B$180&amp;[1]数值规划!$C$130:$C$180,0)))</f>
        <v>130832</v>
      </c>
      <c r="Z297">
        <f t="array" ref="Z297">IF(X297="",0,INDEX([1]数值规划!$N$130:$N$180,MATCH(W297&amp;X297&amp;V297,[1]数值规划!$A$130:$A$180&amp;[1]数值规划!$B$130:$B$180&amp;[1]数值规划!$C$130:$C$180,0)))</f>
        <v>130932</v>
      </c>
    </row>
    <row r="298" spans="20:26" ht="17.25">
      <c r="T298" s="9">
        <v>294</v>
      </c>
      <c r="U298" s="14">
        <v>20088</v>
      </c>
      <c r="V298" s="9">
        <v>3</v>
      </c>
      <c r="W298" t="s">
        <v>175</v>
      </c>
      <c r="X298">
        <v>4</v>
      </c>
      <c r="Y298">
        <f t="array" ref="Y298">IF(X298="",0,INDEX([1]数值规划!$I$130:$I$180,MATCH(W298&amp;X298&amp;V298,[1]数值规划!$A$130:$A$180&amp;[1]数值规划!$B$130:$B$180&amp;[1]数值规划!$C$130:$C$180,0)))</f>
        <v>130833</v>
      </c>
      <c r="Z298">
        <f t="array" ref="Z298">IF(X298="",0,INDEX([1]数值规划!$N$130:$N$180,MATCH(W298&amp;X298&amp;V298,[1]数值规划!$A$130:$A$180&amp;[1]数值规划!$B$130:$B$180&amp;[1]数值规划!$C$130:$C$180,0)))</f>
        <v>130933</v>
      </c>
    </row>
    <row r="299" spans="20:26" ht="17.25">
      <c r="T299" s="9">
        <v>295</v>
      </c>
      <c r="U299" s="14">
        <v>20088</v>
      </c>
      <c r="V299" s="9">
        <v>4</v>
      </c>
      <c r="W299" t="s">
        <v>175</v>
      </c>
      <c r="X299">
        <v>4</v>
      </c>
      <c r="Y299">
        <f t="array" ref="Y299">IF(X299="",0,INDEX([1]数值规划!$I$130:$I$180,MATCH(W299&amp;X299&amp;V299,[1]数值规划!$A$130:$A$180&amp;[1]数值规划!$B$130:$B$180&amp;[1]数值规划!$C$130:$C$180,0)))</f>
        <v>130834</v>
      </c>
      <c r="Z299">
        <f t="array" ref="Z299">IF(X299="",0,INDEX([1]数值规划!$N$130:$N$180,MATCH(W299&amp;X299&amp;V299,[1]数值规划!$A$130:$A$180&amp;[1]数值规划!$B$130:$B$180&amp;[1]数值规划!$C$130:$C$180,0)))</f>
        <v>130934</v>
      </c>
    </row>
    <row r="300" spans="20:26" ht="17.25">
      <c r="T300" s="9">
        <v>296</v>
      </c>
      <c r="U300" s="14">
        <v>20088</v>
      </c>
      <c r="V300" s="9">
        <v>5</v>
      </c>
      <c r="W300" t="s">
        <v>175</v>
      </c>
      <c r="X300">
        <v>4</v>
      </c>
      <c r="Y300">
        <f t="array" ref="Y300">IF(X300="",0,INDEX([1]数值规划!$I$130:$I$180,MATCH(W300&amp;X300&amp;V300,[1]数值规划!$A$130:$A$180&amp;[1]数值规划!$B$130:$B$180&amp;[1]数值规划!$C$130:$C$180,0)))</f>
        <v>130835</v>
      </c>
      <c r="Z300">
        <f t="array" ref="Z300">IF(X300="",0,INDEX([1]数值规划!$N$130:$N$180,MATCH(W300&amp;X300&amp;V300,[1]数值规划!$A$130:$A$180&amp;[1]数值规划!$B$130:$B$180&amp;[1]数值规划!$C$130:$C$180,0)))</f>
        <v>130935</v>
      </c>
    </row>
    <row r="301" spans="20:26" ht="17.25">
      <c r="T301" s="9">
        <v>297</v>
      </c>
      <c r="U301" s="14">
        <v>20088</v>
      </c>
      <c r="V301" s="9">
        <v>6</v>
      </c>
      <c r="W301" t="s">
        <v>175</v>
      </c>
      <c r="X301">
        <v>4</v>
      </c>
      <c r="Y301">
        <f t="array" ref="Y301">IF(X301="",0,INDEX([1]数值规划!$I$130:$I$180,MATCH(W301&amp;X301&amp;V301,[1]数值规划!$A$130:$A$180&amp;[1]数值规划!$B$130:$B$180&amp;[1]数值规划!$C$130:$C$180,0)))</f>
        <v>130836</v>
      </c>
      <c r="Z301">
        <f t="array" ref="Z301">IF(X301="",0,INDEX([1]数值规划!$N$130:$N$180,MATCH(W301&amp;X301&amp;V301,[1]数值规划!$A$130:$A$180&amp;[1]数值规划!$B$130:$B$180&amp;[1]数值规划!$C$130:$C$180,0)))</f>
        <v>130936</v>
      </c>
    </row>
    <row r="302" spans="20:26" ht="17.25">
      <c r="T302" s="9">
        <v>298</v>
      </c>
      <c r="U302" s="14">
        <v>20088</v>
      </c>
      <c r="V302" s="9">
        <v>7</v>
      </c>
      <c r="W302" t="s">
        <v>175</v>
      </c>
      <c r="X302">
        <v>4</v>
      </c>
      <c r="Y302">
        <f t="array" ref="Y302">IF(X302="",0,INDEX([1]数值规划!$I$130:$I$180,MATCH(W302&amp;X302&amp;V302,[1]数值规划!$A$130:$A$180&amp;[1]数值规划!$B$130:$B$180&amp;[1]数值规划!$C$130:$C$180,0)))</f>
        <v>130837</v>
      </c>
      <c r="Z302">
        <f t="array" ref="Z302">IF(X302="",0,INDEX([1]数值规划!$N$130:$N$180,MATCH(W302&amp;X302&amp;V302,[1]数值规划!$A$130:$A$180&amp;[1]数值规划!$B$130:$B$180&amp;[1]数值规划!$C$130:$C$180,0)))</f>
        <v>130937</v>
      </c>
    </row>
    <row r="303" spans="20:26" ht="17.25">
      <c r="T303" s="9">
        <v>299</v>
      </c>
      <c r="U303" s="14">
        <v>20088</v>
      </c>
      <c r="V303" s="9">
        <v>8</v>
      </c>
      <c r="W303" t="s">
        <v>175</v>
      </c>
      <c r="X303">
        <v>4</v>
      </c>
      <c r="Y303">
        <f t="array" ref="Y303">IF(X303="",0,INDEX([1]数值规划!$I$130:$I$180,MATCH(W303&amp;X303&amp;V303,[1]数值规划!$A$130:$A$180&amp;[1]数值规划!$B$130:$B$180&amp;[1]数值规划!$C$130:$C$180,0)))</f>
        <v>130838</v>
      </c>
      <c r="Z303">
        <f t="array" ref="Z303">IF(X303="",0,INDEX([1]数值规划!$N$130:$N$180,MATCH(W303&amp;X303&amp;V303,[1]数值规划!$A$130:$A$180&amp;[1]数值规划!$B$130:$B$180&amp;[1]数值规划!$C$130:$C$180,0)))</f>
        <v>130938</v>
      </c>
    </row>
    <row r="304" spans="20:26" ht="17.25">
      <c r="T304" s="9">
        <v>300</v>
      </c>
      <c r="U304" s="14">
        <v>20088</v>
      </c>
      <c r="V304" s="9">
        <v>9</v>
      </c>
      <c r="W304" t="s">
        <v>175</v>
      </c>
      <c r="X304">
        <v>4</v>
      </c>
      <c r="Y304">
        <f t="array" ref="Y304">IF(X304="",0,INDEX([1]数值规划!$I$130:$I$180,MATCH(W304&amp;X304&amp;V304,[1]数值规划!$A$130:$A$180&amp;[1]数值规划!$B$130:$B$180&amp;[1]数值规划!$C$130:$C$180,0)))</f>
        <v>130839</v>
      </c>
      <c r="Z304">
        <f t="array" ref="Z304">IF(X304="",0,INDEX([1]数值规划!$N$130:$N$180,MATCH(W304&amp;X304&amp;V304,[1]数值规划!$A$130:$A$180&amp;[1]数值规划!$B$130:$B$180&amp;[1]数值规划!$C$130:$C$180,0)))</f>
        <v>130939</v>
      </c>
    </row>
    <row r="305" spans="20:26" ht="17.25">
      <c r="T305" s="9">
        <v>301</v>
      </c>
      <c r="U305" s="14">
        <v>20088</v>
      </c>
      <c r="V305" s="9">
        <v>10</v>
      </c>
      <c r="W305" t="s">
        <v>175</v>
      </c>
      <c r="X305">
        <v>4</v>
      </c>
      <c r="Y305">
        <f t="array" ref="Y305">IF(X305="",0,INDEX([1]数值规划!$I$130:$I$180,MATCH(W305&amp;X305&amp;V305,[1]数值规划!$A$130:$A$180&amp;[1]数值规划!$B$130:$B$180&amp;[1]数值规划!$C$130:$C$180,0)))</f>
        <v>130840</v>
      </c>
      <c r="Z305">
        <f t="array" ref="Z305">IF(X305="",0,INDEX([1]数值规划!$N$130:$N$180,MATCH(W305&amp;X305&amp;V305,[1]数值规划!$A$130:$A$180&amp;[1]数值规划!$B$130:$B$180&amp;[1]数值规划!$C$130:$C$180,0)))</f>
        <v>130940</v>
      </c>
    </row>
    <row r="306" spans="20:26" ht="17.25">
      <c r="T306" s="9">
        <v>302</v>
      </c>
      <c r="U306" s="14">
        <v>20089</v>
      </c>
      <c r="V306" s="9">
        <v>1</v>
      </c>
      <c r="W306" t="s">
        <v>175</v>
      </c>
      <c r="X306">
        <v>4</v>
      </c>
      <c r="Y306">
        <f t="array" ref="Y306">IF(X306="",0,INDEX([1]数值规划!$I$130:$I$180,MATCH(W306&amp;X306&amp;V306,[1]数值规划!$A$130:$A$180&amp;[1]数值规划!$B$130:$B$180&amp;[1]数值规划!$C$130:$C$180,0)))</f>
        <v>130831</v>
      </c>
      <c r="Z306">
        <f t="array" ref="Z306">IF(X306="",0,INDEX([1]数值规划!$N$130:$N$180,MATCH(W306&amp;X306&amp;V306,[1]数值规划!$A$130:$A$180&amp;[1]数值规划!$B$130:$B$180&amp;[1]数值规划!$C$130:$C$180,0)))</f>
        <v>130931</v>
      </c>
    </row>
    <row r="307" spans="20:26" ht="17.25">
      <c r="T307" s="9">
        <v>303</v>
      </c>
      <c r="U307" s="14">
        <v>20089</v>
      </c>
      <c r="V307" s="9">
        <v>2</v>
      </c>
      <c r="W307" t="s">
        <v>175</v>
      </c>
      <c r="X307">
        <v>4</v>
      </c>
      <c r="Y307">
        <f t="array" ref="Y307">IF(X307="",0,INDEX([1]数值规划!$I$130:$I$180,MATCH(W307&amp;X307&amp;V307,[1]数值规划!$A$130:$A$180&amp;[1]数值规划!$B$130:$B$180&amp;[1]数值规划!$C$130:$C$180,0)))</f>
        <v>130832</v>
      </c>
      <c r="Z307">
        <f t="array" ref="Z307">IF(X307="",0,INDEX([1]数值规划!$N$130:$N$180,MATCH(W307&amp;X307&amp;V307,[1]数值规划!$A$130:$A$180&amp;[1]数值规划!$B$130:$B$180&amp;[1]数值规划!$C$130:$C$180,0)))</f>
        <v>130932</v>
      </c>
    </row>
    <row r="308" spans="20:26" ht="17.25">
      <c r="T308" s="9">
        <v>304</v>
      </c>
      <c r="U308" s="14">
        <v>20089</v>
      </c>
      <c r="V308" s="9">
        <v>3</v>
      </c>
      <c r="W308" t="s">
        <v>175</v>
      </c>
      <c r="X308">
        <v>4</v>
      </c>
      <c r="Y308">
        <f t="array" ref="Y308">IF(X308="",0,INDEX([1]数值规划!$I$130:$I$180,MATCH(W308&amp;X308&amp;V308,[1]数值规划!$A$130:$A$180&amp;[1]数值规划!$B$130:$B$180&amp;[1]数值规划!$C$130:$C$180,0)))</f>
        <v>130833</v>
      </c>
      <c r="Z308">
        <f t="array" ref="Z308">IF(X308="",0,INDEX([1]数值规划!$N$130:$N$180,MATCH(W308&amp;X308&amp;V308,[1]数值规划!$A$130:$A$180&amp;[1]数值规划!$B$130:$B$180&amp;[1]数值规划!$C$130:$C$180,0)))</f>
        <v>130933</v>
      </c>
    </row>
    <row r="309" spans="20:26" ht="17.25">
      <c r="T309" s="9">
        <v>305</v>
      </c>
      <c r="U309" s="14">
        <v>20089</v>
      </c>
      <c r="V309" s="9">
        <v>4</v>
      </c>
      <c r="W309" t="s">
        <v>175</v>
      </c>
      <c r="X309">
        <v>4</v>
      </c>
      <c r="Y309">
        <f t="array" ref="Y309">IF(X309="",0,INDEX([1]数值规划!$I$130:$I$180,MATCH(W309&amp;X309&amp;V309,[1]数值规划!$A$130:$A$180&amp;[1]数值规划!$B$130:$B$180&amp;[1]数值规划!$C$130:$C$180,0)))</f>
        <v>130834</v>
      </c>
      <c r="Z309">
        <f t="array" ref="Z309">IF(X309="",0,INDEX([1]数值规划!$N$130:$N$180,MATCH(W309&amp;X309&amp;V309,[1]数值规划!$A$130:$A$180&amp;[1]数值规划!$B$130:$B$180&amp;[1]数值规划!$C$130:$C$180,0)))</f>
        <v>130934</v>
      </c>
    </row>
    <row r="310" spans="20:26" ht="17.25">
      <c r="T310" s="9">
        <v>306</v>
      </c>
      <c r="U310" s="14">
        <v>20089</v>
      </c>
      <c r="V310" s="9">
        <v>5</v>
      </c>
      <c r="W310" t="s">
        <v>175</v>
      </c>
      <c r="X310">
        <v>4</v>
      </c>
      <c r="Y310">
        <f t="array" ref="Y310">IF(X310="",0,INDEX([1]数值规划!$I$130:$I$180,MATCH(W310&amp;X310&amp;V310,[1]数值规划!$A$130:$A$180&amp;[1]数值规划!$B$130:$B$180&amp;[1]数值规划!$C$130:$C$180,0)))</f>
        <v>130835</v>
      </c>
      <c r="Z310">
        <f t="array" ref="Z310">IF(X310="",0,INDEX([1]数值规划!$N$130:$N$180,MATCH(W310&amp;X310&amp;V310,[1]数值规划!$A$130:$A$180&amp;[1]数值规划!$B$130:$B$180&amp;[1]数值规划!$C$130:$C$180,0)))</f>
        <v>130935</v>
      </c>
    </row>
    <row r="311" spans="20:26" ht="17.25">
      <c r="T311" s="9">
        <v>307</v>
      </c>
      <c r="U311" s="14">
        <v>20089</v>
      </c>
      <c r="V311" s="9">
        <v>6</v>
      </c>
      <c r="W311" t="s">
        <v>175</v>
      </c>
      <c r="X311">
        <v>4</v>
      </c>
      <c r="Y311">
        <f t="array" ref="Y311">IF(X311="",0,INDEX([1]数值规划!$I$130:$I$180,MATCH(W311&amp;X311&amp;V311,[1]数值规划!$A$130:$A$180&amp;[1]数值规划!$B$130:$B$180&amp;[1]数值规划!$C$130:$C$180,0)))</f>
        <v>130836</v>
      </c>
      <c r="Z311">
        <f t="array" ref="Z311">IF(X311="",0,INDEX([1]数值规划!$N$130:$N$180,MATCH(W311&amp;X311&amp;V311,[1]数值规划!$A$130:$A$180&amp;[1]数值规划!$B$130:$B$180&amp;[1]数值规划!$C$130:$C$180,0)))</f>
        <v>130936</v>
      </c>
    </row>
    <row r="312" spans="20:26" ht="17.25">
      <c r="T312" s="9">
        <v>308</v>
      </c>
      <c r="U312" s="14">
        <v>20089</v>
      </c>
      <c r="V312" s="9">
        <v>7</v>
      </c>
      <c r="W312" t="s">
        <v>175</v>
      </c>
      <c r="X312">
        <v>4</v>
      </c>
      <c r="Y312">
        <f t="array" ref="Y312">IF(X312="",0,INDEX([1]数值规划!$I$130:$I$180,MATCH(W312&amp;X312&amp;V312,[1]数值规划!$A$130:$A$180&amp;[1]数值规划!$B$130:$B$180&amp;[1]数值规划!$C$130:$C$180,0)))</f>
        <v>130837</v>
      </c>
      <c r="Z312">
        <f t="array" ref="Z312">IF(X312="",0,INDEX([1]数值规划!$N$130:$N$180,MATCH(W312&amp;X312&amp;V312,[1]数值规划!$A$130:$A$180&amp;[1]数值规划!$B$130:$B$180&amp;[1]数值规划!$C$130:$C$180,0)))</f>
        <v>130937</v>
      </c>
    </row>
    <row r="313" spans="20:26" ht="17.25">
      <c r="T313" s="9">
        <v>309</v>
      </c>
      <c r="U313" s="14">
        <v>20089</v>
      </c>
      <c r="V313" s="9">
        <v>8</v>
      </c>
      <c r="W313" t="s">
        <v>175</v>
      </c>
      <c r="X313">
        <v>4</v>
      </c>
      <c r="Y313">
        <f t="array" ref="Y313">IF(X313="",0,INDEX([1]数值规划!$I$130:$I$180,MATCH(W313&amp;X313&amp;V313,[1]数值规划!$A$130:$A$180&amp;[1]数值规划!$B$130:$B$180&amp;[1]数值规划!$C$130:$C$180,0)))</f>
        <v>130838</v>
      </c>
      <c r="Z313">
        <f t="array" ref="Z313">IF(X313="",0,INDEX([1]数值规划!$N$130:$N$180,MATCH(W313&amp;X313&amp;V313,[1]数值规划!$A$130:$A$180&amp;[1]数值规划!$B$130:$B$180&amp;[1]数值规划!$C$130:$C$180,0)))</f>
        <v>130938</v>
      </c>
    </row>
    <row r="314" spans="20:26" ht="17.25">
      <c r="T314" s="9">
        <v>310</v>
      </c>
      <c r="U314" s="14">
        <v>20089</v>
      </c>
      <c r="V314" s="9">
        <v>9</v>
      </c>
      <c r="W314" t="s">
        <v>175</v>
      </c>
      <c r="X314">
        <v>4</v>
      </c>
      <c r="Y314">
        <f t="array" ref="Y314">IF(X314="",0,INDEX([1]数值规划!$I$130:$I$180,MATCH(W314&amp;X314&amp;V314,[1]数值规划!$A$130:$A$180&amp;[1]数值规划!$B$130:$B$180&amp;[1]数值规划!$C$130:$C$180,0)))</f>
        <v>130839</v>
      </c>
      <c r="Z314">
        <f t="array" ref="Z314">IF(X314="",0,INDEX([1]数值规划!$N$130:$N$180,MATCH(W314&amp;X314&amp;V314,[1]数值规划!$A$130:$A$180&amp;[1]数值规划!$B$130:$B$180&amp;[1]数值规划!$C$130:$C$180,0)))</f>
        <v>130939</v>
      </c>
    </row>
    <row r="315" spans="20:26" ht="17.25">
      <c r="T315" s="9">
        <v>311</v>
      </c>
      <c r="U315" s="14">
        <v>20089</v>
      </c>
      <c r="V315" s="9">
        <v>10</v>
      </c>
      <c r="W315" t="s">
        <v>175</v>
      </c>
      <c r="X315">
        <v>4</v>
      </c>
      <c r="Y315">
        <f t="array" ref="Y315">IF(X315="",0,INDEX([1]数值规划!$I$130:$I$180,MATCH(W315&amp;X315&amp;V315,[1]数值规划!$A$130:$A$180&amp;[1]数值规划!$B$130:$B$180&amp;[1]数值规划!$C$130:$C$180,0)))</f>
        <v>130840</v>
      </c>
      <c r="Z315">
        <f t="array" ref="Z315">IF(X315="",0,INDEX([1]数值规划!$N$130:$N$180,MATCH(W315&amp;X315&amp;V315,[1]数值规划!$A$130:$A$180&amp;[1]数值规划!$B$130:$B$180&amp;[1]数值规划!$C$130:$C$180,0)))</f>
        <v>130940</v>
      </c>
    </row>
    <row r="316" spans="20:26" ht="17.25">
      <c r="T316" s="9">
        <v>312</v>
      </c>
      <c r="U316" s="14">
        <v>20080</v>
      </c>
      <c r="V316" s="9">
        <v>1</v>
      </c>
      <c r="Y316">
        <f t="array" ref="Y316">IF(X316="",0,INDEX([1]数值规划!$I$130:$I$180,MATCH(W316&amp;X316&amp;V316,[1]数值规划!$A$130:$A$180&amp;[1]数值规划!$B$130:$B$180&amp;[1]数值规划!$C$130:$C$180,0)))</f>
        <v>0</v>
      </c>
      <c r="Z316">
        <f t="array" ref="Z316">IF(X316="",0,INDEX([1]数值规划!$N$130:$N$180,MATCH(W316&amp;X316&amp;V316,[1]数值规划!$A$130:$A$180&amp;[1]数值规划!$B$130:$B$180&amp;[1]数值规划!$C$130:$C$180,0)))</f>
        <v>0</v>
      </c>
    </row>
    <row r="317" spans="20:26" ht="17.25">
      <c r="T317" s="9">
        <v>313</v>
      </c>
      <c r="U317" s="14">
        <v>20090</v>
      </c>
      <c r="V317" s="9">
        <v>1</v>
      </c>
      <c r="W317" t="s">
        <v>175</v>
      </c>
      <c r="X317">
        <v>4</v>
      </c>
      <c r="Y317">
        <f t="array" ref="Y317">IF(X317="",0,INDEX([1]数值规划!$I$130:$I$180,MATCH(W317&amp;X317&amp;V317,[1]数值规划!$A$130:$A$180&amp;[1]数值规划!$B$130:$B$180&amp;[1]数值规划!$C$130:$C$180,0)))</f>
        <v>130831</v>
      </c>
      <c r="Z317">
        <f t="array" ref="Z317">IF(X317="",0,INDEX([1]数值规划!$N$130:$N$180,MATCH(W317&amp;X317&amp;V317,[1]数值规划!$A$130:$A$180&amp;[1]数值规划!$B$130:$B$180&amp;[1]数值规划!$C$130:$C$180,0)))</f>
        <v>130931</v>
      </c>
    </row>
    <row r="318" spans="20:26" ht="17.25">
      <c r="T318" s="9">
        <v>314</v>
      </c>
      <c r="U318" s="14">
        <v>20090</v>
      </c>
      <c r="V318" s="9">
        <v>2</v>
      </c>
      <c r="W318" t="s">
        <v>175</v>
      </c>
      <c r="X318">
        <v>4</v>
      </c>
      <c r="Y318">
        <f t="array" ref="Y318">IF(X318="",0,INDEX([1]数值规划!$I$130:$I$180,MATCH(W318&amp;X318&amp;V318,[1]数值规划!$A$130:$A$180&amp;[1]数值规划!$B$130:$B$180&amp;[1]数值规划!$C$130:$C$180,0)))</f>
        <v>130832</v>
      </c>
      <c r="Z318">
        <f t="array" ref="Z318">IF(X318="",0,INDEX([1]数值规划!$N$130:$N$180,MATCH(W318&amp;X318&amp;V318,[1]数值规划!$A$130:$A$180&amp;[1]数值规划!$B$130:$B$180&amp;[1]数值规划!$C$130:$C$180,0)))</f>
        <v>130932</v>
      </c>
    </row>
    <row r="319" spans="20:26" ht="17.25">
      <c r="T319" s="9">
        <v>315</v>
      </c>
      <c r="U319" s="14">
        <v>20090</v>
      </c>
      <c r="V319" s="9">
        <v>3</v>
      </c>
      <c r="W319" t="s">
        <v>175</v>
      </c>
      <c r="X319">
        <v>4</v>
      </c>
      <c r="Y319">
        <f t="array" ref="Y319">IF(X319="",0,INDEX([1]数值规划!$I$130:$I$180,MATCH(W319&amp;X319&amp;V319,[1]数值规划!$A$130:$A$180&amp;[1]数值规划!$B$130:$B$180&amp;[1]数值规划!$C$130:$C$180,0)))</f>
        <v>130833</v>
      </c>
      <c r="Z319">
        <f t="array" ref="Z319">IF(X319="",0,INDEX([1]数值规划!$N$130:$N$180,MATCH(W319&amp;X319&amp;V319,[1]数值规划!$A$130:$A$180&amp;[1]数值规划!$B$130:$B$180&amp;[1]数值规划!$C$130:$C$180,0)))</f>
        <v>130933</v>
      </c>
    </row>
    <row r="320" spans="20:26" ht="17.25">
      <c r="T320" s="9">
        <v>316</v>
      </c>
      <c r="U320" s="14">
        <v>20090</v>
      </c>
      <c r="V320" s="9">
        <v>4</v>
      </c>
      <c r="W320" t="s">
        <v>175</v>
      </c>
      <c r="X320">
        <v>4</v>
      </c>
      <c r="Y320">
        <f t="array" ref="Y320">IF(X320="",0,INDEX([1]数值规划!$I$130:$I$180,MATCH(W320&amp;X320&amp;V320,[1]数值规划!$A$130:$A$180&amp;[1]数值规划!$B$130:$B$180&amp;[1]数值规划!$C$130:$C$180,0)))</f>
        <v>130834</v>
      </c>
      <c r="Z320">
        <f t="array" ref="Z320">IF(X320="",0,INDEX([1]数值规划!$N$130:$N$180,MATCH(W320&amp;X320&amp;V320,[1]数值规划!$A$130:$A$180&amp;[1]数值规划!$B$130:$B$180&amp;[1]数值规划!$C$130:$C$180,0)))</f>
        <v>130934</v>
      </c>
    </row>
    <row r="321" spans="20:26" ht="17.25">
      <c r="T321" s="9">
        <v>317</v>
      </c>
      <c r="U321" s="14">
        <v>20090</v>
      </c>
      <c r="V321" s="9">
        <v>5</v>
      </c>
      <c r="W321" t="s">
        <v>175</v>
      </c>
      <c r="X321">
        <v>4</v>
      </c>
      <c r="Y321">
        <f t="array" ref="Y321">IF(X321="",0,INDEX([1]数值规划!$I$130:$I$180,MATCH(W321&amp;X321&amp;V321,[1]数值规划!$A$130:$A$180&amp;[1]数值规划!$B$130:$B$180&amp;[1]数值规划!$C$130:$C$180,0)))</f>
        <v>130835</v>
      </c>
      <c r="Z321">
        <f t="array" ref="Z321">IF(X321="",0,INDEX([1]数值规划!$N$130:$N$180,MATCH(W321&amp;X321&amp;V321,[1]数值规划!$A$130:$A$180&amp;[1]数值规划!$B$130:$B$180&amp;[1]数值规划!$C$130:$C$180,0)))</f>
        <v>130935</v>
      </c>
    </row>
    <row r="322" spans="20:26" ht="17.25">
      <c r="T322" s="9">
        <v>318</v>
      </c>
      <c r="U322" s="14">
        <v>20090</v>
      </c>
      <c r="V322" s="9">
        <v>6</v>
      </c>
      <c r="W322" t="s">
        <v>175</v>
      </c>
      <c r="X322">
        <v>4</v>
      </c>
      <c r="Y322">
        <f t="array" ref="Y322">IF(X322="",0,INDEX([1]数值规划!$I$130:$I$180,MATCH(W322&amp;X322&amp;V322,[1]数值规划!$A$130:$A$180&amp;[1]数值规划!$B$130:$B$180&amp;[1]数值规划!$C$130:$C$180,0)))</f>
        <v>130836</v>
      </c>
      <c r="Z322">
        <f t="array" ref="Z322">IF(X322="",0,INDEX([1]数值规划!$N$130:$N$180,MATCH(W322&amp;X322&amp;V322,[1]数值规划!$A$130:$A$180&amp;[1]数值规划!$B$130:$B$180&amp;[1]数值规划!$C$130:$C$180,0)))</f>
        <v>130936</v>
      </c>
    </row>
    <row r="323" spans="20:26" ht="17.25">
      <c r="T323" s="9">
        <v>319</v>
      </c>
      <c r="U323" s="14">
        <v>20090</v>
      </c>
      <c r="V323" s="9">
        <v>7</v>
      </c>
      <c r="W323" t="s">
        <v>175</v>
      </c>
      <c r="X323">
        <v>4</v>
      </c>
      <c r="Y323">
        <f t="array" ref="Y323">IF(X323="",0,INDEX([1]数值规划!$I$130:$I$180,MATCH(W323&amp;X323&amp;V323,[1]数值规划!$A$130:$A$180&amp;[1]数值规划!$B$130:$B$180&amp;[1]数值规划!$C$130:$C$180,0)))</f>
        <v>130837</v>
      </c>
      <c r="Z323">
        <f t="array" ref="Z323">IF(X323="",0,INDEX([1]数值规划!$N$130:$N$180,MATCH(W323&amp;X323&amp;V323,[1]数值规划!$A$130:$A$180&amp;[1]数值规划!$B$130:$B$180&amp;[1]数值规划!$C$130:$C$180,0)))</f>
        <v>130937</v>
      </c>
    </row>
    <row r="324" spans="20:26" ht="17.25">
      <c r="T324" s="9">
        <v>320</v>
      </c>
      <c r="U324" s="14">
        <v>20090</v>
      </c>
      <c r="V324" s="9">
        <v>8</v>
      </c>
      <c r="W324" t="s">
        <v>175</v>
      </c>
      <c r="X324">
        <v>4</v>
      </c>
      <c r="Y324">
        <f t="array" ref="Y324">IF(X324="",0,INDEX([1]数值规划!$I$130:$I$180,MATCH(W324&amp;X324&amp;V324,[1]数值规划!$A$130:$A$180&amp;[1]数值规划!$B$130:$B$180&amp;[1]数值规划!$C$130:$C$180,0)))</f>
        <v>130838</v>
      </c>
      <c r="Z324">
        <f t="array" ref="Z324">IF(X324="",0,INDEX([1]数值规划!$N$130:$N$180,MATCH(W324&amp;X324&amp;V324,[1]数值规划!$A$130:$A$180&amp;[1]数值规划!$B$130:$B$180&amp;[1]数值规划!$C$130:$C$180,0)))</f>
        <v>130938</v>
      </c>
    </row>
    <row r="325" spans="20:26" ht="17.25">
      <c r="T325" s="9">
        <v>321</v>
      </c>
      <c r="U325" s="14">
        <v>20090</v>
      </c>
      <c r="V325" s="9">
        <v>9</v>
      </c>
      <c r="W325" t="s">
        <v>175</v>
      </c>
      <c r="X325">
        <v>4</v>
      </c>
      <c r="Y325">
        <f t="array" ref="Y325">IF(X325="",0,INDEX([1]数值规划!$I$130:$I$180,MATCH(W325&amp;X325&amp;V325,[1]数值规划!$A$130:$A$180&amp;[1]数值规划!$B$130:$B$180&amp;[1]数值规划!$C$130:$C$180,0)))</f>
        <v>130839</v>
      </c>
      <c r="Z325">
        <f t="array" ref="Z325">IF(X325="",0,INDEX([1]数值规划!$N$130:$N$180,MATCH(W325&amp;X325&amp;V325,[1]数值规划!$A$130:$A$180&amp;[1]数值规划!$B$130:$B$180&amp;[1]数值规划!$C$130:$C$180,0)))</f>
        <v>130939</v>
      </c>
    </row>
    <row r="326" spans="20:26" ht="17.25">
      <c r="T326" s="9">
        <v>322</v>
      </c>
      <c r="U326" s="14">
        <v>20090</v>
      </c>
      <c r="V326" s="9">
        <v>10</v>
      </c>
      <c r="W326" t="s">
        <v>175</v>
      </c>
      <c r="X326">
        <v>4</v>
      </c>
      <c r="Y326">
        <f t="array" ref="Y326">IF(X326="",0,INDEX([1]数值规划!$I$130:$I$180,MATCH(W326&amp;X326&amp;V326,[1]数值规划!$A$130:$A$180&amp;[1]数值规划!$B$130:$B$180&amp;[1]数值规划!$C$130:$C$180,0)))</f>
        <v>130840</v>
      </c>
      <c r="Z326">
        <f t="array" ref="Z326">IF(X326="",0,INDEX([1]数值规划!$N$130:$N$180,MATCH(W326&amp;X326&amp;V326,[1]数值规划!$A$130:$A$180&amp;[1]数值规划!$B$130:$B$180&amp;[1]数值规划!$C$130:$C$180,0)))</f>
        <v>130940</v>
      </c>
    </row>
    <row r="327" spans="20:26" ht="17.25">
      <c r="T327" s="9">
        <v>323</v>
      </c>
      <c r="U327" s="14">
        <v>20091</v>
      </c>
      <c r="V327" s="9">
        <v>1</v>
      </c>
      <c r="W327" t="s">
        <v>175</v>
      </c>
      <c r="X327">
        <v>2</v>
      </c>
      <c r="Y327">
        <f t="array" ref="Y327">IF(X327="",0,INDEX([1]数值规划!$I$130:$I$180,MATCH(W327&amp;X327&amp;V327,[1]数值规划!$A$130:$A$180&amp;[1]数值规划!$B$130:$B$180&amp;[1]数值规划!$C$130:$C$180,0)))</f>
        <v>130811</v>
      </c>
      <c r="Z327">
        <f t="array" ref="Z327">IF(X327="",0,INDEX([1]数值规划!$N$130:$N$180,MATCH(W327&amp;X327&amp;V327,[1]数值规划!$A$130:$A$180&amp;[1]数值规划!$B$130:$B$180&amp;[1]数值规划!$C$130:$C$180,0)))</f>
        <v>130911</v>
      </c>
    </row>
    <row r="328" spans="20:26" ht="17.25">
      <c r="T328" s="9">
        <v>324</v>
      </c>
      <c r="U328" s="14">
        <v>20091</v>
      </c>
      <c r="V328" s="9">
        <v>2</v>
      </c>
      <c r="W328" t="s">
        <v>175</v>
      </c>
      <c r="X328">
        <v>2</v>
      </c>
      <c r="Y328">
        <f t="array" ref="Y328">IF(X328="",0,INDEX([1]数值规划!$I$130:$I$180,MATCH(W328&amp;X328&amp;V328,[1]数值规划!$A$130:$A$180&amp;[1]数值规划!$B$130:$B$180&amp;[1]数值规划!$C$130:$C$180,0)))</f>
        <v>130812</v>
      </c>
      <c r="Z328">
        <f t="array" ref="Z328">IF(X328="",0,INDEX([1]数值规划!$N$130:$N$180,MATCH(W328&amp;X328&amp;V328,[1]数值规划!$A$130:$A$180&amp;[1]数值规划!$B$130:$B$180&amp;[1]数值规划!$C$130:$C$180,0)))</f>
        <v>130912</v>
      </c>
    </row>
    <row r="329" spans="20:26" ht="17.25">
      <c r="T329" s="9">
        <v>325</v>
      </c>
      <c r="U329" s="14">
        <v>20091</v>
      </c>
      <c r="V329" s="9">
        <v>3</v>
      </c>
      <c r="W329" t="s">
        <v>175</v>
      </c>
      <c r="X329">
        <v>2</v>
      </c>
      <c r="Y329">
        <f t="array" ref="Y329">IF(X329="",0,INDEX([1]数值规划!$I$130:$I$180,MATCH(W329&amp;X329&amp;V329,[1]数值规划!$A$130:$A$180&amp;[1]数值规划!$B$130:$B$180&amp;[1]数值规划!$C$130:$C$180,0)))</f>
        <v>130813</v>
      </c>
      <c r="Z329">
        <f t="array" ref="Z329">IF(X329="",0,INDEX([1]数值规划!$N$130:$N$180,MATCH(W329&amp;X329&amp;V329,[1]数值规划!$A$130:$A$180&amp;[1]数值规划!$B$130:$B$180&amp;[1]数值规划!$C$130:$C$180,0)))</f>
        <v>130913</v>
      </c>
    </row>
    <row r="330" spans="20:26" ht="17.25">
      <c r="T330" s="9">
        <v>326</v>
      </c>
      <c r="U330" s="14">
        <v>20091</v>
      </c>
      <c r="V330" s="9">
        <v>4</v>
      </c>
      <c r="W330" t="s">
        <v>175</v>
      </c>
      <c r="X330">
        <v>2</v>
      </c>
      <c r="Y330">
        <f t="array" ref="Y330">IF(X330="",0,INDEX([1]数值规划!$I$130:$I$180,MATCH(W330&amp;X330&amp;V330,[1]数值规划!$A$130:$A$180&amp;[1]数值规划!$B$130:$B$180&amp;[1]数值规划!$C$130:$C$180,0)))</f>
        <v>130814</v>
      </c>
      <c r="Z330">
        <f t="array" ref="Z330">IF(X330="",0,INDEX([1]数值规划!$N$130:$N$180,MATCH(W330&amp;X330&amp;V330,[1]数值规划!$A$130:$A$180&amp;[1]数值规划!$B$130:$B$180&amp;[1]数值规划!$C$130:$C$180,0)))</f>
        <v>130914</v>
      </c>
    </row>
    <row r="331" spans="20:26" ht="17.25">
      <c r="T331" s="9">
        <v>327</v>
      </c>
      <c r="U331" s="14">
        <v>20091</v>
      </c>
      <c r="V331" s="9">
        <v>5</v>
      </c>
      <c r="W331" t="s">
        <v>175</v>
      </c>
      <c r="X331">
        <v>2</v>
      </c>
      <c r="Y331">
        <f t="array" ref="Y331">IF(X331="",0,INDEX([1]数值规划!$I$130:$I$180,MATCH(W331&amp;X331&amp;V331,[1]数值规划!$A$130:$A$180&amp;[1]数值规划!$B$130:$B$180&amp;[1]数值规划!$C$130:$C$180,0)))</f>
        <v>130815</v>
      </c>
      <c r="Z331">
        <f t="array" ref="Z331">IF(X331="",0,INDEX([1]数值规划!$N$130:$N$180,MATCH(W331&amp;X331&amp;V331,[1]数值规划!$A$130:$A$180&amp;[1]数值规划!$B$130:$B$180&amp;[1]数值规划!$C$130:$C$180,0)))</f>
        <v>130915</v>
      </c>
    </row>
    <row r="332" spans="20:26" ht="17.25">
      <c r="T332" s="9">
        <v>328</v>
      </c>
      <c r="U332" s="14">
        <v>20091</v>
      </c>
      <c r="V332" s="9">
        <v>6</v>
      </c>
      <c r="W332" t="s">
        <v>175</v>
      </c>
      <c r="X332">
        <v>2</v>
      </c>
      <c r="Y332">
        <f t="array" ref="Y332">IF(X332="",0,INDEX([1]数值规划!$I$130:$I$180,MATCH(W332&amp;X332&amp;V332,[1]数值规划!$A$130:$A$180&amp;[1]数值规划!$B$130:$B$180&amp;[1]数值规划!$C$130:$C$180,0)))</f>
        <v>130816</v>
      </c>
      <c r="Z332">
        <f t="array" ref="Z332">IF(X332="",0,INDEX([1]数值规划!$N$130:$N$180,MATCH(W332&amp;X332&amp;V332,[1]数值规划!$A$130:$A$180&amp;[1]数值规划!$B$130:$B$180&amp;[1]数值规划!$C$130:$C$180,0)))</f>
        <v>130916</v>
      </c>
    </row>
    <row r="333" spans="20:26" ht="17.25">
      <c r="T333" s="9">
        <v>329</v>
      </c>
      <c r="U333" s="14">
        <v>20091</v>
      </c>
      <c r="V333" s="9">
        <v>7</v>
      </c>
      <c r="W333" t="s">
        <v>175</v>
      </c>
      <c r="X333">
        <v>2</v>
      </c>
      <c r="Y333">
        <f t="array" ref="Y333">IF(X333="",0,INDEX([1]数值规划!$I$130:$I$180,MATCH(W333&amp;X333&amp;V333,[1]数值规划!$A$130:$A$180&amp;[1]数值规划!$B$130:$B$180&amp;[1]数值规划!$C$130:$C$180,0)))</f>
        <v>130817</v>
      </c>
      <c r="Z333">
        <f t="array" ref="Z333">IF(X333="",0,INDEX([1]数值规划!$N$130:$N$180,MATCH(W333&amp;X333&amp;V333,[1]数值规划!$A$130:$A$180&amp;[1]数值规划!$B$130:$B$180&amp;[1]数值规划!$C$130:$C$180,0)))</f>
        <v>130917</v>
      </c>
    </row>
    <row r="334" spans="20:26" ht="17.25">
      <c r="T334" s="9">
        <v>330</v>
      </c>
      <c r="U334" s="14">
        <v>20091</v>
      </c>
      <c r="V334" s="9">
        <v>8</v>
      </c>
      <c r="W334" t="s">
        <v>175</v>
      </c>
      <c r="X334">
        <v>2</v>
      </c>
      <c r="Y334">
        <f t="array" ref="Y334">IF(X334="",0,INDEX([1]数值规划!$I$130:$I$180,MATCH(W334&amp;X334&amp;V334,[1]数值规划!$A$130:$A$180&amp;[1]数值规划!$B$130:$B$180&amp;[1]数值规划!$C$130:$C$180,0)))</f>
        <v>130818</v>
      </c>
      <c r="Z334">
        <f t="array" ref="Z334">IF(X334="",0,INDEX([1]数值规划!$N$130:$N$180,MATCH(W334&amp;X334&amp;V334,[1]数值规划!$A$130:$A$180&amp;[1]数值规划!$B$130:$B$180&amp;[1]数值规划!$C$130:$C$180,0)))</f>
        <v>130918</v>
      </c>
    </row>
    <row r="335" spans="20:26" ht="17.25">
      <c r="T335" s="9">
        <v>331</v>
      </c>
      <c r="U335" s="14">
        <v>20091</v>
      </c>
      <c r="V335" s="9">
        <v>9</v>
      </c>
      <c r="W335" t="s">
        <v>175</v>
      </c>
      <c r="X335">
        <v>2</v>
      </c>
      <c r="Y335">
        <f t="array" ref="Y335">IF(X335="",0,INDEX([1]数值规划!$I$130:$I$180,MATCH(W335&amp;X335&amp;V335,[1]数值规划!$A$130:$A$180&amp;[1]数值规划!$B$130:$B$180&amp;[1]数值规划!$C$130:$C$180,0)))</f>
        <v>130819</v>
      </c>
      <c r="Z335">
        <f t="array" ref="Z335">IF(X335="",0,INDEX([1]数值规划!$N$130:$N$180,MATCH(W335&amp;X335&amp;V335,[1]数值规划!$A$130:$A$180&amp;[1]数值规划!$B$130:$B$180&amp;[1]数值规划!$C$130:$C$180,0)))</f>
        <v>130919</v>
      </c>
    </row>
    <row r="336" spans="20:26" ht="17.25">
      <c r="T336" s="9">
        <v>332</v>
      </c>
      <c r="U336" s="14">
        <v>20091</v>
      </c>
      <c r="V336" s="9">
        <v>10</v>
      </c>
      <c r="W336" t="s">
        <v>175</v>
      </c>
      <c r="X336">
        <v>2</v>
      </c>
      <c r="Y336">
        <f t="array" ref="Y336">IF(X336="",0,INDEX([1]数值规划!$I$130:$I$180,MATCH(W336&amp;X336&amp;V336,[1]数值规划!$A$130:$A$180&amp;[1]数值规划!$B$130:$B$180&amp;[1]数值规划!$C$130:$C$180,0)))</f>
        <v>130820</v>
      </c>
      <c r="Z336">
        <f t="array" ref="Z336">IF(X336="",0,INDEX([1]数值规划!$N$130:$N$180,MATCH(W336&amp;X336&amp;V336,[1]数值规划!$A$130:$A$180&amp;[1]数值规划!$B$130:$B$180&amp;[1]数值规划!$C$130:$C$180,0)))</f>
        <v>130920</v>
      </c>
    </row>
    <row r="337" spans="20:26" ht="17.25">
      <c r="T337" s="9">
        <v>333</v>
      </c>
      <c r="U337" s="14">
        <v>20092</v>
      </c>
      <c r="V337" s="9">
        <v>1</v>
      </c>
      <c r="Y337">
        <f t="array" ref="Y337">IF(X337="",0,INDEX([1]数值规划!$I$130:$I$180,MATCH(W337&amp;X337&amp;V337,[1]数值规划!$A$130:$A$180&amp;[1]数值规划!$B$130:$B$180&amp;[1]数值规划!$C$130:$C$180,0)))</f>
        <v>0</v>
      </c>
      <c r="Z337">
        <f t="array" ref="Z337">IF(X337="",0,INDEX([1]数值规划!$N$130:$N$180,MATCH(W337&amp;X337&amp;V337,[1]数值规划!$A$130:$A$180&amp;[1]数值规划!$B$130:$B$180&amp;[1]数值规划!$C$130:$C$180,0)))</f>
        <v>0</v>
      </c>
    </row>
    <row r="338" spans="20:26" ht="17.25">
      <c r="T338" s="9">
        <v>334</v>
      </c>
      <c r="U338" s="14">
        <v>20093</v>
      </c>
      <c r="V338" s="9">
        <v>1</v>
      </c>
      <c r="W338" t="s">
        <v>175</v>
      </c>
      <c r="X338">
        <v>4</v>
      </c>
      <c r="Y338">
        <f t="array" ref="Y338">IF(X338="",0,INDEX([1]数值规划!$I$130:$I$180,MATCH(W338&amp;X338&amp;V338,[1]数值规划!$A$130:$A$180&amp;[1]数值规划!$B$130:$B$180&amp;[1]数值规划!$C$130:$C$180,0)))</f>
        <v>130831</v>
      </c>
      <c r="Z338">
        <f t="array" ref="Z338">IF(X338="",0,INDEX([1]数值规划!$N$130:$N$180,MATCH(W338&amp;X338&amp;V338,[1]数值规划!$A$130:$A$180&amp;[1]数值规划!$B$130:$B$180&amp;[1]数值规划!$C$130:$C$180,0)))</f>
        <v>130931</v>
      </c>
    </row>
    <row r="339" spans="20:26" ht="17.25">
      <c r="T339" s="9">
        <v>335</v>
      </c>
      <c r="U339" s="14">
        <v>20093</v>
      </c>
      <c r="V339" s="9">
        <v>2</v>
      </c>
      <c r="W339" t="s">
        <v>175</v>
      </c>
      <c r="X339">
        <v>4</v>
      </c>
      <c r="Y339">
        <f t="array" ref="Y339">IF(X339="",0,INDEX([1]数值规划!$I$130:$I$180,MATCH(W339&amp;X339&amp;V339,[1]数值规划!$A$130:$A$180&amp;[1]数值规划!$B$130:$B$180&amp;[1]数值规划!$C$130:$C$180,0)))</f>
        <v>130832</v>
      </c>
      <c r="Z339">
        <f t="array" ref="Z339">IF(X339="",0,INDEX([1]数值规划!$N$130:$N$180,MATCH(W339&amp;X339&amp;V339,[1]数值规划!$A$130:$A$180&amp;[1]数值规划!$B$130:$B$180&amp;[1]数值规划!$C$130:$C$180,0)))</f>
        <v>130932</v>
      </c>
    </row>
    <row r="340" spans="20:26" ht="17.25">
      <c r="T340" s="9">
        <v>336</v>
      </c>
      <c r="U340" s="14">
        <v>20093</v>
      </c>
      <c r="V340" s="9">
        <v>3</v>
      </c>
      <c r="W340" t="s">
        <v>175</v>
      </c>
      <c r="X340">
        <v>4</v>
      </c>
      <c r="Y340">
        <f t="array" ref="Y340">IF(X340="",0,INDEX([1]数值规划!$I$130:$I$180,MATCH(W340&amp;X340&amp;V340,[1]数值规划!$A$130:$A$180&amp;[1]数值规划!$B$130:$B$180&amp;[1]数值规划!$C$130:$C$180,0)))</f>
        <v>130833</v>
      </c>
      <c r="Z340">
        <f t="array" ref="Z340">IF(X340="",0,INDEX([1]数值规划!$N$130:$N$180,MATCH(W340&amp;X340&amp;V340,[1]数值规划!$A$130:$A$180&amp;[1]数值规划!$B$130:$B$180&amp;[1]数值规划!$C$130:$C$180,0)))</f>
        <v>130933</v>
      </c>
    </row>
    <row r="341" spans="20:26" ht="17.25">
      <c r="T341" s="9">
        <v>337</v>
      </c>
      <c r="U341" s="14">
        <v>20093</v>
      </c>
      <c r="V341" s="9">
        <v>4</v>
      </c>
      <c r="W341" t="s">
        <v>175</v>
      </c>
      <c r="X341">
        <v>4</v>
      </c>
      <c r="Y341">
        <f t="array" ref="Y341">IF(X341="",0,INDEX([1]数值规划!$I$130:$I$180,MATCH(W341&amp;X341&amp;V341,[1]数值规划!$A$130:$A$180&amp;[1]数值规划!$B$130:$B$180&amp;[1]数值规划!$C$130:$C$180,0)))</f>
        <v>130834</v>
      </c>
      <c r="Z341">
        <f t="array" ref="Z341">IF(X341="",0,INDEX([1]数值规划!$N$130:$N$180,MATCH(W341&amp;X341&amp;V341,[1]数值规划!$A$130:$A$180&amp;[1]数值规划!$B$130:$B$180&amp;[1]数值规划!$C$130:$C$180,0)))</f>
        <v>130934</v>
      </c>
    </row>
    <row r="342" spans="20:26" ht="17.25">
      <c r="T342" s="9">
        <v>338</v>
      </c>
      <c r="U342" s="14">
        <v>20093</v>
      </c>
      <c r="V342" s="9">
        <v>5</v>
      </c>
      <c r="W342" t="s">
        <v>175</v>
      </c>
      <c r="X342">
        <v>4</v>
      </c>
      <c r="Y342">
        <f t="array" ref="Y342">IF(X342="",0,INDEX([1]数值规划!$I$130:$I$180,MATCH(W342&amp;X342&amp;V342,[1]数值规划!$A$130:$A$180&amp;[1]数值规划!$B$130:$B$180&amp;[1]数值规划!$C$130:$C$180,0)))</f>
        <v>130835</v>
      </c>
      <c r="Z342">
        <f t="array" ref="Z342">IF(X342="",0,INDEX([1]数值规划!$N$130:$N$180,MATCH(W342&amp;X342&amp;V342,[1]数值规划!$A$130:$A$180&amp;[1]数值规划!$B$130:$B$180&amp;[1]数值规划!$C$130:$C$180,0)))</f>
        <v>130935</v>
      </c>
    </row>
    <row r="343" spans="20:26" ht="17.25">
      <c r="T343" s="9">
        <v>339</v>
      </c>
      <c r="U343" s="14">
        <v>20093</v>
      </c>
      <c r="V343" s="9">
        <v>6</v>
      </c>
      <c r="W343" t="s">
        <v>175</v>
      </c>
      <c r="X343">
        <v>4</v>
      </c>
      <c r="Y343">
        <f t="array" ref="Y343">IF(X343="",0,INDEX([1]数值规划!$I$130:$I$180,MATCH(W343&amp;X343&amp;V343,[1]数值规划!$A$130:$A$180&amp;[1]数值规划!$B$130:$B$180&amp;[1]数值规划!$C$130:$C$180,0)))</f>
        <v>130836</v>
      </c>
      <c r="Z343">
        <f t="array" ref="Z343">IF(X343="",0,INDEX([1]数值规划!$N$130:$N$180,MATCH(W343&amp;X343&amp;V343,[1]数值规划!$A$130:$A$180&amp;[1]数值规划!$B$130:$B$180&amp;[1]数值规划!$C$130:$C$180,0)))</f>
        <v>130936</v>
      </c>
    </row>
    <row r="344" spans="20:26" ht="17.25">
      <c r="T344" s="9">
        <v>340</v>
      </c>
      <c r="U344" s="14">
        <v>20093</v>
      </c>
      <c r="V344" s="9">
        <v>7</v>
      </c>
      <c r="W344" t="s">
        <v>175</v>
      </c>
      <c r="X344">
        <v>4</v>
      </c>
      <c r="Y344">
        <f t="array" ref="Y344">IF(X344="",0,INDEX([1]数值规划!$I$130:$I$180,MATCH(W344&amp;X344&amp;V344,[1]数值规划!$A$130:$A$180&amp;[1]数值规划!$B$130:$B$180&amp;[1]数值规划!$C$130:$C$180,0)))</f>
        <v>130837</v>
      </c>
      <c r="Z344">
        <f t="array" ref="Z344">IF(X344="",0,INDEX([1]数值规划!$N$130:$N$180,MATCH(W344&amp;X344&amp;V344,[1]数值规划!$A$130:$A$180&amp;[1]数值规划!$B$130:$B$180&amp;[1]数值规划!$C$130:$C$180,0)))</f>
        <v>130937</v>
      </c>
    </row>
    <row r="345" spans="20:26" ht="17.25">
      <c r="T345" s="9">
        <v>341</v>
      </c>
      <c r="U345" s="14">
        <v>20093</v>
      </c>
      <c r="V345" s="9">
        <v>8</v>
      </c>
      <c r="W345" t="s">
        <v>175</v>
      </c>
      <c r="X345">
        <v>4</v>
      </c>
      <c r="Y345">
        <f t="array" ref="Y345">IF(X345="",0,INDEX([1]数值规划!$I$130:$I$180,MATCH(W345&amp;X345&amp;V345,[1]数值规划!$A$130:$A$180&amp;[1]数值规划!$B$130:$B$180&amp;[1]数值规划!$C$130:$C$180,0)))</f>
        <v>130838</v>
      </c>
      <c r="Z345">
        <f t="array" ref="Z345">IF(X345="",0,INDEX([1]数值规划!$N$130:$N$180,MATCH(W345&amp;X345&amp;V345,[1]数值规划!$A$130:$A$180&amp;[1]数值规划!$B$130:$B$180&amp;[1]数值规划!$C$130:$C$180,0)))</f>
        <v>130938</v>
      </c>
    </row>
    <row r="346" spans="20:26" ht="17.25">
      <c r="T346" s="9">
        <v>342</v>
      </c>
      <c r="U346" s="14">
        <v>20093</v>
      </c>
      <c r="V346" s="9">
        <v>9</v>
      </c>
      <c r="W346" t="s">
        <v>175</v>
      </c>
      <c r="X346">
        <v>4</v>
      </c>
      <c r="Y346">
        <f t="array" ref="Y346">IF(X346="",0,INDEX([1]数值规划!$I$130:$I$180,MATCH(W346&amp;X346&amp;V346,[1]数值规划!$A$130:$A$180&amp;[1]数值规划!$B$130:$B$180&amp;[1]数值规划!$C$130:$C$180,0)))</f>
        <v>130839</v>
      </c>
      <c r="Z346">
        <f t="array" ref="Z346">IF(X346="",0,INDEX([1]数值规划!$N$130:$N$180,MATCH(W346&amp;X346&amp;V346,[1]数值规划!$A$130:$A$180&amp;[1]数值规划!$B$130:$B$180&amp;[1]数值规划!$C$130:$C$180,0)))</f>
        <v>130939</v>
      </c>
    </row>
    <row r="347" spans="20:26" ht="17.25">
      <c r="T347" s="9">
        <v>343</v>
      </c>
      <c r="U347" s="14">
        <v>20093</v>
      </c>
      <c r="V347" s="9">
        <v>10</v>
      </c>
      <c r="W347" t="s">
        <v>175</v>
      </c>
      <c r="X347">
        <v>4</v>
      </c>
      <c r="Y347">
        <f t="array" ref="Y347">IF(X347="",0,INDEX([1]数值规划!$I$130:$I$180,MATCH(W347&amp;X347&amp;V347,[1]数值规划!$A$130:$A$180&amp;[1]数值规划!$B$130:$B$180&amp;[1]数值规划!$C$130:$C$180,0)))</f>
        <v>130840</v>
      </c>
      <c r="Z347">
        <f t="array" ref="Z347">IF(X347="",0,INDEX([1]数值规划!$N$130:$N$180,MATCH(W347&amp;X347&amp;V347,[1]数值规划!$A$130:$A$180&amp;[1]数值规划!$B$130:$B$180&amp;[1]数值规划!$C$130:$C$180,0)))</f>
        <v>130940</v>
      </c>
    </row>
    <row r="348" spans="20:26" ht="17.25">
      <c r="T348" s="9">
        <v>344</v>
      </c>
      <c r="U348" s="14">
        <v>20094</v>
      </c>
      <c r="V348" s="9">
        <v>1</v>
      </c>
      <c r="W348" t="s">
        <v>175</v>
      </c>
      <c r="X348">
        <v>3</v>
      </c>
      <c r="Y348">
        <f t="array" ref="Y348">IF(X348="",0,INDEX([1]数值规划!$I$130:$I$180,MATCH(W348&amp;X348&amp;V348,[1]数值规划!$A$130:$A$180&amp;[1]数值规划!$B$130:$B$180&amp;[1]数值规划!$C$130:$C$180,0)))</f>
        <v>130821</v>
      </c>
      <c r="Z348">
        <f t="array" ref="Z348">IF(X348="",0,INDEX([1]数值规划!$N$130:$N$180,MATCH(W348&amp;X348&amp;V348,[1]数值规划!$A$130:$A$180&amp;[1]数值规划!$B$130:$B$180&amp;[1]数值规划!$C$130:$C$180,0)))</f>
        <v>130921</v>
      </c>
    </row>
    <row r="349" spans="20:26" ht="17.25">
      <c r="T349" s="9">
        <v>345</v>
      </c>
      <c r="U349" s="14">
        <v>20094</v>
      </c>
      <c r="V349" s="9">
        <v>2</v>
      </c>
      <c r="W349" t="s">
        <v>175</v>
      </c>
      <c r="X349">
        <v>3</v>
      </c>
      <c r="Y349">
        <f t="array" ref="Y349">IF(X349="",0,INDEX([1]数值规划!$I$130:$I$180,MATCH(W349&amp;X349&amp;V349,[1]数值规划!$A$130:$A$180&amp;[1]数值规划!$B$130:$B$180&amp;[1]数值规划!$C$130:$C$180,0)))</f>
        <v>130822</v>
      </c>
      <c r="Z349">
        <f t="array" ref="Z349">IF(X349="",0,INDEX([1]数值规划!$N$130:$N$180,MATCH(W349&amp;X349&amp;V349,[1]数值规划!$A$130:$A$180&amp;[1]数值规划!$B$130:$B$180&amp;[1]数值规划!$C$130:$C$180,0)))</f>
        <v>130922</v>
      </c>
    </row>
    <row r="350" spans="20:26" ht="17.25">
      <c r="T350" s="9">
        <v>346</v>
      </c>
      <c r="U350" s="14">
        <v>20094</v>
      </c>
      <c r="V350" s="9">
        <v>3</v>
      </c>
      <c r="W350" t="s">
        <v>175</v>
      </c>
      <c r="X350">
        <v>3</v>
      </c>
      <c r="Y350">
        <f t="array" ref="Y350">IF(X350="",0,INDEX([1]数值规划!$I$130:$I$180,MATCH(W350&amp;X350&amp;V350,[1]数值规划!$A$130:$A$180&amp;[1]数值规划!$B$130:$B$180&amp;[1]数值规划!$C$130:$C$180,0)))</f>
        <v>130823</v>
      </c>
      <c r="Z350">
        <f t="array" ref="Z350">IF(X350="",0,INDEX([1]数值规划!$N$130:$N$180,MATCH(W350&amp;X350&amp;V350,[1]数值规划!$A$130:$A$180&amp;[1]数值规划!$B$130:$B$180&amp;[1]数值规划!$C$130:$C$180,0)))</f>
        <v>130923</v>
      </c>
    </row>
    <row r="351" spans="20:26" ht="17.25">
      <c r="T351" s="9">
        <v>347</v>
      </c>
      <c r="U351" s="14">
        <v>20094</v>
      </c>
      <c r="V351" s="9">
        <v>4</v>
      </c>
      <c r="W351" t="s">
        <v>175</v>
      </c>
      <c r="X351">
        <v>3</v>
      </c>
      <c r="Y351">
        <f t="array" ref="Y351">IF(X351="",0,INDEX([1]数值规划!$I$130:$I$180,MATCH(W351&amp;X351&amp;V351,[1]数值规划!$A$130:$A$180&amp;[1]数值规划!$B$130:$B$180&amp;[1]数值规划!$C$130:$C$180,0)))</f>
        <v>130824</v>
      </c>
      <c r="Z351">
        <f t="array" ref="Z351">IF(X351="",0,INDEX([1]数值规划!$N$130:$N$180,MATCH(W351&amp;X351&amp;V351,[1]数值规划!$A$130:$A$180&amp;[1]数值规划!$B$130:$B$180&amp;[1]数值规划!$C$130:$C$180,0)))</f>
        <v>130924</v>
      </c>
    </row>
    <row r="352" spans="20:26" ht="17.25">
      <c r="T352" s="9">
        <v>348</v>
      </c>
      <c r="U352" s="14">
        <v>20094</v>
      </c>
      <c r="V352" s="9">
        <v>5</v>
      </c>
      <c r="W352" t="s">
        <v>175</v>
      </c>
      <c r="X352">
        <v>3</v>
      </c>
      <c r="Y352">
        <f t="array" ref="Y352">IF(X352="",0,INDEX([1]数值规划!$I$130:$I$180,MATCH(W352&amp;X352&amp;V352,[1]数值规划!$A$130:$A$180&amp;[1]数值规划!$B$130:$B$180&amp;[1]数值规划!$C$130:$C$180,0)))</f>
        <v>130825</v>
      </c>
      <c r="Z352">
        <f t="array" ref="Z352">IF(X352="",0,INDEX([1]数值规划!$N$130:$N$180,MATCH(W352&amp;X352&amp;V352,[1]数值规划!$A$130:$A$180&amp;[1]数值规划!$B$130:$B$180&amp;[1]数值规划!$C$130:$C$180,0)))</f>
        <v>130925</v>
      </c>
    </row>
    <row r="353" spans="20:26" ht="17.25">
      <c r="T353" s="9">
        <v>349</v>
      </c>
      <c r="U353" s="14">
        <v>20094</v>
      </c>
      <c r="V353" s="9">
        <v>6</v>
      </c>
      <c r="W353" t="s">
        <v>175</v>
      </c>
      <c r="X353">
        <v>3</v>
      </c>
      <c r="Y353">
        <f t="array" ref="Y353">IF(X353="",0,INDEX([1]数值规划!$I$130:$I$180,MATCH(W353&amp;X353&amp;V353,[1]数值规划!$A$130:$A$180&amp;[1]数值规划!$B$130:$B$180&amp;[1]数值规划!$C$130:$C$180,0)))</f>
        <v>130826</v>
      </c>
      <c r="Z353">
        <f t="array" ref="Z353">IF(X353="",0,INDEX([1]数值规划!$N$130:$N$180,MATCH(W353&amp;X353&amp;V353,[1]数值规划!$A$130:$A$180&amp;[1]数值规划!$B$130:$B$180&amp;[1]数值规划!$C$130:$C$180,0)))</f>
        <v>130926</v>
      </c>
    </row>
    <row r="354" spans="20:26" ht="17.25">
      <c r="T354" s="9">
        <v>350</v>
      </c>
      <c r="U354" s="14">
        <v>20094</v>
      </c>
      <c r="V354" s="9">
        <v>7</v>
      </c>
      <c r="W354" t="s">
        <v>175</v>
      </c>
      <c r="X354">
        <v>3</v>
      </c>
      <c r="Y354">
        <f t="array" ref="Y354">IF(X354="",0,INDEX([1]数值规划!$I$130:$I$180,MATCH(W354&amp;X354&amp;V354,[1]数值规划!$A$130:$A$180&amp;[1]数值规划!$B$130:$B$180&amp;[1]数值规划!$C$130:$C$180,0)))</f>
        <v>130827</v>
      </c>
      <c r="Z354">
        <f t="array" ref="Z354">IF(X354="",0,INDEX([1]数值规划!$N$130:$N$180,MATCH(W354&amp;X354&amp;V354,[1]数值规划!$A$130:$A$180&amp;[1]数值规划!$B$130:$B$180&amp;[1]数值规划!$C$130:$C$180,0)))</f>
        <v>130927</v>
      </c>
    </row>
    <row r="355" spans="20:26" ht="17.25">
      <c r="T355" s="9">
        <v>351</v>
      </c>
      <c r="U355" s="14">
        <v>20094</v>
      </c>
      <c r="V355" s="9">
        <v>8</v>
      </c>
      <c r="W355" t="s">
        <v>175</v>
      </c>
      <c r="X355">
        <v>3</v>
      </c>
      <c r="Y355">
        <f t="array" ref="Y355">IF(X355="",0,INDEX([1]数值规划!$I$130:$I$180,MATCH(W355&amp;X355&amp;V355,[1]数值规划!$A$130:$A$180&amp;[1]数值规划!$B$130:$B$180&amp;[1]数值规划!$C$130:$C$180,0)))</f>
        <v>130828</v>
      </c>
      <c r="Z355">
        <f t="array" ref="Z355">IF(X355="",0,INDEX([1]数值规划!$N$130:$N$180,MATCH(W355&amp;X355&amp;V355,[1]数值规划!$A$130:$A$180&amp;[1]数值规划!$B$130:$B$180&amp;[1]数值规划!$C$130:$C$180,0)))</f>
        <v>130928</v>
      </c>
    </row>
    <row r="356" spans="20:26" ht="17.25">
      <c r="T356" s="9">
        <v>352</v>
      </c>
      <c r="U356" s="14">
        <v>20094</v>
      </c>
      <c r="V356" s="9">
        <v>9</v>
      </c>
      <c r="W356" t="s">
        <v>175</v>
      </c>
      <c r="X356">
        <v>3</v>
      </c>
      <c r="Y356">
        <f t="array" ref="Y356">IF(X356="",0,INDEX([1]数值规划!$I$130:$I$180,MATCH(W356&amp;X356&amp;V356,[1]数值规划!$A$130:$A$180&amp;[1]数值规划!$B$130:$B$180&amp;[1]数值规划!$C$130:$C$180,0)))</f>
        <v>130829</v>
      </c>
      <c r="Z356">
        <f t="array" ref="Z356">IF(X356="",0,INDEX([1]数值规划!$N$130:$N$180,MATCH(W356&amp;X356&amp;V356,[1]数值规划!$A$130:$A$180&amp;[1]数值规划!$B$130:$B$180&amp;[1]数值规划!$C$130:$C$180,0)))</f>
        <v>130929</v>
      </c>
    </row>
    <row r="357" spans="20:26" ht="17.25">
      <c r="T357" s="9">
        <v>353</v>
      </c>
      <c r="U357" s="14">
        <v>20094</v>
      </c>
      <c r="V357" s="9">
        <v>10</v>
      </c>
      <c r="W357" t="s">
        <v>175</v>
      </c>
      <c r="X357">
        <v>3</v>
      </c>
      <c r="Y357">
        <f t="array" ref="Y357">IF(X357="",0,INDEX([1]数值规划!$I$130:$I$180,MATCH(W357&amp;X357&amp;V357,[1]数值规划!$A$130:$A$180&amp;[1]数值规划!$B$130:$B$180&amp;[1]数值规划!$C$130:$C$180,0)))</f>
        <v>130830</v>
      </c>
      <c r="Z357">
        <f t="array" ref="Z357">IF(X357="",0,INDEX([1]数值规划!$N$130:$N$180,MATCH(W357&amp;X357&amp;V357,[1]数值规划!$A$130:$A$180&amp;[1]数值规划!$B$130:$B$180&amp;[1]数值规划!$C$130:$C$180,0)))</f>
        <v>130930</v>
      </c>
    </row>
    <row r="358" spans="20:26" ht="17.25">
      <c r="T358" s="9">
        <v>354</v>
      </c>
      <c r="U358" s="14">
        <v>20095</v>
      </c>
      <c r="V358" s="9">
        <v>1</v>
      </c>
      <c r="W358" t="s">
        <v>175</v>
      </c>
      <c r="X358">
        <v>3</v>
      </c>
      <c r="Y358">
        <f t="array" ref="Y358">IF(X358="",0,INDEX([1]数值规划!$I$130:$I$180,MATCH(W358&amp;X358&amp;V358,[1]数值规划!$A$130:$A$180&amp;[1]数值规划!$B$130:$B$180&amp;[1]数值规划!$C$130:$C$180,0)))</f>
        <v>130821</v>
      </c>
      <c r="Z358">
        <f t="array" ref="Z358">IF(X358="",0,INDEX([1]数值规划!$N$130:$N$180,MATCH(W358&amp;X358&amp;V358,[1]数值规划!$A$130:$A$180&amp;[1]数值规划!$B$130:$B$180&amp;[1]数值规划!$C$130:$C$180,0)))</f>
        <v>130921</v>
      </c>
    </row>
    <row r="359" spans="20:26" ht="17.25">
      <c r="T359" s="9">
        <v>355</v>
      </c>
      <c r="U359" s="14">
        <v>20095</v>
      </c>
      <c r="V359" s="9">
        <v>2</v>
      </c>
      <c r="W359" t="s">
        <v>175</v>
      </c>
      <c r="X359">
        <v>3</v>
      </c>
      <c r="Y359">
        <f t="array" ref="Y359">IF(X359="",0,INDEX([1]数值规划!$I$130:$I$180,MATCH(W359&amp;X359&amp;V359,[1]数值规划!$A$130:$A$180&amp;[1]数值规划!$B$130:$B$180&amp;[1]数值规划!$C$130:$C$180,0)))</f>
        <v>130822</v>
      </c>
      <c r="Z359">
        <f t="array" ref="Z359">IF(X359="",0,INDEX([1]数值规划!$N$130:$N$180,MATCH(W359&amp;X359&amp;V359,[1]数值规划!$A$130:$A$180&amp;[1]数值规划!$B$130:$B$180&amp;[1]数值规划!$C$130:$C$180,0)))</f>
        <v>130922</v>
      </c>
    </row>
    <row r="360" spans="20:26" ht="17.25">
      <c r="T360" s="9">
        <v>356</v>
      </c>
      <c r="U360" s="14">
        <v>20095</v>
      </c>
      <c r="V360" s="9">
        <v>3</v>
      </c>
      <c r="W360" t="s">
        <v>175</v>
      </c>
      <c r="X360">
        <v>3</v>
      </c>
      <c r="Y360">
        <f t="array" ref="Y360">IF(X360="",0,INDEX([1]数值规划!$I$130:$I$180,MATCH(W360&amp;X360&amp;V360,[1]数值规划!$A$130:$A$180&amp;[1]数值规划!$B$130:$B$180&amp;[1]数值规划!$C$130:$C$180,0)))</f>
        <v>130823</v>
      </c>
      <c r="Z360">
        <f t="array" ref="Z360">IF(X360="",0,INDEX([1]数值规划!$N$130:$N$180,MATCH(W360&amp;X360&amp;V360,[1]数值规划!$A$130:$A$180&amp;[1]数值规划!$B$130:$B$180&amp;[1]数值规划!$C$130:$C$180,0)))</f>
        <v>130923</v>
      </c>
    </row>
    <row r="361" spans="20:26" ht="17.25">
      <c r="T361" s="9">
        <v>357</v>
      </c>
      <c r="U361" s="14">
        <v>20095</v>
      </c>
      <c r="V361" s="9">
        <v>4</v>
      </c>
      <c r="W361" t="s">
        <v>175</v>
      </c>
      <c r="X361">
        <v>3</v>
      </c>
      <c r="Y361">
        <f t="array" ref="Y361">IF(X361="",0,INDEX([1]数值规划!$I$130:$I$180,MATCH(W361&amp;X361&amp;V361,[1]数值规划!$A$130:$A$180&amp;[1]数值规划!$B$130:$B$180&amp;[1]数值规划!$C$130:$C$180,0)))</f>
        <v>130824</v>
      </c>
      <c r="Z361">
        <f t="array" ref="Z361">IF(X361="",0,INDEX([1]数值规划!$N$130:$N$180,MATCH(W361&amp;X361&amp;V361,[1]数值规划!$A$130:$A$180&amp;[1]数值规划!$B$130:$B$180&amp;[1]数值规划!$C$130:$C$180,0)))</f>
        <v>130924</v>
      </c>
    </row>
    <row r="362" spans="20:26" ht="17.25">
      <c r="T362" s="9">
        <v>358</v>
      </c>
      <c r="U362" s="14">
        <v>20095</v>
      </c>
      <c r="V362" s="9">
        <v>5</v>
      </c>
      <c r="W362" t="s">
        <v>175</v>
      </c>
      <c r="X362">
        <v>3</v>
      </c>
      <c r="Y362">
        <f t="array" ref="Y362">IF(X362="",0,INDEX([1]数值规划!$I$130:$I$180,MATCH(W362&amp;X362&amp;V362,[1]数值规划!$A$130:$A$180&amp;[1]数值规划!$B$130:$B$180&amp;[1]数值规划!$C$130:$C$180,0)))</f>
        <v>130825</v>
      </c>
      <c r="Z362">
        <f t="array" ref="Z362">IF(X362="",0,INDEX([1]数值规划!$N$130:$N$180,MATCH(W362&amp;X362&amp;V362,[1]数值规划!$A$130:$A$180&amp;[1]数值规划!$B$130:$B$180&amp;[1]数值规划!$C$130:$C$180,0)))</f>
        <v>130925</v>
      </c>
    </row>
    <row r="363" spans="20:26" ht="17.25">
      <c r="T363" s="9">
        <v>359</v>
      </c>
      <c r="U363" s="14">
        <v>20095</v>
      </c>
      <c r="V363" s="9">
        <v>6</v>
      </c>
      <c r="W363" t="s">
        <v>175</v>
      </c>
      <c r="X363">
        <v>3</v>
      </c>
      <c r="Y363">
        <f t="array" ref="Y363">IF(X363="",0,INDEX([1]数值规划!$I$130:$I$180,MATCH(W363&amp;X363&amp;V363,[1]数值规划!$A$130:$A$180&amp;[1]数值规划!$B$130:$B$180&amp;[1]数值规划!$C$130:$C$180,0)))</f>
        <v>130826</v>
      </c>
      <c r="Z363">
        <f t="array" ref="Z363">IF(X363="",0,INDEX([1]数值规划!$N$130:$N$180,MATCH(W363&amp;X363&amp;V363,[1]数值规划!$A$130:$A$180&amp;[1]数值规划!$B$130:$B$180&amp;[1]数值规划!$C$130:$C$180,0)))</f>
        <v>130926</v>
      </c>
    </row>
    <row r="364" spans="20:26" ht="17.25">
      <c r="T364" s="9">
        <v>360</v>
      </c>
      <c r="U364" s="14">
        <v>20095</v>
      </c>
      <c r="V364" s="9">
        <v>7</v>
      </c>
      <c r="W364" t="s">
        <v>175</v>
      </c>
      <c r="X364">
        <v>3</v>
      </c>
      <c r="Y364">
        <f t="array" ref="Y364">IF(X364="",0,INDEX([1]数值规划!$I$130:$I$180,MATCH(W364&amp;X364&amp;V364,[1]数值规划!$A$130:$A$180&amp;[1]数值规划!$B$130:$B$180&amp;[1]数值规划!$C$130:$C$180,0)))</f>
        <v>130827</v>
      </c>
      <c r="Z364">
        <f t="array" ref="Z364">IF(X364="",0,INDEX([1]数值规划!$N$130:$N$180,MATCH(W364&amp;X364&amp;V364,[1]数值规划!$A$130:$A$180&amp;[1]数值规划!$B$130:$B$180&amp;[1]数值规划!$C$130:$C$180,0)))</f>
        <v>130927</v>
      </c>
    </row>
    <row r="365" spans="20:26" ht="17.25">
      <c r="T365" s="9">
        <v>361</v>
      </c>
      <c r="U365" s="14">
        <v>20095</v>
      </c>
      <c r="V365" s="9">
        <v>8</v>
      </c>
      <c r="W365" t="s">
        <v>175</v>
      </c>
      <c r="X365">
        <v>3</v>
      </c>
      <c r="Y365">
        <f t="array" ref="Y365">IF(X365="",0,INDEX([1]数值规划!$I$130:$I$180,MATCH(W365&amp;X365&amp;V365,[1]数值规划!$A$130:$A$180&amp;[1]数值规划!$B$130:$B$180&amp;[1]数值规划!$C$130:$C$180,0)))</f>
        <v>130828</v>
      </c>
      <c r="Z365">
        <f t="array" ref="Z365">IF(X365="",0,INDEX([1]数值规划!$N$130:$N$180,MATCH(W365&amp;X365&amp;V365,[1]数值规划!$A$130:$A$180&amp;[1]数值规划!$B$130:$B$180&amp;[1]数值规划!$C$130:$C$180,0)))</f>
        <v>130928</v>
      </c>
    </row>
    <row r="366" spans="20:26" ht="17.25">
      <c r="T366" s="9">
        <v>362</v>
      </c>
      <c r="U366" s="14">
        <v>20095</v>
      </c>
      <c r="V366" s="9">
        <v>9</v>
      </c>
      <c r="W366" t="s">
        <v>175</v>
      </c>
      <c r="X366">
        <v>3</v>
      </c>
      <c r="Y366">
        <f t="array" ref="Y366">IF(X366="",0,INDEX([1]数值规划!$I$130:$I$180,MATCH(W366&amp;X366&amp;V366,[1]数值规划!$A$130:$A$180&amp;[1]数值规划!$B$130:$B$180&amp;[1]数值规划!$C$130:$C$180,0)))</f>
        <v>130829</v>
      </c>
      <c r="Z366">
        <f t="array" ref="Z366">IF(X366="",0,INDEX([1]数值规划!$N$130:$N$180,MATCH(W366&amp;X366&amp;V366,[1]数值规划!$A$130:$A$180&amp;[1]数值规划!$B$130:$B$180&amp;[1]数值规划!$C$130:$C$180,0)))</f>
        <v>130929</v>
      </c>
    </row>
    <row r="367" spans="20:26" ht="17.25">
      <c r="T367" s="9">
        <v>363</v>
      </c>
      <c r="U367" s="14">
        <v>20095</v>
      </c>
      <c r="V367" s="9">
        <v>10</v>
      </c>
      <c r="W367" t="s">
        <v>175</v>
      </c>
      <c r="X367">
        <v>3</v>
      </c>
      <c r="Y367">
        <f t="array" ref="Y367">IF(X367="",0,INDEX([1]数值规划!$I$130:$I$180,MATCH(W367&amp;X367&amp;V367,[1]数值规划!$A$130:$A$180&amp;[1]数值规划!$B$130:$B$180&amp;[1]数值规划!$C$130:$C$180,0)))</f>
        <v>130830</v>
      </c>
      <c r="Z367">
        <f t="array" ref="Z367">IF(X367="",0,INDEX([1]数值规划!$N$130:$N$180,MATCH(W367&amp;X367&amp;V367,[1]数值规划!$A$130:$A$180&amp;[1]数值规划!$B$130:$B$180&amp;[1]数值规划!$C$130:$C$180,0)))</f>
        <v>130930</v>
      </c>
    </row>
    <row r="368" spans="20:26" ht="17.25">
      <c r="T368" s="9">
        <v>364</v>
      </c>
      <c r="U368" s="14">
        <v>20096</v>
      </c>
      <c r="V368" s="9">
        <v>1</v>
      </c>
      <c r="W368" t="s">
        <v>246</v>
      </c>
      <c r="X368">
        <v>2</v>
      </c>
      <c r="Y368">
        <f t="array" ref="Y368">IF(X368="",0,INDEX([1]数值规划!$I$130:$I$180,MATCH(W368&amp;X368&amp;V368,[1]数值规划!$A$130:$A$180&amp;[1]数值规划!$B$130:$B$180&amp;[1]数值规划!$C$130:$C$180,0)))</f>
        <v>130801</v>
      </c>
      <c r="Z368">
        <f t="array" ref="Z368">IF(X368="",0,INDEX([1]数值规划!$N$130:$N$180,MATCH(W368&amp;X368&amp;V368,[1]数值规划!$A$130:$A$180&amp;[1]数值规划!$B$130:$B$180&amp;[1]数值规划!$C$130:$C$180,0)))</f>
        <v>130901</v>
      </c>
    </row>
    <row r="369" spans="20:26" ht="17.25">
      <c r="T369" s="9">
        <v>365</v>
      </c>
      <c r="U369" s="14">
        <v>20096</v>
      </c>
      <c r="V369" s="9">
        <v>2</v>
      </c>
      <c r="W369" t="s">
        <v>246</v>
      </c>
      <c r="X369">
        <v>2</v>
      </c>
      <c r="Y369">
        <f t="array" ref="Y369">IF(X369="",0,INDEX([1]数值规划!$I$130:$I$180,MATCH(W369&amp;X369&amp;V369,[1]数值规划!$A$130:$A$180&amp;[1]数值规划!$B$130:$B$180&amp;[1]数值规划!$C$130:$C$180,0)))</f>
        <v>130802</v>
      </c>
      <c r="Z369">
        <f t="array" ref="Z369">IF(X369="",0,INDEX([1]数值规划!$N$130:$N$180,MATCH(W369&amp;X369&amp;V369,[1]数值规划!$A$130:$A$180&amp;[1]数值规划!$B$130:$B$180&amp;[1]数值规划!$C$130:$C$180,0)))</f>
        <v>130902</v>
      </c>
    </row>
    <row r="370" spans="20:26" ht="17.25">
      <c r="T370" s="9">
        <v>366</v>
      </c>
      <c r="U370" s="14">
        <v>20096</v>
      </c>
      <c r="V370" s="9">
        <v>3</v>
      </c>
      <c r="W370" t="s">
        <v>246</v>
      </c>
      <c r="X370">
        <v>2</v>
      </c>
      <c r="Y370">
        <f t="array" ref="Y370">IF(X370="",0,INDEX([1]数值规划!$I$130:$I$180,MATCH(W370&amp;X370&amp;V370,[1]数值规划!$A$130:$A$180&amp;[1]数值规划!$B$130:$B$180&amp;[1]数值规划!$C$130:$C$180,0)))</f>
        <v>130803</v>
      </c>
      <c r="Z370">
        <f t="array" ref="Z370">IF(X370="",0,INDEX([1]数值规划!$N$130:$N$180,MATCH(W370&amp;X370&amp;V370,[1]数值规划!$A$130:$A$180&amp;[1]数值规划!$B$130:$B$180&amp;[1]数值规划!$C$130:$C$180,0)))</f>
        <v>130903</v>
      </c>
    </row>
    <row r="371" spans="20:26" ht="17.25">
      <c r="T371" s="9">
        <v>367</v>
      </c>
      <c r="U371" s="14">
        <v>20096</v>
      </c>
      <c r="V371" s="9">
        <v>4</v>
      </c>
      <c r="W371" t="s">
        <v>246</v>
      </c>
      <c r="X371">
        <v>2</v>
      </c>
      <c r="Y371">
        <f t="array" ref="Y371">IF(X371="",0,INDEX([1]数值规划!$I$130:$I$180,MATCH(W371&amp;X371&amp;V371,[1]数值规划!$A$130:$A$180&amp;[1]数值规划!$B$130:$B$180&amp;[1]数值规划!$C$130:$C$180,0)))</f>
        <v>130804</v>
      </c>
      <c r="Z371">
        <f t="array" ref="Z371">IF(X371="",0,INDEX([1]数值规划!$N$130:$N$180,MATCH(W371&amp;X371&amp;V371,[1]数值规划!$A$130:$A$180&amp;[1]数值规划!$B$130:$B$180&amp;[1]数值规划!$C$130:$C$180,0)))</f>
        <v>130904</v>
      </c>
    </row>
    <row r="372" spans="20:26" ht="17.25">
      <c r="T372" s="9">
        <v>368</v>
      </c>
      <c r="U372" s="14">
        <v>20096</v>
      </c>
      <c r="V372" s="9">
        <v>5</v>
      </c>
      <c r="W372" t="s">
        <v>246</v>
      </c>
      <c r="X372">
        <v>2</v>
      </c>
      <c r="Y372">
        <f t="array" ref="Y372">IF(X372="",0,INDEX([1]数值规划!$I$130:$I$180,MATCH(W372&amp;X372&amp;V372,[1]数值规划!$A$130:$A$180&amp;[1]数值规划!$B$130:$B$180&amp;[1]数值规划!$C$130:$C$180,0)))</f>
        <v>130805</v>
      </c>
      <c r="Z372">
        <f t="array" ref="Z372">IF(X372="",0,INDEX([1]数值规划!$N$130:$N$180,MATCH(W372&amp;X372&amp;V372,[1]数值规划!$A$130:$A$180&amp;[1]数值规划!$B$130:$B$180&amp;[1]数值规划!$C$130:$C$180,0)))</f>
        <v>130905</v>
      </c>
    </row>
    <row r="373" spans="20:26" ht="17.25">
      <c r="T373" s="9">
        <v>369</v>
      </c>
      <c r="U373" s="14">
        <v>20097</v>
      </c>
      <c r="V373" s="9">
        <v>1</v>
      </c>
      <c r="W373" t="s">
        <v>175</v>
      </c>
      <c r="X373">
        <v>4</v>
      </c>
      <c r="Y373">
        <f t="array" ref="Y373">IF(X373="",0,INDEX([1]数值规划!$I$130:$I$180,MATCH(W373&amp;X373&amp;V373,[1]数值规划!$A$130:$A$180&amp;[1]数值规划!$B$130:$B$180&amp;[1]数值规划!$C$130:$C$180,0)))</f>
        <v>130831</v>
      </c>
      <c r="Z373">
        <f t="array" ref="Z373">IF(X373="",0,INDEX([1]数值规划!$N$130:$N$180,MATCH(W373&amp;X373&amp;V373,[1]数值规划!$A$130:$A$180&amp;[1]数值规划!$B$130:$B$180&amp;[1]数值规划!$C$130:$C$180,0)))</f>
        <v>130931</v>
      </c>
    </row>
    <row r="374" spans="20:26" ht="17.25">
      <c r="T374" s="9">
        <v>370</v>
      </c>
      <c r="U374" s="14">
        <v>20097</v>
      </c>
      <c r="V374" s="9">
        <v>2</v>
      </c>
      <c r="W374" t="s">
        <v>175</v>
      </c>
      <c r="X374">
        <v>4</v>
      </c>
      <c r="Y374">
        <f t="array" ref="Y374">IF(X374="",0,INDEX([1]数值规划!$I$130:$I$180,MATCH(W374&amp;X374&amp;V374,[1]数值规划!$A$130:$A$180&amp;[1]数值规划!$B$130:$B$180&amp;[1]数值规划!$C$130:$C$180,0)))</f>
        <v>130832</v>
      </c>
      <c r="Z374">
        <f t="array" ref="Z374">IF(X374="",0,INDEX([1]数值规划!$N$130:$N$180,MATCH(W374&amp;X374&amp;V374,[1]数值规划!$A$130:$A$180&amp;[1]数值规划!$B$130:$B$180&amp;[1]数值规划!$C$130:$C$180,0)))</f>
        <v>130932</v>
      </c>
    </row>
    <row r="375" spans="20:26" ht="17.25">
      <c r="T375" s="9">
        <v>371</v>
      </c>
      <c r="U375" s="14">
        <v>20097</v>
      </c>
      <c r="V375" s="9">
        <v>3</v>
      </c>
      <c r="W375" t="s">
        <v>175</v>
      </c>
      <c r="X375">
        <v>4</v>
      </c>
      <c r="Y375">
        <f t="array" ref="Y375">IF(X375="",0,INDEX([1]数值规划!$I$130:$I$180,MATCH(W375&amp;X375&amp;V375,[1]数值规划!$A$130:$A$180&amp;[1]数值规划!$B$130:$B$180&amp;[1]数值规划!$C$130:$C$180,0)))</f>
        <v>130833</v>
      </c>
      <c r="Z375">
        <f t="array" ref="Z375">IF(X375="",0,INDEX([1]数值规划!$N$130:$N$180,MATCH(W375&amp;X375&amp;V375,[1]数值规划!$A$130:$A$180&amp;[1]数值规划!$B$130:$B$180&amp;[1]数值规划!$C$130:$C$180,0)))</f>
        <v>130933</v>
      </c>
    </row>
    <row r="376" spans="20:26" ht="17.25">
      <c r="T376" s="9">
        <v>372</v>
      </c>
      <c r="U376" s="14">
        <v>20097</v>
      </c>
      <c r="V376" s="9">
        <v>4</v>
      </c>
      <c r="W376" t="s">
        <v>175</v>
      </c>
      <c r="X376">
        <v>4</v>
      </c>
      <c r="Y376">
        <f t="array" ref="Y376">IF(X376="",0,INDEX([1]数值规划!$I$130:$I$180,MATCH(W376&amp;X376&amp;V376,[1]数值规划!$A$130:$A$180&amp;[1]数值规划!$B$130:$B$180&amp;[1]数值规划!$C$130:$C$180,0)))</f>
        <v>130834</v>
      </c>
      <c r="Z376">
        <f t="array" ref="Z376">IF(X376="",0,INDEX([1]数值规划!$N$130:$N$180,MATCH(W376&amp;X376&amp;V376,[1]数值规划!$A$130:$A$180&amp;[1]数值规划!$B$130:$B$180&amp;[1]数值规划!$C$130:$C$180,0)))</f>
        <v>130934</v>
      </c>
    </row>
    <row r="377" spans="20:26" ht="17.25">
      <c r="T377" s="9">
        <v>373</v>
      </c>
      <c r="U377" s="14">
        <v>20097</v>
      </c>
      <c r="V377" s="9">
        <v>5</v>
      </c>
      <c r="W377" t="s">
        <v>175</v>
      </c>
      <c r="X377">
        <v>4</v>
      </c>
      <c r="Y377">
        <f t="array" ref="Y377">IF(X377="",0,INDEX([1]数值规划!$I$130:$I$180,MATCH(W377&amp;X377&amp;V377,[1]数值规划!$A$130:$A$180&amp;[1]数值规划!$B$130:$B$180&amp;[1]数值规划!$C$130:$C$180,0)))</f>
        <v>130835</v>
      </c>
      <c r="Z377">
        <f t="array" ref="Z377">IF(X377="",0,INDEX([1]数值规划!$N$130:$N$180,MATCH(W377&amp;X377&amp;V377,[1]数值规划!$A$130:$A$180&amp;[1]数值规划!$B$130:$B$180&amp;[1]数值规划!$C$130:$C$180,0)))</f>
        <v>130935</v>
      </c>
    </row>
    <row r="378" spans="20:26" ht="17.25">
      <c r="T378" s="9">
        <v>374</v>
      </c>
      <c r="U378" s="14">
        <v>20097</v>
      </c>
      <c r="V378" s="9">
        <v>6</v>
      </c>
      <c r="W378" t="s">
        <v>175</v>
      </c>
      <c r="X378">
        <v>4</v>
      </c>
      <c r="Y378">
        <f t="array" ref="Y378">IF(X378="",0,INDEX([1]数值规划!$I$130:$I$180,MATCH(W378&amp;X378&amp;V378,[1]数值规划!$A$130:$A$180&amp;[1]数值规划!$B$130:$B$180&amp;[1]数值规划!$C$130:$C$180,0)))</f>
        <v>130836</v>
      </c>
      <c r="Z378">
        <f t="array" ref="Z378">IF(X378="",0,INDEX([1]数值规划!$N$130:$N$180,MATCH(W378&amp;X378&amp;V378,[1]数值规划!$A$130:$A$180&amp;[1]数值规划!$B$130:$B$180&amp;[1]数值规划!$C$130:$C$180,0)))</f>
        <v>130936</v>
      </c>
    </row>
    <row r="379" spans="20:26" ht="17.25">
      <c r="T379" s="9">
        <v>375</v>
      </c>
      <c r="U379" s="14">
        <v>20097</v>
      </c>
      <c r="V379" s="9">
        <v>7</v>
      </c>
      <c r="W379" t="s">
        <v>175</v>
      </c>
      <c r="X379">
        <v>4</v>
      </c>
      <c r="Y379">
        <f t="array" ref="Y379">IF(X379="",0,INDEX([1]数值规划!$I$130:$I$180,MATCH(W379&amp;X379&amp;V379,[1]数值规划!$A$130:$A$180&amp;[1]数值规划!$B$130:$B$180&amp;[1]数值规划!$C$130:$C$180,0)))</f>
        <v>130837</v>
      </c>
      <c r="Z379">
        <f t="array" ref="Z379">IF(X379="",0,INDEX([1]数值规划!$N$130:$N$180,MATCH(W379&amp;X379&amp;V379,[1]数值规划!$A$130:$A$180&amp;[1]数值规划!$B$130:$B$180&amp;[1]数值规划!$C$130:$C$180,0)))</f>
        <v>130937</v>
      </c>
    </row>
    <row r="380" spans="20:26" ht="17.25">
      <c r="T380" s="9">
        <v>376</v>
      </c>
      <c r="U380" s="14">
        <v>20097</v>
      </c>
      <c r="V380" s="9">
        <v>8</v>
      </c>
      <c r="W380" t="s">
        <v>175</v>
      </c>
      <c r="X380">
        <v>4</v>
      </c>
      <c r="Y380">
        <f t="array" ref="Y380">IF(X380="",0,INDEX([1]数值规划!$I$130:$I$180,MATCH(W380&amp;X380&amp;V380,[1]数值规划!$A$130:$A$180&amp;[1]数值规划!$B$130:$B$180&amp;[1]数值规划!$C$130:$C$180,0)))</f>
        <v>130838</v>
      </c>
      <c r="Z380">
        <f t="array" ref="Z380">IF(X380="",0,INDEX([1]数值规划!$N$130:$N$180,MATCH(W380&amp;X380&amp;V380,[1]数值规划!$A$130:$A$180&amp;[1]数值规划!$B$130:$B$180&amp;[1]数值规划!$C$130:$C$180,0)))</f>
        <v>130938</v>
      </c>
    </row>
    <row r="381" spans="20:26" ht="17.25">
      <c r="T381" s="9">
        <v>377</v>
      </c>
      <c r="U381" s="14">
        <v>20097</v>
      </c>
      <c r="V381" s="9">
        <v>9</v>
      </c>
      <c r="W381" t="s">
        <v>175</v>
      </c>
      <c r="X381">
        <v>4</v>
      </c>
      <c r="Y381">
        <f t="array" ref="Y381">IF(X381="",0,INDEX([1]数值规划!$I$130:$I$180,MATCH(W381&amp;X381&amp;V381,[1]数值规划!$A$130:$A$180&amp;[1]数值规划!$B$130:$B$180&amp;[1]数值规划!$C$130:$C$180,0)))</f>
        <v>130839</v>
      </c>
      <c r="Z381">
        <f t="array" ref="Z381">IF(X381="",0,INDEX([1]数值规划!$N$130:$N$180,MATCH(W381&amp;X381&amp;V381,[1]数值规划!$A$130:$A$180&amp;[1]数值规划!$B$130:$B$180&amp;[1]数值规划!$C$130:$C$180,0)))</f>
        <v>130939</v>
      </c>
    </row>
    <row r="382" spans="20:26" ht="17.25">
      <c r="T382" s="9">
        <v>378</v>
      </c>
      <c r="U382" s="14">
        <v>20097</v>
      </c>
      <c r="V382" s="9">
        <v>10</v>
      </c>
      <c r="W382" t="s">
        <v>175</v>
      </c>
      <c r="X382">
        <v>4</v>
      </c>
      <c r="Y382">
        <f t="array" ref="Y382">IF(X382="",0,INDEX([1]数值规划!$I$130:$I$180,MATCH(W382&amp;X382&amp;V382,[1]数值规划!$A$130:$A$180&amp;[1]数值规划!$B$130:$B$180&amp;[1]数值规划!$C$130:$C$180,0)))</f>
        <v>130840</v>
      </c>
      <c r="Z382">
        <f t="array" ref="Z382">IF(X382="",0,INDEX([1]数值规划!$N$130:$N$180,MATCH(W382&amp;X382&amp;V382,[1]数值规划!$A$130:$A$180&amp;[1]数值规划!$B$130:$B$180&amp;[1]数值规划!$C$130:$C$180,0)))</f>
        <v>130940</v>
      </c>
    </row>
    <row r="383" spans="20:26" ht="17.25">
      <c r="T383" s="9">
        <v>379</v>
      </c>
      <c r="U383" s="14">
        <v>20098</v>
      </c>
      <c r="V383" s="9">
        <v>1</v>
      </c>
      <c r="W383" t="s">
        <v>175</v>
      </c>
      <c r="X383">
        <v>4</v>
      </c>
      <c r="Y383">
        <f t="array" ref="Y383">IF(X383="",0,INDEX([1]数值规划!$I$130:$I$180,MATCH(W383&amp;X383&amp;V383,[1]数值规划!$A$130:$A$180&amp;[1]数值规划!$B$130:$B$180&amp;[1]数值规划!$C$130:$C$180,0)))</f>
        <v>130831</v>
      </c>
      <c r="Z383">
        <f t="array" ref="Z383">IF(X383="",0,INDEX([1]数值规划!$N$130:$N$180,MATCH(W383&amp;X383&amp;V383,[1]数值规划!$A$130:$A$180&amp;[1]数值规划!$B$130:$B$180&amp;[1]数值规划!$C$130:$C$180,0)))</f>
        <v>130931</v>
      </c>
    </row>
    <row r="384" spans="20:26" ht="17.25">
      <c r="T384" s="9">
        <v>380</v>
      </c>
      <c r="U384" s="14">
        <v>20098</v>
      </c>
      <c r="V384" s="9">
        <v>2</v>
      </c>
      <c r="W384" t="s">
        <v>175</v>
      </c>
      <c r="X384">
        <v>4</v>
      </c>
      <c r="Y384">
        <f t="array" ref="Y384">IF(X384="",0,INDEX([1]数值规划!$I$130:$I$180,MATCH(W384&amp;X384&amp;V384,[1]数值规划!$A$130:$A$180&amp;[1]数值规划!$B$130:$B$180&amp;[1]数值规划!$C$130:$C$180,0)))</f>
        <v>130832</v>
      </c>
      <c r="Z384">
        <f t="array" ref="Z384">IF(X384="",0,INDEX([1]数值规划!$N$130:$N$180,MATCH(W384&amp;X384&amp;V384,[1]数值规划!$A$130:$A$180&amp;[1]数值规划!$B$130:$B$180&amp;[1]数值规划!$C$130:$C$180,0)))</f>
        <v>130932</v>
      </c>
    </row>
    <row r="385" spans="20:26" ht="17.25">
      <c r="T385" s="9">
        <v>381</v>
      </c>
      <c r="U385" s="14">
        <v>20098</v>
      </c>
      <c r="V385" s="9">
        <v>3</v>
      </c>
      <c r="W385" t="s">
        <v>175</v>
      </c>
      <c r="X385">
        <v>4</v>
      </c>
      <c r="Y385">
        <f t="array" ref="Y385">IF(X385="",0,INDEX([1]数值规划!$I$130:$I$180,MATCH(W385&amp;X385&amp;V385,[1]数值规划!$A$130:$A$180&amp;[1]数值规划!$B$130:$B$180&amp;[1]数值规划!$C$130:$C$180,0)))</f>
        <v>130833</v>
      </c>
      <c r="Z385">
        <f t="array" ref="Z385">IF(X385="",0,INDEX([1]数值规划!$N$130:$N$180,MATCH(W385&amp;X385&amp;V385,[1]数值规划!$A$130:$A$180&amp;[1]数值规划!$B$130:$B$180&amp;[1]数值规划!$C$130:$C$180,0)))</f>
        <v>130933</v>
      </c>
    </row>
    <row r="386" spans="20:26" ht="17.25">
      <c r="T386" s="9">
        <v>382</v>
      </c>
      <c r="U386" s="14">
        <v>20098</v>
      </c>
      <c r="V386" s="9">
        <v>4</v>
      </c>
      <c r="W386" t="s">
        <v>175</v>
      </c>
      <c r="X386">
        <v>4</v>
      </c>
      <c r="Y386">
        <f t="array" ref="Y386">IF(X386="",0,INDEX([1]数值规划!$I$130:$I$180,MATCH(W386&amp;X386&amp;V386,[1]数值规划!$A$130:$A$180&amp;[1]数值规划!$B$130:$B$180&amp;[1]数值规划!$C$130:$C$180,0)))</f>
        <v>130834</v>
      </c>
      <c r="Z386">
        <f t="array" ref="Z386">IF(X386="",0,INDEX([1]数值规划!$N$130:$N$180,MATCH(W386&amp;X386&amp;V386,[1]数值规划!$A$130:$A$180&amp;[1]数值规划!$B$130:$B$180&amp;[1]数值规划!$C$130:$C$180,0)))</f>
        <v>130934</v>
      </c>
    </row>
    <row r="387" spans="20:26" ht="17.25">
      <c r="T387" s="9">
        <v>383</v>
      </c>
      <c r="U387" s="14">
        <v>20098</v>
      </c>
      <c r="V387" s="9">
        <v>5</v>
      </c>
      <c r="W387" t="s">
        <v>175</v>
      </c>
      <c r="X387">
        <v>4</v>
      </c>
      <c r="Y387">
        <f t="array" ref="Y387">IF(X387="",0,INDEX([1]数值规划!$I$130:$I$180,MATCH(W387&amp;X387&amp;V387,[1]数值规划!$A$130:$A$180&amp;[1]数值规划!$B$130:$B$180&amp;[1]数值规划!$C$130:$C$180,0)))</f>
        <v>130835</v>
      </c>
      <c r="Z387">
        <f t="array" ref="Z387">IF(X387="",0,INDEX([1]数值规划!$N$130:$N$180,MATCH(W387&amp;X387&amp;V387,[1]数值规划!$A$130:$A$180&amp;[1]数值规划!$B$130:$B$180&amp;[1]数值规划!$C$130:$C$180,0)))</f>
        <v>130935</v>
      </c>
    </row>
    <row r="388" spans="20:26" ht="17.25">
      <c r="T388" s="9">
        <v>384</v>
      </c>
      <c r="U388" s="14">
        <v>20098</v>
      </c>
      <c r="V388" s="9">
        <v>6</v>
      </c>
      <c r="W388" t="s">
        <v>175</v>
      </c>
      <c r="X388">
        <v>4</v>
      </c>
      <c r="Y388">
        <f t="array" ref="Y388">IF(X388="",0,INDEX([1]数值规划!$I$130:$I$180,MATCH(W388&amp;X388&amp;V388,[1]数值规划!$A$130:$A$180&amp;[1]数值规划!$B$130:$B$180&amp;[1]数值规划!$C$130:$C$180,0)))</f>
        <v>130836</v>
      </c>
      <c r="Z388">
        <f t="array" ref="Z388">IF(X388="",0,INDEX([1]数值规划!$N$130:$N$180,MATCH(W388&amp;X388&amp;V388,[1]数值规划!$A$130:$A$180&amp;[1]数值规划!$B$130:$B$180&amp;[1]数值规划!$C$130:$C$180,0)))</f>
        <v>130936</v>
      </c>
    </row>
    <row r="389" spans="20:26" ht="17.25">
      <c r="T389" s="9">
        <v>385</v>
      </c>
      <c r="U389" s="14">
        <v>20098</v>
      </c>
      <c r="V389" s="9">
        <v>7</v>
      </c>
      <c r="W389" t="s">
        <v>175</v>
      </c>
      <c r="X389">
        <v>4</v>
      </c>
      <c r="Y389">
        <f t="array" ref="Y389">IF(X389="",0,INDEX([1]数值规划!$I$130:$I$180,MATCH(W389&amp;X389&amp;V389,[1]数值规划!$A$130:$A$180&amp;[1]数值规划!$B$130:$B$180&amp;[1]数值规划!$C$130:$C$180,0)))</f>
        <v>130837</v>
      </c>
      <c r="Z389">
        <f t="array" ref="Z389">IF(X389="",0,INDEX([1]数值规划!$N$130:$N$180,MATCH(W389&amp;X389&amp;V389,[1]数值规划!$A$130:$A$180&amp;[1]数值规划!$B$130:$B$180&amp;[1]数值规划!$C$130:$C$180,0)))</f>
        <v>130937</v>
      </c>
    </row>
    <row r="390" spans="20:26" ht="17.25">
      <c r="T390" s="9">
        <v>386</v>
      </c>
      <c r="U390" s="14">
        <v>20098</v>
      </c>
      <c r="V390" s="9">
        <v>8</v>
      </c>
      <c r="W390" t="s">
        <v>175</v>
      </c>
      <c r="X390">
        <v>4</v>
      </c>
      <c r="Y390">
        <f t="array" ref="Y390">IF(X390="",0,INDEX([1]数值规划!$I$130:$I$180,MATCH(W390&amp;X390&amp;V390,[1]数值规划!$A$130:$A$180&amp;[1]数值规划!$B$130:$B$180&amp;[1]数值规划!$C$130:$C$180,0)))</f>
        <v>130838</v>
      </c>
      <c r="Z390">
        <f t="array" ref="Z390">IF(X390="",0,INDEX([1]数值规划!$N$130:$N$180,MATCH(W390&amp;X390&amp;V390,[1]数值规划!$A$130:$A$180&amp;[1]数值规划!$B$130:$B$180&amp;[1]数值规划!$C$130:$C$180,0)))</f>
        <v>130938</v>
      </c>
    </row>
    <row r="391" spans="20:26" ht="17.25">
      <c r="T391" s="9">
        <v>387</v>
      </c>
      <c r="U391" s="14">
        <v>20098</v>
      </c>
      <c r="V391" s="9">
        <v>9</v>
      </c>
      <c r="W391" t="s">
        <v>175</v>
      </c>
      <c r="X391">
        <v>4</v>
      </c>
      <c r="Y391">
        <f t="array" ref="Y391">IF(X391="",0,INDEX([1]数值规划!$I$130:$I$180,MATCH(W391&amp;X391&amp;V391,[1]数值规划!$A$130:$A$180&amp;[1]数值规划!$B$130:$B$180&amp;[1]数值规划!$C$130:$C$180,0)))</f>
        <v>130839</v>
      </c>
      <c r="Z391">
        <f t="array" ref="Z391">IF(X391="",0,INDEX([1]数值规划!$N$130:$N$180,MATCH(W391&amp;X391&amp;V391,[1]数值规划!$A$130:$A$180&amp;[1]数值规划!$B$130:$B$180&amp;[1]数值规划!$C$130:$C$180,0)))</f>
        <v>130939</v>
      </c>
    </row>
    <row r="392" spans="20:26" ht="17.25">
      <c r="T392" s="9">
        <v>388</v>
      </c>
      <c r="U392" s="14">
        <v>20098</v>
      </c>
      <c r="V392" s="9">
        <v>10</v>
      </c>
      <c r="W392" t="s">
        <v>175</v>
      </c>
      <c r="X392">
        <v>4</v>
      </c>
      <c r="Y392">
        <f t="array" ref="Y392">IF(X392="",0,INDEX([1]数值规划!$I$130:$I$180,MATCH(W392&amp;X392&amp;V392,[1]数值规划!$A$130:$A$180&amp;[1]数值规划!$B$130:$B$180&amp;[1]数值规划!$C$130:$C$180,0)))</f>
        <v>130840</v>
      </c>
      <c r="Z392">
        <f t="array" ref="Z392">IF(X392="",0,INDEX([1]数值规划!$N$130:$N$180,MATCH(W392&amp;X392&amp;V392,[1]数值规划!$A$130:$A$180&amp;[1]数值规划!$B$130:$B$180&amp;[1]数值规划!$C$130:$C$180,0)))</f>
        <v>130940</v>
      </c>
    </row>
    <row r="393" spans="20:26" ht="17.25">
      <c r="T393" s="9">
        <v>389</v>
      </c>
      <c r="U393" s="14">
        <v>20099</v>
      </c>
      <c r="V393" s="9">
        <v>1</v>
      </c>
      <c r="W393" t="s">
        <v>175</v>
      </c>
      <c r="X393">
        <v>4</v>
      </c>
      <c r="Y393">
        <f t="array" ref="Y393">IF(X393="",0,INDEX([1]数值规划!$I$130:$I$180,MATCH(W393&amp;X393&amp;V393,[1]数值规划!$A$130:$A$180&amp;[1]数值规划!$B$130:$B$180&amp;[1]数值规划!$C$130:$C$180,0)))</f>
        <v>130831</v>
      </c>
      <c r="Z393">
        <f t="array" ref="Z393">IF(X393="",0,INDEX([1]数值规划!$N$130:$N$180,MATCH(W393&amp;X393&amp;V393,[1]数值规划!$A$130:$A$180&amp;[1]数值规划!$B$130:$B$180&amp;[1]数值规划!$C$130:$C$180,0)))</f>
        <v>130931</v>
      </c>
    </row>
    <row r="394" spans="20:26" ht="17.25">
      <c r="T394" s="9">
        <v>390</v>
      </c>
      <c r="U394" s="14">
        <v>20099</v>
      </c>
      <c r="V394" s="9">
        <v>2</v>
      </c>
      <c r="W394" t="s">
        <v>175</v>
      </c>
      <c r="X394">
        <v>4</v>
      </c>
      <c r="Y394">
        <f t="array" ref="Y394">IF(X394="",0,INDEX([1]数值规划!$I$130:$I$180,MATCH(W394&amp;X394&amp;V394,[1]数值规划!$A$130:$A$180&amp;[1]数值规划!$B$130:$B$180&amp;[1]数值规划!$C$130:$C$180,0)))</f>
        <v>130832</v>
      </c>
      <c r="Z394">
        <f t="array" ref="Z394">IF(X394="",0,INDEX([1]数值规划!$N$130:$N$180,MATCH(W394&amp;X394&amp;V394,[1]数值规划!$A$130:$A$180&amp;[1]数值规划!$B$130:$B$180&amp;[1]数值规划!$C$130:$C$180,0)))</f>
        <v>130932</v>
      </c>
    </row>
    <row r="395" spans="20:26" ht="17.25">
      <c r="T395" s="9">
        <v>391</v>
      </c>
      <c r="U395" s="14">
        <v>20099</v>
      </c>
      <c r="V395" s="9">
        <v>3</v>
      </c>
      <c r="W395" t="s">
        <v>175</v>
      </c>
      <c r="X395">
        <v>4</v>
      </c>
      <c r="Y395">
        <f t="array" ref="Y395">IF(X395="",0,INDEX([1]数值规划!$I$130:$I$180,MATCH(W395&amp;X395&amp;V395,[1]数值规划!$A$130:$A$180&amp;[1]数值规划!$B$130:$B$180&amp;[1]数值规划!$C$130:$C$180,0)))</f>
        <v>130833</v>
      </c>
      <c r="Z395">
        <f t="array" ref="Z395">IF(X395="",0,INDEX([1]数值规划!$N$130:$N$180,MATCH(W395&amp;X395&amp;V395,[1]数值规划!$A$130:$A$180&amp;[1]数值规划!$B$130:$B$180&amp;[1]数值规划!$C$130:$C$180,0)))</f>
        <v>130933</v>
      </c>
    </row>
    <row r="396" spans="20:26" ht="17.25">
      <c r="T396" s="9">
        <v>392</v>
      </c>
      <c r="U396" s="14">
        <v>20099</v>
      </c>
      <c r="V396" s="9">
        <v>4</v>
      </c>
      <c r="W396" t="s">
        <v>175</v>
      </c>
      <c r="X396">
        <v>4</v>
      </c>
      <c r="Y396">
        <f t="array" ref="Y396">IF(X396="",0,INDEX([1]数值规划!$I$130:$I$180,MATCH(W396&amp;X396&amp;V396,[1]数值规划!$A$130:$A$180&amp;[1]数值规划!$B$130:$B$180&amp;[1]数值规划!$C$130:$C$180,0)))</f>
        <v>130834</v>
      </c>
      <c r="Z396">
        <f t="array" ref="Z396">IF(X396="",0,INDEX([1]数值规划!$N$130:$N$180,MATCH(W396&amp;X396&amp;V396,[1]数值规划!$A$130:$A$180&amp;[1]数值规划!$B$130:$B$180&amp;[1]数值规划!$C$130:$C$180,0)))</f>
        <v>130934</v>
      </c>
    </row>
    <row r="397" spans="20:26" ht="17.25">
      <c r="T397" s="9">
        <v>393</v>
      </c>
      <c r="U397" s="14">
        <v>20099</v>
      </c>
      <c r="V397" s="9">
        <v>5</v>
      </c>
      <c r="W397" t="s">
        <v>175</v>
      </c>
      <c r="X397">
        <v>4</v>
      </c>
      <c r="Y397">
        <f t="array" ref="Y397">IF(X397="",0,INDEX([1]数值规划!$I$130:$I$180,MATCH(W397&amp;X397&amp;V397,[1]数值规划!$A$130:$A$180&amp;[1]数值规划!$B$130:$B$180&amp;[1]数值规划!$C$130:$C$180,0)))</f>
        <v>130835</v>
      </c>
      <c r="Z397">
        <f t="array" ref="Z397">IF(X397="",0,INDEX([1]数值规划!$N$130:$N$180,MATCH(W397&amp;X397&amp;V397,[1]数值规划!$A$130:$A$180&amp;[1]数值规划!$B$130:$B$180&amp;[1]数值规划!$C$130:$C$180,0)))</f>
        <v>130935</v>
      </c>
    </row>
    <row r="398" spans="20:26" ht="17.25">
      <c r="T398" s="9">
        <v>394</v>
      </c>
      <c r="U398" s="14">
        <v>20099</v>
      </c>
      <c r="V398" s="9">
        <v>6</v>
      </c>
      <c r="W398" t="s">
        <v>175</v>
      </c>
      <c r="X398">
        <v>4</v>
      </c>
      <c r="Y398">
        <f t="array" ref="Y398">IF(X398="",0,INDEX([1]数值规划!$I$130:$I$180,MATCH(W398&amp;X398&amp;V398,[1]数值规划!$A$130:$A$180&amp;[1]数值规划!$B$130:$B$180&amp;[1]数值规划!$C$130:$C$180,0)))</f>
        <v>130836</v>
      </c>
      <c r="Z398">
        <f t="array" ref="Z398">IF(X398="",0,INDEX([1]数值规划!$N$130:$N$180,MATCH(W398&amp;X398&amp;V398,[1]数值规划!$A$130:$A$180&amp;[1]数值规划!$B$130:$B$180&amp;[1]数值规划!$C$130:$C$180,0)))</f>
        <v>130936</v>
      </c>
    </row>
    <row r="399" spans="20:26" ht="17.25">
      <c r="T399" s="9">
        <v>395</v>
      </c>
      <c r="U399" s="14">
        <v>20099</v>
      </c>
      <c r="V399" s="9">
        <v>7</v>
      </c>
      <c r="W399" t="s">
        <v>175</v>
      </c>
      <c r="X399">
        <v>4</v>
      </c>
      <c r="Y399">
        <f t="array" ref="Y399">IF(X399="",0,INDEX([1]数值规划!$I$130:$I$180,MATCH(W399&amp;X399&amp;V399,[1]数值规划!$A$130:$A$180&amp;[1]数值规划!$B$130:$B$180&amp;[1]数值规划!$C$130:$C$180,0)))</f>
        <v>130837</v>
      </c>
      <c r="Z399">
        <f t="array" ref="Z399">IF(X399="",0,INDEX([1]数值规划!$N$130:$N$180,MATCH(W399&amp;X399&amp;V399,[1]数值规划!$A$130:$A$180&amp;[1]数值规划!$B$130:$B$180&amp;[1]数值规划!$C$130:$C$180,0)))</f>
        <v>130937</v>
      </c>
    </row>
    <row r="400" spans="20:26" ht="17.25">
      <c r="T400" s="9">
        <v>396</v>
      </c>
      <c r="U400" s="14">
        <v>20099</v>
      </c>
      <c r="V400" s="9">
        <v>8</v>
      </c>
      <c r="W400" t="s">
        <v>175</v>
      </c>
      <c r="X400">
        <v>4</v>
      </c>
      <c r="Y400">
        <f t="array" ref="Y400">IF(X400="",0,INDEX([1]数值规划!$I$130:$I$180,MATCH(W400&amp;X400&amp;V400,[1]数值规划!$A$130:$A$180&amp;[1]数值规划!$B$130:$B$180&amp;[1]数值规划!$C$130:$C$180,0)))</f>
        <v>130838</v>
      </c>
      <c r="Z400">
        <f t="array" ref="Z400">IF(X400="",0,INDEX([1]数值规划!$N$130:$N$180,MATCH(W400&amp;X400&amp;V400,[1]数值规划!$A$130:$A$180&amp;[1]数值规划!$B$130:$B$180&amp;[1]数值规划!$C$130:$C$180,0)))</f>
        <v>130938</v>
      </c>
    </row>
    <row r="401" spans="20:26" ht="17.25">
      <c r="T401" s="9">
        <v>397</v>
      </c>
      <c r="U401" s="14">
        <v>20099</v>
      </c>
      <c r="V401" s="9">
        <v>9</v>
      </c>
      <c r="W401" t="s">
        <v>175</v>
      </c>
      <c r="X401">
        <v>4</v>
      </c>
      <c r="Y401">
        <f t="array" ref="Y401">IF(X401="",0,INDEX([1]数值规划!$I$130:$I$180,MATCH(W401&amp;X401&amp;V401,[1]数值规划!$A$130:$A$180&amp;[1]数值规划!$B$130:$B$180&amp;[1]数值规划!$C$130:$C$180,0)))</f>
        <v>130839</v>
      </c>
      <c r="Z401">
        <f t="array" ref="Z401">IF(X401="",0,INDEX([1]数值规划!$N$130:$N$180,MATCH(W401&amp;X401&amp;V401,[1]数值规划!$A$130:$A$180&amp;[1]数值规划!$B$130:$B$180&amp;[1]数值规划!$C$130:$C$180,0)))</f>
        <v>130939</v>
      </c>
    </row>
    <row r="402" spans="20:26" ht="17.25">
      <c r="T402" s="9">
        <v>398</v>
      </c>
      <c r="U402" s="14">
        <v>20099</v>
      </c>
      <c r="V402" s="9">
        <v>10</v>
      </c>
      <c r="W402" t="s">
        <v>175</v>
      </c>
      <c r="X402">
        <v>4</v>
      </c>
      <c r="Y402">
        <f t="array" ref="Y402">IF(X402="",0,INDEX([1]数值规划!$I$130:$I$180,MATCH(W402&amp;X402&amp;V402,[1]数值规划!$A$130:$A$180&amp;[1]数值规划!$B$130:$B$180&amp;[1]数值规划!$C$130:$C$180,0)))</f>
        <v>130840</v>
      </c>
      <c r="Z402">
        <f t="array" ref="Z402">IF(X402="",0,INDEX([1]数值规划!$N$130:$N$180,MATCH(W402&amp;X402&amp;V402,[1]数值规划!$A$130:$A$180&amp;[1]数值规划!$B$130:$B$180&amp;[1]数值规划!$C$130:$C$180,0)))</f>
        <v>130940</v>
      </c>
    </row>
    <row r="403" spans="20:26" ht="17.25">
      <c r="T403" s="9">
        <v>399</v>
      </c>
      <c r="U403" s="14">
        <v>99998</v>
      </c>
      <c r="V403" s="9">
        <v>1</v>
      </c>
      <c r="Y403">
        <f t="array" ref="Y403">IF(X403="",0,INDEX([1]数值规划!$I$130:$I$180,MATCH(W403&amp;X403&amp;V403,[1]数值规划!$A$130:$A$180&amp;[1]数值规划!$B$130:$B$180&amp;[1]数值规划!$C$130:$C$180,0)))</f>
        <v>0</v>
      </c>
      <c r="Z403">
        <f t="array" ref="Z403">IF(X403="",0,INDEX([1]数值规划!$N$130:$N$180,MATCH(W403&amp;X403&amp;V403,[1]数值规划!$A$130:$A$180&amp;[1]数值规划!$B$130:$B$180&amp;[1]数值规划!$C$130:$C$180,0)))</f>
        <v>0</v>
      </c>
    </row>
    <row r="404" spans="20:26" ht="17.25">
      <c r="T404" s="9">
        <v>400</v>
      </c>
      <c r="U404" s="14">
        <v>99999</v>
      </c>
      <c r="V404" s="9">
        <v>1</v>
      </c>
      <c r="Y404">
        <f t="array" ref="Y404">IF(X404="",0,INDEX([1]数值规划!$I$130:$I$180,MATCH(W404&amp;X404&amp;V404,[1]数值规划!$A$130:$A$180&amp;[1]数值规划!$B$130:$B$180&amp;[1]数值规划!$C$130:$C$180,0)))</f>
        <v>0</v>
      </c>
      <c r="Z404">
        <f t="array" ref="Z404">IF(X404="",0,INDEX([1]数值规划!$N$130:$N$180,MATCH(W404&amp;X404&amp;V404,[1]数值规划!$A$130:$A$180&amp;[1]数值规划!$B$130:$B$180&amp;[1]数值规划!$C$130:$C$180,0)))</f>
        <v>0</v>
      </c>
    </row>
    <row r="405" spans="20:26" ht="17.25">
      <c r="T405" s="9">
        <v>401</v>
      </c>
      <c r="U405" s="14">
        <v>20100</v>
      </c>
      <c r="V405" s="9">
        <v>1</v>
      </c>
      <c r="Y405">
        <f t="array" ref="Y405">IF(X405="",0,INDEX([1]数值规划!$I$130:$I$180,MATCH(W405&amp;X405&amp;V405,[1]数值规划!$A$130:$A$180&amp;[1]数值规划!$B$130:$B$180&amp;[1]数值规划!$C$130:$C$180,0)))</f>
        <v>0</v>
      </c>
      <c r="Z405">
        <f t="array" ref="Z405">IF(X405="",0,INDEX([1]数值规划!$N$130:$N$180,MATCH(W405&amp;X405&amp;V405,[1]数值规划!$A$130:$A$180&amp;[1]数值规划!$B$130:$B$180&amp;[1]数值规划!$C$130:$C$180,0)))</f>
        <v>0</v>
      </c>
    </row>
    <row r="406" spans="20:26" ht="17.25">
      <c r="T406" s="9">
        <v>402</v>
      </c>
      <c r="U406" s="25">
        <v>20104</v>
      </c>
      <c r="V406" s="8">
        <v>1</v>
      </c>
      <c r="W406" t="s">
        <v>175</v>
      </c>
      <c r="X406">
        <v>4</v>
      </c>
      <c r="Y406">
        <f t="array" ref="Y406">IF(X406="",0,INDEX([1]数值规划!$I$130:$I$180,MATCH(W406&amp;X406&amp;V406,[1]数值规划!$A$130:$A$180&amp;[1]数值规划!$B$130:$B$180&amp;[1]数值规划!$C$130:$C$180,0)))</f>
        <v>130831</v>
      </c>
      <c r="Z406">
        <f t="array" ref="Z406">IF(X406="",0,INDEX([1]数值规划!$N$130:$N$180,MATCH(W406&amp;X406&amp;V406,[1]数值规划!$A$130:$A$180&amp;[1]数值规划!$B$130:$B$180&amp;[1]数值规划!$C$130:$C$180,0)))</f>
        <v>130931</v>
      </c>
    </row>
    <row r="407" spans="20:26" ht="17.25">
      <c r="T407" s="9">
        <v>403</v>
      </c>
      <c r="U407" s="25">
        <v>20104</v>
      </c>
      <c r="V407" s="8">
        <v>2</v>
      </c>
      <c r="W407" t="s">
        <v>175</v>
      </c>
      <c r="X407">
        <v>4</v>
      </c>
      <c r="Y407">
        <f t="array" ref="Y407">IF(X407="",0,INDEX([1]数值规划!$I$130:$I$180,MATCH(W407&amp;X407&amp;V407,[1]数值规划!$A$130:$A$180&amp;[1]数值规划!$B$130:$B$180&amp;[1]数值规划!$C$130:$C$180,0)))</f>
        <v>130832</v>
      </c>
      <c r="Z407">
        <f t="array" ref="Z407">IF(X407="",0,INDEX([1]数值规划!$N$130:$N$180,MATCH(W407&amp;X407&amp;V407,[1]数值规划!$A$130:$A$180&amp;[1]数值规划!$B$130:$B$180&amp;[1]数值规划!$C$130:$C$180,0)))</f>
        <v>130932</v>
      </c>
    </row>
    <row r="408" spans="20:26" ht="17.25">
      <c r="T408" s="9">
        <v>404</v>
      </c>
      <c r="U408" s="25">
        <v>20104</v>
      </c>
      <c r="V408" s="8">
        <v>3</v>
      </c>
      <c r="W408" t="s">
        <v>175</v>
      </c>
      <c r="X408">
        <v>4</v>
      </c>
      <c r="Y408">
        <f t="array" ref="Y408">IF(X408="",0,INDEX([1]数值规划!$I$130:$I$180,MATCH(W408&amp;X408&amp;V408,[1]数值规划!$A$130:$A$180&amp;[1]数值规划!$B$130:$B$180&amp;[1]数值规划!$C$130:$C$180,0)))</f>
        <v>130833</v>
      </c>
      <c r="Z408">
        <f t="array" ref="Z408">IF(X408="",0,INDEX([1]数值规划!$N$130:$N$180,MATCH(W408&amp;X408&amp;V408,[1]数值规划!$A$130:$A$180&amp;[1]数值规划!$B$130:$B$180&amp;[1]数值规划!$C$130:$C$180,0)))</f>
        <v>130933</v>
      </c>
    </row>
    <row r="409" spans="20:26" ht="17.25">
      <c r="T409" s="9">
        <v>405</v>
      </c>
      <c r="U409" s="25">
        <v>20104</v>
      </c>
      <c r="V409" s="8">
        <v>4</v>
      </c>
      <c r="W409" t="s">
        <v>175</v>
      </c>
      <c r="X409">
        <v>4</v>
      </c>
      <c r="Y409">
        <f t="array" ref="Y409">IF(X409="",0,INDEX([1]数值规划!$I$130:$I$180,MATCH(W409&amp;X409&amp;V409,[1]数值规划!$A$130:$A$180&amp;[1]数值规划!$B$130:$B$180&amp;[1]数值规划!$C$130:$C$180,0)))</f>
        <v>130834</v>
      </c>
      <c r="Z409">
        <f t="array" ref="Z409">IF(X409="",0,INDEX([1]数值规划!$N$130:$N$180,MATCH(W409&amp;X409&amp;V409,[1]数值规划!$A$130:$A$180&amp;[1]数值规划!$B$130:$B$180&amp;[1]数值规划!$C$130:$C$180,0)))</f>
        <v>130934</v>
      </c>
    </row>
    <row r="410" spans="20:26" ht="17.25">
      <c r="T410" s="9">
        <v>406</v>
      </c>
      <c r="U410" s="25">
        <v>20104</v>
      </c>
      <c r="V410" s="8">
        <v>5</v>
      </c>
      <c r="W410" t="s">
        <v>175</v>
      </c>
      <c r="X410">
        <v>4</v>
      </c>
      <c r="Y410">
        <f t="array" ref="Y410">IF(X410="",0,INDEX([1]数值规划!$I$130:$I$180,MATCH(W410&amp;X410&amp;V410,[1]数值规划!$A$130:$A$180&amp;[1]数值规划!$B$130:$B$180&amp;[1]数值规划!$C$130:$C$180,0)))</f>
        <v>130835</v>
      </c>
      <c r="Z410">
        <f t="array" ref="Z410">IF(X410="",0,INDEX([1]数值规划!$N$130:$N$180,MATCH(W410&amp;X410&amp;V410,[1]数值规划!$A$130:$A$180&amp;[1]数值规划!$B$130:$B$180&amp;[1]数值规划!$C$130:$C$180,0)))</f>
        <v>130935</v>
      </c>
    </row>
    <row r="411" spans="20:26" ht="17.25">
      <c r="T411" s="9">
        <v>407</v>
      </c>
      <c r="U411" s="25">
        <v>20104</v>
      </c>
      <c r="V411" s="8">
        <v>6</v>
      </c>
      <c r="W411" t="s">
        <v>175</v>
      </c>
      <c r="X411">
        <v>4</v>
      </c>
      <c r="Y411">
        <f t="array" ref="Y411">IF(X411="",0,INDEX([1]数值规划!$I$130:$I$180,MATCH(W411&amp;X411&amp;V411,[1]数值规划!$A$130:$A$180&amp;[1]数值规划!$B$130:$B$180&amp;[1]数值规划!$C$130:$C$180,0)))</f>
        <v>130836</v>
      </c>
      <c r="Z411">
        <f t="array" ref="Z411">IF(X411="",0,INDEX([1]数值规划!$N$130:$N$180,MATCH(W411&amp;X411&amp;V411,[1]数值规划!$A$130:$A$180&amp;[1]数值规划!$B$130:$B$180&amp;[1]数值规划!$C$130:$C$180,0)))</f>
        <v>130936</v>
      </c>
    </row>
    <row r="412" spans="20:26" ht="17.25">
      <c r="T412" s="9">
        <v>408</v>
      </c>
      <c r="U412" s="25">
        <v>20104</v>
      </c>
      <c r="V412" s="8">
        <v>7</v>
      </c>
      <c r="W412" t="s">
        <v>175</v>
      </c>
      <c r="X412">
        <v>4</v>
      </c>
      <c r="Y412">
        <f t="array" ref="Y412">IF(X412="",0,INDEX([1]数值规划!$I$130:$I$180,MATCH(W412&amp;X412&amp;V412,[1]数值规划!$A$130:$A$180&amp;[1]数值规划!$B$130:$B$180&amp;[1]数值规划!$C$130:$C$180,0)))</f>
        <v>130837</v>
      </c>
      <c r="Z412">
        <f t="array" ref="Z412">IF(X412="",0,INDEX([1]数值规划!$N$130:$N$180,MATCH(W412&amp;X412&amp;V412,[1]数值规划!$A$130:$A$180&amp;[1]数值规划!$B$130:$B$180&amp;[1]数值规划!$C$130:$C$180,0)))</f>
        <v>130937</v>
      </c>
    </row>
    <row r="413" spans="20:26" ht="17.25">
      <c r="T413" s="9">
        <v>409</v>
      </c>
      <c r="U413" s="25">
        <v>20104</v>
      </c>
      <c r="V413" s="8">
        <v>8</v>
      </c>
      <c r="W413" t="s">
        <v>175</v>
      </c>
      <c r="X413">
        <v>4</v>
      </c>
      <c r="Y413">
        <f t="array" ref="Y413">IF(X413="",0,INDEX([1]数值规划!$I$130:$I$180,MATCH(W413&amp;X413&amp;V413,[1]数值规划!$A$130:$A$180&amp;[1]数值规划!$B$130:$B$180&amp;[1]数值规划!$C$130:$C$180,0)))</f>
        <v>130838</v>
      </c>
      <c r="Z413">
        <f t="array" ref="Z413">IF(X413="",0,INDEX([1]数值规划!$N$130:$N$180,MATCH(W413&amp;X413&amp;V413,[1]数值规划!$A$130:$A$180&amp;[1]数值规划!$B$130:$B$180&amp;[1]数值规划!$C$130:$C$180,0)))</f>
        <v>130938</v>
      </c>
    </row>
    <row r="414" spans="20:26" ht="17.25">
      <c r="T414" s="9">
        <v>410</v>
      </c>
      <c r="U414" s="25">
        <v>20104</v>
      </c>
      <c r="V414" s="8">
        <v>9</v>
      </c>
      <c r="W414" t="s">
        <v>175</v>
      </c>
      <c r="X414">
        <v>4</v>
      </c>
      <c r="Y414">
        <f t="array" ref="Y414">IF(X414="",0,INDEX([1]数值规划!$I$130:$I$180,MATCH(W414&amp;X414&amp;V414,[1]数值规划!$A$130:$A$180&amp;[1]数值规划!$B$130:$B$180&amp;[1]数值规划!$C$130:$C$180,0)))</f>
        <v>130839</v>
      </c>
      <c r="Z414">
        <f t="array" ref="Z414">IF(X414="",0,INDEX([1]数值规划!$N$130:$N$180,MATCH(W414&amp;X414&amp;V414,[1]数值规划!$A$130:$A$180&amp;[1]数值规划!$B$130:$B$180&amp;[1]数值规划!$C$130:$C$180,0)))</f>
        <v>130939</v>
      </c>
    </row>
    <row r="415" spans="20:26" ht="17.25">
      <c r="T415" s="9">
        <v>411</v>
      </c>
      <c r="U415" s="25">
        <v>20104</v>
      </c>
      <c r="V415" s="8">
        <v>10</v>
      </c>
      <c r="W415" t="s">
        <v>175</v>
      </c>
      <c r="X415">
        <v>4</v>
      </c>
      <c r="Y415">
        <f t="array" ref="Y415">IF(X415="",0,INDEX([1]数值规划!$I$130:$I$180,MATCH(W415&amp;X415&amp;V415,[1]数值规划!$A$130:$A$180&amp;[1]数值规划!$B$130:$B$180&amp;[1]数值规划!$C$130:$C$180,0)))</f>
        <v>130840</v>
      </c>
      <c r="Z415">
        <f t="array" ref="Z415">IF(X415="",0,INDEX([1]数值规划!$N$130:$N$180,MATCH(W415&amp;X415&amp;V415,[1]数值规划!$A$130:$A$180&amp;[1]数值规划!$B$130:$B$180&amp;[1]数值规划!$C$130:$C$180,0)))</f>
        <v>130940</v>
      </c>
    </row>
    <row r="416" spans="20:26" ht="17.25">
      <c r="T416" s="9">
        <v>412</v>
      </c>
      <c r="U416" s="14">
        <v>20105</v>
      </c>
      <c r="V416" s="9">
        <v>1</v>
      </c>
      <c r="W416" t="s">
        <v>175</v>
      </c>
      <c r="X416">
        <v>4</v>
      </c>
      <c r="Y416">
        <f t="array" ref="Y416">IF(X416="",0,INDEX([1]数值规划!$I$130:$I$180,MATCH(W416&amp;X416&amp;V416,[1]数值规划!$A$130:$A$180&amp;[1]数值规划!$B$130:$B$180&amp;[1]数值规划!$C$130:$C$180,0)))</f>
        <v>130831</v>
      </c>
      <c r="Z416">
        <f t="array" ref="Z416">IF(X416="",0,INDEX([1]数值规划!$N$130:$N$180,MATCH(W416&amp;X416&amp;V416,[1]数值规划!$A$130:$A$180&amp;[1]数值规划!$B$130:$B$180&amp;[1]数值规划!$C$130:$C$180,0)))</f>
        <v>130931</v>
      </c>
    </row>
    <row r="417" spans="20:26" ht="17.25">
      <c r="T417" s="9">
        <v>413</v>
      </c>
      <c r="U417" s="14">
        <v>20105</v>
      </c>
      <c r="V417" s="9">
        <v>2</v>
      </c>
      <c r="W417" t="s">
        <v>175</v>
      </c>
      <c r="X417">
        <v>4</v>
      </c>
      <c r="Y417">
        <f t="array" ref="Y417">IF(X417="",0,INDEX([1]数值规划!$I$130:$I$180,MATCH(W417&amp;X417&amp;V417,[1]数值规划!$A$130:$A$180&amp;[1]数值规划!$B$130:$B$180&amp;[1]数值规划!$C$130:$C$180,0)))</f>
        <v>130832</v>
      </c>
      <c r="Z417">
        <f t="array" ref="Z417">IF(X417="",0,INDEX([1]数值规划!$N$130:$N$180,MATCH(W417&amp;X417&amp;V417,[1]数值规划!$A$130:$A$180&amp;[1]数值规划!$B$130:$B$180&amp;[1]数值规划!$C$130:$C$180,0)))</f>
        <v>130932</v>
      </c>
    </row>
    <row r="418" spans="20:26" ht="17.25">
      <c r="T418" s="9">
        <v>414</v>
      </c>
      <c r="U418" s="14">
        <v>20105</v>
      </c>
      <c r="V418" s="9">
        <v>3</v>
      </c>
      <c r="W418" t="s">
        <v>175</v>
      </c>
      <c r="X418">
        <v>4</v>
      </c>
      <c r="Y418">
        <f t="array" ref="Y418">IF(X418="",0,INDEX([1]数值规划!$I$130:$I$180,MATCH(W418&amp;X418&amp;V418,[1]数值规划!$A$130:$A$180&amp;[1]数值规划!$B$130:$B$180&amp;[1]数值规划!$C$130:$C$180,0)))</f>
        <v>130833</v>
      </c>
      <c r="Z418">
        <f t="array" ref="Z418">IF(X418="",0,INDEX([1]数值规划!$N$130:$N$180,MATCH(W418&amp;X418&amp;V418,[1]数值规划!$A$130:$A$180&amp;[1]数值规划!$B$130:$B$180&amp;[1]数值规划!$C$130:$C$180,0)))</f>
        <v>130933</v>
      </c>
    </row>
    <row r="419" spans="20:26" ht="17.25">
      <c r="T419" s="9">
        <v>415</v>
      </c>
      <c r="U419" s="14">
        <v>20105</v>
      </c>
      <c r="V419" s="9">
        <v>4</v>
      </c>
      <c r="W419" t="s">
        <v>175</v>
      </c>
      <c r="X419">
        <v>4</v>
      </c>
      <c r="Y419">
        <f t="array" ref="Y419">IF(X419="",0,INDEX([1]数值规划!$I$130:$I$180,MATCH(W419&amp;X419&amp;V419,[1]数值规划!$A$130:$A$180&amp;[1]数值规划!$B$130:$B$180&amp;[1]数值规划!$C$130:$C$180,0)))</f>
        <v>130834</v>
      </c>
      <c r="Z419">
        <f t="array" ref="Z419">IF(X419="",0,INDEX([1]数值规划!$N$130:$N$180,MATCH(W419&amp;X419&amp;V419,[1]数值规划!$A$130:$A$180&amp;[1]数值规划!$B$130:$B$180&amp;[1]数值规划!$C$130:$C$180,0)))</f>
        <v>130934</v>
      </c>
    </row>
    <row r="420" spans="20:26" ht="17.25">
      <c r="T420" s="9">
        <v>416</v>
      </c>
      <c r="U420" s="14">
        <v>20105</v>
      </c>
      <c r="V420" s="9">
        <v>5</v>
      </c>
      <c r="W420" t="s">
        <v>175</v>
      </c>
      <c r="X420">
        <v>4</v>
      </c>
      <c r="Y420">
        <f t="array" ref="Y420">IF(X420="",0,INDEX([1]数值规划!$I$130:$I$180,MATCH(W420&amp;X420&amp;V420,[1]数值规划!$A$130:$A$180&amp;[1]数值规划!$B$130:$B$180&amp;[1]数值规划!$C$130:$C$180,0)))</f>
        <v>130835</v>
      </c>
      <c r="Z420">
        <f t="array" ref="Z420">IF(X420="",0,INDEX([1]数值规划!$N$130:$N$180,MATCH(W420&amp;X420&amp;V420,[1]数值规划!$A$130:$A$180&amp;[1]数值规划!$B$130:$B$180&amp;[1]数值规划!$C$130:$C$180,0)))</f>
        <v>130935</v>
      </c>
    </row>
    <row r="421" spans="20:26" ht="17.25">
      <c r="T421" s="9">
        <v>417</v>
      </c>
      <c r="U421" s="14">
        <v>20105</v>
      </c>
      <c r="V421" s="9">
        <v>6</v>
      </c>
      <c r="W421" t="s">
        <v>175</v>
      </c>
      <c r="X421">
        <v>4</v>
      </c>
      <c r="Y421">
        <f t="array" ref="Y421">IF(X421="",0,INDEX([1]数值规划!$I$130:$I$180,MATCH(W421&amp;X421&amp;V421,[1]数值规划!$A$130:$A$180&amp;[1]数值规划!$B$130:$B$180&amp;[1]数值规划!$C$130:$C$180,0)))</f>
        <v>130836</v>
      </c>
      <c r="Z421">
        <f t="array" ref="Z421">IF(X421="",0,INDEX([1]数值规划!$N$130:$N$180,MATCH(W421&amp;X421&amp;V421,[1]数值规划!$A$130:$A$180&amp;[1]数值规划!$B$130:$B$180&amp;[1]数值规划!$C$130:$C$180,0)))</f>
        <v>130936</v>
      </c>
    </row>
    <row r="422" spans="20:26" ht="17.25">
      <c r="T422" s="9">
        <v>418</v>
      </c>
      <c r="U422" s="14">
        <v>20105</v>
      </c>
      <c r="V422" s="9">
        <v>7</v>
      </c>
      <c r="W422" t="s">
        <v>175</v>
      </c>
      <c r="X422">
        <v>4</v>
      </c>
      <c r="Y422">
        <f t="array" ref="Y422">IF(X422="",0,INDEX([1]数值规划!$I$130:$I$180,MATCH(W422&amp;X422&amp;V422,[1]数值规划!$A$130:$A$180&amp;[1]数值规划!$B$130:$B$180&amp;[1]数值规划!$C$130:$C$180,0)))</f>
        <v>130837</v>
      </c>
      <c r="Z422">
        <f t="array" ref="Z422">IF(X422="",0,INDEX([1]数值规划!$N$130:$N$180,MATCH(W422&amp;X422&amp;V422,[1]数值规划!$A$130:$A$180&amp;[1]数值规划!$B$130:$B$180&amp;[1]数值规划!$C$130:$C$180,0)))</f>
        <v>130937</v>
      </c>
    </row>
    <row r="423" spans="20:26" ht="17.25">
      <c r="T423" s="9">
        <v>419</v>
      </c>
      <c r="U423" s="14">
        <v>20105</v>
      </c>
      <c r="V423" s="9">
        <v>8</v>
      </c>
      <c r="W423" t="s">
        <v>175</v>
      </c>
      <c r="X423">
        <v>4</v>
      </c>
      <c r="Y423">
        <f t="array" ref="Y423">IF(X423="",0,INDEX([1]数值规划!$I$130:$I$180,MATCH(W423&amp;X423&amp;V423,[1]数值规划!$A$130:$A$180&amp;[1]数值规划!$B$130:$B$180&amp;[1]数值规划!$C$130:$C$180,0)))</f>
        <v>130838</v>
      </c>
      <c r="Z423">
        <f t="array" ref="Z423">IF(X423="",0,INDEX([1]数值规划!$N$130:$N$180,MATCH(W423&amp;X423&amp;V423,[1]数值规划!$A$130:$A$180&amp;[1]数值规划!$B$130:$B$180&amp;[1]数值规划!$C$130:$C$180,0)))</f>
        <v>130938</v>
      </c>
    </row>
    <row r="424" spans="20:26" ht="17.25">
      <c r="T424" s="9">
        <v>420</v>
      </c>
      <c r="U424" s="14">
        <v>20105</v>
      </c>
      <c r="V424" s="9">
        <v>9</v>
      </c>
      <c r="W424" t="s">
        <v>175</v>
      </c>
      <c r="X424">
        <v>4</v>
      </c>
      <c r="Y424">
        <f t="array" ref="Y424">IF(X424="",0,INDEX([1]数值规划!$I$130:$I$180,MATCH(W424&amp;X424&amp;V424,[1]数值规划!$A$130:$A$180&amp;[1]数值规划!$B$130:$B$180&amp;[1]数值规划!$C$130:$C$180,0)))</f>
        <v>130839</v>
      </c>
      <c r="Z424">
        <f t="array" ref="Z424">IF(X424="",0,INDEX([1]数值规划!$N$130:$N$180,MATCH(W424&amp;X424&amp;V424,[1]数值规划!$A$130:$A$180&amp;[1]数值规划!$B$130:$B$180&amp;[1]数值规划!$C$130:$C$180,0)))</f>
        <v>130939</v>
      </c>
    </row>
    <row r="425" spans="20:26" ht="17.25">
      <c r="T425" s="9">
        <v>421</v>
      </c>
      <c r="U425" s="14">
        <v>20105</v>
      </c>
      <c r="V425" s="9">
        <v>10</v>
      </c>
      <c r="W425" t="s">
        <v>175</v>
      </c>
      <c r="X425">
        <v>4</v>
      </c>
      <c r="Y425">
        <f t="array" ref="Y425">IF(X425="",0,INDEX([1]数值规划!$I$130:$I$180,MATCH(W425&amp;X425&amp;V425,[1]数值规划!$A$130:$A$180&amp;[1]数值规划!$B$130:$B$180&amp;[1]数值规划!$C$130:$C$180,0)))</f>
        <v>130840</v>
      </c>
      <c r="Z425">
        <f t="array" ref="Z425">IF(X425="",0,INDEX([1]数值规划!$N$130:$N$180,MATCH(W425&amp;X425&amp;V425,[1]数值规划!$A$130:$A$180&amp;[1]数值规划!$B$130:$B$180&amp;[1]数值规划!$C$130:$C$180,0)))</f>
        <v>130940</v>
      </c>
    </row>
    <row r="426" spans="20:26" ht="17.25">
      <c r="T426" s="9">
        <v>422</v>
      </c>
      <c r="U426" s="14">
        <v>20107</v>
      </c>
      <c r="V426" s="9">
        <v>1</v>
      </c>
      <c r="Y426">
        <f t="array" ref="Y426">IF(X426="",0,INDEX([1]数值规划!$I$130:$I$180,MATCH(W426&amp;X426&amp;V426,[1]数值规划!$A$130:$A$180&amp;[1]数值规划!$B$130:$B$180&amp;[1]数值规划!$C$130:$C$180,0)))</f>
        <v>0</v>
      </c>
      <c r="Z426">
        <f t="array" ref="Z426">IF(X426="",0,INDEX([1]数值规划!$N$130:$N$180,MATCH(W426&amp;X426&amp;V426,[1]数值规划!$A$130:$A$180&amp;[1]数值规划!$B$130:$B$180&amp;[1]数值规划!$C$130:$C$180,0)))</f>
        <v>0</v>
      </c>
    </row>
    <row r="427" spans="20:26" ht="17.25">
      <c r="T427" s="9">
        <v>423</v>
      </c>
      <c r="U427" s="25">
        <v>20108</v>
      </c>
      <c r="V427" s="8">
        <v>1</v>
      </c>
      <c r="Y427">
        <f t="array" ref="Y427">IF(X427="",0,INDEX([1]数值规划!$I$130:$I$180,MATCH(W427&amp;X427&amp;V427,[1]数值规划!$A$130:$A$180&amp;[1]数值规划!$B$130:$B$180&amp;[1]数值规划!$C$130:$C$180,0)))</f>
        <v>0</v>
      </c>
      <c r="Z427">
        <f t="array" ref="Z427">IF(X427="",0,INDEX([1]数值规划!$N$130:$N$180,MATCH(W427&amp;X427&amp;V427,[1]数值规划!$A$130:$A$180&amp;[1]数值规划!$B$130:$B$180&amp;[1]数值规划!$C$130:$C$180,0)))</f>
        <v>0</v>
      </c>
    </row>
    <row r="428" spans="20:26" ht="17.25">
      <c r="T428" s="9">
        <v>424</v>
      </c>
      <c r="U428" s="22">
        <v>20109</v>
      </c>
      <c r="V428" s="9">
        <v>1</v>
      </c>
      <c r="W428" t="s">
        <v>175</v>
      </c>
      <c r="X428">
        <v>4</v>
      </c>
      <c r="Y428">
        <f t="array" ref="Y428">IF(X428="",0,INDEX([1]数值规划!$I$130:$I$180,MATCH(W428&amp;X428&amp;V428,[1]数值规划!$A$130:$A$180&amp;[1]数值规划!$B$130:$B$180&amp;[1]数值规划!$C$130:$C$180,0)))</f>
        <v>130831</v>
      </c>
      <c r="Z428">
        <f t="array" ref="Z428">IF(X428="",0,INDEX([1]数值规划!$N$130:$N$180,MATCH(W428&amp;X428&amp;V428,[1]数值规划!$A$130:$A$180&amp;[1]数值规划!$B$130:$B$180&amp;[1]数值规划!$C$130:$C$180,0)))</f>
        <v>130931</v>
      </c>
    </row>
    <row r="429" spans="20:26" ht="17.25">
      <c r="T429" s="9">
        <v>425</v>
      </c>
      <c r="U429" s="22">
        <v>20109</v>
      </c>
      <c r="V429" s="9">
        <v>2</v>
      </c>
      <c r="W429" t="s">
        <v>175</v>
      </c>
      <c r="X429">
        <v>4</v>
      </c>
      <c r="Y429">
        <f t="array" ref="Y429">IF(X429="",0,INDEX([1]数值规划!$I$130:$I$180,MATCH(W429&amp;X429&amp;V429,[1]数值规划!$A$130:$A$180&amp;[1]数值规划!$B$130:$B$180&amp;[1]数值规划!$C$130:$C$180,0)))</f>
        <v>130832</v>
      </c>
      <c r="Z429">
        <f t="array" ref="Z429">IF(X429="",0,INDEX([1]数值规划!$N$130:$N$180,MATCH(W429&amp;X429&amp;V429,[1]数值规划!$A$130:$A$180&amp;[1]数值规划!$B$130:$B$180&amp;[1]数值规划!$C$130:$C$180,0)))</f>
        <v>130932</v>
      </c>
    </row>
    <row r="430" spans="20:26" ht="17.25">
      <c r="T430" s="9">
        <v>426</v>
      </c>
      <c r="U430" s="22">
        <v>20109</v>
      </c>
      <c r="V430" s="9">
        <v>3</v>
      </c>
      <c r="W430" t="s">
        <v>175</v>
      </c>
      <c r="X430">
        <v>4</v>
      </c>
      <c r="Y430">
        <f t="array" ref="Y430">IF(X430="",0,INDEX([1]数值规划!$I$130:$I$180,MATCH(W430&amp;X430&amp;V430,[1]数值规划!$A$130:$A$180&amp;[1]数值规划!$B$130:$B$180&amp;[1]数值规划!$C$130:$C$180,0)))</f>
        <v>130833</v>
      </c>
      <c r="Z430">
        <f t="array" ref="Z430">IF(X430="",0,INDEX([1]数值规划!$N$130:$N$180,MATCH(W430&amp;X430&amp;V430,[1]数值规划!$A$130:$A$180&amp;[1]数值规划!$B$130:$B$180&amp;[1]数值规划!$C$130:$C$180,0)))</f>
        <v>130933</v>
      </c>
    </row>
    <row r="431" spans="20:26" ht="17.25">
      <c r="T431" s="9">
        <v>427</v>
      </c>
      <c r="U431" s="22">
        <v>20109</v>
      </c>
      <c r="V431" s="9">
        <v>4</v>
      </c>
      <c r="W431" t="s">
        <v>175</v>
      </c>
      <c r="X431">
        <v>4</v>
      </c>
      <c r="Y431">
        <f t="array" ref="Y431">IF(X431="",0,INDEX([1]数值规划!$I$130:$I$180,MATCH(W431&amp;X431&amp;V431,[1]数值规划!$A$130:$A$180&amp;[1]数值规划!$B$130:$B$180&amp;[1]数值规划!$C$130:$C$180,0)))</f>
        <v>130834</v>
      </c>
      <c r="Z431">
        <f t="array" ref="Z431">IF(X431="",0,INDEX([1]数值规划!$N$130:$N$180,MATCH(W431&amp;X431&amp;V431,[1]数值规划!$A$130:$A$180&amp;[1]数值规划!$B$130:$B$180&amp;[1]数值规划!$C$130:$C$180,0)))</f>
        <v>130934</v>
      </c>
    </row>
    <row r="432" spans="20:26" ht="17.25">
      <c r="T432" s="9">
        <v>428</v>
      </c>
      <c r="U432" s="22">
        <v>20109</v>
      </c>
      <c r="V432" s="9">
        <v>5</v>
      </c>
      <c r="W432" t="s">
        <v>175</v>
      </c>
      <c r="X432">
        <v>4</v>
      </c>
      <c r="Y432">
        <f t="array" ref="Y432">IF(X432="",0,INDEX([1]数值规划!$I$130:$I$180,MATCH(W432&amp;X432&amp;V432,[1]数值规划!$A$130:$A$180&amp;[1]数值规划!$B$130:$B$180&amp;[1]数值规划!$C$130:$C$180,0)))</f>
        <v>130835</v>
      </c>
      <c r="Z432">
        <f t="array" ref="Z432">IF(X432="",0,INDEX([1]数值规划!$N$130:$N$180,MATCH(W432&amp;X432&amp;V432,[1]数值规划!$A$130:$A$180&amp;[1]数值规划!$B$130:$B$180&amp;[1]数值规划!$C$130:$C$180,0)))</f>
        <v>130935</v>
      </c>
    </row>
    <row r="433" spans="20:26" ht="17.25">
      <c r="T433" s="9">
        <v>429</v>
      </c>
      <c r="U433" s="22">
        <v>20109</v>
      </c>
      <c r="V433" s="9">
        <v>6</v>
      </c>
      <c r="W433" t="s">
        <v>175</v>
      </c>
      <c r="X433">
        <v>4</v>
      </c>
      <c r="Y433">
        <f t="array" ref="Y433">IF(X433="",0,INDEX([1]数值规划!$I$130:$I$180,MATCH(W433&amp;X433&amp;V433,[1]数值规划!$A$130:$A$180&amp;[1]数值规划!$B$130:$B$180&amp;[1]数值规划!$C$130:$C$180,0)))</f>
        <v>130836</v>
      </c>
      <c r="Z433">
        <f t="array" ref="Z433">IF(X433="",0,INDEX([1]数值规划!$N$130:$N$180,MATCH(W433&amp;X433&amp;V433,[1]数值规划!$A$130:$A$180&amp;[1]数值规划!$B$130:$B$180&amp;[1]数值规划!$C$130:$C$180,0)))</f>
        <v>130936</v>
      </c>
    </row>
    <row r="434" spans="20:26" ht="17.25">
      <c r="T434" s="9">
        <v>430</v>
      </c>
      <c r="U434" s="22">
        <v>20109</v>
      </c>
      <c r="V434" s="9">
        <v>7</v>
      </c>
      <c r="W434" t="s">
        <v>175</v>
      </c>
      <c r="X434">
        <v>4</v>
      </c>
      <c r="Y434">
        <f t="array" ref="Y434">IF(X434="",0,INDEX([1]数值规划!$I$130:$I$180,MATCH(W434&amp;X434&amp;V434,[1]数值规划!$A$130:$A$180&amp;[1]数值规划!$B$130:$B$180&amp;[1]数值规划!$C$130:$C$180,0)))</f>
        <v>130837</v>
      </c>
      <c r="Z434">
        <f t="array" ref="Z434">IF(X434="",0,INDEX([1]数值规划!$N$130:$N$180,MATCH(W434&amp;X434&amp;V434,[1]数值规划!$A$130:$A$180&amp;[1]数值规划!$B$130:$B$180&amp;[1]数值规划!$C$130:$C$180,0)))</f>
        <v>130937</v>
      </c>
    </row>
    <row r="435" spans="20:26" ht="17.25">
      <c r="T435" s="9">
        <v>431</v>
      </c>
      <c r="U435" s="22">
        <v>20109</v>
      </c>
      <c r="V435" s="9">
        <v>8</v>
      </c>
      <c r="W435" t="s">
        <v>175</v>
      </c>
      <c r="X435">
        <v>4</v>
      </c>
      <c r="Y435">
        <f t="array" ref="Y435">IF(X435="",0,INDEX([1]数值规划!$I$130:$I$180,MATCH(W435&amp;X435&amp;V435,[1]数值规划!$A$130:$A$180&amp;[1]数值规划!$B$130:$B$180&amp;[1]数值规划!$C$130:$C$180,0)))</f>
        <v>130838</v>
      </c>
      <c r="Z435">
        <f t="array" ref="Z435">IF(X435="",0,INDEX([1]数值规划!$N$130:$N$180,MATCH(W435&amp;X435&amp;V435,[1]数值规划!$A$130:$A$180&amp;[1]数值规划!$B$130:$B$180&amp;[1]数值规划!$C$130:$C$180,0)))</f>
        <v>130938</v>
      </c>
    </row>
    <row r="436" spans="20:26" ht="17.25">
      <c r="T436" s="9">
        <v>432</v>
      </c>
      <c r="U436" s="22">
        <v>20109</v>
      </c>
      <c r="V436" s="9">
        <v>9</v>
      </c>
      <c r="W436" t="s">
        <v>175</v>
      </c>
      <c r="X436">
        <v>4</v>
      </c>
      <c r="Y436">
        <f t="array" ref="Y436">IF(X436="",0,INDEX([1]数值规划!$I$130:$I$180,MATCH(W436&amp;X436&amp;V436,[1]数值规划!$A$130:$A$180&amp;[1]数值规划!$B$130:$B$180&amp;[1]数值规划!$C$130:$C$180,0)))</f>
        <v>130839</v>
      </c>
      <c r="Z436">
        <f t="array" ref="Z436">IF(X436="",0,INDEX([1]数值规划!$N$130:$N$180,MATCH(W436&amp;X436&amp;V436,[1]数值规划!$A$130:$A$180&amp;[1]数值规划!$B$130:$B$180&amp;[1]数值规划!$C$130:$C$180,0)))</f>
        <v>130939</v>
      </c>
    </row>
    <row r="437" spans="20:26" ht="17.25">
      <c r="T437" s="9">
        <v>433</v>
      </c>
      <c r="U437" s="22">
        <v>20109</v>
      </c>
      <c r="V437" s="9">
        <v>10</v>
      </c>
      <c r="W437" t="s">
        <v>175</v>
      </c>
      <c r="X437">
        <v>4</v>
      </c>
      <c r="Y437">
        <f t="array" ref="Y437">IF(X437="",0,INDEX([1]数值规划!$I$130:$I$180,MATCH(W437&amp;X437&amp;V437,[1]数值规划!$A$130:$A$180&amp;[1]数值规划!$B$130:$B$180&amp;[1]数值规划!$C$130:$C$180,0)))</f>
        <v>130840</v>
      </c>
      <c r="Z437">
        <f t="array" ref="Z437">IF(X437="",0,INDEX([1]数值规划!$N$130:$N$180,MATCH(W437&amp;X437&amp;V437,[1]数值规划!$A$130:$A$180&amp;[1]数值规划!$B$130:$B$180&amp;[1]数值规划!$C$130:$C$180,0)))</f>
        <v>130940</v>
      </c>
    </row>
    <row r="438" spans="20:26" ht="17.25">
      <c r="T438" s="9">
        <v>434</v>
      </c>
      <c r="U438" s="22">
        <v>20110</v>
      </c>
      <c r="V438" s="9">
        <v>1</v>
      </c>
      <c r="W438" t="s">
        <v>175</v>
      </c>
      <c r="X438">
        <v>4</v>
      </c>
      <c r="Y438">
        <f t="array" ref="Y438">IF(X438="",0,INDEX([1]数值规划!$I$130:$I$180,MATCH(W438&amp;X438&amp;V438,[1]数值规划!$A$130:$A$180&amp;[1]数值规划!$B$130:$B$180&amp;[1]数值规划!$C$130:$C$180,0)))</f>
        <v>130831</v>
      </c>
      <c r="Z438">
        <f t="array" ref="Z438">IF(X438="",0,INDEX([1]数值规划!$N$130:$N$180,MATCH(W438&amp;X438&amp;V438,[1]数值规划!$A$130:$A$180&amp;[1]数值规划!$B$130:$B$180&amp;[1]数值规划!$C$130:$C$180,0)))</f>
        <v>130931</v>
      </c>
    </row>
    <row r="439" spans="20:26" ht="17.25">
      <c r="T439" s="9">
        <v>435</v>
      </c>
      <c r="U439" s="22">
        <v>20110</v>
      </c>
      <c r="V439" s="9">
        <v>2</v>
      </c>
      <c r="W439" t="s">
        <v>175</v>
      </c>
      <c r="X439">
        <v>4</v>
      </c>
      <c r="Y439">
        <f t="array" ref="Y439">IF(X439="",0,INDEX([1]数值规划!$I$130:$I$180,MATCH(W439&amp;X439&amp;V439,[1]数值规划!$A$130:$A$180&amp;[1]数值规划!$B$130:$B$180&amp;[1]数值规划!$C$130:$C$180,0)))</f>
        <v>130832</v>
      </c>
      <c r="Z439">
        <f t="array" ref="Z439">IF(X439="",0,INDEX([1]数值规划!$N$130:$N$180,MATCH(W439&amp;X439&amp;V439,[1]数值规划!$A$130:$A$180&amp;[1]数值规划!$B$130:$B$180&amp;[1]数值规划!$C$130:$C$180,0)))</f>
        <v>130932</v>
      </c>
    </row>
    <row r="440" spans="20:26" ht="17.25">
      <c r="T440" s="9">
        <v>436</v>
      </c>
      <c r="U440" s="22">
        <v>20110</v>
      </c>
      <c r="V440" s="9">
        <v>3</v>
      </c>
      <c r="W440" t="s">
        <v>175</v>
      </c>
      <c r="X440">
        <v>4</v>
      </c>
      <c r="Y440">
        <f t="array" ref="Y440">IF(X440="",0,INDEX([1]数值规划!$I$130:$I$180,MATCH(W440&amp;X440&amp;V440,[1]数值规划!$A$130:$A$180&amp;[1]数值规划!$B$130:$B$180&amp;[1]数值规划!$C$130:$C$180,0)))</f>
        <v>130833</v>
      </c>
      <c r="Z440">
        <f t="array" ref="Z440">IF(X440="",0,INDEX([1]数值规划!$N$130:$N$180,MATCH(W440&amp;X440&amp;V440,[1]数值规划!$A$130:$A$180&amp;[1]数值规划!$B$130:$B$180&amp;[1]数值规划!$C$130:$C$180,0)))</f>
        <v>130933</v>
      </c>
    </row>
    <row r="441" spans="20:26" ht="17.25">
      <c r="T441" s="9">
        <v>437</v>
      </c>
      <c r="U441" s="22">
        <v>20110</v>
      </c>
      <c r="V441" s="9">
        <v>4</v>
      </c>
      <c r="W441" t="s">
        <v>175</v>
      </c>
      <c r="X441">
        <v>4</v>
      </c>
      <c r="Y441">
        <f t="array" ref="Y441">IF(X441="",0,INDEX([1]数值规划!$I$130:$I$180,MATCH(W441&amp;X441&amp;V441,[1]数值规划!$A$130:$A$180&amp;[1]数值规划!$B$130:$B$180&amp;[1]数值规划!$C$130:$C$180,0)))</f>
        <v>130834</v>
      </c>
      <c r="Z441">
        <f t="array" ref="Z441">IF(X441="",0,INDEX([1]数值规划!$N$130:$N$180,MATCH(W441&amp;X441&amp;V441,[1]数值规划!$A$130:$A$180&amp;[1]数值规划!$B$130:$B$180&amp;[1]数值规划!$C$130:$C$180,0)))</f>
        <v>130934</v>
      </c>
    </row>
    <row r="442" spans="20:26" ht="17.25">
      <c r="T442" s="9">
        <v>438</v>
      </c>
      <c r="U442" s="22">
        <v>20110</v>
      </c>
      <c r="V442" s="9">
        <v>5</v>
      </c>
      <c r="W442" t="s">
        <v>175</v>
      </c>
      <c r="X442">
        <v>4</v>
      </c>
      <c r="Y442">
        <f t="array" ref="Y442">IF(X442="",0,INDEX([1]数值规划!$I$130:$I$180,MATCH(W442&amp;X442&amp;V442,[1]数值规划!$A$130:$A$180&amp;[1]数值规划!$B$130:$B$180&amp;[1]数值规划!$C$130:$C$180,0)))</f>
        <v>130835</v>
      </c>
      <c r="Z442">
        <f t="array" ref="Z442">IF(X442="",0,INDEX([1]数值规划!$N$130:$N$180,MATCH(W442&amp;X442&amp;V442,[1]数值规划!$A$130:$A$180&amp;[1]数值规划!$B$130:$B$180&amp;[1]数值规划!$C$130:$C$180,0)))</f>
        <v>130935</v>
      </c>
    </row>
    <row r="443" spans="20:26" ht="17.25">
      <c r="T443" s="9">
        <v>439</v>
      </c>
      <c r="U443" s="22">
        <v>20110</v>
      </c>
      <c r="V443" s="9">
        <v>6</v>
      </c>
      <c r="W443" t="s">
        <v>175</v>
      </c>
      <c r="X443">
        <v>4</v>
      </c>
      <c r="Y443">
        <f t="array" ref="Y443">IF(X443="",0,INDEX([1]数值规划!$I$130:$I$180,MATCH(W443&amp;X443&amp;V443,[1]数值规划!$A$130:$A$180&amp;[1]数值规划!$B$130:$B$180&amp;[1]数值规划!$C$130:$C$180,0)))</f>
        <v>130836</v>
      </c>
      <c r="Z443">
        <f t="array" ref="Z443">IF(X443="",0,INDEX([1]数值规划!$N$130:$N$180,MATCH(W443&amp;X443&amp;V443,[1]数值规划!$A$130:$A$180&amp;[1]数值规划!$B$130:$B$180&amp;[1]数值规划!$C$130:$C$180,0)))</f>
        <v>130936</v>
      </c>
    </row>
    <row r="444" spans="20:26" ht="17.25">
      <c r="T444" s="9">
        <v>440</v>
      </c>
      <c r="U444" s="22">
        <v>20110</v>
      </c>
      <c r="V444" s="9">
        <v>7</v>
      </c>
      <c r="W444" t="s">
        <v>175</v>
      </c>
      <c r="X444">
        <v>4</v>
      </c>
      <c r="Y444">
        <f t="array" ref="Y444">IF(X444="",0,INDEX([1]数值规划!$I$130:$I$180,MATCH(W444&amp;X444&amp;V444,[1]数值规划!$A$130:$A$180&amp;[1]数值规划!$B$130:$B$180&amp;[1]数值规划!$C$130:$C$180,0)))</f>
        <v>130837</v>
      </c>
      <c r="Z444">
        <f t="array" ref="Z444">IF(X444="",0,INDEX([1]数值规划!$N$130:$N$180,MATCH(W444&amp;X444&amp;V444,[1]数值规划!$A$130:$A$180&amp;[1]数值规划!$B$130:$B$180&amp;[1]数值规划!$C$130:$C$180,0)))</f>
        <v>130937</v>
      </c>
    </row>
    <row r="445" spans="20:26" ht="17.25">
      <c r="T445" s="9">
        <v>441</v>
      </c>
      <c r="U445" s="22">
        <v>20110</v>
      </c>
      <c r="V445" s="9">
        <v>8</v>
      </c>
      <c r="W445" t="s">
        <v>175</v>
      </c>
      <c r="X445">
        <v>4</v>
      </c>
      <c r="Y445">
        <f t="array" ref="Y445">IF(X445="",0,INDEX([1]数值规划!$I$130:$I$180,MATCH(W445&amp;X445&amp;V445,[1]数值规划!$A$130:$A$180&amp;[1]数值规划!$B$130:$B$180&amp;[1]数值规划!$C$130:$C$180,0)))</f>
        <v>130838</v>
      </c>
      <c r="Z445">
        <f t="array" ref="Z445">IF(X445="",0,INDEX([1]数值规划!$N$130:$N$180,MATCH(W445&amp;X445&amp;V445,[1]数值规划!$A$130:$A$180&amp;[1]数值规划!$B$130:$B$180&amp;[1]数值规划!$C$130:$C$180,0)))</f>
        <v>130938</v>
      </c>
    </row>
    <row r="446" spans="20:26" ht="17.25">
      <c r="T446" s="9">
        <v>442</v>
      </c>
      <c r="U446" s="22">
        <v>20110</v>
      </c>
      <c r="V446" s="9">
        <v>9</v>
      </c>
      <c r="W446" t="s">
        <v>175</v>
      </c>
      <c r="X446">
        <v>4</v>
      </c>
      <c r="Y446">
        <f t="array" ref="Y446">IF(X446="",0,INDEX([1]数值规划!$I$130:$I$180,MATCH(W446&amp;X446&amp;V446,[1]数值规划!$A$130:$A$180&amp;[1]数值规划!$B$130:$B$180&amp;[1]数值规划!$C$130:$C$180,0)))</f>
        <v>130839</v>
      </c>
      <c r="Z446">
        <f t="array" ref="Z446">IF(X446="",0,INDEX([1]数值规划!$N$130:$N$180,MATCH(W446&amp;X446&amp;V446,[1]数值规划!$A$130:$A$180&amp;[1]数值规划!$B$130:$B$180&amp;[1]数值规划!$C$130:$C$180,0)))</f>
        <v>130939</v>
      </c>
    </row>
    <row r="447" spans="20:26" ht="17.25">
      <c r="T447" s="9">
        <v>443</v>
      </c>
      <c r="U447" s="22">
        <v>20110</v>
      </c>
      <c r="V447" s="9">
        <v>10</v>
      </c>
      <c r="W447" t="s">
        <v>175</v>
      </c>
      <c r="X447">
        <v>4</v>
      </c>
      <c r="Y447">
        <f t="array" ref="Y447">IF(X447="",0,INDEX([1]数值规划!$I$130:$I$180,MATCH(W447&amp;X447&amp;V447,[1]数值规划!$A$130:$A$180&amp;[1]数值规划!$B$130:$B$180&amp;[1]数值规划!$C$130:$C$180,0)))</f>
        <v>130840</v>
      </c>
      <c r="Z447">
        <f t="array" ref="Z447">IF(X447="",0,INDEX([1]数值规划!$N$130:$N$180,MATCH(W447&amp;X447&amp;V447,[1]数值规划!$A$130:$A$180&amp;[1]数值规划!$B$130:$B$180&amp;[1]数值规划!$C$130:$C$180,0)))</f>
        <v>130940</v>
      </c>
    </row>
    <row r="448" spans="20:26" ht="17.25">
      <c r="T448" s="9">
        <v>444</v>
      </c>
      <c r="U448" s="22">
        <v>20111</v>
      </c>
      <c r="V448" s="9">
        <v>1</v>
      </c>
      <c r="W448" t="s">
        <v>175</v>
      </c>
      <c r="X448">
        <v>4</v>
      </c>
      <c r="Y448">
        <f t="array" ref="Y448">IF(X448="",0,INDEX([1]数值规划!$I$130:$I$180,MATCH(W448&amp;X448&amp;V448,[1]数值规划!$A$130:$A$180&amp;[1]数值规划!$B$130:$B$180&amp;[1]数值规划!$C$130:$C$180,0)))</f>
        <v>130831</v>
      </c>
      <c r="Z448">
        <f t="array" ref="Z448">IF(X448="",0,INDEX([1]数值规划!$N$130:$N$180,MATCH(W448&amp;X448&amp;V448,[1]数值规划!$A$130:$A$180&amp;[1]数值规划!$B$130:$B$180&amp;[1]数值规划!$C$130:$C$180,0)))</f>
        <v>130931</v>
      </c>
    </row>
    <row r="449" spans="20:26" ht="17.25">
      <c r="T449" s="9">
        <v>445</v>
      </c>
      <c r="U449" s="22">
        <v>20111</v>
      </c>
      <c r="V449" s="9">
        <v>2</v>
      </c>
      <c r="W449" t="s">
        <v>175</v>
      </c>
      <c r="X449">
        <v>4</v>
      </c>
      <c r="Y449">
        <f t="array" ref="Y449">IF(X449="",0,INDEX([1]数值规划!$I$130:$I$180,MATCH(W449&amp;X449&amp;V449,[1]数值规划!$A$130:$A$180&amp;[1]数值规划!$B$130:$B$180&amp;[1]数值规划!$C$130:$C$180,0)))</f>
        <v>130832</v>
      </c>
      <c r="Z449">
        <f t="array" ref="Z449">IF(X449="",0,INDEX([1]数值规划!$N$130:$N$180,MATCH(W449&amp;X449&amp;V449,[1]数值规划!$A$130:$A$180&amp;[1]数值规划!$B$130:$B$180&amp;[1]数值规划!$C$130:$C$180,0)))</f>
        <v>130932</v>
      </c>
    </row>
    <row r="450" spans="20:26" ht="17.25">
      <c r="T450" s="9">
        <v>446</v>
      </c>
      <c r="U450" s="22">
        <v>20111</v>
      </c>
      <c r="V450" s="9">
        <v>3</v>
      </c>
      <c r="W450" t="s">
        <v>175</v>
      </c>
      <c r="X450">
        <v>4</v>
      </c>
      <c r="Y450">
        <f t="array" ref="Y450">IF(X450="",0,INDEX([1]数值规划!$I$130:$I$180,MATCH(W450&amp;X450&amp;V450,[1]数值规划!$A$130:$A$180&amp;[1]数值规划!$B$130:$B$180&amp;[1]数值规划!$C$130:$C$180,0)))</f>
        <v>130833</v>
      </c>
      <c r="Z450">
        <f t="array" ref="Z450">IF(X450="",0,INDEX([1]数值规划!$N$130:$N$180,MATCH(W450&amp;X450&amp;V450,[1]数值规划!$A$130:$A$180&amp;[1]数值规划!$B$130:$B$180&amp;[1]数值规划!$C$130:$C$180,0)))</f>
        <v>130933</v>
      </c>
    </row>
    <row r="451" spans="20:26" ht="17.25">
      <c r="T451" s="9">
        <v>447</v>
      </c>
      <c r="U451" s="22">
        <v>20111</v>
      </c>
      <c r="V451" s="9">
        <v>4</v>
      </c>
      <c r="W451" t="s">
        <v>175</v>
      </c>
      <c r="X451">
        <v>4</v>
      </c>
      <c r="Y451">
        <f t="array" ref="Y451">IF(X451="",0,INDEX([1]数值规划!$I$130:$I$180,MATCH(W451&amp;X451&amp;V451,[1]数值规划!$A$130:$A$180&amp;[1]数值规划!$B$130:$B$180&amp;[1]数值规划!$C$130:$C$180,0)))</f>
        <v>130834</v>
      </c>
      <c r="Z451">
        <f t="array" ref="Z451">IF(X451="",0,INDEX([1]数值规划!$N$130:$N$180,MATCH(W451&amp;X451&amp;V451,[1]数值规划!$A$130:$A$180&amp;[1]数值规划!$B$130:$B$180&amp;[1]数值规划!$C$130:$C$180,0)))</f>
        <v>130934</v>
      </c>
    </row>
    <row r="452" spans="20:26" ht="17.25">
      <c r="T452" s="9">
        <v>448</v>
      </c>
      <c r="U452" s="22">
        <v>20111</v>
      </c>
      <c r="V452" s="9">
        <v>5</v>
      </c>
      <c r="W452" t="s">
        <v>175</v>
      </c>
      <c r="X452">
        <v>4</v>
      </c>
      <c r="Y452">
        <f t="array" ref="Y452">IF(X452="",0,INDEX([1]数值规划!$I$130:$I$180,MATCH(W452&amp;X452&amp;V452,[1]数值规划!$A$130:$A$180&amp;[1]数值规划!$B$130:$B$180&amp;[1]数值规划!$C$130:$C$180,0)))</f>
        <v>130835</v>
      </c>
      <c r="Z452">
        <f t="array" ref="Z452">IF(X452="",0,INDEX([1]数值规划!$N$130:$N$180,MATCH(W452&amp;X452&amp;V452,[1]数值规划!$A$130:$A$180&amp;[1]数值规划!$B$130:$B$180&amp;[1]数值规划!$C$130:$C$180,0)))</f>
        <v>130935</v>
      </c>
    </row>
    <row r="453" spans="20:26" ht="17.25">
      <c r="T453" s="9">
        <v>449</v>
      </c>
      <c r="U453" s="22">
        <v>20111</v>
      </c>
      <c r="V453" s="9">
        <v>6</v>
      </c>
      <c r="W453" t="s">
        <v>175</v>
      </c>
      <c r="X453">
        <v>4</v>
      </c>
      <c r="Y453">
        <f t="array" ref="Y453">IF(X453="",0,INDEX([1]数值规划!$I$130:$I$180,MATCH(W453&amp;X453&amp;V453,[1]数值规划!$A$130:$A$180&amp;[1]数值规划!$B$130:$B$180&amp;[1]数值规划!$C$130:$C$180,0)))</f>
        <v>130836</v>
      </c>
      <c r="Z453">
        <f t="array" ref="Z453">IF(X453="",0,INDEX([1]数值规划!$N$130:$N$180,MATCH(W453&amp;X453&amp;V453,[1]数值规划!$A$130:$A$180&amp;[1]数值规划!$B$130:$B$180&amp;[1]数值规划!$C$130:$C$180,0)))</f>
        <v>130936</v>
      </c>
    </row>
    <row r="454" spans="20:26" ht="17.25">
      <c r="T454" s="9">
        <v>450</v>
      </c>
      <c r="U454" s="22">
        <v>20111</v>
      </c>
      <c r="V454" s="9">
        <v>7</v>
      </c>
      <c r="W454" t="s">
        <v>175</v>
      </c>
      <c r="X454">
        <v>4</v>
      </c>
      <c r="Y454">
        <f t="array" ref="Y454">IF(X454="",0,INDEX([1]数值规划!$I$130:$I$180,MATCH(W454&amp;X454&amp;V454,[1]数值规划!$A$130:$A$180&amp;[1]数值规划!$B$130:$B$180&amp;[1]数值规划!$C$130:$C$180,0)))</f>
        <v>130837</v>
      </c>
      <c r="Z454">
        <f t="array" ref="Z454">IF(X454="",0,INDEX([1]数值规划!$N$130:$N$180,MATCH(W454&amp;X454&amp;V454,[1]数值规划!$A$130:$A$180&amp;[1]数值规划!$B$130:$B$180&amp;[1]数值规划!$C$130:$C$180,0)))</f>
        <v>130937</v>
      </c>
    </row>
    <row r="455" spans="20:26" ht="17.25">
      <c r="T455" s="9">
        <v>451</v>
      </c>
      <c r="U455" s="22">
        <v>20111</v>
      </c>
      <c r="V455" s="9">
        <v>8</v>
      </c>
      <c r="W455" t="s">
        <v>175</v>
      </c>
      <c r="X455">
        <v>4</v>
      </c>
      <c r="Y455">
        <f t="array" ref="Y455">IF(X455="",0,INDEX([1]数值规划!$I$130:$I$180,MATCH(W455&amp;X455&amp;V455,[1]数值规划!$A$130:$A$180&amp;[1]数值规划!$B$130:$B$180&amp;[1]数值规划!$C$130:$C$180,0)))</f>
        <v>130838</v>
      </c>
      <c r="Z455">
        <f t="array" ref="Z455">IF(X455="",0,INDEX([1]数值规划!$N$130:$N$180,MATCH(W455&amp;X455&amp;V455,[1]数值规划!$A$130:$A$180&amp;[1]数值规划!$B$130:$B$180&amp;[1]数值规划!$C$130:$C$180,0)))</f>
        <v>130938</v>
      </c>
    </row>
    <row r="456" spans="20:26" ht="17.25">
      <c r="T456" s="9">
        <v>452</v>
      </c>
      <c r="U456" s="22">
        <v>20111</v>
      </c>
      <c r="V456" s="9">
        <v>9</v>
      </c>
      <c r="W456" t="s">
        <v>175</v>
      </c>
      <c r="X456">
        <v>4</v>
      </c>
      <c r="Y456">
        <f t="array" ref="Y456">IF(X456="",0,INDEX([1]数值规划!$I$130:$I$180,MATCH(W456&amp;X456&amp;V456,[1]数值规划!$A$130:$A$180&amp;[1]数值规划!$B$130:$B$180&amp;[1]数值规划!$C$130:$C$180,0)))</f>
        <v>130839</v>
      </c>
      <c r="Z456">
        <f t="array" ref="Z456">IF(X456="",0,INDEX([1]数值规划!$N$130:$N$180,MATCH(W456&amp;X456&amp;V456,[1]数值规划!$A$130:$A$180&amp;[1]数值规划!$B$130:$B$180&amp;[1]数值规划!$C$130:$C$180,0)))</f>
        <v>130939</v>
      </c>
    </row>
    <row r="457" spans="20:26" ht="17.25">
      <c r="T457" s="9">
        <v>453</v>
      </c>
      <c r="U457" s="22">
        <v>20111</v>
      </c>
      <c r="V457" s="9">
        <v>10</v>
      </c>
      <c r="W457" t="s">
        <v>175</v>
      </c>
      <c r="X457">
        <v>4</v>
      </c>
      <c r="Y457">
        <f t="array" ref="Y457">IF(X457="",0,INDEX([1]数值规划!$I$130:$I$180,MATCH(W457&amp;X457&amp;V457,[1]数值规划!$A$130:$A$180&amp;[1]数值规划!$B$130:$B$180&amp;[1]数值规划!$C$130:$C$180,0)))</f>
        <v>130840</v>
      </c>
      <c r="Z457">
        <f t="array" ref="Z457">IF(X457="",0,INDEX([1]数值规划!$N$130:$N$180,MATCH(W457&amp;X457&amp;V457,[1]数值规划!$A$130:$A$180&amp;[1]数值规划!$B$130:$B$180&amp;[1]数值规划!$C$130:$C$180,0)))</f>
        <v>130940</v>
      </c>
    </row>
    <row r="458" spans="20:26" ht="17.25">
      <c r="T458" s="9">
        <v>454</v>
      </c>
      <c r="U458" s="23">
        <v>20114</v>
      </c>
      <c r="V458" s="8">
        <v>1</v>
      </c>
      <c r="W458" t="s">
        <v>175</v>
      </c>
      <c r="X458">
        <v>4</v>
      </c>
      <c r="Y458">
        <f t="array" ref="Y458">IF(X458="",0,INDEX([1]数值规划!$I$130:$I$180,MATCH(W458&amp;X458&amp;V458,[1]数值规划!$A$130:$A$180&amp;[1]数值规划!$B$130:$B$180&amp;[1]数值规划!$C$130:$C$180,0)))</f>
        <v>130831</v>
      </c>
      <c r="Z458">
        <f t="array" ref="Z458">IF(X458="",0,INDEX([1]数值规划!$N$130:$N$180,MATCH(W458&amp;X458&amp;V458,[1]数值规划!$A$130:$A$180&amp;[1]数值规划!$B$130:$B$180&amp;[1]数值规划!$C$130:$C$180,0)))</f>
        <v>130931</v>
      </c>
    </row>
    <row r="459" spans="20:26" ht="17.25">
      <c r="T459" s="9">
        <v>455</v>
      </c>
      <c r="U459" s="23">
        <v>20114</v>
      </c>
      <c r="V459" s="8">
        <v>2</v>
      </c>
      <c r="W459" t="s">
        <v>175</v>
      </c>
      <c r="X459">
        <v>4</v>
      </c>
      <c r="Y459">
        <f t="array" ref="Y459">IF(X459="",0,INDEX([1]数值规划!$I$130:$I$180,MATCH(W459&amp;X459&amp;V459,[1]数值规划!$A$130:$A$180&amp;[1]数值规划!$B$130:$B$180&amp;[1]数值规划!$C$130:$C$180,0)))</f>
        <v>130832</v>
      </c>
      <c r="Z459">
        <f t="array" ref="Z459">IF(X459="",0,INDEX([1]数值规划!$N$130:$N$180,MATCH(W459&amp;X459&amp;V459,[1]数值规划!$A$130:$A$180&amp;[1]数值规划!$B$130:$B$180&amp;[1]数值规划!$C$130:$C$180,0)))</f>
        <v>130932</v>
      </c>
    </row>
    <row r="460" spans="20:26" ht="17.25">
      <c r="T460" s="9">
        <v>456</v>
      </c>
      <c r="U460" s="23">
        <v>20114</v>
      </c>
      <c r="V460" s="8">
        <v>3</v>
      </c>
      <c r="W460" t="s">
        <v>175</v>
      </c>
      <c r="X460">
        <v>4</v>
      </c>
      <c r="Y460">
        <f t="array" ref="Y460">IF(X460="",0,INDEX([1]数值规划!$I$130:$I$180,MATCH(W460&amp;X460&amp;V460,[1]数值规划!$A$130:$A$180&amp;[1]数值规划!$B$130:$B$180&amp;[1]数值规划!$C$130:$C$180,0)))</f>
        <v>130833</v>
      </c>
      <c r="Z460">
        <f t="array" ref="Z460">IF(X460="",0,INDEX([1]数值规划!$N$130:$N$180,MATCH(W460&amp;X460&amp;V460,[1]数值规划!$A$130:$A$180&amp;[1]数值规划!$B$130:$B$180&amp;[1]数值规划!$C$130:$C$180,0)))</f>
        <v>130933</v>
      </c>
    </row>
    <row r="461" spans="20:26" ht="17.25">
      <c r="T461" s="9">
        <v>457</v>
      </c>
      <c r="U461" s="23">
        <v>20114</v>
      </c>
      <c r="V461" s="8">
        <v>4</v>
      </c>
      <c r="W461" t="s">
        <v>175</v>
      </c>
      <c r="X461">
        <v>4</v>
      </c>
      <c r="Y461">
        <f t="array" ref="Y461">IF(X461="",0,INDEX([1]数值规划!$I$130:$I$180,MATCH(W461&amp;X461&amp;V461,[1]数值规划!$A$130:$A$180&amp;[1]数值规划!$B$130:$B$180&amp;[1]数值规划!$C$130:$C$180,0)))</f>
        <v>130834</v>
      </c>
      <c r="Z461">
        <f t="array" ref="Z461">IF(X461="",0,INDEX([1]数值规划!$N$130:$N$180,MATCH(W461&amp;X461&amp;V461,[1]数值规划!$A$130:$A$180&amp;[1]数值规划!$B$130:$B$180&amp;[1]数值规划!$C$130:$C$180,0)))</f>
        <v>130934</v>
      </c>
    </row>
    <row r="462" spans="20:26" ht="17.25">
      <c r="T462" s="9">
        <v>458</v>
      </c>
      <c r="U462" s="23">
        <v>20114</v>
      </c>
      <c r="V462" s="8">
        <v>5</v>
      </c>
      <c r="W462" t="s">
        <v>175</v>
      </c>
      <c r="X462">
        <v>4</v>
      </c>
      <c r="Y462">
        <f t="array" ref="Y462">IF(X462="",0,INDEX([1]数值规划!$I$130:$I$180,MATCH(W462&amp;X462&amp;V462,[1]数值规划!$A$130:$A$180&amp;[1]数值规划!$B$130:$B$180&amp;[1]数值规划!$C$130:$C$180,0)))</f>
        <v>130835</v>
      </c>
      <c r="Z462">
        <f t="array" ref="Z462">IF(X462="",0,INDEX([1]数值规划!$N$130:$N$180,MATCH(W462&amp;X462&amp;V462,[1]数值规划!$A$130:$A$180&amp;[1]数值规划!$B$130:$B$180&amp;[1]数值规划!$C$130:$C$180,0)))</f>
        <v>130935</v>
      </c>
    </row>
    <row r="463" spans="20:26" ht="17.25">
      <c r="T463" s="9">
        <v>459</v>
      </c>
      <c r="U463" s="23">
        <v>20114</v>
      </c>
      <c r="V463" s="8">
        <v>6</v>
      </c>
      <c r="W463" t="s">
        <v>175</v>
      </c>
      <c r="X463">
        <v>4</v>
      </c>
      <c r="Y463">
        <f t="array" ref="Y463">IF(X463="",0,INDEX([1]数值规划!$I$130:$I$180,MATCH(W463&amp;X463&amp;V463,[1]数值规划!$A$130:$A$180&amp;[1]数值规划!$B$130:$B$180&amp;[1]数值规划!$C$130:$C$180,0)))</f>
        <v>130836</v>
      </c>
      <c r="Z463">
        <f t="array" ref="Z463">IF(X463="",0,INDEX([1]数值规划!$N$130:$N$180,MATCH(W463&amp;X463&amp;V463,[1]数值规划!$A$130:$A$180&amp;[1]数值规划!$B$130:$B$180&amp;[1]数值规划!$C$130:$C$180,0)))</f>
        <v>130936</v>
      </c>
    </row>
    <row r="464" spans="20:26" ht="17.25">
      <c r="T464" s="9">
        <v>460</v>
      </c>
      <c r="U464" s="23">
        <v>20114</v>
      </c>
      <c r="V464" s="8">
        <v>7</v>
      </c>
      <c r="W464" t="s">
        <v>175</v>
      </c>
      <c r="X464">
        <v>4</v>
      </c>
      <c r="Y464">
        <f t="array" ref="Y464">IF(X464="",0,INDEX([1]数值规划!$I$130:$I$180,MATCH(W464&amp;X464&amp;V464,[1]数值规划!$A$130:$A$180&amp;[1]数值规划!$B$130:$B$180&amp;[1]数值规划!$C$130:$C$180,0)))</f>
        <v>130837</v>
      </c>
      <c r="Z464">
        <f t="array" ref="Z464">IF(X464="",0,INDEX([1]数值规划!$N$130:$N$180,MATCH(W464&amp;X464&amp;V464,[1]数值规划!$A$130:$A$180&amp;[1]数值规划!$B$130:$B$180&amp;[1]数值规划!$C$130:$C$180,0)))</f>
        <v>130937</v>
      </c>
    </row>
    <row r="465" spans="20:26" ht="17.25">
      <c r="T465" s="9">
        <v>461</v>
      </c>
      <c r="U465" s="23">
        <v>20114</v>
      </c>
      <c r="V465" s="8">
        <v>8</v>
      </c>
      <c r="W465" t="s">
        <v>175</v>
      </c>
      <c r="X465">
        <v>4</v>
      </c>
      <c r="Y465">
        <f t="array" ref="Y465">IF(X465="",0,INDEX([1]数值规划!$I$130:$I$180,MATCH(W465&amp;X465&amp;V465,[1]数值规划!$A$130:$A$180&amp;[1]数值规划!$B$130:$B$180&amp;[1]数值规划!$C$130:$C$180,0)))</f>
        <v>130838</v>
      </c>
      <c r="Z465">
        <f t="array" ref="Z465">IF(X465="",0,INDEX([1]数值规划!$N$130:$N$180,MATCH(W465&amp;X465&amp;V465,[1]数值规划!$A$130:$A$180&amp;[1]数值规划!$B$130:$B$180&amp;[1]数值规划!$C$130:$C$180,0)))</f>
        <v>130938</v>
      </c>
    </row>
    <row r="466" spans="20:26" ht="17.25">
      <c r="T466" s="9">
        <v>462</v>
      </c>
      <c r="U466" s="23">
        <v>20114</v>
      </c>
      <c r="V466" s="8">
        <v>9</v>
      </c>
      <c r="W466" t="s">
        <v>175</v>
      </c>
      <c r="X466">
        <v>4</v>
      </c>
      <c r="Y466">
        <f t="array" ref="Y466">IF(X466="",0,INDEX([1]数值规划!$I$130:$I$180,MATCH(W466&amp;X466&amp;V466,[1]数值规划!$A$130:$A$180&amp;[1]数值规划!$B$130:$B$180&amp;[1]数值规划!$C$130:$C$180,0)))</f>
        <v>130839</v>
      </c>
      <c r="Z466">
        <f t="array" ref="Z466">IF(X466="",0,INDEX([1]数值规划!$N$130:$N$180,MATCH(W466&amp;X466&amp;V466,[1]数值规划!$A$130:$A$180&amp;[1]数值规划!$B$130:$B$180&amp;[1]数值规划!$C$130:$C$180,0)))</f>
        <v>130939</v>
      </c>
    </row>
    <row r="467" spans="20:26" ht="17.25">
      <c r="T467" s="9">
        <v>463</v>
      </c>
      <c r="U467" s="23">
        <v>20114</v>
      </c>
      <c r="V467" s="8">
        <v>10</v>
      </c>
      <c r="W467" t="s">
        <v>175</v>
      </c>
      <c r="X467">
        <v>4</v>
      </c>
      <c r="Y467">
        <f t="array" ref="Y467">IF(X467="",0,INDEX([1]数值规划!$I$130:$I$180,MATCH(W467&amp;X467&amp;V467,[1]数值规划!$A$130:$A$180&amp;[1]数值规划!$B$130:$B$180&amp;[1]数值规划!$C$130:$C$180,0)))</f>
        <v>130840</v>
      </c>
      <c r="Z467">
        <f t="array" ref="Z467">IF(X467="",0,INDEX([1]数值规划!$N$130:$N$180,MATCH(W467&amp;X467&amp;V467,[1]数值规划!$A$130:$A$180&amp;[1]数值规划!$B$130:$B$180&amp;[1]数值规划!$C$130:$C$180,0)))</f>
        <v>130940</v>
      </c>
    </row>
    <row r="468" spans="20:26" ht="17.25">
      <c r="T468" s="9">
        <v>464</v>
      </c>
      <c r="U468" s="22">
        <v>20115</v>
      </c>
      <c r="V468" s="9">
        <v>1</v>
      </c>
      <c r="W468" t="s">
        <v>175</v>
      </c>
      <c r="X468">
        <v>4</v>
      </c>
      <c r="Y468">
        <f t="array" ref="Y468">IF(X468="",0,INDEX([1]数值规划!$I$130:$I$180,MATCH(W468&amp;X468&amp;V468,[1]数值规划!$A$130:$A$180&amp;[1]数值规划!$B$130:$B$180&amp;[1]数值规划!$C$130:$C$180,0)))</f>
        <v>130831</v>
      </c>
      <c r="Z468">
        <f t="array" ref="Z468">IF(X468="",0,INDEX([1]数值规划!$N$130:$N$180,MATCH(W468&amp;X468&amp;V468,[1]数值规划!$A$130:$A$180&amp;[1]数值规划!$B$130:$B$180&amp;[1]数值规划!$C$130:$C$180,0)))</f>
        <v>130931</v>
      </c>
    </row>
    <row r="469" spans="20:26" ht="17.25">
      <c r="T469" s="9">
        <v>465</v>
      </c>
      <c r="U469" s="22">
        <v>20115</v>
      </c>
      <c r="V469" s="9">
        <v>2</v>
      </c>
      <c r="W469" t="s">
        <v>175</v>
      </c>
      <c r="X469">
        <v>4</v>
      </c>
      <c r="Y469">
        <f t="array" ref="Y469">IF(X469="",0,INDEX([1]数值规划!$I$130:$I$180,MATCH(W469&amp;X469&amp;V469,[1]数值规划!$A$130:$A$180&amp;[1]数值规划!$B$130:$B$180&amp;[1]数值规划!$C$130:$C$180,0)))</f>
        <v>130832</v>
      </c>
      <c r="Z469">
        <f t="array" ref="Z469">IF(X469="",0,INDEX([1]数值规划!$N$130:$N$180,MATCH(W469&amp;X469&amp;V469,[1]数值规划!$A$130:$A$180&amp;[1]数值规划!$B$130:$B$180&amp;[1]数值规划!$C$130:$C$180,0)))</f>
        <v>130932</v>
      </c>
    </row>
    <row r="470" spans="20:26" ht="17.25">
      <c r="T470" s="9">
        <v>466</v>
      </c>
      <c r="U470" s="22">
        <v>20115</v>
      </c>
      <c r="V470" s="9">
        <v>3</v>
      </c>
      <c r="W470" t="s">
        <v>175</v>
      </c>
      <c r="X470">
        <v>4</v>
      </c>
      <c r="Y470">
        <f t="array" ref="Y470">IF(X470="",0,INDEX([1]数值规划!$I$130:$I$180,MATCH(W470&amp;X470&amp;V470,[1]数值规划!$A$130:$A$180&amp;[1]数值规划!$B$130:$B$180&amp;[1]数值规划!$C$130:$C$180,0)))</f>
        <v>130833</v>
      </c>
      <c r="Z470">
        <f t="array" ref="Z470">IF(X470="",0,INDEX([1]数值规划!$N$130:$N$180,MATCH(W470&amp;X470&amp;V470,[1]数值规划!$A$130:$A$180&amp;[1]数值规划!$B$130:$B$180&amp;[1]数值规划!$C$130:$C$180,0)))</f>
        <v>130933</v>
      </c>
    </row>
    <row r="471" spans="20:26" ht="17.25">
      <c r="T471" s="9">
        <v>467</v>
      </c>
      <c r="U471" s="22">
        <v>20115</v>
      </c>
      <c r="V471" s="9">
        <v>4</v>
      </c>
      <c r="W471" t="s">
        <v>175</v>
      </c>
      <c r="X471">
        <v>4</v>
      </c>
      <c r="Y471">
        <f t="array" ref="Y471">IF(X471="",0,INDEX([1]数值规划!$I$130:$I$180,MATCH(W471&amp;X471&amp;V471,[1]数值规划!$A$130:$A$180&amp;[1]数值规划!$B$130:$B$180&amp;[1]数值规划!$C$130:$C$180,0)))</f>
        <v>130834</v>
      </c>
      <c r="Z471">
        <f t="array" ref="Z471">IF(X471="",0,INDEX([1]数值规划!$N$130:$N$180,MATCH(W471&amp;X471&amp;V471,[1]数值规划!$A$130:$A$180&amp;[1]数值规划!$B$130:$B$180&amp;[1]数值规划!$C$130:$C$180,0)))</f>
        <v>130934</v>
      </c>
    </row>
    <row r="472" spans="20:26" ht="17.25">
      <c r="T472" s="9">
        <v>468</v>
      </c>
      <c r="U472" s="22">
        <v>20115</v>
      </c>
      <c r="V472" s="9">
        <v>5</v>
      </c>
      <c r="W472" t="s">
        <v>175</v>
      </c>
      <c r="X472">
        <v>4</v>
      </c>
      <c r="Y472">
        <f t="array" ref="Y472">IF(X472="",0,INDEX([1]数值规划!$I$130:$I$180,MATCH(W472&amp;X472&amp;V472,[1]数值规划!$A$130:$A$180&amp;[1]数值规划!$B$130:$B$180&amp;[1]数值规划!$C$130:$C$180,0)))</f>
        <v>130835</v>
      </c>
      <c r="Z472">
        <f t="array" ref="Z472">IF(X472="",0,INDEX([1]数值规划!$N$130:$N$180,MATCH(W472&amp;X472&amp;V472,[1]数值规划!$A$130:$A$180&amp;[1]数值规划!$B$130:$B$180&amp;[1]数值规划!$C$130:$C$180,0)))</f>
        <v>130935</v>
      </c>
    </row>
    <row r="473" spans="20:26" ht="17.25">
      <c r="T473" s="9">
        <v>469</v>
      </c>
      <c r="U473" s="22">
        <v>20115</v>
      </c>
      <c r="V473" s="9">
        <v>6</v>
      </c>
      <c r="W473" t="s">
        <v>175</v>
      </c>
      <c r="X473">
        <v>4</v>
      </c>
      <c r="Y473">
        <f t="array" ref="Y473">IF(X473="",0,INDEX([1]数值规划!$I$130:$I$180,MATCH(W473&amp;X473&amp;V473,[1]数值规划!$A$130:$A$180&amp;[1]数值规划!$B$130:$B$180&amp;[1]数值规划!$C$130:$C$180,0)))</f>
        <v>130836</v>
      </c>
      <c r="Z473">
        <f t="array" ref="Z473">IF(X473="",0,INDEX([1]数值规划!$N$130:$N$180,MATCH(W473&amp;X473&amp;V473,[1]数值规划!$A$130:$A$180&amp;[1]数值规划!$B$130:$B$180&amp;[1]数值规划!$C$130:$C$180,0)))</f>
        <v>130936</v>
      </c>
    </row>
    <row r="474" spans="20:26" ht="17.25">
      <c r="T474" s="9">
        <v>470</v>
      </c>
      <c r="U474" s="22">
        <v>20115</v>
      </c>
      <c r="V474" s="9">
        <v>7</v>
      </c>
      <c r="W474" t="s">
        <v>175</v>
      </c>
      <c r="X474">
        <v>4</v>
      </c>
      <c r="Y474">
        <f t="array" ref="Y474">IF(X474="",0,INDEX([1]数值规划!$I$130:$I$180,MATCH(W474&amp;X474&amp;V474,[1]数值规划!$A$130:$A$180&amp;[1]数值规划!$B$130:$B$180&amp;[1]数值规划!$C$130:$C$180,0)))</f>
        <v>130837</v>
      </c>
      <c r="Z474">
        <f t="array" ref="Z474">IF(X474="",0,INDEX([1]数值规划!$N$130:$N$180,MATCH(W474&amp;X474&amp;V474,[1]数值规划!$A$130:$A$180&amp;[1]数值规划!$B$130:$B$180&amp;[1]数值规划!$C$130:$C$180,0)))</f>
        <v>130937</v>
      </c>
    </row>
    <row r="475" spans="20:26" ht="17.25">
      <c r="T475" s="9">
        <v>471</v>
      </c>
      <c r="U475" s="22">
        <v>20115</v>
      </c>
      <c r="V475" s="9">
        <v>8</v>
      </c>
      <c r="W475" t="s">
        <v>175</v>
      </c>
      <c r="X475">
        <v>4</v>
      </c>
      <c r="Y475">
        <f t="array" ref="Y475">IF(X475="",0,INDEX([1]数值规划!$I$130:$I$180,MATCH(W475&amp;X475&amp;V475,[1]数值规划!$A$130:$A$180&amp;[1]数值规划!$B$130:$B$180&amp;[1]数值规划!$C$130:$C$180,0)))</f>
        <v>130838</v>
      </c>
      <c r="Z475">
        <f t="array" ref="Z475">IF(X475="",0,INDEX([1]数值规划!$N$130:$N$180,MATCH(W475&amp;X475&amp;V475,[1]数值规划!$A$130:$A$180&amp;[1]数值规划!$B$130:$B$180&amp;[1]数值规划!$C$130:$C$180,0)))</f>
        <v>130938</v>
      </c>
    </row>
    <row r="476" spans="20:26" ht="17.25">
      <c r="T476" s="9">
        <v>472</v>
      </c>
      <c r="U476" s="22">
        <v>20115</v>
      </c>
      <c r="V476" s="9">
        <v>9</v>
      </c>
      <c r="W476" t="s">
        <v>175</v>
      </c>
      <c r="X476">
        <v>4</v>
      </c>
      <c r="Y476">
        <f t="array" ref="Y476">IF(X476="",0,INDEX([1]数值规划!$I$130:$I$180,MATCH(W476&amp;X476&amp;V476,[1]数值规划!$A$130:$A$180&amp;[1]数值规划!$B$130:$B$180&amp;[1]数值规划!$C$130:$C$180,0)))</f>
        <v>130839</v>
      </c>
      <c r="Z476">
        <f t="array" ref="Z476">IF(X476="",0,INDEX([1]数值规划!$N$130:$N$180,MATCH(W476&amp;X476&amp;V476,[1]数值规划!$A$130:$A$180&amp;[1]数值规划!$B$130:$B$180&amp;[1]数值规划!$C$130:$C$180,0)))</f>
        <v>130939</v>
      </c>
    </row>
    <row r="477" spans="20:26" ht="17.25">
      <c r="T477" s="9">
        <v>473</v>
      </c>
      <c r="U477" s="22">
        <v>20115</v>
      </c>
      <c r="V477" s="9">
        <v>10</v>
      </c>
      <c r="W477" t="s">
        <v>175</v>
      </c>
      <c r="X477">
        <v>4</v>
      </c>
      <c r="Y477">
        <f t="array" ref="Y477">IF(X477="",0,INDEX([1]数值规划!$I$130:$I$180,MATCH(W477&amp;X477&amp;V477,[1]数值规划!$A$130:$A$180&amp;[1]数值规划!$B$130:$B$180&amp;[1]数值规划!$C$130:$C$180,0)))</f>
        <v>130840</v>
      </c>
      <c r="Z477">
        <f t="array" ref="Z477">IF(X477="",0,INDEX([1]数值规划!$N$130:$N$180,MATCH(W477&amp;X477&amp;V477,[1]数值规划!$A$130:$A$180&amp;[1]数值规划!$B$130:$B$180&amp;[1]数值规划!$C$130:$C$180,0)))</f>
        <v>130940</v>
      </c>
    </row>
    <row r="478" spans="20:26" ht="17.25">
      <c r="T478" s="9">
        <v>474</v>
      </c>
      <c r="U478" s="23">
        <v>20116</v>
      </c>
      <c r="V478" s="8">
        <v>1</v>
      </c>
      <c r="W478" t="s">
        <v>175</v>
      </c>
      <c r="X478">
        <v>4</v>
      </c>
      <c r="Y478">
        <f t="array" ref="Y478">IF(X478="",0,INDEX([1]数值规划!$I$130:$I$180,MATCH(W478&amp;X478&amp;V478,[1]数值规划!$A$130:$A$180&amp;[1]数值规划!$B$130:$B$180&amp;[1]数值规划!$C$130:$C$180,0)))</f>
        <v>130831</v>
      </c>
      <c r="Z478">
        <f t="array" ref="Z478">IF(X478="",0,INDEX([1]数值规划!$N$130:$N$180,MATCH(W478&amp;X478&amp;V478,[1]数值规划!$A$130:$A$180&amp;[1]数值规划!$B$130:$B$180&amp;[1]数值规划!$C$130:$C$180,0)))</f>
        <v>130931</v>
      </c>
    </row>
    <row r="479" spans="20:26" ht="17.25">
      <c r="T479" s="9">
        <v>475</v>
      </c>
      <c r="U479" s="23">
        <v>20116</v>
      </c>
      <c r="V479" s="8">
        <v>2</v>
      </c>
      <c r="W479" t="s">
        <v>175</v>
      </c>
      <c r="X479">
        <v>4</v>
      </c>
      <c r="Y479">
        <f t="array" ref="Y479">IF(X479="",0,INDEX([1]数值规划!$I$130:$I$180,MATCH(W479&amp;X479&amp;V479,[1]数值规划!$A$130:$A$180&amp;[1]数值规划!$B$130:$B$180&amp;[1]数值规划!$C$130:$C$180,0)))</f>
        <v>130832</v>
      </c>
      <c r="Z479">
        <f t="array" ref="Z479">IF(X479="",0,INDEX([1]数值规划!$N$130:$N$180,MATCH(W479&amp;X479&amp;V479,[1]数值规划!$A$130:$A$180&amp;[1]数值规划!$B$130:$B$180&amp;[1]数值规划!$C$130:$C$180,0)))</f>
        <v>130932</v>
      </c>
    </row>
    <row r="480" spans="20:26" ht="17.25">
      <c r="T480" s="9">
        <v>476</v>
      </c>
      <c r="U480" s="23">
        <v>20116</v>
      </c>
      <c r="V480" s="8">
        <v>3</v>
      </c>
      <c r="W480" t="s">
        <v>175</v>
      </c>
      <c r="X480">
        <v>4</v>
      </c>
      <c r="Y480">
        <f t="array" ref="Y480">IF(X480="",0,INDEX([1]数值规划!$I$130:$I$180,MATCH(W480&amp;X480&amp;V480,[1]数值规划!$A$130:$A$180&amp;[1]数值规划!$B$130:$B$180&amp;[1]数值规划!$C$130:$C$180,0)))</f>
        <v>130833</v>
      </c>
      <c r="Z480">
        <f t="array" ref="Z480">IF(X480="",0,INDEX([1]数值规划!$N$130:$N$180,MATCH(W480&amp;X480&amp;V480,[1]数值规划!$A$130:$A$180&amp;[1]数值规划!$B$130:$B$180&amp;[1]数值规划!$C$130:$C$180,0)))</f>
        <v>130933</v>
      </c>
    </row>
    <row r="481" spans="20:26" ht="17.25">
      <c r="T481" s="9">
        <v>477</v>
      </c>
      <c r="U481" s="23">
        <v>20116</v>
      </c>
      <c r="V481" s="8">
        <v>4</v>
      </c>
      <c r="W481" t="s">
        <v>175</v>
      </c>
      <c r="X481">
        <v>4</v>
      </c>
      <c r="Y481">
        <f t="array" ref="Y481">IF(X481="",0,INDEX([1]数值规划!$I$130:$I$180,MATCH(W481&amp;X481&amp;V481,[1]数值规划!$A$130:$A$180&amp;[1]数值规划!$B$130:$B$180&amp;[1]数值规划!$C$130:$C$180,0)))</f>
        <v>130834</v>
      </c>
      <c r="Z481">
        <f t="array" ref="Z481">IF(X481="",0,INDEX([1]数值规划!$N$130:$N$180,MATCH(W481&amp;X481&amp;V481,[1]数值规划!$A$130:$A$180&amp;[1]数值规划!$B$130:$B$180&amp;[1]数值规划!$C$130:$C$180,0)))</f>
        <v>130934</v>
      </c>
    </row>
    <row r="482" spans="20:26" ht="17.25">
      <c r="T482" s="9">
        <v>478</v>
      </c>
      <c r="U482" s="23">
        <v>20116</v>
      </c>
      <c r="V482" s="8">
        <v>5</v>
      </c>
      <c r="W482" t="s">
        <v>175</v>
      </c>
      <c r="X482">
        <v>4</v>
      </c>
      <c r="Y482">
        <f t="array" ref="Y482">IF(X482="",0,INDEX([1]数值规划!$I$130:$I$180,MATCH(W482&amp;X482&amp;V482,[1]数值规划!$A$130:$A$180&amp;[1]数值规划!$B$130:$B$180&amp;[1]数值规划!$C$130:$C$180,0)))</f>
        <v>130835</v>
      </c>
      <c r="Z482">
        <f t="array" ref="Z482">IF(X482="",0,INDEX([1]数值规划!$N$130:$N$180,MATCH(W482&amp;X482&amp;V482,[1]数值规划!$A$130:$A$180&amp;[1]数值规划!$B$130:$B$180&amp;[1]数值规划!$C$130:$C$180,0)))</f>
        <v>130935</v>
      </c>
    </row>
    <row r="483" spans="20:26" ht="17.25">
      <c r="T483" s="9">
        <v>479</v>
      </c>
      <c r="U483" s="23">
        <v>20116</v>
      </c>
      <c r="V483" s="8">
        <v>6</v>
      </c>
      <c r="W483" t="s">
        <v>175</v>
      </c>
      <c r="X483">
        <v>4</v>
      </c>
      <c r="Y483">
        <f t="array" ref="Y483">IF(X483="",0,INDEX([1]数值规划!$I$130:$I$180,MATCH(W483&amp;X483&amp;V483,[1]数值规划!$A$130:$A$180&amp;[1]数值规划!$B$130:$B$180&amp;[1]数值规划!$C$130:$C$180,0)))</f>
        <v>130836</v>
      </c>
      <c r="Z483">
        <f t="array" ref="Z483">IF(X483="",0,INDEX([1]数值规划!$N$130:$N$180,MATCH(W483&amp;X483&amp;V483,[1]数值规划!$A$130:$A$180&amp;[1]数值规划!$B$130:$B$180&amp;[1]数值规划!$C$130:$C$180,0)))</f>
        <v>130936</v>
      </c>
    </row>
    <row r="484" spans="20:26" ht="17.25">
      <c r="T484" s="9">
        <v>480</v>
      </c>
      <c r="U484" s="23">
        <v>20116</v>
      </c>
      <c r="V484" s="8">
        <v>7</v>
      </c>
      <c r="W484" t="s">
        <v>175</v>
      </c>
      <c r="X484">
        <v>4</v>
      </c>
      <c r="Y484">
        <f t="array" ref="Y484">IF(X484="",0,INDEX([1]数值规划!$I$130:$I$180,MATCH(W484&amp;X484&amp;V484,[1]数值规划!$A$130:$A$180&amp;[1]数值规划!$B$130:$B$180&amp;[1]数值规划!$C$130:$C$180,0)))</f>
        <v>130837</v>
      </c>
      <c r="Z484">
        <f t="array" ref="Z484">IF(X484="",0,INDEX([1]数值规划!$N$130:$N$180,MATCH(W484&amp;X484&amp;V484,[1]数值规划!$A$130:$A$180&amp;[1]数值规划!$B$130:$B$180&amp;[1]数值规划!$C$130:$C$180,0)))</f>
        <v>130937</v>
      </c>
    </row>
    <row r="485" spans="20:26" ht="17.25">
      <c r="T485" s="9">
        <v>481</v>
      </c>
      <c r="U485" s="23">
        <v>20116</v>
      </c>
      <c r="V485" s="8">
        <v>8</v>
      </c>
      <c r="W485" t="s">
        <v>175</v>
      </c>
      <c r="X485">
        <v>4</v>
      </c>
      <c r="Y485">
        <f t="array" ref="Y485">IF(X485="",0,INDEX([1]数值规划!$I$130:$I$180,MATCH(W485&amp;X485&amp;V485,[1]数值规划!$A$130:$A$180&amp;[1]数值规划!$B$130:$B$180&amp;[1]数值规划!$C$130:$C$180,0)))</f>
        <v>130838</v>
      </c>
      <c r="Z485">
        <f t="array" ref="Z485">IF(X485="",0,INDEX([1]数值规划!$N$130:$N$180,MATCH(W485&amp;X485&amp;V485,[1]数值规划!$A$130:$A$180&amp;[1]数值规划!$B$130:$B$180&amp;[1]数值规划!$C$130:$C$180,0)))</f>
        <v>130938</v>
      </c>
    </row>
    <row r="486" spans="20:26" ht="17.25">
      <c r="T486" s="9">
        <v>482</v>
      </c>
      <c r="U486" s="23">
        <v>20116</v>
      </c>
      <c r="V486" s="8">
        <v>9</v>
      </c>
      <c r="W486" t="s">
        <v>175</v>
      </c>
      <c r="X486">
        <v>4</v>
      </c>
      <c r="Y486">
        <f t="array" ref="Y486">IF(X486="",0,INDEX([1]数值规划!$I$130:$I$180,MATCH(W486&amp;X486&amp;V486,[1]数值规划!$A$130:$A$180&amp;[1]数值规划!$B$130:$B$180&amp;[1]数值规划!$C$130:$C$180,0)))</f>
        <v>130839</v>
      </c>
      <c r="Z486">
        <f t="array" ref="Z486">IF(X486="",0,INDEX([1]数值规划!$N$130:$N$180,MATCH(W486&amp;X486&amp;V486,[1]数值规划!$A$130:$A$180&amp;[1]数值规划!$B$130:$B$180&amp;[1]数值规划!$C$130:$C$180,0)))</f>
        <v>130939</v>
      </c>
    </row>
    <row r="487" spans="20:26" ht="17.25">
      <c r="T487" s="9">
        <v>483</v>
      </c>
      <c r="U487" s="23">
        <v>20116</v>
      </c>
      <c r="V487" s="8">
        <v>10</v>
      </c>
      <c r="W487" t="s">
        <v>175</v>
      </c>
      <c r="X487">
        <v>4</v>
      </c>
      <c r="Y487">
        <f t="array" ref="Y487">IF(X487="",0,INDEX([1]数值规划!$I$130:$I$180,MATCH(W487&amp;X487&amp;V487,[1]数值规划!$A$130:$A$180&amp;[1]数值规划!$B$130:$B$180&amp;[1]数值规划!$C$130:$C$180,0)))</f>
        <v>130840</v>
      </c>
      <c r="Z487">
        <f t="array" ref="Z487">IF(X487="",0,INDEX([1]数值规划!$N$130:$N$180,MATCH(W487&amp;X487&amp;V487,[1]数值规划!$A$130:$A$180&amp;[1]数值规划!$B$130:$B$180&amp;[1]数值规划!$C$130:$C$180,0)))</f>
        <v>130940</v>
      </c>
    </row>
    <row r="488" spans="20:26" ht="17.25">
      <c r="T488" s="9">
        <v>484</v>
      </c>
      <c r="U488" s="22">
        <v>20117</v>
      </c>
      <c r="V488" s="9">
        <v>1</v>
      </c>
      <c r="Y488">
        <f t="array" ref="Y488">IF(X488="",0,INDEX([1]数值规划!$I$130:$I$180,MATCH(W488&amp;X488&amp;V488,[1]数值规划!$A$130:$A$180&amp;[1]数值规划!$B$130:$B$180&amp;[1]数值规划!$C$130:$C$180,0)))</f>
        <v>0</v>
      </c>
      <c r="Z488">
        <f t="array" ref="Z488">IF(X488="",0,INDEX([1]数值规划!$N$130:$N$180,MATCH(W488&amp;X488&amp;V488,[1]数值规划!$A$130:$A$180&amp;[1]数值规划!$B$130:$B$180&amp;[1]数值规划!$C$130:$C$180,0)))</f>
        <v>0</v>
      </c>
    </row>
    <row r="489" spans="20:26" ht="17.25">
      <c r="T489" s="9">
        <v>485</v>
      </c>
      <c r="U489" s="22">
        <v>20118</v>
      </c>
      <c r="V489" s="9">
        <v>1</v>
      </c>
      <c r="Y489">
        <f t="array" ref="Y489">IF(X489="",0,INDEX([1]数值规划!$I$130:$I$180,MATCH(W489&amp;X489&amp;V489,[1]数值规划!$A$130:$A$180&amp;[1]数值规划!$B$130:$B$180&amp;[1]数值规划!$C$130:$C$180,0)))</f>
        <v>0</v>
      </c>
      <c r="Z489">
        <f t="array" ref="Z489">IF(X489="",0,INDEX([1]数值规划!$N$130:$N$180,MATCH(W489&amp;X489&amp;V489,[1]数值规划!$A$130:$A$180&amp;[1]数值规划!$B$130:$B$180&amp;[1]数值规划!$C$130:$C$180,0)))</f>
        <v>0</v>
      </c>
    </row>
    <row r="490" spans="20:26" ht="17.25">
      <c r="T490" s="9">
        <v>486</v>
      </c>
      <c r="U490" s="22">
        <v>20119</v>
      </c>
      <c r="V490" s="9">
        <v>1</v>
      </c>
      <c r="Y490">
        <f t="array" ref="Y490">IF(X490="",0,INDEX([1]数值规划!$I$130:$I$180,MATCH(W490&amp;X490&amp;V490,[1]数值规划!$A$130:$A$180&amp;[1]数值规划!$B$130:$B$180&amp;[1]数值规划!$C$130:$C$180,0)))</f>
        <v>0</v>
      </c>
      <c r="Z490">
        <f t="array" ref="Z490">IF(X490="",0,INDEX([1]数值规划!$N$130:$N$180,MATCH(W490&amp;X490&amp;V490,[1]数值规划!$A$130:$A$180&amp;[1]数值规划!$B$130:$B$180&amp;[1]数值规划!$C$130:$C$180,0)))</f>
        <v>0</v>
      </c>
    </row>
    <row r="491" spans="20:26" ht="17.25">
      <c r="T491" s="9">
        <v>487</v>
      </c>
      <c r="U491" s="22">
        <v>20120</v>
      </c>
      <c r="V491" s="9">
        <v>1</v>
      </c>
      <c r="Y491">
        <f t="array" ref="Y491">IF(X491="",0,INDEX([1]数值规划!$I$130:$I$180,MATCH(W491&amp;X491&amp;V491,[1]数值规划!$A$130:$A$180&amp;[1]数值规划!$B$130:$B$180&amp;[1]数值规划!$C$130:$C$180,0)))</f>
        <v>0</v>
      </c>
      <c r="Z491">
        <f t="array" ref="Z491">IF(X491="",0,INDEX([1]数值规划!$N$130:$N$180,MATCH(W491&amp;X491&amp;V491,[1]数值规划!$A$130:$A$180&amp;[1]数值规划!$B$130:$B$180&amp;[1]数值规划!$C$130:$C$180,0)))</f>
        <v>0</v>
      </c>
    </row>
  </sheetData>
  <sortState ref="F2:H180">
    <sortCondition ref="G1"/>
  </sortState>
  <phoneticPr fontId="1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林绍川</dc:creator>
  <cp:lastModifiedBy>付坤华</cp:lastModifiedBy>
  <dcterms:created xsi:type="dcterms:W3CDTF">2016-07-26T07:54:00Z</dcterms:created>
  <dcterms:modified xsi:type="dcterms:W3CDTF">2019-11-25T12:52:36Z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