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8920" windowHeight="15840" tabRatio="500"/>
  </bookViews>
  <sheets>
    <sheet name="TestTable" sheetId="3" r:id="rId1"/>
  </sheets>
  <definedNames>
    <definedName name="_xlnm._FilterDatabase" localSheetId="0" hidden="1">TestTable!$A$1:$A$950</definedName>
    <definedName name="【CUTIN】">#REF!</definedName>
    <definedName name="MmExcelLinker_B109A44B_9EA4_4C63_BDA6_C708FFB6EE0B">#REF!</definedName>
  </definedNames>
  <calcPr calcId="145621"/>
</workbook>
</file>

<file path=xl/calcChain.xml><?xml version="1.0" encoding="utf-8"?>
<calcChain xmlns="http://schemas.openxmlformats.org/spreadsheetml/2006/main">
  <c r="R7" i="3" l="1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6" i="3"/>
  <c r="C26" i="3" l="1"/>
  <c r="C27" i="3"/>
  <c r="C28" i="3"/>
  <c r="C29" i="3"/>
  <c r="C25" i="3"/>
  <c r="C21" i="3" l="1"/>
  <c r="C22" i="3"/>
  <c r="C23" i="3"/>
  <c r="C24" i="3"/>
  <c r="C20" i="3"/>
  <c r="C7" i="3" l="1"/>
  <c r="C8" i="3"/>
  <c r="C9" i="3"/>
  <c r="C10" i="3"/>
  <c r="C11" i="3"/>
  <c r="C12" i="3"/>
  <c r="C6" i="3"/>
  <c r="C13" i="3"/>
  <c r="C14" i="3"/>
  <c r="C15" i="3"/>
  <c r="C16" i="3" l="1"/>
  <c r="C17" i="3"/>
  <c r="C18" i="3"/>
  <c r="C19" i="3"/>
</calcChain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<sst xmlns="http://schemas.openxmlformats.org/spreadsheetml/2006/main" count="136" uniqueCount="111">
  <si>
    <t>#测试Table</t>
  </si>
  <si>
    <t>[TABLE]</t>
  </si>
  <si>
    <t>[ATTRIBUTE]</t>
  </si>
  <si>
    <t>n_ID</t>
  </si>
  <si>
    <t>#ID</t>
    <phoneticPr fontId="12" type="noConversion"/>
  </si>
  <si>
    <t>n_Type</t>
    <phoneticPr fontId="12" type="noConversion"/>
  </si>
  <si>
    <t>n_Lev</t>
    <phoneticPr fontId="12" type="noConversion"/>
  </si>
  <si>
    <t>s_Path</t>
    <phoneticPr fontId="12" type="noConversion"/>
  </si>
  <si>
    <t>提供荣誉值</t>
    <phoneticPr fontId="12" type="noConversion"/>
  </si>
  <si>
    <t>升级需要的材料</t>
    <phoneticPr fontId="12" type="noConversion"/>
  </si>
  <si>
    <t>n_Honor</t>
    <phoneticPr fontId="12" type="noConversion"/>
  </si>
  <si>
    <t>s_items</t>
    <phoneticPr fontId="12" type="noConversion"/>
  </si>
  <si>
    <t>资源路径</t>
    <phoneticPr fontId="12" type="noConversion"/>
  </si>
  <si>
    <t>n_Innum</t>
    <phoneticPr fontId="12" type="noConversion"/>
  </si>
  <si>
    <t>可以居住的人数</t>
    <phoneticPr fontId="12" type="noConversion"/>
  </si>
  <si>
    <t>下一个建筑</t>
    <phoneticPr fontId="12" type="noConversion"/>
  </si>
  <si>
    <t>n_NextId</t>
    <phoneticPr fontId="12" type="noConversion"/>
  </si>
  <si>
    <t>HouseTpyCfg</t>
    <phoneticPr fontId="12" type="noConversion"/>
  </si>
  <si>
    <t>/Game/Models/House/BP/BP_HouseIns1.BP_HouseIns1</t>
    <phoneticPr fontId="12" type="noConversion"/>
  </si>
  <si>
    <t>/Game/Models/House/BP/BP_HouseIns2.BP_HouseIns2</t>
    <phoneticPr fontId="12" type="noConversion"/>
  </si>
  <si>
    <t>/Game/Models/House/BP/BP_HouseIns3.BP_HouseIns3</t>
    <phoneticPr fontId="12" type="noConversion"/>
  </si>
  <si>
    <t>/Game/Models/House/BP/BP_HouseIns4.BP_HouseIns4</t>
    <phoneticPr fontId="12" type="noConversion"/>
  </si>
  <si>
    <t>/Game/Models/House/BP/BP_HouseIns5.BP_HouseIns5</t>
    <phoneticPr fontId="12" type="noConversion"/>
  </si>
  <si>
    <t>/Game/Models/House/BP/BP_HouseIns6.BP_HouseIns6</t>
    <phoneticPr fontId="12" type="noConversion"/>
  </si>
  <si>
    <t>大院</t>
    <phoneticPr fontId="12" type="noConversion"/>
  </si>
  <si>
    <t>s_Name</t>
    <phoneticPr fontId="12" type="noConversion"/>
  </si>
  <si>
    <t>地基</t>
    <phoneticPr fontId="12" type="noConversion"/>
  </si>
  <si>
    <t>茅屋</t>
    <phoneticPr fontId="12" type="noConversion"/>
  </si>
  <si>
    <t>石屋</t>
    <phoneticPr fontId="12" type="noConversion"/>
  </si>
  <si>
    <t>小木屋</t>
    <phoneticPr fontId="12" type="noConversion"/>
  </si>
  <si>
    <t>小楼</t>
    <phoneticPr fontId="12" type="noConversion"/>
  </si>
  <si>
    <t>三层府邸</t>
    <phoneticPr fontId="12" type="noConversion"/>
  </si>
  <si>
    <t>/Game/Models/House/BP/BP_HouseIns1.BP_HouseIns0</t>
    <phoneticPr fontId="12" type="noConversion"/>
  </si>
  <si>
    <t>n_Quality</t>
    <phoneticPr fontId="12" type="noConversion"/>
  </si>
  <si>
    <t>夯土城墙</t>
    <phoneticPr fontId="12" type="noConversion"/>
  </si>
  <si>
    <t>城墙，房屋等级</t>
    <phoneticPr fontId="12" type="noConversion"/>
  </si>
  <si>
    <t>沙石</t>
    <phoneticPr fontId="12" type="noConversion"/>
  </si>
  <si>
    <t>黄土</t>
    <phoneticPr fontId="12" type="noConversion"/>
  </si>
  <si>
    <t>土墙</t>
    <phoneticPr fontId="12" type="noConversion"/>
  </si>
  <si>
    <t>冰雪</t>
    <phoneticPr fontId="12" type="noConversion"/>
  </si>
  <si>
    <t>s_icon</t>
    <phoneticPr fontId="12" type="noConversion"/>
  </si>
  <si>
    <t>wall_1</t>
  </si>
  <si>
    <t>wall_4</t>
  </si>
  <si>
    <t>wall_5</t>
  </si>
  <si>
    <t>wall_6</t>
  </si>
  <si>
    <t>wall_7</t>
  </si>
  <si>
    <t>wall_3</t>
    <phoneticPr fontId="12" type="noConversion"/>
  </si>
  <si>
    <t>wall_2</t>
  </si>
  <si>
    <t>砖头城</t>
    <phoneticPr fontId="12" type="noConversion"/>
  </si>
  <si>
    <t>石头城</t>
  </si>
  <si>
    <t>/Game/Models/House/entry_s/MiddleGold/MiddleGold.MiddleGold</t>
    <phoneticPr fontId="12" type="noConversion"/>
  </si>
  <si>
    <t>/Game/Models/House/entry_s/Middle/Middle.Middle</t>
    <phoneticPr fontId="12" type="noConversion"/>
  </si>
  <si>
    <t>/Game/Models/House/entry_s/MiddleTotem/MiddleTotem.MiddleTotem</t>
    <phoneticPr fontId="12" type="noConversion"/>
  </si>
  <si>
    <t>/Game/Models/House/entry_s/Dragon/dragon.dragon</t>
    <phoneticPr fontId="12" type="noConversion"/>
  </si>
  <si>
    <t>Charm1</t>
  </si>
  <si>
    <t>Charm2</t>
    <phoneticPr fontId="12" type="noConversion"/>
  </si>
  <si>
    <t>Charm3</t>
  </si>
  <si>
    <t>Charm4</t>
  </si>
  <si>
    <t>Charm5</t>
  </si>
  <si>
    <t>龙腾飞舞</t>
    <phoneticPr fontId="12" type="noConversion"/>
  </si>
  <si>
    <t>木楼牌碑</t>
    <phoneticPr fontId="12" type="noConversion"/>
  </si>
  <si>
    <t>舍利镇刹</t>
    <phoneticPr fontId="12" type="noConversion"/>
  </si>
  <si>
    <t>泰陵纪念</t>
    <phoneticPr fontId="12" type="noConversion"/>
  </si>
  <si>
    <t>登仙楼台</t>
    <phoneticPr fontId="12" type="noConversion"/>
  </si>
  <si>
    <t>n_Type  1：城墙 2:纪念碑 3:城市道路 9:普通房屋</t>
    <phoneticPr fontId="12" type="noConversion"/>
  </si>
  <si>
    <t>泥泞土路</t>
    <phoneticPr fontId="12" type="noConversion"/>
  </si>
  <si>
    <t>碎石路</t>
    <phoneticPr fontId="12" type="noConversion"/>
  </si>
  <si>
    <t>青砖路</t>
    <phoneticPr fontId="12" type="noConversion"/>
  </si>
  <si>
    <t>花岗岩</t>
    <phoneticPr fontId="12" type="noConversion"/>
  </si>
  <si>
    <t>水纹水晶路</t>
    <phoneticPr fontId="12" type="noConversion"/>
  </si>
  <si>
    <t>提供繁荣度</t>
    <phoneticPr fontId="12" type="noConversion"/>
  </si>
  <si>
    <t>租金系数</t>
    <phoneticPr fontId="12" type="noConversion"/>
  </si>
  <si>
    <t>n_Prosperous</t>
    <phoneticPr fontId="12" type="noConversion"/>
  </si>
  <si>
    <t>种植系数</t>
    <phoneticPr fontId="12" type="noConversion"/>
  </si>
  <si>
    <t>工匠建房子系数</t>
    <phoneticPr fontId="12" type="noConversion"/>
  </si>
  <si>
    <t>n_RentRate</t>
    <phoneticPr fontId="12" type="noConversion"/>
  </si>
  <si>
    <t>n_FarmRate</t>
    <phoneticPr fontId="12" type="noConversion"/>
  </si>
  <si>
    <t>n_MineRate</t>
    <phoneticPr fontId="12" type="noConversion"/>
  </si>
  <si>
    <t>商品优惠</t>
    <phoneticPr fontId="12" type="noConversion"/>
  </si>
  <si>
    <t>锻造效率</t>
    <phoneticPr fontId="12" type="noConversion"/>
  </si>
  <si>
    <t>[1000:2]</t>
  </si>
  <si>
    <t>n_PlantRate</t>
    <phoneticPr fontId="12" type="noConversion"/>
  </si>
  <si>
    <t>n_ShopRate</t>
    <phoneticPr fontId="12" type="noConversion"/>
  </si>
  <si>
    <t>n_CraftRate</t>
    <phoneticPr fontId="12" type="noConversion"/>
  </si>
  <si>
    <t>n_buildRate</t>
    <phoneticPr fontId="12" type="noConversion"/>
  </si>
  <si>
    <t>养殖系数.只是描述时用</t>
    <phoneticPr fontId="12" type="noConversion"/>
  </si>
  <si>
    <t>挖矿系数只是描述时用</t>
    <phoneticPr fontId="12" type="noConversion"/>
  </si>
  <si>
    <t>n_upgradeTm</t>
    <phoneticPr fontId="12" type="noConversion"/>
  </si>
  <si>
    <t>[1040:15000],[1020:2000]</t>
    <phoneticPr fontId="12" type="noConversion"/>
  </si>
  <si>
    <t>[1042:20000],[1021:1000]</t>
    <phoneticPr fontId="12" type="noConversion"/>
  </si>
  <si>
    <t>[1041:15000],[1042:8000],[1021:1000]</t>
    <phoneticPr fontId="12" type="noConversion"/>
  </si>
  <si>
    <t>[1040:9000],[1041:8000],[1043:15000],[1020:2000]</t>
    <phoneticPr fontId="12" type="noConversion"/>
  </si>
  <si>
    <t>[1040:20000],[1041:9000],[1020:1000]</t>
    <phoneticPr fontId="12" type="noConversion"/>
  </si>
  <si>
    <t>[1042:20000],[1043:9000],[1024:1000]</t>
    <phoneticPr fontId="12" type="noConversion"/>
  </si>
  <si>
    <t>[1041:25000],[[1042:20000],[1023:1500]</t>
    <phoneticPr fontId="12" type="noConversion"/>
  </si>
  <si>
    <t>[1040:100],[1020:50]</t>
    <phoneticPr fontId="12" type="noConversion"/>
  </si>
  <si>
    <t>[1041:100],[1021:150]</t>
    <phoneticPr fontId="12" type="noConversion"/>
  </si>
  <si>
    <t>[1042:100],[1023:150]</t>
    <phoneticPr fontId="12" type="noConversion"/>
  </si>
  <si>
    <t>[1042:60],[1021:250],[1024:50]</t>
    <phoneticPr fontId="12" type="noConversion"/>
  </si>
  <si>
    <t>[1043:160],[1022:350],[1023:150]</t>
    <phoneticPr fontId="12" type="noConversion"/>
  </si>
  <si>
    <t>[1043:300],[1022:400],[1025:450],[1014:150]</t>
    <phoneticPr fontId="12" type="noConversion"/>
  </si>
  <si>
    <t>[1022:250,[1023:300],[1015:8]</t>
    <phoneticPr fontId="12" type="noConversion"/>
  </si>
  <si>
    <t>[1021:150,[1023:200],[1015:5]</t>
    <phoneticPr fontId="12" type="noConversion"/>
  </si>
  <si>
    <t>[1020:200],[1014:50]</t>
    <phoneticPr fontId="12" type="noConversion"/>
  </si>
  <si>
    <t>[1022:250,[1024:400],[1015:8]</t>
    <phoneticPr fontId="12" type="noConversion"/>
  </si>
  <si>
    <t>[1022:450,[1025:500],[1015:8]</t>
    <phoneticPr fontId="12" type="noConversion"/>
  </si>
  <si>
    <t>[1040:12000]</t>
    <phoneticPr fontId="12" type="noConversion"/>
  </si>
  <si>
    <t>[1040:8000],[1041:15000]</t>
    <phoneticPr fontId="12" type="noConversion"/>
  </si>
  <si>
    <t>[1041:8000],[1042:15000]</t>
    <phoneticPr fontId="12" type="noConversion"/>
  </si>
  <si>
    <t>[1042:8000],[1043:15000]</t>
    <phoneticPr fontId="12" type="noConversion"/>
  </si>
  <si>
    <t>[1043:20000],[1015:150]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</si>
</sst>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  <font>
      <sz val="10"/>
      <color rgb="FFF73131"/>
      <name val="Arial"/>
      <family val="2"/>
    </font>
    <font>
      <sz val="11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3" fillId="0" borderId="0" xfId="0" applyFont="1">
      <alignment vertical="center"/>
    </xf>
    <xf numFmtId="0" fontId="14" fillId="0" borderId="0" xfId="0" applyFont="1" applyFill="1" applyAlignment="1"/>
    <xf numFmtId="0" fontId="4" fillId="0" borderId="0" xfId="0" applyFont="1" applyFill="1" applyAlignment="1">
      <alignment horizontal="left" vertical="center"/>
    </xf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7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50"/>
  <sheetViews>
    <sheetView tabSelected="1" workbookViewId="0">
      <pane xSplit="1" ySplit="8" topLeftCell="G9" activePane="bottomRight" state="frozen"/>
      <selection pane="topRight"/>
      <selection pane="bottomLeft"/>
      <selection pane="bottomRight" activeCell="J29" sqref="J29"/>
    </sheetView>
  </sheetViews>
  <sheetFormatPr defaultColWidth="9" defaultRowHeight="17.25"/>
  <cols>
    <col min="1" max="1" width="12.5" style="10" customWidth="1"/>
    <col min="2" max="5" width="30.75" style="10" customWidth="1"/>
    <col min="6" max="6" width="85.875" style="10" customWidth="1"/>
    <col min="7" max="7" width="26.75" style="10" customWidth="1"/>
    <col min="8" max="8" width="48.375" style="10" customWidth="1"/>
    <col min="9" max="10" width="42.25" style="10" customWidth="1"/>
    <col min="11" max="11" width="36.25" style="10" customWidth="1"/>
    <col min="12" max="12" width="33.25" style="10" customWidth="1"/>
    <col min="13" max="21" width="26.875" style="10" customWidth="1"/>
    <col min="22" max="22" width="29.875" style="10" customWidth="1"/>
    <col min="23" max="23" width="26" style="10" customWidth="1"/>
    <col min="24" max="24" width="29.875" style="10" customWidth="1"/>
    <col min="25" max="25" width="33.25" style="10" customWidth="1"/>
    <col min="26" max="26" width="26.875" style="10" customWidth="1"/>
    <col min="27" max="27" width="29.875" style="10" customWidth="1"/>
    <col min="28" max="28" width="26" style="10" customWidth="1"/>
    <col min="29" max="29" width="29.875" style="10" customWidth="1"/>
    <col min="30" max="30" width="14.875" style="10" customWidth="1"/>
    <col min="31" max="16384" width="9" style="10"/>
  </cols>
  <sheetData>
    <row r="1" spans="1:23">
      <c r="A1" s="11" t="s">
        <v>0</v>
      </c>
    </row>
    <row r="2" spans="1:23">
      <c r="A2" s="11" t="s">
        <v>1</v>
      </c>
      <c r="B2" s="10" t="s">
        <v>17</v>
      </c>
    </row>
    <row r="3" spans="1:23">
      <c r="A3" s="11" t="s">
        <v>2</v>
      </c>
    </row>
    <row r="4" spans="1:23" ht="114.75" customHeight="1">
      <c r="A4" s="26" t="s">
        <v>4</v>
      </c>
      <c r="B4" s="27" t="s">
        <v>64</v>
      </c>
      <c r="C4" s="27"/>
      <c r="D4" s="27"/>
      <c r="E4" s="27"/>
      <c r="F4" s="10" t="s">
        <v>12</v>
      </c>
      <c r="G4" s="10" t="s">
        <v>8</v>
      </c>
      <c r="H4" s="10" t="s">
        <v>9</v>
      </c>
      <c r="K4" s="10" t="s">
        <v>35</v>
      </c>
      <c r="L4" s="10" t="s">
        <v>14</v>
      </c>
      <c r="M4" s="10" t="s">
        <v>15</v>
      </c>
      <c r="N4" s="10" t="s">
        <v>70</v>
      </c>
      <c r="O4" s="10" t="s">
        <v>71</v>
      </c>
      <c r="P4" s="10" t="s">
        <v>73</v>
      </c>
      <c r="Q4" s="10" t="s">
        <v>85</v>
      </c>
      <c r="R4" s="10" t="s">
        <v>86</v>
      </c>
      <c r="S4" s="10" t="s">
        <v>78</v>
      </c>
      <c r="T4" s="10" t="s">
        <v>79</v>
      </c>
      <c r="U4" s="10" t="s">
        <v>74</v>
      </c>
    </row>
    <row r="5" spans="1:23">
      <c r="A5" s="11" t="s">
        <v>3</v>
      </c>
      <c r="B5" s="10" t="s">
        <v>5</v>
      </c>
      <c r="C5" s="10" t="s">
        <v>25</v>
      </c>
      <c r="D5" s="10" t="s">
        <v>33</v>
      </c>
      <c r="E5" s="10" t="s">
        <v>40</v>
      </c>
      <c r="F5" s="10" t="s">
        <v>7</v>
      </c>
      <c r="G5" s="10" t="s">
        <v>10</v>
      </c>
      <c r="H5" s="10" t="s">
        <v>11</v>
      </c>
      <c r="J5" s="10" t="s">
        <v>87</v>
      </c>
      <c r="K5" s="10" t="s">
        <v>6</v>
      </c>
      <c r="L5" s="10" t="s">
        <v>13</v>
      </c>
      <c r="M5" s="10" t="s">
        <v>16</v>
      </c>
      <c r="N5" s="28" t="s">
        <v>72</v>
      </c>
      <c r="O5" s="28" t="s">
        <v>75</v>
      </c>
      <c r="P5" s="28" t="s">
        <v>81</v>
      </c>
      <c r="Q5" s="28" t="s">
        <v>76</v>
      </c>
      <c r="R5" s="28" t="s">
        <v>77</v>
      </c>
      <c r="S5" s="28" t="s">
        <v>82</v>
      </c>
      <c r="T5" s="28" t="s">
        <v>83</v>
      </c>
      <c r="U5" s="28" t="s">
        <v>84</v>
      </c>
    </row>
    <row r="6" spans="1:23">
      <c r="A6" s="11">
        <v>2001</v>
      </c>
      <c r="B6" s="10">
        <v>1</v>
      </c>
      <c r="C6" s="10" t="str">
        <f>"cfg_wall_tpy_"&amp;A6</f>
        <v>cfg_wall_tpy_2001</v>
      </c>
      <c r="D6" s="10">
        <v>1</v>
      </c>
      <c r="E6" s="10" t="s">
        <v>41</v>
      </c>
      <c r="G6" s="10">
        <v>100</v>
      </c>
      <c r="H6" s="30" t="s">
        <v>88</v>
      </c>
      <c r="I6" s="10" t="s">
        <v>34</v>
      </c>
      <c r="J6" s="10">
        <v>3600</v>
      </c>
      <c r="K6" s="10">
        <v>1</v>
      </c>
      <c r="L6" s="10">
        <v>0</v>
      </c>
      <c r="M6" s="10">
        <v>2002</v>
      </c>
      <c r="N6" s="10">
        <v>1000</v>
      </c>
      <c r="O6" s="10">
        <v>0</v>
      </c>
      <c r="P6" s="10">
        <v>4</v>
      </c>
      <c r="Q6" s="10">
        <f>P6</f>
        <v>4</v>
      </c>
      <c r="R6" s="10">
        <f>P6</f>
        <v>4</v>
      </c>
      <c r="S6" s="10">
        <v>100</v>
      </c>
      <c r="T6" s="10">
        <v>50</v>
      </c>
      <c r="U6" s="10">
        <v>5</v>
      </c>
      <c r="V6" s="10" t="s">
        <v>34</v>
      </c>
      <c r="W6" s="29"/>
    </row>
    <row r="7" spans="1:23">
      <c r="A7" s="11">
        <v>2002</v>
      </c>
      <c r="B7" s="10">
        <v>1</v>
      </c>
      <c r="C7" s="10" t="str">
        <f t="shared" ref="C7:C12" si="0">"cfg_wall_tpy_"&amp;A7</f>
        <v>cfg_wall_tpy_2002</v>
      </c>
      <c r="D7" s="10">
        <v>2</v>
      </c>
      <c r="E7" s="10" t="s">
        <v>46</v>
      </c>
      <c r="G7" s="10">
        <v>500</v>
      </c>
      <c r="H7" s="30" t="s">
        <v>89</v>
      </c>
      <c r="I7" s="10" t="s">
        <v>48</v>
      </c>
      <c r="J7" s="10">
        <v>7200</v>
      </c>
      <c r="K7" s="10">
        <v>2</v>
      </c>
      <c r="L7" s="10">
        <v>0</v>
      </c>
      <c r="M7" s="10">
        <v>2003</v>
      </c>
      <c r="N7" s="10">
        <v>1100</v>
      </c>
      <c r="O7" s="10">
        <v>0</v>
      </c>
      <c r="P7" s="10">
        <v>5</v>
      </c>
      <c r="Q7" s="10">
        <f t="shared" ref="Q7:Q29" si="1">P7</f>
        <v>5</v>
      </c>
      <c r="R7" s="10">
        <f t="shared" ref="R7:R29" si="2">P7</f>
        <v>5</v>
      </c>
      <c r="S7" s="10">
        <v>200</v>
      </c>
      <c r="T7" s="10">
        <v>60</v>
      </c>
      <c r="U7" s="10">
        <v>5</v>
      </c>
      <c r="V7" s="10" t="s">
        <v>48</v>
      </c>
      <c r="W7" s="29"/>
    </row>
    <row r="8" spans="1:23">
      <c r="A8" s="11">
        <v>2003</v>
      </c>
      <c r="B8" s="10">
        <v>1</v>
      </c>
      <c r="C8" s="10" t="str">
        <f t="shared" si="0"/>
        <v>cfg_wall_tpy_2003</v>
      </c>
      <c r="D8" s="10">
        <v>2</v>
      </c>
      <c r="E8" s="10" t="s">
        <v>47</v>
      </c>
      <c r="F8" s="25"/>
      <c r="G8" s="25">
        <v>1000</v>
      </c>
      <c r="H8" s="30" t="s">
        <v>90</v>
      </c>
      <c r="I8" s="10" t="s">
        <v>49</v>
      </c>
      <c r="J8" s="10">
        <v>9600</v>
      </c>
      <c r="K8" s="25">
        <v>3</v>
      </c>
      <c r="L8" s="10">
        <v>0</v>
      </c>
      <c r="M8" s="10">
        <v>2004</v>
      </c>
      <c r="N8" s="10">
        <v>1000</v>
      </c>
      <c r="O8" s="10">
        <v>0</v>
      </c>
      <c r="P8" s="10">
        <v>7</v>
      </c>
      <c r="Q8" s="10">
        <f t="shared" si="1"/>
        <v>7</v>
      </c>
      <c r="R8" s="10">
        <f t="shared" si="2"/>
        <v>7</v>
      </c>
      <c r="S8" s="10">
        <v>300</v>
      </c>
      <c r="T8" s="10">
        <v>60</v>
      </c>
      <c r="U8" s="10">
        <v>7</v>
      </c>
      <c r="V8" s="10" t="s">
        <v>49</v>
      </c>
      <c r="W8" s="29"/>
    </row>
    <row r="9" spans="1:23">
      <c r="A9" s="11">
        <v>2004</v>
      </c>
      <c r="B9" s="10">
        <v>1</v>
      </c>
      <c r="C9" s="10" t="str">
        <f t="shared" si="0"/>
        <v>cfg_wall_tpy_2004</v>
      </c>
      <c r="D9" s="10">
        <v>3</v>
      </c>
      <c r="E9" s="10" t="s">
        <v>42</v>
      </c>
      <c r="F9" s="25"/>
      <c r="G9" s="25">
        <v>2000</v>
      </c>
      <c r="H9" s="30" t="s">
        <v>94</v>
      </c>
      <c r="I9" s="10" t="s">
        <v>36</v>
      </c>
      <c r="J9" s="10">
        <v>6800</v>
      </c>
      <c r="K9" s="25">
        <v>4</v>
      </c>
      <c r="L9" s="10">
        <v>0</v>
      </c>
      <c r="M9" s="10">
        <v>2005</v>
      </c>
      <c r="N9" s="10">
        <v>1200</v>
      </c>
      <c r="O9" s="10">
        <v>0</v>
      </c>
      <c r="P9" s="10">
        <v>10</v>
      </c>
      <c r="Q9" s="10">
        <f t="shared" si="1"/>
        <v>10</v>
      </c>
      <c r="R9" s="10">
        <f t="shared" si="2"/>
        <v>10</v>
      </c>
      <c r="S9" s="10">
        <v>350</v>
      </c>
      <c r="T9" s="10">
        <v>70</v>
      </c>
      <c r="U9" s="10">
        <v>10</v>
      </c>
      <c r="V9" s="10" t="s">
        <v>36</v>
      </c>
      <c r="W9" s="29"/>
    </row>
    <row r="10" spans="1:23">
      <c r="A10" s="11">
        <v>2005</v>
      </c>
      <c r="B10" s="10">
        <v>1</v>
      </c>
      <c r="C10" s="10" t="str">
        <f t="shared" si="0"/>
        <v>cfg_wall_tpy_2005</v>
      </c>
      <c r="D10" s="10">
        <v>3</v>
      </c>
      <c r="E10" s="10" t="s">
        <v>43</v>
      </c>
      <c r="F10" s="25"/>
      <c r="G10" s="25">
        <v>3000</v>
      </c>
      <c r="H10" s="30" t="s">
        <v>91</v>
      </c>
      <c r="I10" s="10" t="s">
        <v>37</v>
      </c>
      <c r="J10" s="10">
        <v>9800</v>
      </c>
      <c r="K10" s="25">
        <v>5</v>
      </c>
      <c r="L10" s="10">
        <v>0</v>
      </c>
      <c r="M10" s="10">
        <v>2006</v>
      </c>
      <c r="N10" s="10">
        <v>1200</v>
      </c>
      <c r="O10" s="10">
        <v>0</v>
      </c>
      <c r="P10" s="10">
        <v>12</v>
      </c>
      <c r="Q10" s="10">
        <f t="shared" si="1"/>
        <v>12</v>
      </c>
      <c r="R10" s="10">
        <f t="shared" si="2"/>
        <v>12</v>
      </c>
      <c r="S10" s="10">
        <v>370</v>
      </c>
      <c r="T10" s="10">
        <v>75</v>
      </c>
      <c r="U10" s="10">
        <v>12</v>
      </c>
      <c r="V10" s="10" t="s">
        <v>37</v>
      </c>
      <c r="W10" s="29"/>
    </row>
    <row r="11" spans="1:23">
      <c r="A11" s="11">
        <v>2006</v>
      </c>
      <c r="B11" s="10">
        <v>1</v>
      </c>
      <c r="C11" s="10" t="str">
        <f t="shared" si="0"/>
        <v>cfg_wall_tpy_2006</v>
      </c>
      <c r="D11" s="10">
        <v>4</v>
      </c>
      <c r="E11" s="10" t="s">
        <v>44</v>
      </c>
      <c r="F11" s="25"/>
      <c r="G11" s="25">
        <v>5000</v>
      </c>
      <c r="H11" s="30" t="s">
        <v>92</v>
      </c>
      <c r="I11" s="10" t="s">
        <v>38</v>
      </c>
      <c r="J11" s="10">
        <v>10240</v>
      </c>
      <c r="K11" s="25">
        <v>6</v>
      </c>
      <c r="L11" s="10">
        <v>0</v>
      </c>
      <c r="M11" s="10">
        <v>2007</v>
      </c>
      <c r="N11" s="10">
        <v>1220</v>
      </c>
      <c r="O11" s="10">
        <v>0</v>
      </c>
      <c r="P11" s="10">
        <v>15</v>
      </c>
      <c r="Q11" s="10">
        <f t="shared" si="1"/>
        <v>15</v>
      </c>
      <c r="R11" s="10">
        <f t="shared" si="2"/>
        <v>15</v>
      </c>
      <c r="S11" s="10">
        <v>390</v>
      </c>
      <c r="T11" s="10">
        <v>80</v>
      </c>
      <c r="U11" s="10">
        <v>12</v>
      </c>
      <c r="V11" s="10" t="s">
        <v>38</v>
      </c>
      <c r="W11" s="29"/>
    </row>
    <row r="12" spans="1:23">
      <c r="A12" s="11">
        <v>2007</v>
      </c>
      <c r="B12" s="10">
        <v>1</v>
      </c>
      <c r="C12" s="10" t="str">
        <f t="shared" si="0"/>
        <v>cfg_wall_tpy_2007</v>
      </c>
      <c r="D12" s="10">
        <v>5</v>
      </c>
      <c r="E12" s="10" t="s">
        <v>45</v>
      </c>
      <c r="F12" s="25"/>
      <c r="G12" s="25">
        <v>7000</v>
      </c>
      <c r="H12" s="30" t="s">
        <v>93</v>
      </c>
      <c r="I12" s="10" t="s">
        <v>39</v>
      </c>
      <c r="J12" s="10">
        <v>15600</v>
      </c>
      <c r="K12" s="25">
        <v>7</v>
      </c>
      <c r="L12" s="10">
        <v>0</v>
      </c>
      <c r="M12" s="10">
        <v>0</v>
      </c>
      <c r="N12" s="10">
        <v>1250</v>
      </c>
      <c r="O12" s="10">
        <v>0</v>
      </c>
      <c r="P12" s="10">
        <v>8</v>
      </c>
      <c r="Q12" s="10">
        <f t="shared" si="1"/>
        <v>8</v>
      </c>
      <c r="R12" s="10">
        <f t="shared" si="2"/>
        <v>8</v>
      </c>
      <c r="S12" s="10">
        <v>400</v>
      </c>
      <c r="T12" s="10">
        <v>90</v>
      </c>
      <c r="U12" s="10">
        <v>14</v>
      </c>
      <c r="V12" s="10" t="s">
        <v>39</v>
      </c>
      <c r="W12" s="29"/>
    </row>
    <row r="13" spans="1:23">
      <c r="A13" s="11">
        <v>1000</v>
      </c>
      <c r="B13" s="10">
        <v>9</v>
      </c>
      <c r="C13" s="10" t="str">
        <f t="shared" ref="C13:C19" si="3">"cfg_house_tpy_"&amp;A13</f>
        <v>cfg_house_tpy_1000</v>
      </c>
      <c r="D13" s="10">
        <v>1</v>
      </c>
      <c r="E13" s="10">
        <v>1000</v>
      </c>
      <c r="F13" s="10" t="s">
        <v>32</v>
      </c>
      <c r="G13" s="10">
        <v>0</v>
      </c>
      <c r="H13" s="30" t="s">
        <v>80</v>
      </c>
      <c r="I13" s="10" t="s">
        <v>26</v>
      </c>
      <c r="J13" s="10">
        <v>120</v>
      </c>
      <c r="K13" s="10">
        <v>0</v>
      </c>
      <c r="L13" s="10">
        <v>0</v>
      </c>
      <c r="M13" s="10">
        <v>1001</v>
      </c>
      <c r="N13" s="10">
        <v>0</v>
      </c>
      <c r="O13" s="10">
        <v>0</v>
      </c>
      <c r="P13" s="10">
        <v>0</v>
      </c>
      <c r="Q13" s="10">
        <f t="shared" si="1"/>
        <v>0</v>
      </c>
      <c r="R13" s="10">
        <f t="shared" si="2"/>
        <v>0</v>
      </c>
      <c r="S13" s="10">
        <v>0</v>
      </c>
      <c r="T13" s="10">
        <v>0</v>
      </c>
      <c r="U13" s="10">
        <v>15</v>
      </c>
      <c r="V13" s="10" t="s">
        <v>26</v>
      </c>
      <c r="W13" s="29"/>
    </row>
    <row r="14" spans="1:23">
      <c r="A14" s="11">
        <v>1001</v>
      </c>
      <c r="B14" s="10">
        <v>9</v>
      </c>
      <c r="C14" s="10" t="str">
        <f t="shared" si="3"/>
        <v>cfg_house_tpy_1001</v>
      </c>
      <c r="D14" s="10">
        <v>1</v>
      </c>
      <c r="E14" s="10">
        <v>1001</v>
      </c>
      <c r="F14" s="10" t="s">
        <v>18</v>
      </c>
      <c r="G14" s="10">
        <v>0</v>
      </c>
      <c r="H14" s="30" t="s">
        <v>95</v>
      </c>
      <c r="I14" s="10" t="s">
        <v>27</v>
      </c>
      <c r="J14" s="10">
        <v>480</v>
      </c>
      <c r="K14" s="10">
        <v>1</v>
      </c>
      <c r="L14" s="10">
        <v>1</v>
      </c>
      <c r="M14" s="10">
        <v>1002</v>
      </c>
      <c r="N14" s="10">
        <v>5</v>
      </c>
      <c r="O14" s="10">
        <v>0</v>
      </c>
      <c r="P14" s="10">
        <v>50</v>
      </c>
      <c r="Q14" s="10">
        <f t="shared" si="1"/>
        <v>50</v>
      </c>
      <c r="R14" s="10">
        <f t="shared" si="2"/>
        <v>50</v>
      </c>
      <c r="S14" s="10">
        <v>500</v>
      </c>
      <c r="T14" s="10">
        <v>100</v>
      </c>
      <c r="U14" s="10">
        <v>100</v>
      </c>
      <c r="V14" s="10" t="s">
        <v>27</v>
      </c>
      <c r="W14" s="29"/>
    </row>
    <row r="15" spans="1:23">
      <c r="A15" s="11">
        <v>1002</v>
      </c>
      <c r="B15" s="10">
        <v>9</v>
      </c>
      <c r="C15" s="10" t="str">
        <f t="shared" si="3"/>
        <v>cfg_house_tpy_1002</v>
      </c>
      <c r="D15" s="10">
        <v>2</v>
      </c>
      <c r="E15" s="10">
        <v>1002</v>
      </c>
      <c r="F15" s="10" t="s">
        <v>19</v>
      </c>
      <c r="G15" s="10">
        <v>5</v>
      </c>
      <c r="H15" s="30" t="s">
        <v>97</v>
      </c>
      <c r="I15" s="10" t="s">
        <v>28</v>
      </c>
      <c r="J15" s="10">
        <v>680</v>
      </c>
      <c r="K15" s="10">
        <v>1</v>
      </c>
      <c r="L15" s="10">
        <v>1</v>
      </c>
      <c r="M15" s="10">
        <v>1003</v>
      </c>
      <c r="N15" s="10">
        <v>7</v>
      </c>
      <c r="O15" s="10">
        <v>20</v>
      </c>
      <c r="P15" s="10">
        <v>70</v>
      </c>
      <c r="Q15" s="10">
        <f t="shared" si="1"/>
        <v>70</v>
      </c>
      <c r="R15" s="10">
        <f t="shared" si="2"/>
        <v>70</v>
      </c>
      <c r="S15" s="10">
        <v>700</v>
      </c>
      <c r="T15" s="10">
        <v>100</v>
      </c>
      <c r="U15" s="10">
        <v>100</v>
      </c>
      <c r="V15" s="10" t="s">
        <v>28</v>
      </c>
      <c r="W15" s="29"/>
    </row>
    <row r="16" spans="1:23">
      <c r="A16" s="11">
        <v>1003</v>
      </c>
      <c r="B16" s="10">
        <v>9</v>
      </c>
      <c r="C16" s="10" t="str">
        <f t="shared" si="3"/>
        <v>cfg_house_tpy_1003</v>
      </c>
      <c r="D16" s="10">
        <v>2</v>
      </c>
      <c r="E16" s="10">
        <v>1003</v>
      </c>
      <c r="F16" s="10" t="s">
        <v>20</v>
      </c>
      <c r="G16" s="10">
        <v>10</v>
      </c>
      <c r="H16" s="30" t="s">
        <v>96</v>
      </c>
      <c r="I16" s="10" t="s">
        <v>29</v>
      </c>
      <c r="J16" s="10">
        <v>720</v>
      </c>
      <c r="K16" s="10">
        <v>2</v>
      </c>
      <c r="L16" s="10">
        <v>2</v>
      </c>
      <c r="M16" s="10">
        <v>1004</v>
      </c>
      <c r="N16" s="10">
        <v>10</v>
      </c>
      <c r="O16" s="10">
        <v>30</v>
      </c>
      <c r="P16" s="10">
        <v>80</v>
      </c>
      <c r="Q16" s="10">
        <f t="shared" si="1"/>
        <v>80</v>
      </c>
      <c r="R16" s="10">
        <f t="shared" si="2"/>
        <v>80</v>
      </c>
      <c r="S16" s="10">
        <v>900</v>
      </c>
      <c r="T16" s="10">
        <v>200</v>
      </c>
      <c r="U16" s="10">
        <v>200</v>
      </c>
      <c r="V16" s="10" t="s">
        <v>29</v>
      </c>
      <c r="W16" s="29"/>
    </row>
    <row r="17" spans="1:23">
      <c r="A17" s="11">
        <v>1004</v>
      </c>
      <c r="B17" s="10">
        <v>9</v>
      </c>
      <c r="C17" s="10" t="str">
        <f t="shared" si="3"/>
        <v>cfg_house_tpy_1004</v>
      </c>
      <c r="D17" s="10">
        <v>3</v>
      </c>
      <c r="E17" s="10">
        <v>1004</v>
      </c>
      <c r="F17" s="10" t="s">
        <v>21</v>
      </c>
      <c r="G17" s="10">
        <v>20</v>
      </c>
      <c r="H17" s="30" t="s">
        <v>98</v>
      </c>
      <c r="I17" s="10" t="s">
        <v>30</v>
      </c>
      <c r="J17" s="10">
        <v>960</v>
      </c>
      <c r="K17" s="10">
        <v>3</v>
      </c>
      <c r="L17" s="10">
        <v>2</v>
      </c>
      <c r="M17" s="10">
        <v>1005</v>
      </c>
      <c r="N17" s="10">
        <v>15</v>
      </c>
      <c r="O17" s="10">
        <v>50</v>
      </c>
      <c r="P17" s="10">
        <v>90</v>
      </c>
      <c r="Q17" s="10">
        <f t="shared" si="1"/>
        <v>90</v>
      </c>
      <c r="R17" s="10">
        <f t="shared" si="2"/>
        <v>90</v>
      </c>
      <c r="S17" s="10">
        <v>1000</v>
      </c>
      <c r="T17" s="10">
        <v>300</v>
      </c>
      <c r="U17" s="10">
        <v>300</v>
      </c>
      <c r="V17" s="10" t="s">
        <v>30</v>
      </c>
      <c r="W17" s="29"/>
    </row>
    <row r="18" spans="1:23">
      <c r="A18" s="11">
        <v>1005</v>
      </c>
      <c r="B18" s="10">
        <v>9</v>
      </c>
      <c r="C18" s="10" t="str">
        <f t="shared" si="3"/>
        <v>cfg_house_tpy_1005</v>
      </c>
      <c r="D18" s="10">
        <v>3</v>
      </c>
      <c r="E18" s="10">
        <v>1005</v>
      </c>
      <c r="F18" s="10" t="s">
        <v>22</v>
      </c>
      <c r="G18" s="10">
        <v>50</v>
      </c>
      <c r="H18" s="30" t="s">
        <v>99</v>
      </c>
      <c r="I18" s="10" t="s">
        <v>24</v>
      </c>
      <c r="J18" s="10">
        <v>1200</v>
      </c>
      <c r="K18" s="10">
        <v>4</v>
      </c>
      <c r="L18" s="10">
        <v>3</v>
      </c>
      <c r="M18" s="10">
        <v>1006</v>
      </c>
      <c r="N18" s="10">
        <v>20</v>
      </c>
      <c r="O18" s="10">
        <v>60</v>
      </c>
      <c r="P18" s="10">
        <v>95</v>
      </c>
      <c r="Q18" s="10">
        <f t="shared" si="1"/>
        <v>95</v>
      </c>
      <c r="R18" s="10">
        <f t="shared" si="2"/>
        <v>95</v>
      </c>
      <c r="S18" s="10">
        <v>1200</v>
      </c>
      <c r="T18" s="10">
        <v>350</v>
      </c>
      <c r="U18" s="10">
        <v>350</v>
      </c>
      <c r="V18" s="10" t="s">
        <v>24</v>
      </c>
      <c r="W18" s="29"/>
    </row>
    <row r="19" spans="1:23">
      <c r="A19" s="11">
        <v>1006</v>
      </c>
      <c r="B19" s="10">
        <v>9</v>
      </c>
      <c r="C19" s="10" t="str">
        <f t="shared" si="3"/>
        <v>cfg_house_tpy_1006</v>
      </c>
      <c r="D19" s="10">
        <v>4</v>
      </c>
      <c r="E19" s="10">
        <v>1006</v>
      </c>
      <c r="F19" s="10" t="s">
        <v>23</v>
      </c>
      <c r="G19" s="10">
        <v>100</v>
      </c>
      <c r="H19" s="30" t="s">
        <v>100</v>
      </c>
      <c r="I19" s="10" t="s">
        <v>31</v>
      </c>
      <c r="J19" s="10">
        <v>1800</v>
      </c>
      <c r="K19" s="10">
        <v>5</v>
      </c>
      <c r="L19" s="10">
        <v>4</v>
      </c>
      <c r="M19" s="10">
        <v>0</v>
      </c>
      <c r="N19" s="10">
        <v>30</v>
      </c>
      <c r="O19" s="10">
        <v>70</v>
      </c>
      <c r="P19" s="10">
        <v>100</v>
      </c>
      <c r="Q19" s="10">
        <f t="shared" si="1"/>
        <v>100</v>
      </c>
      <c r="R19" s="10">
        <f t="shared" si="2"/>
        <v>100</v>
      </c>
      <c r="S19" s="10">
        <v>1500</v>
      </c>
      <c r="T19" s="10">
        <v>400</v>
      </c>
      <c r="U19" s="10">
        <v>400</v>
      </c>
      <c r="V19" s="10" t="s">
        <v>31</v>
      </c>
      <c r="W19" s="29"/>
    </row>
    <row r="20" spans="1:23">
      <c r="A20" s="11">
        <v>3001</v>
      </c>
      <c r="B20" s="10">
        <v>2</v>
      </c>
      <c r="C20" s="10" t="str">
        <f>"cfg_Mid_tpy_"&amp;A20</f>
        <v>cfg_Mid_tpy_3001</v>
      </c>
      <c r="D20" s="10">
        <v>1</v>
      </c>
      <c r="E20" s="10" t="s">
        <v>54</v>
      </c>
      <c r="F20" s="10" t="s">
        <v>50</v>
      </c>
      <c r="G20" s="10">
        <v>100</v>
      </c>
      <c r="H20" s="30" t="s">
        <v>103</v>
      </c>
      <c r="I20" s="10" t="s">
        <v>60</v>
      </c>
      <c r="J20" s="10">
        <v>3600</v>
      </c>
      <c r="K20" s="10">
        <v>1</v>
      </c>
      <c r="L20" s="10">
        <v>0</v>
      </c>
      <c r="M20" s="10">
        <v>3002</v>
      </c>
      <c r="N20" s="10">
        <v>500</v>
      </c>
      <c r="O20" s="10">
        <v>0</v>
      </c>
      <c r="P20" s="10">
        <v>8</v>
      </c>
      <c r="Q20" s="10">
        <f t="shared" si="1"/>
        <v>8</v>
      </c>
      <c r="R20" s="10">
        <f t="shared" si="2"/>
        <v>8</v>
      </c>
      <c r="S20" s="10">
        <v>100</v>
      </c>
      <c r="T20" s="10">
        <v>50</v>
      </c>
      <c r="U20" s="10">
        <v>5</v>
      </c>
      <c r="V20" s="10" t="s">
        <v>60</v>
      </c>
      <c r="W20" s="29"/>
    </row>
    <row r="21" spans="1:23">
      <c r="A21" s="11">
        <v>3002</v>
      </c>
      <c r="B21" s="10">
        <v>2</v>
      </c>
      <c r="C21" s="10" t="str">
        <f>"cfg_Mid_tpy_"&amp;A21</f>
        <v>cfg_Mid_tpy_3002</v>
      </c>
      <c r="D21" s="10">
        <v>1</v>
      </c>
      <c r="E21" s="10" t="s">
        <v>55</v>
      </c>
      <c r="F21" s="10" t="s">
        <v>51</v>
      </c>
      <c r="G21" s="10">
        <v>100</v>
      </c>
      <c r="H21" s="30" t="s">
        <v>102</v>
      </c>
      <c r="I21" s="10" t="s">
        <v>61</v>
      </c>
      <c r="J21" s="10">
        <v>7500</v>
      </c>
      <c r="K21" s="10">
        <v>2</v>
      </c>
      <c r="L21" s="10">
        <v>0</v>
      </c>
      <c r="M21" s="10">
        <v>3003</v>
      </c>
      <c r="N21" s="10">
        <v>510</v>
      </c>
      <c r="O21" s="10">
        <v>0</v>
      </c>
      <c r="P21" s="10">
        <v>2</v>
      </c>
      <c r="Q21" s="10">
        <f t="shared" si="1"/>
        <v>2</v>
      </c>
      <c r="R21" s="10">
        <f t="shared" si="2"/>
        <v>2</v>
      </c>
      <c r="S21" s="10">
        <v>150</v>
      </c>
      <c r="T21" s="10">
        <v>60</v>
      </c>
      <c r="U21" s="10">
        <v>5</v>
      </c>
      <c r="V21" s="10" t="s">
        <v>61</v>
      </c>
      <c r="W21" s="29"/>
    </row>
    <row r="22" spans="1:23">
      <c r="A22" s="11">
        <v>3003</v>
      </c>
      <c r="B22" s="10">
        <v>2</v>
      </c>
      <c r="C22" s="10" t="str">
        <f>"cfg_Mid_tpy_"&amp;A22</f>
        <v>cfg_Mid_tpy_3003</v>
      </c>
      <c r="D22" s="10">
        <v>2</v>
      </c>
      <c r="E22" s="10" t="s">
        <v>56</v>
      </c>
      <c r="F22" s="10" t="s">
        <v>50</v>
      </c>
      <c r="G22" s="10">
        <v>100</v>
      </c>
      <c r="H22" s="30" t="s">
        <v>101</v>
      </c>
      <c r="I22" s="10" t="s">
        <v>62</v>
      </c>
      <c r="J22" s="10">
        <v>8600</v>
      </c>
      <c r="K22" s="10">
        <v>3</v>
      </c>
      <c r="L22" s="10">
        <v>0</v>
      </c>
      <c r="M22" s="10">
        <v>3004</v>
      </c>
      <c r="N22" s="10">
        <v>520</v>
      </c>
      <c r="O22" s="10">
        <v>0</v>
      </c>
      <c r="P22" s="10">
        <v>3</v>
      </c>
      <c r="Q22" s="10">
        <f t="shared" si="1"/>
        <v>3</v>
      </c>
      <c r="R22" s="10">
        <f t="shared" si="2"/>
        <v>3</v>
      </c>
      <c r="S22" s="10">
        <v>140</v>
      </c>
      <c r="T22" s="10">
        <v>60</v>
      </c>
      <c r="U22" s="10">
        <v>7</v>
      </c>
      <c r="V22" s="10" t="s">
        <v>62</v>
      </c>
      <c r="W22" s="29"/>
    </row>
    <row r="23" spans="1:23">
      <c r="A23" s="11">
        <v>3004</v>
      </c>
      <c r="B23" s="10">
        <v>2</v>
      </c>
      <c r="C23" s="10" t="str">
        <f>"cfg_Mid_tpy_"&amp;A23</f>
        <v>cfg_Mid_tpy_3004</v>
      </c>
      <c r="D23" s="10">
        <v>2</v>
      </c>
      <c r="E23" s="10" t="s">
        <v>57</v>
      </c>
      <c r="F23" s="10" t="s">
        <v>52</v>
      </c>
      <c r="G23" s="10">
        <v>100</v>
      </c>
      <c r="H23" s="30" t="s">
        <v>104</v>
      </c>
      <c r="I23" s="10" t="s">
        <v>63</v>
      </c>
      <c r="J23" s="10">
        <v>9900</v>
      </c>
      <c r="K23" s="10">
        <v>4</v>
      </c>
      <c r="L23" s="10">
        <v>0</v>
      </c>
      <c r="M23" s="10">
        <v>3005</v>
      </c>
      <c r="N23" s="10">
        <v>530</v>
      </c>
      <c r="O23" s="10">
        <v>0</v>
      </c>
      <c r="P23" s="10">
        <v>5</v>
      </c>
      <c r="Q23" s="10">
        <f t="shared" si="1"/>
        <v>5</v>
      </c>
      <c r="R23" s="10">
        <f t="shared" si="2"/>
        <v>5</v>
      </c>
      <c r="S23" s="10">
        <v>170</v>
      </c>
      <c r="T23" s="10">
        <v>70</v>
      </c>
      <c r="U23" s="10">
        <v>10</v>
      </c>
      <c r="V23" s="10" t="s">
        <v>63</v>
      </c>
      <c r="W23" s="29"/>
    </row>
    <row r="24" spans="1:23">
      <c r="A24" s="11">
        <v>3005</v>
      </c>
      <c r="B24" s="10">
        <v>2</v>
      </c>
      <c r="C24" s="10" t="str">
        <f>"cfg_Mid_tpy_"&amp;A24</f>
        <v>cfg_Mid_tpy_3005</v>
      </c>
      <c r="D24" s="10">
        <v>3</v>
      </c>
      <c r="E24" s="10" t="s">
        <v>58</v>
      </c>
      <c r="F24" s="10" t="s">
        <v>53</v>
      </c>
      <c r="G24" s="10">
        <v>100</v>
      </c>
      <c r="H24" s="30" t="s">
        <v>105</v>
      </c>
      <c r="I24" s="10" t="s">
        <v>59</v>
      </c>
      <c r="J24" s="10">
        <v>12690</v>
      </c>
      <c r="K24" s="10">
        <v>5</v>
      </c>
      <c r="L24" s="10">
        <v>0</v>
      </c>
      <c r="M24" s="10">
        <v>0</v>
      </c>
      <c r="N24" s="10">
        <v>540</v>
      </c>
      <c r="O24" s="10">
        <v>0</v>
      </c>
      <c r="P24" s="10">
        <v>2</v>
      </c>
      <c r="Q24" s="10">
        <f t="shared" si="1"/>
        <v>2</v>
      </c>
      <c r="R24" s="10">
        <f t="shared" si="2"/>
        <v>2</v>
      </c>
      <c r="S24" s="10">
        <v>100</v>
      </c>
      <c r="T24" s="10">
        <v>75</v>
      </c>
      <c r="U24" s="10">
        <v>12</v>
      </c>
      <c r="V24" s="10" t="s">
        <v>59</v>
      </c>
      <c r="W24" s="29"/>
    </row>
    <row r="25" spans="1:23">
      <c r="A25" s="11">
        <v>4001</v>
      </c>
      <c r="B25" s="11">
        <v>3</v>
      </c>
      <c r="C25" s="10" t="str">
        <f>"cfg_Road_tpy_"&amp;A25</f>
        <v>cfg_Road_tpy_4001</v>
      </c>
      <c r="D25" s="11">
        <v>1</v>
      </c>
      <c r="E25" s="11">
        <v>1</v>
      </c>
      <c r="F25" s="11"/>
      <c r="G25" s="11">
        <v>100</v>
      </c>
      <c r="H25" s="30" t="s">
        <v>106</v>
      </c>
      <c r="I25" s="10" t="s">
        <v>65</v>
      </c>
      <c r="J25" s="10">
        <v>3600</v>
      </c>
      <c r="K25" s="10">
        <v>1</v>
      </c>
      <c r="L25" s="10">
        <v>0</v>
      </c>
      <c r="M25" s="10">
        <v>4002</v>
      </c>
      <c r="N25" s="10">
        <v>300</v>
      </c>
      <c r="O25" s="10">
        <v>0</v>
      </c>
      <c r="P25" s="10">
        <v>4</v>
      </c>
      <c r="Q25" s="10">
        <f t="shared" si="1"/>
        <v>4</v>
      </c>
      <c r="R25" s="10">
        <f t="shared" si="2"/>
        <v>4</v>
      </c>
      <c r="S25" s="10">
        <v>100</v>
      </c>
      <c r="T25" s="10">
        <v>80</v>
      </c>
      <c r="U25" s="10">
        <v>12</v>
      </c>
      <c r="V25" s="10" t="s">
        <v>65</v>
      </c>
      <c r="W25" s="29"/>
    </row>
    <row r="26" spans="1:23">
      <c r="A26" s="11">
        <v>4002</v>
      </c>
      <c r="B26" s="11">
        <v>3</v>
      </c>
      <c r="C26" s="10" t="str">
        <f>"cfg_Road_tpy_"&amp;A26</f>
        <v>cfg_Road_tpy_4002</v>
      </c>
      <c r="D26" s="11">
        <v>1</v>
      </c>
      <c r="E26" s="11">
        <v>2</v>
      </c>
      <c r="F26" s="11"/>
      <c r="G26" s="11">
        <v>100</v>
      </c>
      <c r="H26" s="30" t="s">
        <v>107</v>
      </c>
      <c r="I26" s="10" t="s">
        <v>66</v>
      </c>
      <c r="J26" s="10">
        <v>8600</v>
      </c>
      <c r="K26" s="10">
        <v>2</v>
      </c>
      <c r="L26" s="10">
        <v>0</v>
      </c>
      <c r="M26" s="10">
        <v>4003</v>
      </c>
      <c r="N26" s="10">
        <v>300</v>
      </c>
      <c r="O26" s="10">
        <v>0</v>
      </c>
      <c r="P26" s="10">
        <v>6</v>
      </c>
      <c r="Q26" s="10">
        <f t="shared" si="1"/>
        <v>6</v>
      </c>
      <c r="R26" s="10">
        <f t="shared" si="2"/>
        <v>6</v>
      </c>
      <c r="S26" s="10">
        <v>100</v>
      </c>
      <c r="T26" s="10">
        <v>30</v>
      </c>
      <c r="U26" s="10">
        <v>14</v>
      </c>
      <c r="V26" s="10" t="s">
        <v>66</v>
      </c>
      <c r="W26" s="29"/>
    </row>
    <row r="27" spans="1:23">
      <c r="A27" s="11">
        <v>4003</v>
      </c>
      <c r="B27" s="10">
        <v>3</v>
      </c>
      <c r="C27" s="10" t="str">
        <f>"cfg_Road_tpy_"&amp;A27</f>
        <v>cfg_Road_tpy_4003</v>
      </c>
      <c r="D27" s="10">
        <v>2</v>
      </c>
      <c r="E27" s="11">
        <v>3</v>
      </c>
      <c r="G27" s="11">
        <v>100</v>
      </c>
      <c r="H27" s="30" t="s">
        <v>108</v>
      </c>
      <c r="I27" s="10" t="s">
        <v>67</v>
      </c>
      <c r="J27" s="10">
        <v>9600</v>
      </c>
      <c r="K27" s="10">
        <v>3</v>
      </c>
      <c r="L27" s="10">
        <v>0</v>
      </c>
      <c r="M27" s="10">
        <v>4004</v>
      </c>
      <c r="N27" s="10">
        <v>310</v>
      </c>
      <c r="O27" s="10">
        <v>0</v>
      </c>
      <c r="P27" s="10">
        <v>8</v>
      </c>
      <c r="Q27" s="10">
        <f t="shared" si="1"/>
        <v>8</v>
      </c>
      <c r="R27" s="10">
        <f t="shared" si="2"/>
        <v>8</v>
      </c>
      <c r="S27" s="10">
        <v>150</v>
      </c>
      <c r="T27" s="10">
        <v>50</v>
      </c>
      <c r="U27" s="10">
        <v>15</v>
      </c>
      <c r="V27" s="10" t="s">
        <v>67</v>
      </c>
      <c r="W27" s="29"/>
    </row>
    <row r="28" spans="1:23">
      <c r="A28" s="11">
        <v>4004</v>
      </c>
      <c r="B28" s="10">
        <v>3</v>
      </c>
      <c r="C28" s="10" t="str">
        <f>"cfg_Road_tpy_"&amp;A28</f>
        <v>cfg_Road_tpy_4004</v>
      </c>
      <c r="D28" s="10">
        <v>2</v>
      </c>
      <c r="E28" s="11">
        <v>4</v>
      </c>
      <c r="G28" s="11">
        <v>100</v>
      </c>
      <c r="H28" s="30" t="s">
        <v>109</v>
      </c>
      <c r="I28" s="10" t="s">
        <v>68</v>
      </c>
      <c r="J28" s="10">
        <v>12586</v>
      </c>
      <c r="K28" s="10">
        <v>4</v>
      </c>
      <c r="L28" s="10">
        <v>0</v>
      </c>
      <c r="M28" s="10">
        <v>4005</v>
      </c>
      <c r="N28" s="10">
        <v>310</v>
      </c>
      <c r="O28" s="10">
        <v>0</v>
      </c>
      <c r="P28" s="10">
        <v>9</v>
      </c>
      <c r="Q28" s="10">
        <f t="shared" si="1"/>
        <v>9</v>
      </c>
      <c r="R28" s="10">
        <f t="shared" si="2"/>
        <v>9</v>
      </c>
      <c r="S28" s="10">
        <v>200</v>
      </c>
      <c r="T28" s="10">
        <v>60</v>
      </c>
      <c r="U28" s="10">
        <v>15</v>
      </c>
      <c r="V28" s="10" t="s">
        <v>68</v>
      </c>
      <c r="W28" s="29"/>
    </row>
    <row r="29" spans="1:23">
      <c r="A29" s="11">
        <v>4005</v>
      </c>
      <c r="B29" s="10">
        <v>3</v>
      </c>
      <c r="C29" s="10" t="str">
        <f>"cfg_Road_tpy_"&amp;A29</f>
        <v>cfg_Road_tpy_4005</v>
      </c>
      <c r="D29" s="10">
        <v>3</v>
      </c>
      <c r="E29" s="11">
        <v>5</v>
      </c>
      <c r="G29" s="11">
        <v>100</v>
      </c>
      <c r="H29" s="30" t="s">
        <v>110</v>
      </c>
      <c r="I29" s="10" t="s">
        <v>69</v>
      </c>
      <c r="J29" s="10">
        <v>24000</v>
      </c>
      <c r="K29" s="10">
        <v>5</v>
      </c>
      <c r="L29" s="10">
        <v>0</v>
      </c>
      <c r="M29" s="10">
        <v>4006</v>
      </c>
      <c r="N29" s="10">
        <v>320</v>
      </c>
      <c r="O29" s="10">
        <v>0</v>
      </c>
      <c r="P29" s="10">
        <v>8</v>
      </c>
      <c r="Q29" s="10">
        <f t="shared" si="1"/>
        <v>8</v>
      </c>
      <c r="R29" s="10">
        <f t="shared" si="2"/>
        <v>8</v>
      </c>
      <c r="S29" s="10">
        <v>200</v>
      </c>
      <c r="T29" s="10">
        <v>60</v>
      </c>
      <c r="U29" s="10">
        <v>15</v>
      </c>
      <c r="V29" s="10" t="s">
        <v>69</v>
      </c>
      <c r="W29" s="29"/>
    </row>
    <row r="30" spans="1:23">
      <c r="A30" s="11"/>
      <c r="W30" s="29"/>
    </row>
    <row r="31" spans="1:23">
      <c r="A31" s="11"/>
      <c r="W31" s="29"/>
    </row>
    <row r="32" spans="1:23">
      <c r="A32" s="11"/>
      <c r="W32" s="29"/>
    </row>
    <row r="33" spans="1:23">
      <c r="A33" s="11"/>
      <c r="W33" s="29"/>
    </row>
    <row r="34" spans="1:23">
      <c r="A34" s="11"/>
      <c r="W34" s="29"/>
    </row>
    <row r="35" spans="1:23">
      <c r="A35" s="11"/>
      <c r="W35" s="29"/>
    </row>
    <row r="36" spans="1:23">
      <c r="A36" s="11"/>
      <c r="W36" s="29"/>
    </row>
    <row r="37" spans="1:23">
      <c r="A37" s="11"/>
      <c r="W37" s="29"/>
    </row>
    <row r="38" spans="1:23">
      <c r="A38" s="11"/>
      <c r="W38" s="29"/>
    </row>
    <row r="39" spans="1:23">
      <c r="A39" s="11"/>
      <c r="W39" s="29"/>
    </row>
    <row r="40" spans="1:23">
      <c r="A40" s="11"/>
      <c r="W40" s="29"/>
    </row>
    <row r="41" spans="1:23">
      <c r="A41" s="11"/>
      <c r="W41" s="29"/>
    </row>
    <row r="42" spans="1:23">
      <c r="A42" s="11"/>
      <c r="W42" s="29"/>
    </row>
    <row r="43" spans="1:23">
      <c r="A43" s="11"/>
      <c r="W43" s="29"/>
    </row>
    <row r="44" spans="1:23">
      <c r="A44" s="11"/>
      <c r="W44" s="29"/>
    </row>
    <row r="45" spans="1:23">
      <c r="A45" s="11"/>
      <c r="W45" s="29"/>
    </row>
    <row r="46" spans="1:23">
      <c r="A46" s="12"/>
      <c r="W46" s="29"/>
    </row>
    <row r="47" spans="1:23">
      <c r="A47" s="12"/>
      <c r="W47" s="29"/>
    </row>
    <row r="48" spans="1:23">
      <c r="A48" s="12"/>
      <c r="W48" s="29"/>
    </row>
    <row r="49" spans="1:23">
      <c r="A49" s="12"/>
      <c r="W49" s="29"/>
    </row>
    <row r="50" spans="1:23">
      <c r="A50" s="12"/>
      <c r="W50" s="29"/>
    </row>
    <row r="51" spans="1:23">
      <c r="A51" s="12"/>
      <c r="W51" s="29"/>
    </row>
    <row r="52" spans="1:23">
      <c r="A52" s="12"/>
      <c r="W52" s="29"/>
    </row>
    <row r="53" spans="1:23">
      <c r="A53" s="12"/>
      <c r="W53" s="29"/>
    </row>
    <row r="54" spans="1:23">
      <c r="A54" s="12"/>
      <c r="W54" s="29"/>
    </row>
    <row r="55" spans="1:23">
      <c r="A55" s="12"/>
      <c r="W55" s="29"/>
    </row>
    <row r="56" spans="1:23">
      <c r="A56" s="12"/>
      <c r="W56" s="29"/>
    </row>
    <row r="57" spans="1:23">
      <c r="A57" s="12"/>
      <c r="W57" s="29"/>
    </row>
    <row r="58" spans="1:23">
      <c r="A58" s="12"/>
      <c r="W58" s="29"/>
    </row>
    <row r="59" spans="1:23">
      <c r="A59" s="12"/>
      <c r="W59" s="29"/>
    </row>
    <row r="60" spans="1:23">
      <c r="A60" s="12"/>
      <c r="W60" s="29"/>
    </row>
    <row r="61" spans="1:23">
      <c r="A61" s="12"/>
      <c r="W61" s="29"/>
    </row>
    <row r="62" spans="1:23">
      <c r="A62" s="12"/>
      <c r="W62" s="29"/>
    </row>
    <row r="63" spans="1:23">
      <c r="A63" s="12"/>
      <c r="W63" s="29"/>
    </row>
    <row r="64" spans="1:23">
      <c r="A64" s="12"/>
      <c r="W64" s="29"/>
    </row>
    <row r="65" spans="1:23">
      <c r="A65" s="12"/>
      <c r="W65" s="29"/>
    </row>
    <row r="66" spans="1:23">
      <c r="A66" s="4"/>
    </row>
    <row r="67" spans="1:23">
      <c r="A67" s="4"/>
    </row>
    <row r="68" spans="1:23">
      <c r="A68" s="4"/>
    </row>
    <row r="69" spans="1:23">
      <c r="A69" s="4"/>
    </row>
    <row r="70" spans="1:23">
      <c r="A70" s="4"/>
    </row>
    <row r="71" spans="1:23">
      <c r="A71" s="4"/>
    </row>
    <row r="72" spans="1:23">
      <c r="A72" s="4"/>
    </row>
    <row r="73" spans="1:23">
      <c r="A73" s="4"/>
    </row>
    <row r="74" spans="1:23">
      <c r="A74" s="4"/>
    </row>
    <row r="75" spans="1:23">
      <c r="A75" s="4"/>
    </row>
    <row r="76" spans="1:23">
      <c r="A76" s="11"/>
    </row>
    <row r="77" spans="1:23">
      <c r="A77" s="11"/>
    </row>
    <row r="78" spans="1:23">
      <c r="A78" s="11"/>
    </row>
    <row r="79" spans="1:23">
      <c r="A79" s="11"/>
    </row>
    <row r="80" spans="1:23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 ht="48" customHeight="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 ht="57" customHeight="1">
      <c r="A159" s="11"/>
    </row>
    <row r="160" spans="1:1" ht="51" customHeight="1">
      <c r="A160" s="11"/>
    </row>
    <row r="161" spans="1:1" ht="38.1" customHeight="1">
      <c r="A161" s="11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 ht="38.1" customHeight="1">
      <c r="A166" s="11"/>
    </row>
    <row r="167" spans="1:1" ht="38.1" customHeight="1">
      <c r="A167" s="11"/>
    </row>
    <row r="168" spans="1:1" ht="38.1" customHeight="1">
      <c r="A168" s="11"/>
    </row>
    <row r="169" spans="1:1" ht="27" customHeight="1">
      <c r="A169" s="11"/>
    </row>
    <row r="170" spans="1:1" ht="78" customHeight="1">
      <c r="A170" s="11"/>
    </row>
    <row r="171" spans="1:1" ht="51" customHeight="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 ht="47.1" customHeight="1">
      <c r="A178" s="11"/>
    </row>
    <row r="179" spans="1:1" ht="42" customHeight="1">
      <c r="A179" s="11"/>
    </row>
    <row r="180" spans="1:1">
      <c r="A180" s="11"/>
    </row>
    <row r="181" spans="1:1" ht="122.1" customHeight="1">
      <c r="A181" s="11"/>
    </row>
    <row r="182" spans="1:1" ht="32.1" customHeight="1">
      <c r="A182" s="11"/>
    </row>
    <row r="183" spans="1:1" ht="60" customHeight="1">
      <c r="A183" s="11"/>
    </row>
    <row r="184" spans="1:1" ht="53.1" customHeight="1">
      <c r="A184" s="11"/>
    </row>
    <row r="185" spans="1:1">
      <c r="A185" s="11"/>
    </row>
    <row r="186" spans="1:1">
      <c r="A186" s="11"/>
    </row>
    <row r="187" spans="1:1">
      <c r="A187" s="11"/>
    </row>
    <row r="188" spans="1:1" s="2" customFormat="1">
      <c r="A188" s="15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 ht="36" customHeight="1">
      <c r="A194" s="11"/>
    </row>
    <row r="195" spans="1:1">
      <c r="A195" s="11"/>
    </row>
    <row r="196" spans="1:1">
      <c r="A196" s="11"/>
    </row>
    <row r="197" spans="1:1" ht="63.95" customHeight="1">
      <c r="A197" s="11"/>
    </row>
    <row r="198" spans="1:1">
      <c r="A198" s="11"/>
    </row>
    <row r="199" spans="1:1">
      <c r="A199" s="11"/>
    </row>
    <row r="200" spans="1:1" ht="80.099999999999994" customHeight="1">
      <c r="A200" s="11"/>
    </row>
    <row r="201" spans="1:1">
      <c r="A201" s="11"/>
    </row>
    <row r="202" spans="1:1" ht="72" customHeight="1">
      <c r="A202" s="11"/>
    </row>
    <row r="203" spans="1:1" ht="38.1" customHeight="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 ht="54.95" customHeight="1">
      <c r="A208" s="11"/>
    </row>
    <row r="209" spans="1:1">
      <c r="A209" s="11"/>
    </row>
    <row r="210" spans="1:1">
      <c r="A210" s="11"/>
    </row>
    <row r="211" spans="1:1">
      <c r="A211" s="11"/>
    </row>
    <row r="212" spans="1:1" ht="68.099999999999994" customHeight="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 ht="39" customHeight="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 ht="42" customHeight="1">
      <c r="A244" s="11"/>
    </row>
    <row r="245" spans="1:1">
      <c r="A245" s="11"/>
    </row>
    <row r="246" spans="1:1">
      <c r="A246" s="11"/>
    </row>
    <row r="247" spans="1:1">
      <c r="A247" s="11"/>
    </row>
    <row r="248" spans="1:1" ht="42" customHeight="1">
      <c r="A248" s="11"/>
    </row>
    <row r="249" spans="1:1">
      <c r="A249" s="11"/>
    </row>
    <row r="250" spans="1:1">
      <c r="A250" s="11"/>
    </row>
    <row r="251" spans="1:1">
      <c r="A251" s="11"/>
    </row>
    <row r="252" spans="1:1" ht="15" customHeight="1">
      <c r="A252" s="11"/>
    </row>
    <row r="253" spans="1:1">
      <c r="A253" s="11"/>
    </row>
    <row r="254" spans="1:1">
      <c r="A254" s="11"/>
    </row>
    <row r="255" spans="1:1">
      <c r="A255" s="11"/>
    </row>
    <row r="256" spans="1:1" s="1" customFormat="1" ht="32.1" customHeight="1">
      <c r="A256" s="13"/>
    </row>
    <row r="257" spans="1:1">
      <c r="A257" s="11"/>
    </row>
    <row r="258" spans="1:1">
      <c r="A258" s="11"/>
    </row>
    <row r="259" spans="1:1">
      <c r="A259" s="11"/>
    </row>
    <row r="260" spans="1:1" ht="48" customHeight="1">
      <c r="A260" s="11"/>
    </row>
    <row r="261" spans="1:1" ht="63" customHeight="1">
      <c r="A261" s="11"/>
    </row>
    <row r="262" spans="1:1" ht="63" customHeight="1">
      <c r="A262" s="11"/>
    </row>
    <row r="263" spans="1:1" ht="63" customHeight="1">
      <c r="A263" s="11"/>
    </row>
    <row r="264" spans="1:1" s="2" customFormat="1">
      <c r="A264" s="15"/>
    </row>
    <row r="265" spans="1:1">
      <c r="A265" s="11"/>
    </row>
    <row r="266" spans="1:1" ht="62.25" customHeight="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 s="23" customFormat="1">
      <c r="A316" s="22"/>
    </row>
    <row r="317" spans="1:1" s="23" customFormat="1">
      <c r="A317" s="22"/>
    </row>
    <row r="318" spans="1:1" s="23" customFormat="1">
      <c r="A318" s="22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 s="23" customFormat="1">
      <c r="A337" s="22"/>
    </row>
    <row r="338" spans="1:1" s="23" customFormat="1">
      <c r="A338" s="22"/>
    </row>
    <row r="339" spans="1:1" s="23" customFormat="1">
      <c r="A339" s="22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 s="23" customFormat="1">
      <c r="A358" s="22"/>
    </row>
    <row r="359" spans="1:1" s="23" customFormat="1">
      <c r="A359" s="22"/>
    </row>
    <row r="360" spans="1:1" s="23" customFormat="1">
      <c r="A360" s="22"/>
    </row>
    <row r="361" spans="1:1" s="23" customFormat="1">
      <c r="A361" s="22"/>
    </row>
    <row r="362" spans="1:1" s="23" customFormat="1">
      <c r="A362" s="22"/>
    </row>
    <row r="363" spans="1:1" s="23" customFormat="1">
      <c r="A363" s="22"/>
    </row>
    <row r="364" spans="1:1" s="23" customFormat="1">
      <c r="A364" s="22"/>
    </row>
    <row r="365" spans="1:1" s="23" customFormat="1">
      <c r="A365" s="22"/>
    </row>
    <row r="366" spans="1:1" s="23" customFormat="1">
      <c r="A366" s="22"/>
    </row>
    <row r="367" spans="1:1" s="23" customFormat="1">
      <c r="A367" s="22"/>
    </row>
    <row r="368" spans="1:1" s="23" customFormat="1">
      <c r="A368" s="22"/>
    </row>
    <row r="369" spans="1:1" s="23" customFormat="1">
      <c r="A369" s="22"/>
    </row>
    <row r="370" spans="1:1" s="23" customFormat="1">
      <c r="A370" s="22"/>
    </row>
    <row r="371" spans="1:1" s="23" customFormat="1">
      <c r="A371" s="22"/>
    </row>
    <row r="372" spans="1:1" s="23" customFormat="1">
      <c r="A372" s="22"/>
    </row>
    <row r="373" spans="1:1" s="23" customFormat="1">
      <c r="A373" s="22"/>
    </row>
    <row r="374" spans="1:1" s="23" customFormat="1">
      <c r="A374" s="22"/>
    </row>
    <row r="375" spans="1:1" s="23" customFormat="1">
      <c r="A375" s="22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 s="2" customFormat="1">
      <c r="A397" s="24"/>
    </row>
    <row r="398" spans="1:1" s="2" customFormat="1">
      <c r="A398" s="24"/>
    </row>
    <row r="399" spans="1:1" s="2" customFormat="1">
      <c r="A399" s="24"/>
    </row>
    <row r="400" spans="1:1" s="2" customFormat="1">
      <c r="A400" s="24"/>
    </row>
    <row r="401" spans="1:1" s="2" customFormat="1">
      <c r="A401" s="24"/>
    </row>
    <row r="402" spans="1:1" s="2" customFormat="1">
      <c r="A402" s="24"/>
    </row>
    <row r="403" spans="1:1" s="2" customFormat="1">
      <c r="A403" s="24"/>
    </row>
    <row r="404" spans="1:1" s="2" customFormat="1">
      <c r="A404" s="24"/>
    </row>
    <row r="405" spans="1:1" s="2" customFormat="1">
      <c r="A405" s="24"/>
    </row>
    <row r="406" spans="1:1" s="2" customFormat="1">
      <c r="A406" s="24"/>
    </row>
    <row r="407" spans="1:1" s="2" customFormat="1">
      <c r="A407" s="24"/>
    </row>
    <row r="408" spans="1:1" s="2" customFormat="1">
      <c r="A408" s="24"/>
    </row>
    <row r="409" spans="1:1" s="2" customFormat="1">
      <c r="A409" s="24"/>
    </row>
    <row r="410" spans="1:1" s="2" customFormat="1">
      <c r="A410" s="24"/>
    </row>
    <row r="411" spans="1:1" s="2" customFormat="1">
      <c r="A411" s="24"/>
    </row>
    <row r="412" spans="1:1" s="2" customFormat="1">
      <c r="A412" s="24"/>
    </row>
    <row r="413" spans="1:1" s="2" customFormat="1">
      <c r="A413" s="24"/>
    </row>
    <row r="414" spans="1:1" s="2" customFormat="1">
      <c r="A414" s="24"/>
    </row>
    <row r="415" spans="1:1" s="2" customFormat="1">
      <c r="A415" s="24"/>
    </row>
    <row r="416" spans="1:1" s="2" customFormat="1">
      <c r="A416" s="24"/>
    </row>
    <row r="417" spans="1:1" s="2" customFormat="1">
      <c r="A417" s="24"/>
    </row>
    <row r="418" spans="1:1" s="2" customFormat="1">
      <c r="A418" s="24"/>
    </row>
    <row r="419" spans="1:1" s="2" customFormat="1">
      <c r="A419" s="24"/>
    </row>
    <row r="420" spans="1:1" s="2" customFormat="1">
      <c r="A420" s="24"/>
    </row>
    <row r="421" spans="1:1" s="2" customFormat="1">
      <c r="A421" s="24"/>
    </row>
    <row r="422" spans="1:1" s="2" customFormat="1">
      <c r="A422" s="24"/>
    </row>
    <row r="423" spans="1:1" s="2" customFormat="1">
      <c r="A423" s="24"/>
    </row>
    <row r="424" spans="1:1" s="2" customFormat="1">
      <c r="A424" s="24"/>
    </row>
    <row r="425" spans="1:1" s="2" customFormat="1">
      <c r="A425" s="24"/>
    </row>
    <row r="426" spans="1:1" s="2" customFormat="1">
      <c r="A426" s="24"/>
    </row>
    <row r="427" spans="1:1" s="2" customFormat="1">
      <c r="A427" s="24"/>
    </row>
    <row r="428" spans="1:1" s="2" customFormat="1">
      <c r="A428" s="24"/>
    </row>
    <row r="429" spans="1:1" s="2" customFormat="1">
      <c r="A429" s="24"/>
    </row>
    <row r="430" spans="1:1" s="2" customFormat="1">
      <c r="A430" s="24"/>
    </row>
    <row r="431" spans="1:1" s="2" customFormat="1">
      <c r="A431" s="24"/>
    </row>
    <row r="432" spans="1:1" s="2" customFormat="1">
      <c r="A432" s="24"/>
    </row>
    <row r="433" spans="1:1" s="2" customFormat="1">
      <c r="A433" s="24"/>
    </row>
    <row r="434" spans="1:1" s="2" customFormat="1">
      <c r="A434" s="24"/>
    </row>
    <row r="435" spans="1:1" s="2" customFormat="1">
      <c r="A435" s="24"/>
    </row>
    <row r="436" spans="1:1" s="2" customFormat="1">
      <c r="A436" s="24"/>
    </row>
    <row r="437" spans="1:1" s="2" customFormat="1">
      <c r="A437" s="24"/>
    </row>
    <row r="438" spans="1:1" s="2" customFormat="1">
      <c r="A438" s="2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 s="1" customFormat="1">
      <c r="A490" s="1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 s="3" customFormat="1">
      <c r="A550" s="7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16"/>
    </row>
    <row r="560" spans="1:1" s="4" customFormat="1"/>
    <row r="561" spans="1:1" s="4" customFormat="1"/>
    <row r="562" spans="1:1" s="4" customFormat="1"/>
    <row r="563" spans="1:1" s="4" customFormat="1"/>
    <row r="564" spans="1:1" s="4" customFormat="1"/>
    <row r="565" spans="1:1" s="4" customFormat="1"/>
    <row r="566" spans="1:1" s="4" customFormat="1"/>
    <row r="567" spans="1:1" s="4" customFormat="1"/>
    <row r="568" spans="1:1" s="4" customFormat="1"/>
    <row r="569" spans="1:1" s="4" customFormat="1"/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 ht="33" customHeight="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79" ht="54" customHeight="1"/>
    <row r="729" spans="1:1">
      <c r="A729" s="19"/>
    </row>
    <row r="730" spans="1:1" s="3" customFormat="1">
      <c r="A730" s="20"/>
    </row>
    <row r="731" spans="1:1">
      <c r="A731" s="18"/>
    </row>
    <row r="732" spans="1:1">
      <c r="A732" s="18"/>
    </row>
    <row r="733" spans="1:1">
      <c r="A733" s="18"/>
    </row>
    <row r="734" spans="1:1">
      <c r="A734" s="18"/>
    </row>
    <row r="735" spans="1:1">
      <c r="A735" s="18"/>
    </row>
    <row r="736" spans="1:1">
      <c r="A736" s="18"/>
    </row>
    <row r="737" spans="1:1">
      <c r="A737" s="18"/>
    </row>
    <row r="738" spans="1:1">
      <c r="A738" s="18"/>
    </row>
    <row r="739" spans="1:1">
      <c r="A739" s="18"/>
    </row>
    <row r="740" spans="1:1">
      <c r="A740" s="18"/>
    </row>
    <row r="741" spans="1:1">
      <c r="A741" s="18"/>
    </row>
    <row r="742" spans="1:1">
      <c r="A742" s="18"/>
    </row>
    <row r="743" spans="1:1">
      <c r="A743" s="18"/>
    </row>
    <row r="744" spans="1:1">
      <c r="A744" s="18"/>
    </row>
    <row r="745" spans="1:1">
      <c r="A745" s="18"/>
    </row>
    <row r="746" spans="1:1">
      <c r="A746" s="18"/>
    </row>
    <row r="747" spans="1:1">
      <c r="A747" s="18"/>
    </row>
    <row r="748" spans="1:1">
      <c r="A748" s="18"/>
    </row>
    <row r="749" spans="1:1">
      <c r="A749" s="18"/>
    </row>
    <row r="750" spans="1:1">
      <c r="A750" s="18"/>
    </row>
    <row r="751" spans="1:1">
      <c r="A751" s="18"/>
    </row>
    <row r="752" spans="1:1">
      <c r="A752" s="18"/>
    </row>
    <row r="753" spans="1:1">
      <c r="A753" s="18"/>
    </row>
    <row r="754" spans="1:1">
      <c r="A754" s="18"/>
    </row>
    <row r="755" spans="1:1">
      <c r="A755" s="18"/>
    </row>
    <row r="756" spans="1:1">
      <c r="A756" s="18"/>
    </row>
    <row r="763" spans="1:1" s="5" customFormat="1">
      <c r="A763" s="10"/>
    </row>
    <row r="791" spans="1:1" ht="18.95" customHeight="1">
      <c r="A791" s="11"/>
    </row>
    <row r="792" spans="1:1">
      <c r="A792" s="11"/>
    </row>
    <row r="793" spans="1:1">
      <c r="A793" s="11"/>
    </row>
    <row r="794" spans="1:1">
      <c r="A794" s="11"/>
    </row>
    <row r="795" spans="1:1">
      <c r="A795" s="11"/>
    </row>
    <row r="796" spans="1:1">
      <c r="A796" s="11"/>
    </row>
    <row r="797" spans="1:1">
      <c r="A797" s="11"/>
    </row>
    <row r="798" spans="1:1">
      <c r="A798" s="11"/>
    </row>
    <row r="805" s="6" customFormat="1"/>
    <row r="807" s="1" customFormat="1"/>
    <row r="827" ht="39" customHeight="1"/>
    <row r="833" ht="41.1" customHeight="1"/>
    <row r="834" ht="39" customHeight="1"/>
    <row r="841" ht="30" customHeight="1"/>
    <row r="872" s="2" customFormat="1"/>
    <row r="873" s="2" customFormat="1"/>
    <row r="886" s="7" customFormat="1"/>
    <row r="887" s="8" customFormat="1"/>
    <row r="888" s="7" customFormat="1"/>
    <row r="889" s="7" customFormat="1"/>
    <row r="890" s="7" customFormat="1"/>
    <row r="891" s="7" customFormat="1"/>
    <row r="892" s="7" customFormat="1"/>
    <row r="893" s="7" customFormat="1"/>
    <row r="894" s="7" customFormat="1"/>
    <row r="895" s="7" customFormat="1"/>
    <row r="896" s="7" customFormat="1"/>
    <row r="897" spans="1:1" s="7" customFormat="1"/>
    <row r="898" spans="1:1" s="7" customFormat="1"/>
    <row r="899" spans="1:1" s="7" customFormat="1"/>
    <row r="900" spans="1:1" s="7" customFormat="1"/>
    <row r="901" spans="1:1" s="21" customFormat="1"/>
    <row r="902" spans="1:1" s="21" customFormat="1"/>
    <row r="903" spans="1:1" s="7" customFormat="1"/>
    <row r="904" spans="1:1" s="7" customFormat="1"/>
    <row r="905" spans="1:1" s="7" customFormat="1"/>
    <row r="906" spans="1:1" s="9" customFormat="1"/>
    <row r="907" spans="1:1" s="9" customFormat="1"/>
    <row r="908" spans="1:1" s="4" customFormat="1" ht="30" customHeight="1">
      <c r="A908" s="7"/>
    </row>
    <row r="910" spans="1:1" ht="48" customHeight="1"/>
    <row r="912" spans="1:1" ht="30.75" customHeight="1"/>
    <row r="915" ht="45" customHeight="1"/>
    <row r="916" ht="54.75" customHeight="1"/>
    <row r="922" ht="54.95" customHeight="1"/>
    <row r="949" ht="35.25" customHeight="1"/>
    <row r="950" ht="36" customHeight="1"/>
  </sheetData>
  <phoneticPr fontId="12" type="noConversion"/>
  <conditionalFormatting sqref="A135">
    <cfRule type="duplicateValues" dxfId="75" priority="26"/>
  </conditionalFormatting>
  <conditionalFormatting sqref="A159">
    <cfRule type="duplicateValues" dxfId="74" priority="152"/>
  </conditionalFormatting>
  <conditionalFormatting sqref="A169">
    <cfRule type="duplicateValues" dxfId="73" priority="154"/>
  </conditionalFormatting>
  <conditionalFormatting sqref="A170">
    <cfRule type="duplicateValues" dxfId="72" priority="155"/>
  </conditionalFormatting>
  <conditionalFormatting sqref="A171">
    <cfRule type="duplicateValues" dxfId="71" priority="156"/>
  </conditionalFormatting>
  <conditionalFormatting sqref="A172">
    <cfRule type="duplicateValues" dxfId="70" priority="157"/>
  </conditionalFormatting>
  <conditionalFormatting sqref="A173">
    <cfRule type="duplicateValues" dxfId="69" priority="158"/>
  </conditionalFormatting>
  <conditionalFormatting sqref="A174">
    <cfRule type="duplicateValues" dxfId="68" priority="159"/>
  </conditionalFormatting>
  <conditionalFormatting sqref="A175">
    <cfRule type="duplicateValues" dxfId="67" priority="160"/>
  </conditionalFormatting>
  <conditionalFormatting sqref="A179">
    <cfRule type="duplicateValues" dxfId="66" priority="162"/>
  </conditionalFormatting>
  <conditionalFormatting sqref="A180">
    <cfRule type="duplicateValues" dxfId="65" priority="163"/>
  </conditionalFormatting>
  <conditionalFormatting sqref="A185">
    <cfRule type="duplicateValues" dxfId="64" priority="164"/>
  </conditionalFormatting>
  <conditionalFormatting sqref="A186">
    <cfRule type="duplicateValues" dxfId="63" priority="165"/>
  </conditionalFormatting>
  <conditionalFormatting sqref="A187">
    <cfRule type="duplicateValues" dxfId="62" priority="166"/>
  </conditionalFormatting>
  <conditionalFormatting sqref="A188">
    <cfRule type="duplicateValues" dxfId="61" priority="167"/>
  </conditionalFormatting>
  <conditionalFormatting sqref="A189">
    <cfRule type="duplicateValues" dxfId="60" priority="168"/>
  </conditionalFormatting>
  <conditionalFormatting sqref="A190">
    <cfRule type="duplicateValues" dxfId="59" priority="169"/>
  </conditionalFormatting>
  <conditionalFormatting sqref="A191">
    <cfRule type="duplicateValues" dxfId="58" priority="170"/>
  </conditionalFormatting>
  <conditionalFormatting sqref="A192">
    <cfRule type="duplicateValues" dxfId="57" priority="171"/>
  </conditionalFormatting>
  <conditionalFormatting sqref="A193">
    <cfRule type="duplicateValues" dxfId="56" priority="172"/>
  </conditionalFormatting>
  <conditionalFormatting sqref="A194">
    <cfRule type="duplicateValues" dxfId="55" priority="173"/>
  </conditionalFormatting>
  <conditionalFormatting sqref="A195">
    <cfRule type="duplicateValues" dxfId="54" priority="174"/>
  </conditionalFormatting>
  <conditionalFormatting sqref="A196">
    <cfRule type="duplicateValues" dxfId="53" priority="175"/>
  </conditionalFormatting>
  <conditionalFormatting sqref="A197">
    <cfRule type="duplicateValues" dxfId="52" priority="176"/>
  </conditionalFormatting>
  <conditionalFormatting sqref="A198">
    <cfRule type="duplicateValues" dxfId="51" priority="177"/>
  </conditionalFormatting>
  <conditionalFormatting sqref="A199">
    <cfRule type="duplicateValues" dxfId="50" priority="178"/>
  </conditionalFormatting>
  <conditionalFormatting sqref="A200">
    <cfRule type="duplicateValues" dxfId="49" priority="179"/>
  </conditionalFormatting>
  <conditionalFormatting sqref="A201">
    <cfRule type="duplicateValues" dxfId="48" priority="180"/>
  </conditionalFormatting>
  <conditionalFormatting sqref="A202">
    <cfRule type="duplicateValues" dxfId="47" priority="181"/>
  </conditionalFormatting>
  <conditionalFormatting sqref="A203">
    <cfRule type="duplicateValues" dxfId="46" priority="182"/>
  </conditionalFormatting>
  <conditionalFormatting sqref="A206">
    <cfRule type="duplicateValues" dxfId="45" priority="184"/>
  </conditionalFormatting>
  <conditionalFormatting sqref="A207">
    <cfRule type="duplicateValues" dxfId="44" priority="185"/>
  </conditionalFormatting>
  <conditionalFormatting sqref="A208">
    <cfRule type="duplicateValues" dxfId="43" priority="186"/>
  </conditionalFormatting>
  <conditionalFormatting sqref="A209">
    <cfRule type="duplicateValues" dxfId="42" priority="187"/>
  </conditionalFormatting>
  <conditionalFormatting sqref="A210">
    <cfRule type="duplicateValues" dxfId="41" priority="188"/>
  </conditionalFormatting>
  <conditionalFormatting sqref="A215">
    <cfRule type="duplicateValues" dxfId="40" priority="191"/>
  </conditionalFormatting>
  <conditionalFormatting sqref="A216">
    <cfRule type="duplicateValues" dxfId="39" priority="192"/>
  </conditionalFormatting>
  <conditionalFormatting sqref="A217">
    <cfRule type="duplicateValues" dxfId="38" priority="193"/>
  </conditionalFormatting>
  <conditionalFormatting sqref="A218">
    <cfRule type="duplicateValues" dxfId="37" priority="194"/>
  </conditionalFormatting>
  <conditionalFormatting sqref="A226">
    <cfRule type="duplicateValues" dxfId="36" priority="197"/>
  </conditionalFormatting>
  <conditionalFormatting sqref="A230">
    <cfRule type="duplicateValues" dxfId="35" priority="199"/>
  </conditionalFormatting>
  <conditionalFormatting sqref="A231">
    <cfRule type="duplicateValues" dxfId="34" priority="200"/>
  </conditionalFormatting>
  <conditionalFormatting sqref="A232">
    <cfRule type="duplicateValues" dxfId="33" priority="201"/>
  </conditionalFormatting>
  <conditionalFormatting sqref="A236">
    <cfRule type="duplicateValues" dxfId="32" priority="113"/>
  </conditionalFormatting>
  <conditionalFormatting sqref="A260">
    <cfRule type="duplicateValues" dxfId="31" priority="82"/>
  </conditionalFormatting>
  <conditionalFormatting sqref="A261">
    <cfRule type="duplicateValues" dxfId="30" priority="81"/>
  </conditionalFormatting>
  <conditionalFormatting sqref="A262">
    <cfRule type="duplicateValues" dxfId="29" priority="80"/>
  </conditionalFormatting>
  <conditionalFormatting sqref="A263">
    <cfRule type="duplicateValues" dxfId="28" priority="79"/>
  </conditionalFormatting>
  <conditionalFormatting sqref="A791">
    <cfRule type="duplicateValues" dxfId="27" priority="59"/>
  </conditionalFormatting>
  <conditionalFormatting sqref="A797">
    <cfRule type="duplicateValues" dxfId="26" priority="53"/>
  </conditionalFormatting>
  <conditionalFormatting sqref="A798">
    <cfRule type="duplicateValues" dxfId="25" priority="44"/>
  </conditionalFormatting>
  <conditionalFormatting sqref="A3">
    <cfRule type="expression" dxfId="24" priority="151">
      <formula>0</formula>
    </cfRule>
  </conditionalFormatting>
  <conditionalFormatting sqref="A82:A87">
    <cfRule type="duplicateValues" dxfId="23" priority="114"/>
  </conditionalFormatting>
  <conditionalFormatting sqref="A88:A93">
    <cfRule type="duplicateValues" dxfId="22" priority="115"/>
  </conditionalFormatting>
  <conditionalFormatting sqref="A94:A112">
    <cfRule type="duplicateValues" dxfId="21" priority="117"/>
  </conditionalFormatting>
  <conditionalFormatting sqref="A176:A178">
    <cfRule type="duplicateValues" dxfId="20" priority="161"/>
  </conditionalFormatting>
  <conditionalFormatting sqref="A204:A205">
    <cfRule type="duplicateValues" dxfId="19" priority="183"/>
  </conditionalFormatting>
  <conditionalFormatting sqref="A211:A212">
    <cfRule type="duplicateValues" dxfId="18" priority="189"/>
  </conditionalFormatting>
  <conditionalFormatting sqref="A213:A214">
    <cfRule type="duplicateValues" dxfId="17" priority="190"/>
  </conditionalFormatting>
  <conditionalFormatting sqref="A219:A220">
    <cfRule type="duplicateValues" dxfId="16" priority="195"/>
  </conditionalFormatting>
  <conditionalFormatting sqref="A221:A225">
    <cfRule type="duplicateValues" dxfId="15" priority="196"/>
  </conditionalFormatting>
  <conditionalFormatting sqref="A227:A229">
    <cfRule type="duplicateValues" dxfId="14" priority="198"/>
  </conditionalFormatting>
  <conditionalFormatting sqref="A233:A235">
    <cfRule type="duplicateValues" dxfId="13" priority="208"/>
  </conditionalFormatting>
  <conditionalFormatting sqref="A237:A243">
    <cfRule type="duplicateValues" dxfId="12" priority="108"/>
  </conditionalFormatting>
  <conditionalFormatting sqref="A244:A248">
    <cfRule type="duplicateValues" dxfId="11" priority="104"/>
  </conditionalFormatting>
  <conditionalFormatting sqref="A249:A252">
    <cfRule type="duplicateValues" dxfId="10" priority="89"/>
  </conditionalFormatting>
  <conditionalFormatting sqref="A253:A255">
    <cfRule type="duplicateValues" dxfId="9" priority="97"/>
  </conditionalFormatting>
  <conditionalFormatting sqref="A269:A270">
    <cfRule type="duplicateValues" dxfId="8" priority="70"/>
  </conditionalFormatting>
  <conditionalFormatting sqref="A792:A796">
    <cfRule type="duplicateValues" dxfId="7" priority="54"/>
  </conditionalFormatting>
  <conditionalFormatting sqref="A113:A134 A1:A2 A136:A158 A4:A11 A13:A81 B25:B26 D25:G26 E27:E29 G27:G29">
    <cfRule type="duplicateValues" dxfId="6" priority="116"/>
  </conditionalFormatting>
  <conditionalFormatting sqref="A160:A161 A166:A168">
    <cfRule type="duplicateValues" dxfId="5" priority="153"/>
  </conditionalFormatting>
  <conditionalFormatting sqref="A256:A259 A264:A268">
    <cfRule type="duplicateValues" dxfId="4" priority="100"/>
  </conditionalFormatting>
  <conditionalFormatting sqref="A181:A184">
    <cfRule type="duplicateValues" dxfId="3" priority="231"/>
  </conditionalFormatting>
  <conditionalFormatting sqref="F8:G11 K8:K11">
    <cfRule type="duplicateValues" dxfId="2" priority="246"/>
  </conditionalFormatting>
  <conditionalFormatting sqref="A12">
    <cfRule type="duplicateValues" dxfId="1" priority="1"/>
  </conditionalFormatting>
  <conditionalFormatting sqref="F12:G12 K12">
    <cfRule type="duplicateValues" dxfId="0" priority="2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2025-03-19T06:37:02Z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