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GLY-995 苏州联胜" sheetId="1" r:id="rId1"/>
  </sheets>
  <definedNames>
    <definedName name="_xlnm.Print_Area" localSheetId="0">'GLY-995 苏州联胜'!$A$1:$J$50</definedName>
  </definedNames>
  <calcPr calcId="124519"/>
</workbook>
</file>

<file path=xl/calcChain.xml><?xml version="1.0" encoding="utf-8"?>
<calcChain xmlns="http://schemas.openxmlformats.org/spreadsheetml/2006/main">
  <c r="I18" i="1"/>
  <c r="I34"/>
  <c r="I38"/>
  <c r="I20"/>
  <c r="I22"/>
  <c r="I24"/>
  <c r="I26"/>
  <c r="I28"/>
  <c r="D42"/>
  <c r="I30"/>
  <c r="I32"/>
  <c r="I36"/>
</calcChain>
</file>

<file path=xl/sharedStrings.xml><?xml version="1.0" encoding="utf-8"?>
<sst xmlns="http://schemas.openxmlformats.org/spreadsheetml/2006/main" count="107" uniqueCount="89">
  <si>
    <t>指标</t>
  </si>
  <si>
    <t>结果</t>
  </si>
  <si>
    <t>[SPEC.]</t>
  </si>
  <si>
    <t>[Result]</t>
  </si>
  <si>
    <t>[Method of Analysis]</t>
  </si>
  <si>
    <t>Colorless ,Clear ,Syrup Liquid</t>
  </si>
  <si>
    <t>无色透明粘稠液体</t>
  </si>
  <si>
    <t>Practically odorless &amp; Taste sweet</t>
  </si>
  <si>
    <t>无异味，味甜</t>
  </si>
  <si>
    <t>Conform</t>
    <phoneticPr fontId="19" type="noConversion"/>
  </si>
  <si>
    <t>符合要求</t>
    <phoneticPr fontId="19" type="noConversion"/>
  </si>
  <si>
    <t>SMELL &amp; TASTE</t>
    <phoneticPr fontId="19" type="noConversion"/>
  </si>
  <si>
    <t>max</t>
    <phoneticPr fontId="19" type="noConversion"/>
  </si>
  <si>
    <t>AOCS Ea 9-65</t>
    <phoneticPr fontId="19" type="noConversion"/>
  </si>
  <si>
    <t>min</t>
    <phoneticPr fontId="19" type="noConversion"/>
  </si>
  <si>
    <t>USP</t>
    <phoneticPr fontId="19" type="noConversion"/>
  </si>
  <si>
    <t>&lt;</t>
    <phoneticPr fontId="19" type="noConversion"/>
  </si>
  <si>
    <t>ISO Tank</t>
    <phoneticPr fontId="19" type="noConversion"/>
  </si>
  <si>
    <t>散装</t>
    <phoneticPr fontId="19" type="noConversion"/>
  </si>
  <si>
    <t>Appearance</t>
    <phoneticPr fontId="19" type="noConversion"/>
  </si>
  <si>
    <t>外观</t>
    <phoneticPr fontId="19" type="noConversion"/>
  </si>
  <si>
    <r>
      <t>VISUAL</t>
    </r>
    <r>
      <rPr>
        <sz val="9"/>
        <rFont val="宋体"/>
        <family val="3"/>
        <charset val="134"/>
      </rPr>
      <t>目测</t>
    </r>
    <phoneticPr fontId="19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</si>
  <si>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19" type="noConversion"/>
  </si>
  <si>
    <t>CERTIFICATE OF ANALYSIS</t>
    <phoneticPr fontId="19" type="noConversion"/>
  </si>
  <si>
    <r>
      <t>审核人</t>
    </r>
    <r>
      <rPr>
        <sz val="9"/>
        <rFont val="Arial"/>
        <family val="2"/>
      </rPr>
      <t>Checked by:</t>
    </r>
    <phoneticPr fontId="27" type="noConversion"/>
  </si>
  <si>
    <r>
      <t>审核日期</t>
    </r>
    <r>
      <rPr>
        <sz val="9"/>
        <rFont val="Arial"/>
        <family val="2"/>
      </rPr>
      <t>Date:</t>
    </r>
    <phoneticPr fontId="27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</si>
  <si>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</si>
  <si>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</si>
  <si>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</si>
  <si>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</si>
  <si>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</si>
  <si>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r>
      <rPr>
        <sz val="9"/>
        <rFont val="宋体"/>
        <family val="3"/>
        <charset val="134"/>
      </rPr>
      <t>精制甘油</t>
    </r>
    <r>
      <rPr>
        <sz val="9"/>
        <rFont val="Arial"/>
        <family val="2"/>
      </rPr>
      <t>Refined Glycerin</t>
    </r>
    <phoneticPr fontId="19" type="noConversion"/>
  </si>
  <si>
    <r>
      <t>产品批号</t>
    </r>
    <r>
      <rPr>
        <sz val="9"/>
        <rFont val="Arial"/>
        <family val="2"/>
      </rPr>
      <t xml:space="preserve"> Batch Number</t>
    </r>
    <r>
      <rPr>
        <sz val="9"/>
        <rFont val="宋体"/>
        <family val="3"/>
        <charset val="134"/>
      </rPr>
      <t>：</t>
    </r>
    <phoneticPr fontId="19" type="noConversion"/>
  </si>
  <si>
    <r>
      <t>生产日期</t>
    </r>
    <r>
      <rPr>
        <sz val="9"/>
        <rFont val="Arial"/>
        <family val="2"/>
      </rPr>
      <t xml:space="preserve"> Production Date</t>
    </r>
    <r>
      <rPr>
        <sz val="9"/>
        <rFont val="宋体"/>
        <family val="3"/>
        <charset val="134"/>
      </rPr>
      <t>：</t>
    </r>
    <phoneticPr fontId="19" type="noConversion"/>
  </si>
  <si>
    <r>
      <t>合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同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号</t>
    </r>
    <r>
      <rPr>
        <sz val="9"/>
        <rFont val="Arial"/>
        <family val="2"/>
      </rPr>
      <t xml:space="preserve"> Contract No.</t>
    </r>
    <phoneticPr fontId="19" type="noConversion"/>
  </si>
  <si>
    <r>
      <t>生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产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商</t>
    </r>
    <r>
      <rPr>
        <sz val="9"/>
        <rFont val="Arial"/>
        <family val="2"/>
      </rPr>
      <t xml:space="preserve"> Manufacturer</t>
    </r>
    <r>
      <rPr>
        <sz val="9"/>
        <rFont val="宋体"/>
        <family val="3"/>
        <charset val="134"/>
      </rPr>
      <t>：</t>
    </r>
    <r>
      <rPr>
        <sz val="9"/>
        <rFont val="宋体"/>
        <family val="3"/>
        <charset val="134"/>
      </rPr>
      <t/>
    </r>
    <phoneticPr fontId="19" type="noConversion"/>
  </si>
  <si>
    <r>
      <t>产品名称</t>
    </r>
    <r>
      <rPr>
        <sz val="9"/>
        <rFont val="Arial"/>
        <family val="2"/>
      </rPr>
      <t xml:space="preserve"> Product Name</t>
    </r>
    <r>
      <rPr>
        <sz val="9"/>
        <rFont val="宋体"/>
        <family val="3"/>
        <charset val="134"/>
      </rPr>
      <t>：</t>
    </r>
    <r>
      <rPr>
        <sz val="9"/>
        <rFont val="宋体"/>
        <family val="3"/>
        <charset val="134"/>
      </rPr>
      <t/>
    </r>
    <phoneticPr fontId="19" type="noConversion"/>
  </si>
  <si>
    <r>
      <t>报告单号</t>
    </r>
    <r>
      <rPr>
        <sz val="9"/>
        <rFont val="Arial"/>
        <family val="2"/>
      </rPr>
      <t xml:space="preserve"> Report No. </t>
    </r>
    <r>
      <rPr>
        <sz val="9"/>
        <rFont val="宋体"/>
        <family val="3"/>
        <charset val="134"/>
      </rPr>
      <t>：</t>
    </r>
    <phoneticPr fontId="19" type="noConversion"/>
  </si>
  <si>
    <r>
      <t>委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托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方</t>
    </r>
    <r>
      <rPr>
        <sz val="9"/>
        <rFont val="Arial"/>
        <family val="2"/>
      </rPr>
      <t xml:space="preserve"> Principal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 xml:space="preserve"> </t>
    </r>
    <phoneticPr fontId="19" type="noConversion"/>
  </si>
  <si>
    <t>Odor</t>
    <phoneticPr fontId="19" type="noConversion"/>
  </si>
  <si>
    <t xml:space="preserve">气味 </t>
    <phoneticPr fontId="19" type="noConversion"/>
  </si>
  <si>
    <t>Colour</t>
    <phoneticPr fontId="19" type="noConversion"/>
  </si>
  <si>
    <t>色泽  (APHA)</t>
    <phoneticPr fontId="19" type="noConversion"/>
  </si>
  <si>
    <t>Glycerin Content</t>
    <phoneticPr fontId="19" type="noConversion"/>
  </si>
  <si>
    <r>
      <t>甘油含量</t>
    </r>
    <r>
      <rPr>
        <sz val="9"/>
        <rFont val="Arial"/>
        <family val="2"/>
      </rPr>
      <t xml:space="preserve"> (%)</t>
    </r>
    <phoneticPr fontId="19" type="noConversion"/>
  </si>
  <si>
    <t>Water</t>
    <phoneticPr fontId="19" type="noConversion"/>
  </si>
  <si>
    <r>
      <t>水分</t>
    </r>
    <r>
      <rPr>
        <sz val="9"/>
        <rFont val="Arial"/>
        <family val="2"/>
      </rPr>
      <t>(%)</t>
    </r>
    <phoneticPr fontId="19" type="noConversion"/>
  </si>
  <si>
    <r>
      <t>Specific Gravity(25</t>
    </r>
    <r>
      <rPr>
        <sz val="9"/>
        <rFont val="宋体"/>
        <family val="3"/>
        <charset val="134"/>
      </rPr>
      <t>℃</t>
    </r>
    <r>
      <rPr>
        <sz val="9"/>
        <rFont val="Arial"/>
        <family val="2"/>
      </rPr>
      <t>/25</t>
    </r>
    <r>
      <rPr>
        <sz val="9"/>
        <rFont val="宋体"/>
        <family val="3"/>
        <charset val="134"/>
      </rPr>
      <t>℃</t>
    </r>
    <r>
      <rPr>
        <sz val="9"/>
        <rFont val="Arial"/>
        <family val="2"/>
      </rPr>
      <t xml:space="preserve">) </t>
    </r>
    <phoneticPr fontId="19" type="noConversion"/>
  </si>
  <si>
    <t>相对密度</t>
    <phoneticPr fontId="19" type="noConversion"/>
  </si>
  <si>
    <r>
      <t xml:space="preserve">Fatty Acid &amp; Ester </t>
    </r>
    <r>
      <rPr>
        <sz val="9"/>
        <rFont val="宋体"/>
        <family val="3"/>
        <charset val="134"/>
      </rPr>
      <t>脂肪酸和酯</t>
    </r>
    <r>
      <rPr>
        <sz val="9"/>
        <rFont val="Arial"/>
        <family val="2"/>
      </rPr>
      <t xml:space="preserve"> (ml)</t>
    </r>
    <phoneticPr fontId="19" type="noConversion"/>
  </si>
  <si>
    <t xml:space="preserve">(ml 0.5mol/L NaOH) </t>
    <phoneticPr fontId="19" type="noConversion"/>
  </si>
  <si>
    <t>Chloride</t>
    <phoneticPr fontId="19" type="noConversion"/>
  </si>
  <si>
    <t>氯化物 (%)</t>
    <phoneticPr fontId="19" type="noConversion"/>
  </si>
  <si>
    <t>Sulphates</t>
    <phoneticPr fontId="19" type="noConversion"/>
  </si>
  <si>
    <t>硫酸盐 (%)</t>
    <phoneticPr fontId="19" type="noConversion"/>
  </si>
  <si>
    <t xml:space="preserve">Heavy Metal (Pb) </t>
    <phoneticPr fontId="19" type="noConversion"/>
  </si>
  <si>
    <t xml:space="preserve">Packing </t>
    <phoneticPr fontId="19" type="noConversion"/>
  </si>
  <si>
    <t>包装</t>
    <phoneticPr fontId="19" type="noConversion"/>
  </si>
  <si>
    <t>Conclusion</t>
    <phoneticPr fontId="19" type="noConversion"/>
  </si>
  <si>
    <t>结论</t>
    <phoneticPr fontId="19" type="noConversion"/>
  </si>
  <si>
    <r>
      <t>产品型号</t>
    </r>
    <r>
      <rPr>
        <sz val="9"/>
        <rFont val="Arial"/>
        <family val="2"/>
      </rPr>
      <t xml:space="preserve"> Product Code</t>
    </r>
    <r>
      <rPr>
        <sz val="9"/>
        <rFont val="宋体"/>
        <family val="3"/>
        <charset val="134"/>
      </rPr>
      <t>：</t>
    </r>
    <phoneticPr fontId="19" type="noConversion"/>
  </si>
  <si>
    <r>
      <t>数</t>
    </r>
    <r>
      <rPr>
        <sz val="9"/>
        <rFont val="Arial"/>
        <family val="2"/>
      </rPr>
      <t xml:space="preserve">       </t>
    </r>
    <r>
      <rPr>
        <sz val="9"/>
        <rFont val="宋体"/>
        <family val="3"/>
        <charset val="134"/>
      </rPr>
      <t>量</t>
    </r>
    <r>
      <rPr>
        <sz val="9"/>
        <rFont val="Arial"/>
        <family val="2"/>
      </rPr>
      <t xml:space="preserve"> Quantity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 xml:space="preserve">   </t>
    </r>
    <phoneticPr fontId="19" type="noConversion"/>
  </si>
  <si>
    <r>
      <t>有效期至</t>
    </r>
    <r>
      <rPr>
        <sz val="9"/>
        <rFont val="Arial"/>
        <family val="2"/>
      </rPr>
      <t xml:space="preserve"> Exp. Date</t>
    </r>
    <r>
      <rPr>
        <sz val="9"/>
        <rFont val="宋体"/>
        <family val="3"/>
        <charset val="134"/>
      </rPr>
      <t>：</t>
    </r>
    <phoneticPr fontId="19" type="noConversion"/>
  </si>
  <si>
    <r>
      <t>分析日期</t>
    </r>
    <r>
      <rPr>
        <sz val="9"/>
        <rFont val="Arial"/>
        <family val="2"/>
      </rPr>
      <t xml:space="preserve"> Analysis Date</t>
    </r>
    <r>
      <rPr>
        <sz val="9"/>
        <rFont val="宋体"/>
        <family val="3"/>
        <charset val="134"/>
      </rPr>
      <t>：</t>
    </r>
    <phoneticPr fontId="19" type="noConversion"/>
  </si>
  <si>
    <r>
      <rPr>
        <sz val="9"/>
        <rFont val="宋体"/>
        <family val="3"/>
        <charset val="134"/>
      </rPr>
      <t>分析人</t>
    </r>
    <r>
      <rPr>
        <sz val="9"/>
        <rFont val="Arial"/>
        <family val="2"/>
      </rPr>
      <t xml:space="preserve">Analysis by: </t>
    </r>
    <phoneticPr fontId="27" type="noConversion"/>
  </si>
  <si>
    <r>
      <rPr>
        <sz val="9"/>
        <rFont val="宋体"/>
        <family val="3"/>
        <charset val="134"/>
      </rPr>
      <t>报告日期</t>
    </r>
    <r>
      <rPr>
        <sz val="9"/>
        <rFont val="Arial"/>
        <family val="2"/>
      </rPr>
      <t xml:space="preserve">Date: </t>
    </r>
    <phoneticPr fontId="27" type="noConversion"/>
  </si>
  <si>
    <t>GLY-995</t>
    <phoneticPr fontId="19" type="noConversion"/>
  </si>
  <si>
    <r>
      <t>重金属</t>
    </r>
    <r>
      <rPr>
        <sz val="9"/>
        <rFont val="Arial"/>
        <family val="2"/>
      </rPr>
      <t xml:space="preserve"> (%)</t>
    </r>
    <phoneticPr fontId="19" type="noConversion"/>
  </si>
  <si>
    <r>
      <t>VISUAL</t>
    </r>
    <r>
      <rPr>
        <sz val="10"/>
        <rFont val="宋体"/>
        <family val="3"/>
        <charset val="134"/>
      </rPr>
      <t>目测</t>
    </r>
    <phoneticPr fontId="27" type="noConversion"/>
  </si>
  <si>
    <t>Remark :Description</t>
    <phoneticPr fontId="19" type="noConversion"/>
  </si>
  <si>
    <t xml:space="preserve">USP Glycerine    </t>
    <phoneticPr fontId="19" type="noConversion"/>
  </si>
  <si>
    <t>产品描述</t>
    <phoneticPr fontId="19" type="noConversion"/>
  </si>
  <si>
    <r>
      <t>TO:</t>
    </r>
    <r>
      <rPr>
        <b/>
        <sz val="9"/>
        <rFont val="宋体"/>
        <family val="3"/>
        <charset val="134"/>
      </rPr>
      <t>苏州联胜</t>
    </r>
    <r>
      <rPr>
        <b/>
        <sz val="9"/>
        <rFont val="Arial"/>
        <family val="2"/>
      </rPr>
      <t xml:space="preserve">     </t>
    </r>
    <phoneticPr fontId="19" type="noConversion"/>
  </si>
  <si>
    <r>
      <t>符合美国药典要求</t>
    </r>
    <r>
      <rPr>
        <sz val="9"/>
        <rFont val="Arial"/>
        <family val="2"/>
      </rPr>
      <t xml:space="preserve">      </t>
    </r>
    <r>
      <rPr>
        <b/>
        <sz val="9"/>
        <rFont val="Arial"/>
        <family val="2"/>
      </rPr>
      <t xml:space="preserve">      </t>
    </r>
    <phoneticPr fontId="19" type="noConversion"/>
  </si>
  <si>
    <r>
      <t xml:space="preserve">Wilmar </t>
    </r>
    <r>
      <rPr>
        <sz val="9"/>
        <color indexed="12"/>
        <rFont val="宋体"/>
        <family val="3"/>
        <charset val="134"/>
      </rPr>
      <t>（</t>
    </r>
    <r>
      <rPr>
        <sz val="9"/>
        <color indexed="12"/>
        <rFont val="Arial"/>
        <family val="2"/>
      </rPr>
      <t>China</t>
    </r>
    <r>
      <rPr>
        <sz val="9"/>
        <color indexed="12"/>
        <rFont val="宋体"/>
        <family val="3"/>
        <charset val="134"/>
      </rPr>
      <t>）</t>
    </r>
    <r>
      <rPr>
        <sz val="9"/>
        <color indexed="12"/>
        <rFont val="Arial"/>
        <family val="2"/>
      </rPr>
      <t>Oleo Co., Ltd</t>
    </r>
    <phoneticPr fontId="19" type="noConversion"/>
  </si>
  <si>
    <t>160710G022</t>
    <phoneticPr fontId="19" type="noConversion"/>
  </si>
  <si>
    <t>S2016-0426</t>
    <phoneticPr fontId="19" type="noConversion"/>
  </si>
  <si>
    <t>李占奇</t>
    <phoneticPr fontId="19" type="noConversion"/>
  </si>
  <si>
    <t>丰益油脂科技（连云港）有限公司</t>
    <phoneticPr fontId="19" type="noConversion"/>
  </si>
  <si>
    <t>Wilmar Oleo (Lianyungang) Co., Ltd</t>
    <phoneticPr fontId="19" type="noConversion"/>
  </si>
  <si>
    <t xml:space="preserve">丰益油脂科技有限公司 </t>
    <phoneticPr fontId="19" type="noConversion"/>
  </si>
  <si>
    <r>
      <rPr>
        <sz val="9"/>
        <color indexed="12"/>
        <rFont val="宋体"/>
        <family val="3"/>
        <charset val="134"/>
      </rPr>
      <t>丰益油脂科技（连云港）有限公司</t>
    </r>
    <r>
      <rPr>
        <sz val="9"/>
        <color indexed="12"/>
        <rFont val="Arial"/>
        <family val="2"/>
      </rPr>
      <t xml:space="preserve">  </t>
    </r>
    <phoneticPr fontId="19" type="noConversion"/>
  </si>
  <si>
    <t xml:space="preserve">Wilmar Oleo (Lianyungang) Co., Ltd </t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</si>
  <si>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19" type="noConversion"/>
  </si>
  <si>
    <t xml:space="preserve">Dagang Road,Xugou Lianyungang City,Jiangsu Province,China,222042 </t>
    <phoneticPr fontId="19" type="noConversion"/>
  </si>
  <si>
    <t>TEL: +86 518-82387232    FAX: +86 518-82388310</t>
    <phoneticPr fontId="19" type="noConversion"/>
  </si>
  <si>
    <t>YHOC/QR-04-009-D-0</t>
    <phoneticPr fontId="19" type="noConversion"/>
  </si>
  <si>
    <r>
      <rPr>
        <sz val="9"/>
        <rFont val="宋体"/>
        <family val="3"/>
        <charset val="134"/>
      </rPr>
      <t>执行标准</t>
    </r>
    <r>
      <rPr>
        <sz val="9"/>
        <rFont val="Arial"/>
        <family val="2"/>
      </rPr>
      <t>Standard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>Q/12BS0527</t>
    </r>
    <phoneticPr fontId="19" type="noConversion"/>
  </si>
  <si>
    <t xml:space="preserve">     kg</t>
    <phoneticPr fontId="19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</si>
</sst>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0_ "/>
  </numFmts>
  <fonts count="39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2"/>
      <name val="Arial"/>
      <family val="2"/>
    </font>
    <font>
      <b/>
      <sz val="9"/>
      <name val="宋体"/>
      <family val="3"/>
      <charset val="134"/>
    </font>
    <font>
      <sz val="9"/>
      <color indexed="12"/>
      <name val="宋体"/>
      <family val="3"/>
      <charset val="134"/>
    </font>
    <font>
      <b/>
      <sz val="14"/>
      <color rgb="FF0000FF"/>
      <name val="宋体"/>
      <family val="3"/>
      <charset val="134"/>
    </font>
    <font>
      <b/>
      <sz val="11"/>
      <color rgb="FF0000FF"/>
      <name val="Arial"/>
      <family val="2"/>
    </font>
    <font>
      <sz val="9"/>
      <color rgb="FF0000FF"/>
      <name val="Arial"/>
      <family val="2"/>
    </font>
    <font>
      <sz val="8"/>
      <color theme="1"/>
      <name val="宋体"/>
      <family val="3"/>
      <charset val="134"/>
    </font>
    <font>
      <sz val="8"/>
      <color indexed="8"/>
      <name val="Arial"/>
      <family val="2"/>
    </font>
    <font>
      <sz val="8"/>
      <color indexed="8"/>
      <name val="宋体"/>
      <family val="3"/>
      <charset val="134"/>
    </font>
    <font>
      <sz val="8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42">
    <xf numFmtId="0" fontId="0" fillId="0" borderId="0" xfId="0"/>
    <xf numFmtId="0" fontId="22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176" fontId="24" fillId="0" borderId="0" xfId="0" applyNumberFormat="1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0" fillId="0" borderId="12" xfId="0" applyBorder="1"/>
    <xf numFmtId="0" fontId="21" fillId="0" borderId="0" xfId="0" applyFont="1" applyAlignment="1">
      <alignment horizontal="center"/>
    </xf>
    <xf numFmtId="0" fontId="20" fillId="0" borderId="0" xfId="0" applyFont="1"/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10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7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19" fillId="0" borderId="0" xfId="0" applyFont="1" applyAlignment="1">
      <alignment horizontal="left" wrapText="1"/>
    </xf>
    <xf numFmtId="0" fontId="23" fillId="0" borderId="0" xfId="0" applyFont="1" applyFill="1"/>
    <xf numFmtId="0" fontId="29" fillId="0" borderId="0" xfId="0" applyFont="1" applyAlignment="1">
      <alignment horizontal="left"/>
    </xf>
    <xf numFmtId="14" fontId="29" fillId="0" borderId="0" xfId="0" applyNumberFormat="1" applyFont="1" applyAlignment="1">
      <alignment horizontal="left"/>
    </xf>
    <xf numFmtId="0" fontId="31" fillId="0" borderId="0" xfId="0" applyFont="1" applyAlignment="1">
      <alignment horizontal="center"/>
    </xf>
    <xf numFmtId="0" fontId="20" fillId="0" borderId="14" xfId="0" applyFont="1" applyBorder="1" applyAlignment="1"/>
    <xf numFmtId="0" fontId="20" fillId="0" borderId="0" xfId="0" applyFont="1" applyBorder="1" applyAlignment="1">
      <alignment horizontal="center" vertical="center"/>
    </xf>
    <xf numFmtId="0" fontId="35" fillId="0" borderId="10" xfId="0" applyFont="1" applyBorder="1" applyAlignment="1">
      <alignment vertical="center"/>
    </xf>
    <xf numFmtId="0" fontId="35" fillId="0" borderId="0" xfId="0" applyFont="1"/>
    <xf numFmtId="0" fontId="38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17" xfId="0" applyFont="1" applyBorder="1" applyAlignment="1">
      <alignment horizontal="right" vertical="center" wrapText="1"/>
    </xf>
    <xf numFmtId="0" fontId="20" fillId="0" borderId="16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0" fontId="29" fillId="0" borderId="15" xfId="0" applyFont="1" applyFill="1" applyBorder="1" applyAlignment="1">
      <alignment horizontal="right" vertical="center" wrapText="1"/>
    </xf>
    <xf numFmtId="0" fontId="29" fillId="0" borderId="17" xfId="0" applyFont="1" applyFill="1" applyBorder="1" applyAlignment="1">
      <alignment horizontal="right" vertical="center" wrapText="1"/>
    </xf>
    <xf numFmtId="176" fontId="20" fillId="0" borderId="19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177" fontId="29" fillId="0" borderId="15" xfId="0" applyNumberFormat="1" applyFont="1" applyFill="1" applyBorder="1" applyAlignment="1">
      <alignment horizontal="center" vertical="center" wrapText="1"/>
    </xf>
    <xf numFmtId="177" fontId="29" fillId="0" borderId="10" xfId="0" applyNumberFormat="1" applyFont="1" applyFill="1" applyBorder="1" applyAlignment="1">
      <alignment horizontal="center" vertical="center" wrapText="1"/>
    </xf>
    <xf numFmtId="177" fontId="29" fillId="0" borderId="16" xfId="0" applyNumberFormat="1" applyFont="1" applyFill="1" applyBorder="1" applyAlignment="1">
      <alignment horizontal="center" vertical="center" wrapText="1"/>
    </xf>
    <xf numFmtId="177" fontId="29" fillId="0" borderId="14" xfId="0" applyNumberFormat="1" applyFont="1" applyFill="1" applyBorder="1" applyAlignment="1">
      <alignment horizontal="center" vertical="center" wrapText="1"/>
    </xf>
    <xf numFmtId="177" fontId="29" fillId="0" borderId="0" xfId="0" applyNumberFormat="1" applyFont="1" applyFill="1" applyBorder="1" applyAlignment="1">
      <alignment horizontal="center" vertical="center" wrapText="1"/>
    </xf>
    <xf numFmtId="177" fontId="29" fillId="0" borderId="2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 wrapText="1"/>
    </xf>
    <xf numFmtId="176" fontId="20" fillId="0" borderId="12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18" xfId="0" applyFont="1" applyFill="1" applyBorder="1" applyAlignment="1">
      <alignment horizontal="center" vertical="center" wrapText="1"/>
    </xf>
    <xf numFmtId="14" fontId="29" fillId="0" borderId="0" xfId="0" applyNumberFormat="1" applyFont="1" applyAlignment="1">
      <alignment horizontal="left" vertical="center" wrapText="1"/>
    </xf>
    <xf numFmtId="177" fontId="29" fillId="0" borderId="17" xfId="0" applyNumberFormat="1" applyFont="1" applyFill="1" applyBorder="1" applyAlignment="1">
      <alignment horizontal="center" vertical="center" wrapText="1"/>
    </xf>
    <xf numFmtId="177" fontId="29" fillId="0" borderId="12" xfId="0" applyNumberFormat="1" applyFont="1" applyFill="1" applyBorder="1" applyAlignment="1">
      <alignment horizontal="center" vertical="center" wrapText="1"/>
    </xf>
    <xf numFmtId="177" fontId="29" fillId="0" borderId="18" xfId="0" applyNumberFormat="1" applyFont="1" applyFill="1" applyBorder="1" applyAlignment="1">
      <alignment horizontal="center" vertical="center" wrapText="1"/>
    </xf>
    <xf numFmtId="0" fontId="29" fillId="0" borderId="15" xfId="0" applyFont="1" applyFill="1" applyBorder="1" applyAlignment="1" applyProtection="1">
      <alignment horizontal="center" vertical="center" wrapText="1"/>
    </xf>
    <xf numFmtId="0" fontId="29" fillId="0" borderId="10" xfId="0" applyFont="1" applyFill="1" applyBorder="1" applyAlignment="1" applyProtection="1">
      <alignment horizontal="center" vertical="center" wrapText="1"/>
    </xf>
    <xf numFmtId="0" fontId="29" fillId="0" borderId="16" xfId="0" applyFont="1" applyFill="1" applyBorder="1" applyAlignment="1" applyProtection="1">
      <alignment horizontal="center" vertical="center" wrapText="1"/>
    </xf>
    <xf numFmtId="0" fontId="29" fillId="0" borderId="17" xfId="0" applyFont="1" applyFill="1" applyBorder="1" applyAlignment="1" applyProtection="1">
      <alignment horizontal="center" vertical="center" wrapText="1"/>
    </xf>
    <xf numFmtId="0" fontId="29" fillId="0" borderId="12" xfId="0" applyFont="1" applyFill="1" applyBorder="1" applyAlignment="1" applyProtection="1">
      <alignment horizontal="center" vertical="center" wrapText="1"/>
    </xf>
    <xf numFmtId="0" fontId="29" fillId="0" borderId="18" xfId="0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 wrapText="1"/>
    </xf>
    <xf numFmtId="176" fontId="20" fillId="0" borderId="15" xfId="0" applyNumberFormat="1" applyFont="1" applyBorder="1" applyAlignment="1">
      <alignment horizontal="right" vertical="center" wrapText="1"/>
    </xf>
    <xf numFmtId="176" fontId="20" fillId="0" borderId="17" xfId="0" applyNumberFormat="1" applyFont="1" applyBorder="1" applyAlignment="1">
      <alignment horizontal="right" vertical="center" wrapText="1"/>
    </xf>
    <xf numFmtId="0" fontId="22" fillId="0" borderId="19" xfId="0" applyFont="1" applyBorder="1" applyAlignment="1">
      <alignment horizontal="center" vertical="center" wrapText="1"/>
    </xf>
    <xf numFmtId="176" fontId="25" fillId="0" borderId="15" xfId="0" applyNumberFormat="1" applyFont="1" applyBorder="1" applyAlignment="1">
      <alignment horizontal="left" vertical="center" wrapText="1"/>
    </xf>
    <xf numFmtId="176" fontId="25" fillId="0" borderId="10" xfId="0" applyNumberFormat="1" applyFont="1" applyBorder="1" applyAlignment="1">
      <alignment horizontal="left" vertical="center" wrapText="1"/>
    </xf>
    <xf numFmtId="176" fontId="25" fillId="0" borderId="16" xfId="0" applyNumberFormat="1" applyFont="1" applyBorder="1" applyAlignment="1">
      <alignment horizontal="left" vertical="center" wrapText="1"/>
    </xf>
    <xf numFmtId="176" fontId="25" fillId="0" borderId="17" xfId="0" applyNumberFormat="1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horizontal="left" vertical="center" wrapText="1"/>
    </xf>
    <xf numFmtId="176" fontId="25" fillId="0" borderId="18" xfId="0" applyNumberFormat="1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wrapText="1"/>
    </xf>
    <xf numFmtId="0" fontId="19" fillId="0" borderId="17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0</xdr:row>
      <xdr:rowOff>47625</xdr:rowOff>
    </xdr:from>
    <xdr:to>
      <xdr:col>1</xdr:col>
      <xdr:colOff>600075</xdr:colOff>
      <xdr:row>1</xdr:row>
      <xdr:rowOff>190500</xdr:rowOff>
    </xdr:to>
    <xdr:pic>
      <xdr:nvPicPr>
        <xdr:cNvPr id="17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47625"/>
          <a:ext cx="90487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400050</xdr:colOff>
      <xdr:row>0</xdr:row>
      <xdr:rowOff>38100</xdr:rowOff>
    </xdr:from>
    <xdr:to>
      <xdr:col>9</xdr:col>
      <xdr:colOff>333375</xdr:colOff>
      <xdr:row>1</xdr:row>
      <xdr:rowOff>190500</xdr:rowOff>
    </xdr:to>
    <xdr:pic>
      <xdr:nvPicPr>
        <xdr:cNvPr id="1796" name="图片 4" descr="{C4BC4379-279C-4FFE-8207-D110A7702378}.bmp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57775" y="38100"/>
          <a:ext cx="8572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"/>
  <sheetViews>
    <sheetView tabSelected="1" topLeftCell="A25" workbookViewId="0">
      <selection activeCell="E54" sqref="E54"/>
    </sheetView>
  </sheetViews>
  <sheetFormatPr defaultRowHeight="14.25"/>
  <cols>
    <col min="1" max="1" width="12.875" style="2" customWidth="1"/>
    <col min="2" max="2" width="9.5" style="2" customWidth="1"/>
    <col min="3" max="3" width="3.625" style="2" customWidth="1"/>
    <col min="4" max="4" width="12.625" style="2" customWidth="1"/>
    <col min="5" max="5" width="11.125" style="2" customWidth="1"/>
    <col min="6" max="6" width="4.5" style="2" customWidth="1"/>
    <col min="7" max="7" width="3" style="2" customWidth="1"/>
    <col min="8" max="8" width="3.875" style="2" customWidth="1"/>
    <col min="9" max="9" width="12.125" style="2" customWidth="1"/>
    <col min="10" max="10" width="14.625" style="2" customWidth="1"/>
    <col min="11" max="16384" width="9" style="2"/>
  </cols>
  <sheetData>
    <row r="1" spans="1:10" customFormat="1" ht="18.75">
      <c r="A1" s="68" t="s">
        <v>78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customFormat="1" ht="15.75">
      <c r="A2" s="74" t="s">
        <v>79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customFormat="1" ht="6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customFormat="1" ht="10.5" customHeight="1"/>
    <row r="5" spans="1:10" customFormat="1" ht="15">
      <c r="A5" s="75" t="s">
        <v>22</v>
      </c>
      <c r="B5" s="75"/>
      <c r="C5" s="75"/>
      <c r="D5" s="75"/>
      <c r="E5" s="75"/>
      <c r="F5" s="75"/>
      <c r="G5" s="75"/>
      <c r="H5" s="75"/>
      <c r="I5" s="75"/>
      <c r="J5" s="75"/>
    </row>
    <row r="6" spans="1:10" customFormat="1" ht="15.75">
      <c r="A6" s="76" t="s">
        <v>23</v>
      </c>
      <c r="B6" s="76"/>
      <c r="C6" s="76"/>
      <c r="D6" s="76"/>
      <c r="E6" s="76"/>
      <c r="F6" s="76"/>
      <c r="G6" s="76"/>
      <c r="H6" s="76"/>
      <c r="I6" s="76"/>
      <c r="J6" s="76"/>
    </row>
    <row r="7" spans="1:10" customFormat="1" ht="12" customHeight="1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customFormat="1" ht="14.1" customHeight="1">
      <c r="A8" s="34" t="s">
        <v>38</v>
      </c>
      <c r="B8" s="34"/>
      <c r="C8" s="53" t="s">
        <v>80</v>
      </c>
      <c r="D8" s="52"/>
      <c r="E8" s="52"/>
      <c r="F8" s="52" t="s">
        <v>74</v>
      </c>
      <c r="G8" s="52"/>
      <c r="H8" s="52"/>
      <c r="I8" s="52"/>
      <c r="J8" s="52"/>
    </row>
    <row r="9" spans="1:10" customFormat="1" ht="14.1" customHeight="1">
      <c r="A9" s="34" t="s">
        <v>35</v>
      </c>
      <c r="B9" s="34"/>
      <c r="C9" s="51" t="s">
        <v>81</v>
      </c>
      <c r="D9" s="52"/>
      <c r="E9" s="52"/>
      <c r="F9" s="52" t="s">
        <v>82</v>
      </c>
      <c r="G9" s="52"/>
      <c r="H9" s="52"/>
      <c r="I9" s="52"/>
      <c r="J9" s="52"/>
    </row>
    <row r="10" spans="1:10" customFormat="1" ht="14.1" customHeight="1">
      <c r="A10" s="34" t="s">
        <v>36</v>
      </c>
      <c r="B10" s="34"/>
      <c r="C10" s="92" t="s">
        <v>31</v>
      </c>
      <c r="D10" s="92"/>
      <c r="E10" s="92"/>
      <c r="F10" s="17" t="s">
        <v>60</v>
      </c>
      <c r="G10" s="16"/>
      <c r="H10" s="16"/>
      <c r="I10" s="16"/>
      <c r="J10" s="15" t="s">
        <v>66</v>
      </c>
    </row>
    <row r="11" spans="1:10" customFormat="1" ht="14.1" customHeight="1">
      <c r="A11" s="34" t="s">
        <v>32</v>
      </c>
      <c r="B11" s="34"/>
      <c r="C11" s="51" t="s">
        <v>75</v>
      </c>
      <c r="D11" s="51"/>
      <c r="E11" s="51"/>
      <c r="F11" s="17" t="s">
        <v>61</v>
      </c>
      <c r="G11" s="16"/>
      <c r="H11" s="16"/>
      <c r="I11" s="16"/>
      <c r="J11" s="21" t="s">
        <v>88</v>
      </c>
    </row>
    <row r="12" spans="1:10" customFormat="1" ht="14.1" customHeight="1">
      <c r="A12" s="34" t="s">
        <v>33</v>
      </c>
      <c r="B12" s="34"/>
      <c r="C12" s="99">
        <v>42561</v>
      </c>
      <c r="D12" s="51"/>
      <c r="E12" s="51"/>
      <c r="F12" s="17" t="s">
        <v>62</v>
      </c>
      <c r="G12" s="16"/>
      <c r="H12" s="16"/>
      <c r="I12" s="16"/>
      <c r="J12" s="22">
        <v>43655</v>
      </c>
    </row>
    <row r="13" spans="1:10" customFormat="1" ht="14.1" customHeight="1">
      <c r="A13" s="34" t="s">
        <v>37</v>
      </c>
      <c r="B13" s="34"/>
      <c r="C13" s="51" t="s">
        <v>76</v>
      </c>
      <c r="D13" s="51"/>
      <c r="E13" s="51"/>
      <c r="F13" s="17" t="s">
        <v>63</v>
      </c>
      <c r="G13" s="16"/>
      <c r="H13" s="16"/>
      <c r="I13" s="16"/>
      <c r="J13" s="22">
        <v>42561</v>
      </c>
    </row>
    <row r="14" spans="1:10" customFormat="1" ht="14.1" customHeight="1">
      <c r="A14" s="34" t="s">
        <v>34</v>
      </c>
      <c r="B14" s="34"/>
      <c r="C14" s="81"/>
      <c r="D14" s="81"/>
      <c r="E14" s="81"/>
      <c r="F14" s="2"/>
      <c r="G14" s="2"/>
      <c r="H14" s="2"/>
      <c r="I14" s="2"/>
      <c r="J14" s="20"/>
    </row>
    <row r="15" spans="1:10" customFormat="1" ht="14.1" customHeight="1">
      <c r="A15" s="135" t="s">
        <v>87</v>
      </c>
      <c r="B15" s="135"/>
      <c r="C15" s="135"/>
      <c r="D15" s="135"/>
      <c r="E15" s="19"/>
      <c r="F15" s="12"/>
      <c r="G15" s="12"/>
      <c r="H15" s="77" t="s">
        <v>86</v>
      </c>
      <c r="I15" s="77"/>
      <c r="J15" s="77"/>
    </row>
    <row r="16" spans="1:10" ht="14.25" customHeight="1">
      <c r="A16" s="39" t="s">
        <v>26</v>
      </c>
      <c r="B16" s="40"/>
      <c r="C16" s="41"/>
      <c r="D16" s="39" t="s">
        <v>0</v>
      </c>
      <c r="E16" s="41"/>
      <c r="F16" s="54" t="s">
        <v>1</v>
      </c>
      <c r="G16" s="55"/>
      <c r="H16" s="56"/>
      <c r="I16" s="13" t="s">
        <v>27</v>
      </c>
      <c r="J16" s="14" t="s">
        <v>28</v>
      </c>
    </row>
    <row r="17" spans="1:10" ht="27" customHeight="1">
      <c r="A17" s="82" t="s">
        <v>29</v>
      </c>
      <c r="B17" s="83"/>
      <c r="C17" s="84"/>
      <c r="D17" s="42" t="s">
        <v>2</v>
      </c>
      <c r="E17" s="43"/>
      <c r="F17" s="71" t="s">
        <v>3</v>
      </c>
      <c r="G17" s="72"/>
      <c r="H17" s="73"/>
      <c r="I17" s="7" t="s">
        <v>30</v>
      </c>
      <c r="J17" s="6" t="s">
        <v>4</v>
      </c>
    </row>
    <row r="18" spans="1:10" ht="15.95" customHeight="1">
      <c r="A18" s="87" t="s">
        <v>19</v>
      </c>
      <c r="B18" s="88"/>
      <c r="C18" s="37"/>
      <c r="D18" s="69" t="s">
        <v>5</v>
      </c>
      <c r="E18" s="70"/>
      <c r="F18" s="78" t="s">
        <v>9</v>
      </c>
      <c r="G18" s="79"/>
      <c r="H18" s="80"/>
      <c r="I18" s="85" t="str">
        <f>IF(F18="Conform","PASS","FAIL")</f>
        <v>PASS</v>
      </c>
      <c r="J18" s="57" t="s">
        <v>21</v>
      </c>
    </row>
    <row r="19" spans="1:10" ht="15.95" customHeight="1">
      <c r="A19" s="89" t="s">
        <v>20</v>
      </c>
      <c r="B19" s="90"/>
      <c r="C19" s="91"/>
      <c r="D19" s="117" t="s">
        <v>6</v>
      </c>
      <c r="E19" s="118"/>
      <c r="F19" s="59" t="s">
        <v>10</v>
      </c>
      <c r="G19" s="60"/>
      <c r="H19" s="43"/>
      <c r="I19" s="86"/>
      <c r="J19" s="58"/>
    </row>
    <row r="20" spans="1:10" ht="15.95" customHeight="1">
      <c r="A20" s="87" t="s">
        <v>39</v>
      </c>
      <c r="B20" s="88"/>
      <c r="C20" s="37"/>
      <c r="D20" s="113" t="s">
        <v>7</v>
      </c>
      <c r="E20" s="114"/>
      <c r="F20" s="109" t="s">
        <v>9</v>
      </c>
      <c r="G20" s="109"/>
      <c r="H20" s="110"/>
      <c r="I20" s="119" t="str">
        <f>IF(F20="Conform","PASS","FAIL")</f>
        <v>PASS</v>
      </c>
      <c r="J20" s="112" t="s">
        <v>11</v>
      </c>
    </row>
    <row r="21" spans="1:10" ht="15.95" customHeight="1">
      <c r="A21" s="89" t="s">
        <v>40</v>
      </c>
      <c r="B21" s="90"/>
      <c r="C21" s="91"/>
      <c r="D21" s="115" t="s">
        <v>8</v>
      </c>
      <c r="E21" s="116"/>
      <c r="F21" s="111" t="s">
        <v>10</v>
      </c>
      <c r="G21" s="109"/>
      <c r="H21" s="110"/>
      <c r="I21" s="119"/>
      <c r="J21" s="112"/>
    </row>
    <row r="22" spans="1:10" ht="15.95" customHeight="1">
      <c r="A22" s="87" t="s">
        <v>41</v>
      </c>
      <c r="B22" s="88"/>
      <c r="C22" s="37"/>
      <c r="D22" s="35">
        <v>10</v>
      </c>
      <c r="E22" s="37" t="s">
        <v>12</v>
      </c>
      <c r="F22" s="93">
        <v>5</v>
      </c>
      <c r="G22" s="94"/>
      <c r="H22" s="95"/>
      <c r="I22" s="50" t="str">
        <f>IF(F22&lt;=D22,"PASS","FAIL")</f>
        <v>PASS</v>
      </c>
      <c r="J22" s="61" t="s">
        <v>13</v>
      </c>
    </row>
    <row r="23" spans="1:10" ht="15.95" customHeight="1">
      <c r="A23" s="89" t="s">
        <v>42</v>
      </c>
      <c r="B23" s="90"/>
      <c r="C23" s="91"/>
      <c r="D23" s="36"/>
      <c r="E23" s="38"/>
      <c r="F23" s="96"/>
      <c r="G23" s="97"/>
      <c r="H23" s="98"/>
      <c r="I23" s="50"/>
      <c r="J23" s="61"/>
    </row>
    <row r="24" spans="1:10" ht="15.95" customHeight="1">
      <c r="A24" s="87" t="s">
        <v>43</v>
      </c>
      <c r="B24" s="88"/>
      <c r="C24" s="37"/>
      <c r="D24" s="35">
        <v>99.5</v>
      </c>
      <c r="E24" s="37" t="s">
        <v>14</v>
      </c>
      <c r="F24" s="103">
        <v>99.83</v>
      </c>
      <c r="G24" s="104"/>
      <c r="H24" s="105"/>
      <c r="I24" s="50" t="str">
        <f>IF(F24&gt;=D24,"PASS","FAIL")</f>
        <v>PASS</v>
      </c>
      <c r="J24" s="61" t="s">
        <v>15</v>
      </c>
    </row>
    <row r="25" spans="1:10" ht="15.95" customHeight="1">
      <c r="A25" s="89" t="s">
        <v>44</v>
      </c>
      <c r="B25" s="90"/>
      <c r="C25" s="91"/>
      <c r="D25" s="36"/>
      <c r="E25" s="38"/>
      <c r="F25" s="106"/>
      <c r="G25" s="107"/>
      <c r="H25" s="108"/>
      <c r="I25" s="50"/>
      <c r="J25" s="61"/>
    </row>
    <row r="26" spans="1:10" ht="15.95" customHeight="1">
      <c r="A26" s="87" t="s">
        <v>45</v>
      </c>
      <c r="B26" s="88"/>
      <c r="C26" s="37"/>
      <c r="D26" s="35">
        <v>0.5</v>
      </c>
      <c r="E26" s="37" t="s">
        <v>12</v>
      </c>
      <c r="F26" s="62">
        <v>0.18</v>
      </c>
      <c r="G26" s="63"/>
      <c r="H26" s="64"/>
      <c r="I26" s="50" t="str">
        <f>IF(F26&lt;=D26,"PASS","FAIL")</f>
        <v>PASS</v>
      </c>
      <c r="J26" s="61" t="s">
        <v>15</v>
      </c>
    </row>
    <row r="27" spans="1:10" ht="15.95" customHeight="1">
      <c r="A27" s="89" t="s">
        <v>46</v>
      </c>
      <c r="B27" s="90"/>
      <c r="C27" s="91"/>
      <c r="D27" s="36"/>
      <c r="E27" s="38"/>
      <c r="F27" s="100"/>
      <c r="G27" s="101"/>
      <c r="H27" s="102"/>
      <c r="I27" s="50"/>
      <c r="J27" s="61"/>
    </row>
    <row r="28" spans="1:10" ht="15.95" customHeight="1">
      <c r="A28" s="87" t="s">
        <v>47</v>
      </c>
      <c r="B28" s="88"/>
      <c r="C28" s="37"/>
      <c r="D28" s="35">
        <v>1.2606999999999999</v>
      </c>
      <c r="E28" s="37" t="s">
        <v>14</v>
      </c>
      <c r="F28" s="93">
        <v>1.2616000000000001</v>
      </c>
      <c r="G28" s="94"/>
      <c r="H28" s="95"/>
      <c r="I28" s="50" t="str">
        <f>IF(F28&gt;=D28,"PASS","FAIL")</f>
        <v>PASS</v>
      </c>
      <c r="J28" s="61" t="s">
        <v>15</v>
      </c>
    </row>
    <row r="29" spans="1:10" ht="15.95" customHeight="1">
      <c r="A29" s="89" t="s">
        <v>48</v>
      </c>
      <c r="B29" s="90"/>
      <c r="C29" s="91"/>
      <c r="D29" s="36"/>
      <c r="E29" s="38"/>
      <c r="F29" s="96"/>
      <c r="G29" s="97"/>
      <c r="H29" s="98"/>
      <c r="I29" s="50"/>
      <c r="J29" s="61"/>
    </row>
    <row r="30" spans="1:10" ht="15.95" customHeight="1">
      <c r="A30" s="87" t="s">
        <v>49</v>
      </c>
      <c r="B30" s="88"/>
      <c r="C30" s="37"/>
      <c r="D30" s="120">
        <v>1</v>
      </c>
      <c r="E30" s="37" t="s">
        <v>12</v>
      </c>
      <c r="F30" s="62">
        <v>0.23</v>
      </c>
      <c r="G30" s="63"/>
      <c r="H30" s="64"/>
      <c r="I30" s="50" t="str">
        <f>IF(F30&lt;=D30,"PASS","FAIL")</f>
        <v>PASS</v>
      </c>
      <c r="J30" s="61" t="s">
        <v>15</v>
      </c>
    </row>
    <row r="31" spans="1:10" ht="15.95" customHeight="1">
      <c r="A31" s="89" t="s">
        <v>50</v>
      </c>
      <c r="B31" s="90"/>
      <c r="C31" s="91"/>
      <c r="D31" s="121"/>
      <c r="E31" s="38"/>
      <c r="F31" s="65"/>
      <c r="G31" s="66"/>
      <c r="H31" s="67"/>
      <c r="I31" s="50"/>
      <c r="J31" s="61"/>
    </row>
    <row r="32" spans="1:10" ht="15.95" customHeight="1">
      <c r="A32" s="87" t="s">
        <v>51</v>
      </c>
      <c r="B32" s="88"/>
      <c r="C32" s="37"/>
      <c r="D32" s="35">
        <v>1E-3</v>
      </c>
      <c r="E32" s="37" t="s">
        <v>12</v>
      </c>
      <c r="F32" s="48" t="s">
        <v>16</v>
      </c>
      <c r="G32" s="44">
        <v>1E-3</v>
      </c>
      <c r="H32" s="45"/>
      <c r="I32" s="50" t="str">
        <f>IF(G32&lt;=D32,"PASS","FAIL")</f>
        <v>PASS</v>
      </c>
      <c r="J32" s="61" t="s">
        <v>15</v>
      </c>
    </row>
    <row r="33" spans="1:16" ht="15.95" customHeight="1">
      <c r="A33" s="89" t="s">
        <v>52</v>
      </c>
      <c r="B33" s="90"/>
      <c r="C33" s="91"/>
      <c r="D33" s="36"/>
      <c r="E33" s="38"/>
      <c r="F33" s="49"/>
      <c r="G33" s="46"/>
      <c r="H33" s="47"/>
      <c r="I33" s="50"/>
      <c r="J33" s="61"/>
    </row>
    <row r="34" spans="1:16" ht="15.95" customHeight="1">
      <c r="A34" s="87" t="s">
        <v>53</v>
      </c>
      <c r="B34" s="88"/>
      <c r="C34" s="37"/>
      <c r="D34" s="35">
        <v>2E-3</v>
      </c>
      <c r="E34" s="37" t="s">
        <v>12</v>
      </c>
      <c r="F34" s="48" t="s">
        <v>16</v>
      </c>
      <c r="G34" s="44">
        <v>2E-3</v>
      </c>
      <c r="H34" s="45"/>
      <c r="I34" s="50" t="str">
        <f>IF(G34&lt;=D34,"PASS","FAIL")</f>
        <v>PASS</v>
      </c>
      <c r="J34" s="61" t="s">
        <v>15</v>
      </c>
    </row>
    <row r="35" spans="1:16" ht="15.95" customHeight="1">
      <c r="A35" s="89" t="s">
        <v>54</v>
      </c>
      <c r="B35" s="90"/>
      <c r="C35" s="91"/>
      <c r="D35" s="36"/>
      <c r="E35" s="38"/>
      <c r="F35" s="49"/>
      <c r="G35" s="46"/>
      <c r="H35" s="47"/>
      <c r="I35" s="50"/>
      <c r="J35" s="61"/>
    </row>
    <row r="36" spans="1:16" ht="15.95" customHeight="1">
      <c r="A36" s="87" t="s">
        <v>55</v>
      </c>
      <c r="B36" s="88"/>
      <c r="C36" s="37"/>
      <c r="D36" s="35">
        <v>5.0000000000000001E-4</v>
      </c>
      <c r="E36" s="37" t="s">
        <v>12</v>
      </c>
      <c r="F36" s="48" t="s">
        <v>16</v>
      </c>
      <c r="G36" s="44">
        <v>2.0000000000000001E-4</v>
      </c>
      <c r="H36" s="45"/>
      <c r="I36" s="50" t="str">
        <f>IF(G36&lt;=D36,"PASS","FAIL")</f>
        <v>PASS</v>
      </c>
      <c r="J36" s="61" t="s">
        <v>15</v>
      </c>
    </row>
    <row r="37" spans="1:16" ht="15.95" customHeight="1">
      <c r="A37" s="138" t="s">
        <v>67</v>
      </c>
      <c r="B37" s="90"/>
      <c r="C37" s="91"/>
      <c r="D37" s="36"/>
      <c r="E37" s="38"/>
      <c r="F37" s="49"/>
      <c r="G37" s="46"/>
      <c r="H37" s="47"/>
      <c r="I37" s="50"/>
      <c r="J37" s="61"/>
    </row>
    <row r="38" spans="1:16" ht="15.95" customHeight="1">
      <c r="A38" s="87" t="s">
        <v>56</v>
      </c>
      <c r="B38" s="88"/>
      <c r="C38" s="37"/>
      <c r="D38" s="113" t="s">
        <v>17</v>
      </c>
      <c r="E38" s="114"/>
      <c r="F38" s="78" t="s">
        <v>9</v>
      </c>
      <c r="G38" s="79"/>
      <c r="H38" s="80"/>
      <c r="I38" s="50" t="str">
        <f>IF(F38="Conform","PASS","FAIL")</f>
        <v>PASS</v>
      </c>
      <c r="J38" s="122" t="s">
        <v>68</v>
      </c>
    </row>
    <row r="39" spans="1:16" ht="15.95" customHeight="1">
      <c r="A39" s="89" t="s">
        <v>57</v>
      </c>
      <c r="B39" s="90"/>
      <c r="C39" s="91"/>
      <c r="D39" s="115" t="s">
        <v>18</v>
      </c>
      <c r="E39" s="116"/>
      <c r="F39" s="59" t="s">
        <v>10</v>
      </c>
      <c r="G39" s="60"/>
      <c r="H39" s="43"/>
      <c r="I39" s="50"/>
      <c r="J39" s="122"/>
    </row>
    <row r="40" spans="1:16" ht="15.95" customHeight="1">
      <c r="A40" s="139" t="s">
        <v>69</v>
      </c>
      <c r="B40" s="140"/>
      <c r="C40" s="141"/>
      <c r="D40" s="24" t="s">
        <v>70</v>
      </c>
      <c r="E40" s="25"/>
      <c r="F40" s="129" t="s">
        <v>72</v>
      </c>
      <c r="G40" s="129"/>
      <c r="H40" s="129"/>
      <c r="I40" s="129"/>
      <c r="J40" s="130"/>
    </row>
    <row r="41" spans="1:16" ht="15.95" customHeight="1">
      <c r="A41" s="136" t="s">
        <v>71</v>
      </c>
      <c r="B41" s="137"/>
      <c r="C41" s="38"/>
      <c r="D41" s="133" t="s">
        <v>73</v>
      </c>
      <c r="E41" s="134"/>
      <c r="F41" s="131"/>
      <c r="G41" s="131"/>
      <c r="H41" s="131"/>
      <c r="I41" s="131"/>
      <c r="J41" s="132"/>
    </row>
    <row r="42" spans="1:16" ht="15.95" customHeight="1">
      <c r="A42" s="87" t="s">
        <v>58</v>
      </c>
      <c r="B42" s="88"/>
      <c r="C42" s="37"/>
      <c r="D42" s="123" t="str">
        <f>IF(SUM(COUNTIF(I18:I39,"FAIL"))=0,"PASS","FAIL")</f>
        <v>PASS</v>
      </c>
      <c r="E42" s="124"/>
      <c r="F42" s="124"/>
      <c r="G42" s="124"/>
      <c r="H42" s="124"/>
      <c r="I42" s="124"/>
      <c r="J42" s="125"/>
    </row>
    <row r="43" spans="1:16" ht="15.95" customHeight="1">
      <c r="A43" s="89" t="s">
        <v>59</v>
      </c>
      <c r="B43" s="90"/>
      <c r="C43" s="91"/>
      <c r="D43" s="126"/>
      <c r="E43" s="127"/>
      <c r="F43" s="127"/>
      <c r="G43" s="127"/>
      <c r="H43" s="127"/>
      <c r="I43" s="127"/>
      <c r="J43" s="128"/>
    </row>
    <row r="44" spans="1:16" ht="6" customHeight="1">
      <c r="A44" s="4"/>
      <c r="B44" s="4"/>
      <c r="C44" s="4"/>
      <c r="D44" s="5"/>
      <c r="E44" s="5"/>
      <c r="F44" s="5"/>
      <c r="G44" s="5"/>
      <c r="H44" s="5"/>
      <c r="I44" s="5"/>
      <c r="J44" s="5"/>
    </row>
    <row r="45" spans="1:16" ht="15.95" customHeight="1">
      <c r="A45" s="18" t="s">
        <v>64</v>
      </c>
      <c r="B45" s="23" t="s">
        <v>77</v>
      </c>
      <c r="C45" s="15"/>
      <c r="D45" s="10"/>
      <c r="E45" s="11"/>
      <c r="F45" s="11" t="s">
        <v>24</v>
      </c>
      <c r="G45" s="11"/>
      <c r="H45" s="11"/>
      <c r="I45" s="11"/>
      <c r="J45" s="11"/>
    </row>
    <row r="46" spans="1:16" customFormat="1" ht="15.95" customHeight="1">
      <c r="A46" s="18" t="s">
        <v>65</v>
      </c>
      <c r="B46" s="22">
        <v>42561</v>
      </c>
      <c r="C46" s="15"/>
      <c r="D46" s="10"/>
      <c r="E46" s="11"/>
      <c r="F46" s="11" t="s">
        <v>25</v>
      </c>
      <c r="G46" s="11"/>
      <c r="H46" s="11"/>
      <c r="I46" s="11"/>
      <c r="J46" s="11"/>
    </row>
    <row r="47" spans="1:16" ht="12" customHeight="1">
      <c r="A47" s="1"/>
      <c r="B47" s="1"/>
      <c r="C47" s="1"/>
      <c r="D47" s="1"/>
      <c r="E47" s="3"/>
      <c r="F47" s="3"/>
      <c r="G47" s="3"/>
      <c r="H47" s="3"/>
      <c r="I47" s="3"/>
      <c r="J47" s="3"/>
    </row>
    <row r="48" spans="1:16" s="27" customFormat="1" ht="10.15" customHeight="1">
      <c r="A48" s="26" t="s">
        <v>83</v>
      </c>
      <c r="B48" s="26"/>
      <c r="C48" s="26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2"/>
    </row>
    <row r="49" spans="1:16" s="27" customFormat="1" ht="10.15" customHeight="1">
      <c r="A49" s="28" t="s">
        <v>84</v>
      </c>
      <c r="B49" s="28"/>
      <c r="C49" s="28"/>
      <c r="D49" s="28"/>
      <c r="E49" s="29"/>
      <c r="F49" s="29"/>
      <c r="G49" s="29"/>
      <c r="H49" s="29"/>
      <c r="I49" s="29"/>
      <c r="J49" s="33"/>
      <c r="K49" s="33"/>
      <c r="L49" s="33"/>
      <c r="M49" s="33"/>
      <c r="N49" s="33"/>
      <c r="O49" s="33"/>
      <c r="P49" s="33"/>
    </row>
    <row r="50" spans="1:16" s="27" customFormat="1" ht="10.15" customHeight="1">
      <c r="A50" s="30" t="s">
        <v>85</v>
      </c>
      <c r="B50" s="30"/>
      <c r="C50" s="30"/>
      <c r="D50" s="30"/>
      <c r="E50" s="31"/>
      <c r="F50" s="31"/>
      <c r="G50" s="31"/>
      <c r="H50" s="31"/>
      <c r="I50" s="31"/>
      <c r="J50" s="33"/>
      <c r="K50" s="33"/>
      <c r="L50" s="33"/>
      <c r="M50" s="33"/>
      <c r="N50" s="33"/>
      <c r="O50" s="33"/>
      <c r="P50" s="33"/>
    </row>
  </sheetData>
  <protectedRanges>
    <protectedRange sqref="A14:A15 H15 H13:J13 J15" name="区域1_1"/>
    <protectedRange sqref="A45:C45 F45" name="区域1_3"/>
    <protectedRange sqref="F46 A46:C46" name="区域1_4"/>
  </protectedRanges>
  <mergeCells count="125">
    <mergeCell ref="A42:C42"/>
    <mergeCell ref="A29:C29"/>
    <mergeCell ref="A30:C30"/>
    <mergeCell ref="A31:C31"/>
    <mergeCell ref="A28:C28"/>
    <mergeCell ref="A32:C32"/>
    <mergeCell ref="A33:C33"/>
    <mergeCell ref="A34:C34"/>
    <mergeCell ref="A43:C43"/>
    <mergeCell ref="A15:D15"/>
    <mergeCell ref="A36:C36"/>
    <mergeCell ref="A39:C39"/>
    <mergeCell ref="A41:C41"/>
    <mergeCell ref="A38:C38"/>
    <mergeCell ref="A35:C35"/>
    <mergeCell ref="A37:C37"/>
    <mergeCell ref="A20:C20"/>
    <mergeCell ref="A21:C21"/>
    <mergeCell ref="A22:C22"/>
    <mergeCell ref="A23:C23"/>
    <mergeCell ref="A24:C24"/>
    <mergeCell ref="A25:C25"/>
    <mergeCell ref="A26:C26"/>
    <mergeCell ref="A27:C27"/>
    <mergeCell ref="A40:C40"/>
    <mergeCell ref="E36:E37"/>
    <mergeCell ref="E32:E33"/>
    <mergeCell ref="D30:D31"/>
    <mergeCell ref="D32:D33"/>
    <mergeCell ref="F36:F37"/>
    <mergeCell ref="D34:D35"/>
    <mergeCell ref="D36:D37"/>
    <mergeCell ref="E34:E35"/>
    <mergeCell ref="J48:J50"/>
    <mergeCell ref="J38:J39"/>
    <mergeCell ref="F39:H39"/>
    <mergeCell ref="I38:I39"/>
    <mergeCell ref="D42:J43"/>
    <mergeCell ref="D39:E39"/>
    <mergeCell ref="D38:E38"/>
    <mergeCell ref="F38:H38"/>
    <mergeCell ref="F40:J41"/>
    <mergeCell ref="D41:E41"/>
    <mergeCell ref="J20:J21"/>
    <mergeCell ref="E26:E27"/>
    <mergeCell ref="D20:E20"/>
    <mergeCell ref="D21:E21"/>
    <mergeCell ref="D26:D27"/>
    <mergeCell ref="D19:E19"/>
    <mergeCell ref="I20:I21"/>
    <mergeCell ref="E28:E29"/>
    <mergeCell ref="E30:E31"/>
    <mergeCell ref="D28:D29"/>
    <mergeCell ref="A1:J1"/>
    <mergeCell ref="D18:E18"/>
    <mergeCell ref="F17:H17"/>
    <mergeCell ref="D16:E16"/>
    <mergeCell ref="A2:J2"/>
    <mergeCell ref="A5:J5"/>
    <mergeCell ref="A6:J6"/>
    <mergeCell ref="A13:B13"/>
    <mergeCell ref="A14:B14"/>
    <mergeCell ref="A10:B10"/>
    <mergeCell ref="H15:J15"/>
    <mergeCell ref="F18:H18"/>
    <mergeCell ref="C13:E13"/>
    <mergeCell ref="C14:E14"/>
    <mergeCell ref="A17:C17"/>
    <mergeCell ref="I18:I19"/>
    <mergeCell ref="A8:B8"/>
    <mergeCell ref="A9:B9"/>
    <mergeCell ref="A18:C18"/>
    <mergeCell ref="A19:C19"/>
    <mergeCell ref="C10:E10"/>
    <mergeCell ref="A12:B12"/>
    <mergeCell ref="F8:J8"/>
    <mergeCell ref="F9:J9"/>
    <mergeCell ref="C9:E9"/>
    <mergeCell ref="I22:I23"/>
    <mergeCell ref="C8:E8"/>
    <mergeCell ref="F16:H16"/>
    <mergeCell ref="J18:J19"/>
    <mergeCell ref="F19:H19"/>
    <mergeCell ref="D22:D23"/>
    <mergeCell ref="J36:J37"/>
    <mergeCell ref="F30:H31"/>
    <mergeCell ref="J34:J35"/>
    <mergeCell ref="F32:F33"/>
    <mergeCell ref="G36:H37"/>
    <mergeCell ref="J28:J29"/>
    <mergeCell ref="J30:J31"/>
    <mergeCell ref="J32:J33"/>
    <mergeCell ref="I26:I27"/>
    <mergeCell ref="F22:H23"/>
    <mergeCell ref="F28:H29"/>
    <mergeCell ref="I36:I37"/>
    <mergeCell ref="G32:H33"/>
    <mergeCell ref="I32:I33"/>
    <mergeCell ref="C12:E12"/>
    <mergeCell ref="J24:J25"/>
    <mergeCell ref="J26:J27"/>
    <mergeCell ref="K48:K50"/>
    <mergeCell ref="L48:L50"/>
    <mergeCell ref="M48:M50"/>
    <mergeCell ref="N48:N50"/>
    <mergeCell ref="O48:O50"/>
    <mergeCell ref="P48:P50"/>
    <mergeCell ref="A11:B11"/>
    <mergeCell ref="D24:D25"/>
    <mergeCell ref="E22:E23"/>
    <mergeCell ref="E24:E25"/>
    <mergeCell ref="A16:C16"/>
    <mergeCell ref="D17:E17"/>
    <mergeCell ref="G34:H35"/>
    <mergeCell ref="F34:F35"/>
    <mergeCell ref="I34:I35"/>
    <mergeCell ref="I28:I29"/>
    <mergeCell ref="I30:I31"/>
    <mergeCell ref="C11:E11"/>
    <mergeCell ref="F26:H27"/>
    <mergeCell ref="J22:J23"/>
    <mergeCell ref="F24:H25"/>
    <mergeCell ref="F20:H20"/>
    <mergeCell ref="F21:H21"/>
    <mergeCell ref="I24:I25"/>
  </mergeCells>
  <phoneticPr fontId="19" type="noConversion"/>
  <conditionalFormatting sqref="I38 D42 I26 I34 I24 I28 I30 I32 I18 I22 I36 I20">
    <cfRule type="cellIs" dxfId="0" priority="22" stopIfTrue="1" operator="equal">
      <formula>"FAIL"</formula>
    </cfRule>
  </conditionalFormatting>
  <pageMargins left="0.6417322834645669" right="0.6417322834645669" top="0.19685039370078741" bottom="0.15748031496062992" header="0.15748031496062992" footer="0.1574803149606299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GLY-995 苏州联胜</vt:lpstr>
      <vt:lpstr>'GLY-995 苏州联胜'!Print_Area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刘海英</cp:lastModifiedBy>
  <cp:lastPrinted>2016-07-06T10:58:01Z</cp:lastPrinted>
  <dcterms:created xsi:type="dcterms:W3CDTF">2012-12-20T07:19:35Z</dcterms:created>
  <dcterms:modified xsi:type="dcterms:W3CDTF">2016-07-29T09:46:12Z</dcterms:modified>
</cp:coreProperties>
</file>