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85" yWindow="90" windowWidth="15480" windowHeight="6000"/>
  </bookViews>
  <sheets>
    <sheet name="RG-995云南玉溪溶剂厂" sheetId="1" r:id="rId1"/>
  </sheets>
  <definedNames>
    <definedName name="_xlnm.Print_Area" localSheetId="0">'RG-995云南玉溪溶剂厂'!$A$1:$I$67</definedName>
  </definedNames>
  <calcPr calcId="125725"/>
</workbook>
</file>

<file path=xl/calcChain.xml><?xml version="1.0" encoding="utf-8"?>
<calcChain xmlns="http://schemas.openxmlformats.org/spreadsheetml/2006/main">
  <c r="H22" i="1"/>
  <c r="H24"/>
  <c r="H26"/>
  <c r="H28"/>
  <c r="H30"/>
  <c r="H32"/>
  <c r="H34"/>
  <c r="H36"/>
  <c r="H38"/>
  <c r="H40"/>
  <c r="H42"/>
  <c r="H44"/>
  <c r="H46"/>
  <c r="H48"/>
  <c r="H50"/>
  <c r="H52"/>
  <c r="H54"/>
  <c r="C57"/>
</calcChain>
</file>

<file path=xl/sharedStrings.xml><?xml version="1.0" encoding="utf-8"?>
<sst xmlns="http://schemas.openxmlformats.org/spreadsheetml/2006/main" count="134" uniqueCount="101">
  <si>
    <t>指标</t>
  </si>
  <si>
    <t>结果</t>
  </si>
  <si>
    <t>[SPEC.]</t>
  </si>
  <si>
    <t>[Result]</t>
  </si>
  <si>
    <t>[Method of Analysis]</t>
  </si>
  <si>
    <t>Glycerin Content</t>
  </si>
  <si>
    <t>Residue on Ignition</t>
  </si>
  <si>
    <t xml:space="preserve">Packing </t>
  </si>
  <si>
    <t>包装</t>
  </si>
  <si>
    <t>Conclusion</t>
  </si>
  <si>
    <t>结论</t>
  </si>
  <si>
    <r>
      <t>产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品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质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量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检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验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报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告</t>
    </r>
    <phoneticPr fontId="19" type="noConversion"/>
  </si>
  <si>
    <t>CERTIFICATE OF ANALYSIS</t>
    <phoneticPr fontId="19" type="noConversion"/>
  </si>
  <si>
    <t>项目</t>
    <phoneticPr fontId="19" type="noConversion"/>
  </si>
  <si>
    <t>单项判定</t>
    <phoneticPr fontId="19" type="noConversion"/>
  </si>
  <si>
    <t>分析方法</t>
    <phoneticPr fontId="19" type="noConversion"/>
  </si>
  <si>
    <t>[Item]</t>
    <phoneticPr fontId="19" type="noConversion"/>
  </si>
  <si>
    <t>[Individual Judgment]</t>
    <phoneticPr fontId="19" type="noConversion"/>
  </si>
  <si>
    <t>Conform</t>
    <phoneticPr fontId="19" type="noConversion"/>
  </si>
  <si>
    <t>符合要求</t>
    <phoneticPr fontId="19" type="noConversion"/>
  </si>
  <si>
    <t>max</t>
    <phoneticPr fontId="19" type="noConversion"/>
  </si>
  <si>
    <t>AOCS Ea 9-65</t>
    <phoneticPr fontId="19" type="noConversion"/>
  </si>
  <si>
    <t>min</t>
    <phoneticPr fontId="19" type="noConversion"/>
  </si>
  <si>
    <t>TEL: +86 21 58487988-5108    FAX: +86 21 58487988-5275</t>
    <phoneticPr fontId="19" type="noConversion"/>
  </si>
  <si>
    <r>
      <t>Checked by</t>
    </r>
    <r>
      <rPr>
        <sz val="10"/>
        <rFont val="宋体"/>
        <family val="3"/>
        <charset val="134"/>
      </rPr>
      <t>审核</t>
    </r>
    <r>
      <rPr>
        <sz val="10"/>
        <rFont val="Arial"/>
        <family val="2"/>
      </rPr>
      <t>:</t>
    </r>
    <phoneticPr fontId="19" type="noConversion"/>
  </si>
  <si>
    <r>
      <t>甘油含量</t>
    </r>
    <r>
      <rPr>
        <sz val="9"/>
        <rFont val="Arial"/>
        <family val="2"/>
      </rPr>
      <t xml:space="preserve"> (%)</t>
    </r>
  </si>
  <si>
    <r>
      <t>炽灼残渣</t>
    </r>
    <r>
      <rPr>
        <sz val="9"/>
        <rFont val="Arial"/>
        <family val="2"/>
      </rPr>
      <t xml:space="preserve"> (%)</t>
    </r>
  </si>
  <si>
    <r>
      <t xml:space="preserve">Remark :Description
</t>
    </r>
    <r>
      <rPr>
        <sz val="9"/>
        <rFont val="宋体"/>
        <family val="3"/>
        <charset val="134"/>
      </rPr>
      <t>产品描述</t>
    </r>
    <phoneticPr fontId="19" type="noConversion"/>
  </si>
  <si>
    <r>
      <t>YKGSHH(OL)-</t>
    </r>
    <r>
      <rPr>
        <sz val="9"/>
        <rFont val="宋体"/>
        <family val="3"/>
        <charset val="134"/>
      </rPr>
      <t>Ⅳ</t>
    </r>
    <r>
      <rPr>
        <sz val="9"/>
        <rFont val="Arial"/>
        <family val="2"/>
      </rPr>
      <t>-PG-031</t>
    </r>
    <phoneticPr fontId="19" type="noConversion"/>
  </si>
  <si>
    <t>250kg net in PE drums</t>
    <phoneticPr fontId="29" type="noConversion"/>
  </si>
  <si>
    <r>
      <t>净含量</t>
    </r>
    <r>
      <rPr>
        <sz val="9"/>
        <rFont val="Arial"/>
        <family val="2"/>
      </rPr>
      <t>250kg PE</t>
    </r>
    <r>
      <rPr>
        <sz val="9"/>
        <rFont val="宋体"/>
        <family val="3"/>
        <charset val="134"/>
      </rPr>
      <t>桶包装</t>
    </r>
    <phoneticPr fontId="29" type="noConversion"/>
  </si>
  <si>
    <r>
      <rPr>
        <sz val="9"/>
        <rFont val="宋体"/>
        <family val="3"/>
        <charset val="134"/>
      </rPr>
      <t>色度</t>
    </r>
    <r>
      <rPr>
        <sz val="9"/>
        <rFont val="Arial"/>
        <family val="2"/>
      </rPr>
      <t>/(Pt-Co)</t>
    </r>
    <r>
      <rPr>
        <sz val="9"/>
        <rFont val="宋体"/>
        <family val="3"/>
        <charset val="134"/>
      </rPr>
      <t>色号</t>
    </r>
    <r>
      <rPr>
        <sz val="9"/>
        <rFont val="Arial"/>
        <family val="2"/>
      </rPr>
      <t>(Hazen)</t>
    </r>
    <phoneticPr fontId="19" type="noConversion"/>
  </si>
  <si>
    <t>GB/T 687</t>
    <phoneticPr fontId="19" type="noConversion"/>
  </si>
  <si>
    <r>
      <t>砷盐</t>
    </r>
    <r>
      <rPr>
        <sz val="9"/>
        <rFont val="Arial"/>
        <family val="2"/>
      </rPr>
      <t>(</t>
    </r>
    <r>
      <rPr>
        <sz val="9"/>
        <rFont val="宋体"/>
        <family val="3"/>
        <charset val="134"/>
      </rPr>
      <t>以</t>
    </r>
    <r>
      <rPr>
        <sz val="9"/>
        <rFont val="Arial"/>
        <family val="2"/>
      </rPr>
      <t>As</t>
    </r>
    <r>
      <rPr>
        <sz val="9"/>
        <rFont val="宋体"/>
        <family val="3"/>
        <charset val="134"/>
      </rPr>
      <t>计</t>
    </r>
    <r>
      <rPr>
        <sz val="9"/>
        <rFont val="Arial"/>
        <family val="2"/>
      </rPr>
      <t>) (%)</t>
    </r>
    <phoneticPr fontId="19" type="noConversion"/>
  </si>
  <si>
    <t xml:space="preserve">Iron </t>
    <phoneticPr fontId="19" type="noConversion"/>
  </si>
  <si>
    <t>Pb</t>
    <phoneticPr fontId="19" type="noConversion"/>
  </si>
  <si>
    <r>
      <t>铁盐</t>
    </r>
    <r>
      <rPr>
        <sz val="9"/>
        <rFont val="Arial"/>
        <family val="2"/>
      </rPr>
      <t xml:space="preserve"> (%)</t>
    </r>
    <phoneticPr fontId="19" type="noConversion"/>
  </si>
  <si>
    <r>
      <t xml:space="preserve">铅 </t>
    </r>
    <r>
      <rPr>
        <sz val="9"/>
        <rFont val="Arial"/>
        <family val="2"/>
      </rPr>
      <t>(%)</t>
    </r>
    <phoneticPr fontId="19" type="noConversion"/>
  </si>
  <si>
    <t>max</t>
    <phoneticPr fontId="29" type="noConversion"/>
  </si>
  <si>
    <t>GB/T13216-2008</t>
    <phoneticPr fontId="29" type="noConversion"/>
  </si>
  <si>
    <r>
      <t>Saponification Equivalent</t>
    </r>
    <r>
      <rPr>
        <sz val="9"/>
        <rFont val="Arial"/>
        <family val="2"/>
      </rPr>
      <t xml:space="preserve">  </t>
    </r>
    <phoneticPr fontId="29" type="noConversion"/>
  </si>
  <si>
    <r>
      <rPr>
        <sz val="9"/>
        <rFont val="宋体"/>
        <family val="3"/>
        <charset val="134"/>
      </rPr>
      <t>皂化当量</t>
    </r>
    <r>
      <rPr>
        <sz val="9"/>
        <rFont val="Arial"/>
        <family val="2"/>
      </rPr>
      <t xml:space="preserve"> (mmol/100g)</t>
    </r>
    <phoneticPr fontId="29" type="noConversion"/>
  </si>
  <si>
    <t xml:space="preserve">Fatty Acid &amp; Ester </t>
    <phoneticPr fontId="29" type="noConversion"/>
  </si>
  <si>
    <r>
      <rPr>
        <sz val="9"/>
        <rFont val="宋体"/>
        <family val="3"/>
        <charset val="134"/>
      </rPr>
      <t>蔗糖和葡萄糖</t>
    </r>
    <phoneticPr fontId="19" type="noConversion"/>
  </si>
  <si>
    <r>
      <rPr>
        <sz val="9"/>
        <rFont val="宋体"/>
        <family val="3"/>
        <charset val="134"/>
      </rPr>
      <t>还原银的物质</t>
    </r>
    <phoneticPr fontId="19" type="noConversion"/>
  </si>
  <si>
    <r>
      <rPr>
        <sz val="9"/>
        <rFont val="宋体"/>
        <family val="3"/>
        <charset val="134"/>
      </rPr>
      <t>不得深于标准色</t>
    </r>
    <r>
      <rPr>
        <sz val="9"/>
        <rFont val="Arial"/>
        <family val="2"/>
      </rPr>
      <t>F</t>
    </r>
    <r>
      <rPr>
        <sz val="9"/>
        <rFont val="宋体"/>
        <family val="3"/>
        <charset val="134"/>
      </rPr>
      <t>或</t>
    </r>
    <r>
      <rPr>
        <sz val="9"/>
        <rFont val="Arial"/>
        <family val="2"/>
      </rPr>
      <t>P</t>
    </r>
    <phoneticPr fontId="19" type="noConversion"/>
  </si>
  <si>
    <t>Sugars</t>
    <phoneticPr fontId="19" type="noConversion"/>
  </si>
  <si>
    <r>
      <t xml:space="preserve">Readliy Carbonizable Substances        </t>
    </r>
    <r>
      <rPr>
        <sz val="9"/>
        <rFont val="宋体"/>
        <family val="3"/>
        <charset val="134"/>
      </rPr>
      <t>易炭化物质</t>
    </r>
    <phoneticPr fontId="19" type="noConversion"/>
  </si>
  <si>
    <t xml:space="preserve">Reduction of Silver Substances </t>
    <phoneticPr fontId="19" type="noConversion"/>
  </si>
  <si>
    <t>GB/T 687</t>
  </si>
  <si>
    <r>
      <t xml:space="preserve">Conform         </t>
    </r>
    <r>
      <rPr>
        <sz val="9"/>
        <rFont val="宋体"/>
        <family val="3"/>
        <charset val="134"/>
      </rPr>
      <t>符合要求</t>
    </r>
    <phoneticPr fontId="19" type="noConversion"/>
  </si>
  <si>
    <r>
      <t>TO</t>
    </r>
    <r>
      <rPr>
        <sz val="9"/>
        <rFont val="宋体"/>
        <family val="3"/>
        <charset val="134"/>
      </rPr>
      <t>：云南玉溪溶剂厂</t>
    </r>
    <phoneticPr fontId="19" type="noConversion"/>
  </si>
  <si>
    <r>
      <rPr>
        <sz val="9"/>
        <rFont val="宋体"/>
        <family val="3"/>
        <charset val="134"/>
      </rPr>
      <t>酸度</t>
    </r>
    <r>
      <rPr>
        <sz val="9"/>
        <rFont val="Arial"/>
        <family val="2"/>
      </rPr>
      <t>(</t>
    </r>
    <r>
      <rPr>
        <sz val="9"/>
        <rFont val="宋体"/>
        <family val="3"/>
        <charset val="134"/>
      </rPr>
      <t>以</t>
    </r>
    <r>
      <rPr>
        <sz val="9"/>
        <rFont val="Arial"/>
        <family val="2"/>
      </rPr>
      <t>H+</t>
    </r>
    <r>
      <rPr>
        <sz val="9"/>
        <rFont val="宋体"/>
        <family val="3"/>
        <charset val="134"/>
      </rPr>
      <t>计</t>
    </r>
    <r>
      <rPr>
        <sz val="9"/>
        <rFont val="Arial"/>
        <family val="2"/>
      </rPr>
      <t>) (mmol/g)</t>
    </r>
    <phoneticPr fontId="19" type="noConversion"/>
  </si>
  <si>
    <t>Alkalinity (As OH-)</t>
    <phoneticPr fontId="19" type="noConversion"/>
  </si>
  <si>
    <r>
      <t>氯化物</t>
    </r>
    <r>
      <rPr>
        <sz val="9"/>
        <rFont val="Arial"/>
        <family val="2"/>
      </rPr>
      <t>(</t>
    </r>
    <r>
      <rPr>
        <sz val="9"/>
        <rFont val="宋体"/>
        <family val="3"/>
        <charset val="134"/>
      </rPr>
      <t>以</t>
    </r>
    <r>
      <rPr>
        <sz val="9"/>
        <rFont val="Arial"/>
        <family val="2"/>
      </rPr>
      <t>Cl</t>
    </r>
    <r>
      <rPr>
        <sz val="9"/>
        <rFont val="宋体"/>
        <family val="3"/>
        <charset val="134"/>
      </rPr>
      <t>计</t>
    </r>
    <r>
      <rPr>
        <sz val="9"/>
        <rFont val="Arial"/>
        <family val="2"/>
      </rPr>
      <t>) (%)</t>
    </r>
    <phoneticPr fontId="19" type="noConversion"/>
  </si>
  <si>
    <r>
      <t>Sulphates (SO</t>
    </r>
    <r>
      <rPr>
        <sz val="6"/>
        <rFont val="Arial"/>
        <family val="2"/>
      </rPr>
      <t>4</t>
    </r>
    <r>
      <rPr>
        <sz val="9"/>
        <rFont val="Arial"/>
        <family val="2"/>
      </rPr>
      <t>)</t>
    </r>
    <phoneticPr fontId="19" type="noConversion"/>
  </si>
  <si>
    <r>
      <t>铵盐</t>
    </r>
    <r>
      <rPr>
        <sz val="9"/>
        <rFont val="Arial"/>
        <family val="2"/>
      </rPr>
      <t xml:space="preserve"> (%)</t>
    </r>
    <phoneticPr fontId="19" type="noConversion"/>
  </si>
  <si>
    <t>Arsenic(As)</t>
    <phoneticPr fontId="19" type="noConversion"/>
  </si>
  <si>
    <t>Acidity (As H+)</t>
    <phoneticPr fontId="19" type="noConversion"/>
  </si>
  <si>
    <r>
      <rPr>
        <sz val="9"/>
        <rFont val="宋体"/>
        <family val="3"/>
        <charset val="134"/>
      </rPr>
      <t>碱度</t>
    </r>
    <r>
      <rPr>
        <sz val="9"/>
        <rFont val="Arial"/>
        <family val="2"/>
      </rPr>
      <t>(</t>
    </r>
    <r>
      <rPr>
        <sz val="9"/>
        <rFont val="宋体"/>
        <family val="3"/>
        <charset val="134"/>
      </rPr>
      <t>以</t>
    </r>
    <r>
      <rPr>
        <sz val="9"/>
        <rFont val="Arial"/>
        <family val="2"/>
      </rPr>
      <t>OH-</t>
    </r>
    <r>
      <rPr>
        <sz val="9"/>
        <rFont val="宋体"/>
        <family val="3"/>
        <charset val="134"/>
      </rPr>
      <t>计</t>
    </r>
    <r>
      <rPr>
        <sz val="9"/>
        <rFont val="Arial"/>
        <family val="2"/>
      </rPr>
      <t>) (mmol/g)</t>
    </r>
    <phoneticPr fontId="19" type="noConversion"/>
  </si>
  <si>
    <t>Chlorid (Cl)</t>
    <phoneticPr fontId="19" type="noConversion"/>
  </si>
  <si>
    <r>
      <t>硫酸盐</t>
    </r>
    <r>
      <rPr>
        <sz val="9"/>
        <rFont val="Arial"/>
        <family val="2"/>
      </rPr>
      <t xml:space="preserve"> (</t>
    </r>
    <r>
      <rPr>
        <sz val="9"/>
        <rFont val="宋体"/>
        <family val="3"/>
        <charset val="134"/>
      </rPr>
      <t>以</t>
    </r>
    <r>
      <rPr>
        <sz val="9"/>
        <rFont val="Arial"/>
        <family val="2"/>
      </rPr>
      <t>SO</t>
    </r>
    <r>
      <rPr>
        <sz val="6"/>
        <rFont val="Arial"/>
        <family val="2"/>
      </rPr>
      <t>4</t>
    </r>
    <r>
      <rPr>
        <sz val="9"/>
        <rFont val="宋体"/>
        <family val="3"/>
        <charset val="134"/>
      </rPr>
      <t>计</t>
    </r>
    <r>
      <rPr>
        <sz val="9"/>
        <rFont val="Arial"/>
        <family val="2"/>
      </rPr>
      <t>) (%)</t>
    </r>
    <phoneticPr fontId="19" type="noConversion"/>
  </si>
  <si>
    <t xml:space="preserve">Ammonium </t>
    <phoneticPr fontId="19" type="noConversion"/>
  </si>
  <si>
    <r>
      <t xml:space="preserve">The solution may not be deeper than the standard color </t>
    </r>
    <r>
      <rPr>
        <sz val="9"/>
        <rFont val="宋体"/>
        <family val="3"/>
        <charset val="134"/>
      </rPr>
      <t>不得深于标准色</t>
    </r>
    <r>
      <rPr>
        <sz val="9"/>
        <rFont val="Arial"/>
        <family val="2"/>
      </rPr>
      <t xml:space="preserve"> </t>
    </r>
    <phoneticPr fontId="19" type="noConversion"/>
  </si>
  <si>
    <t xml:space="preserve">The solution may not be deeper than the standard color F or P. </t>
    <phoneticPr fontId="19" type="noConversion"/>
  </si>
  <si>
    <r>
      <t>Standard</t>
    </r>
    <r>
      <rPr>
        <sz val="9"/>
        <rFont val="宋体"/>
        <family val="3"/>
        <charset val="134"/>
      </rPr>
      <t>执行标准：</t>
    </r>
    <r>
      <rPr>
        <sz val="9"/>
        <rFont val="宋体"/>
        <family val="3"/>
        <charset val="134"/>
      </rPr>
      <t>云南玉溪溶剂厂</t>
    </r>
    <r>
      <rPr>
        <sz val="9"/>
        <rFont val="Arial"/>
        <family val="2"/>
      </rPr>
      <t>2014-09-01</t>
    </r>
    <r>
      <rPr>
        <sz val="9"/>
        <rFont val="宋体"/>
        <family val="3"/>
        <charset val="134"/>
      </rPr>
      <t>号合同附件</t>
    </r>
    <r>
      <rPr>
        <sz val="9"/>
        <rFont val="Arial"/>
        <family val="2"/>
      </rPr>
      <t xml:space="preserve"> </t>
    </r>
    <r>
      <rPr>
        <sz val="9"/>
        <rFont val="宋体"/>
        <family val="3"/>
        <charset val="134"/>
      </rPr>
      <t>甘油技术指标要求</t>
    </r>
    <phoneticPr fontId="19" type="noConversion"/>
  </si>
  <si>
    <t>Colour</t>
    <phoneticPr fontId="19" type="noConversion"/>
  </si>
  <si>
    <t>丰益油脂化学（上海）有限公司</t>
    <phoneticPr fontId="19" type="noConversion"/>
  </si>
  <si>
    <t>Wilmar Oleochemicals (Shanghai) Co., Ltd</t>
    <phoneticPr fontId="19" type="noConversion"/>
  </si>
  <si>
    <r>
      <t>委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托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方</t>
    </r>
    <r>
      <rPr>
        <sz val="10"/>
        <rFont val="Arial"/>
        <family val="2"/>
      </rPr>
      <t xml:space="preserve"> Principal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 xml:space="preserve"> </t>
    </r>
    <phoneticPr fontId="19" type="noConversion"/>
  </si>
  <si>
    <r>
      <t>丰益油脂化学有限公司</t>
    </r>
    <r>
      <rPr>
        <sz val="10"/>
        <rFont val="Arial"/>
        <family val="2"/>
      </rPr>
      <t xml:space="preserve">              </t>
    </r>
    <phoneticPr fontId="19" type="noConversion"/>
  </si>
  <si>
    <r>
      <t>生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产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商</t>
    </r>
    <r>
      <rPr>
        <sz val="10"/>
        <rFont val="Arial"/>
        <family val="2"/>
      </rPr>
      <t xml:space="preserve"> Manufacturer</t>
    </r>
    <r>
      <rPr>
        <sz val="10"/>
        <rFont val="宋体"/>
        <family val="3"/>
        <charset val="134"/>
      </rPr>
      <t>：</t>
    </r>
    <phoneticPr fontId="19" type="noConversion"/>
  </si>
  <si>
    <r>
      <t>丰益油脂化学（上海）有限公司</t>
    </r>
    <r>
      <rPr>
        <sz val="10"/>
        <rFont val="Arial"/>
        <family val="2"/>
      </rPr>
      <t xml:space="preserve"> </t>
    </r>
    <phoneticPr fontId="19" type="noConversion"/>
  </si>
  <si>
    <r>
      <t>产品名称</t>
    </r>
    <r>
      <rPr>
        <sz val="10"/>
        <rFont val="Arial"/>
        <family val="2"/>
      </rPr>
      <t xml:space="preserve"> Product Name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/>
    </r>
    <phoneticPr fontId="19" type="noConversion"/>
  </si>
  <si>
    <r>
      <t>精制甘油</t>
    </r>
    <r>
      <rPr>
        <sz val="10"/>
        <rFont val="Arial"/>
        <family val="2"/>
      </rPr>
      <t>Refined Glycerin</t>
    </r>
    <phoneticPr fontId="19" type="noConversion"/>
  </si>
  <si>
    <r>
      <t>产品批号</t>
    </r>
    <r>
      <rPr>
        <sz val="10"/>
        <rFont val="Arial"/>
        <family val="2"/>
      </rPr>
      <t xml:space="preserve"> Batch Number</t>
    </r>
    <r>
      <rPr>
        <sz val="10"/>
        <rFont val="宋体"/>
        <family val="3"/>
        <charset val="134"/>
      </rPr>
      <t>：</t>
    </r>
    <phoneticPr fontId="19" type="noConversion"/>
  </si>
  <si>
    <r>
      <t>生产日期</t>
    </r>
    <r>
      <rPr>
        <sz val="10"/>
        <rFont val="Arial"/>
        <family val="2"/>
      </rPr>
      <t xml:space="preserve"> Production Date</t>
    </r>
    <r>
      <rPr>
        <sz val="10"/>
        <rFont val="宋体"/>
        <family val="3"/>
        <charset val="134"/>
      </rPr>
      <t>：</t>
    </r>
    <phoneticPr fontId="19" type="noConversion"/>
  </si>
  <si>
    <r>
      <t>报告单号</t>
    </r>
    <r>
      <rPr>
        <sz val="10"/>
        <rFont val="Arial"/>
        <family val="2"/>
      </rPr>
      <t xml:space="preserve"> Report No.</t>
    </r>
    <phoneticPr fontId="19" type="noConversion"/>
  </si>
  <si>
    <t>2014-0970</t>
    <phoneticPr fontId="19" type="noConversion"/>
  </si>
  <si>
    <r>
      <t>合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同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 xml:space="preserve"> Contract No.</t>
    </r>
    <phoneticPr fontId="19" type="noConversion"/>
  </si>
  <si>
    <r>
      <t>产品型号</t>
    </r>
    <r>
      <rPr>
        <sz val="10"/>
        <rFont val="Arial"/>
        <family val="2"/>
      </rPr>
      <t xml:space="preserve"> Product Code</t>
    </r>
    <r>
      <rPr>
        <sz val="10"/>
        <rFont val="宋体"/>
        <family val="3"/>
        <charset val="134"/>
      </rPr>
      <t>：</t>
    </r>
    <phoneticPr fontId="19" type="noConversion"/>
  </si>
  <si>
    <t>RG-995</t>
    <phoneticPr fontId="19" type="noConversion"/>
  </si>
  <si>
    <r>
      <t>数</t>
    </r>
    <r>
      <rPr>
        <sz val="10"/>
        <rFont val="Arial"/>
        <family val="2"/>
      </rPr>
      <t xml:space="preserve">       </t>
    </r>
    <r>
      <rPr>
        <sz val="10"/>
        <rFont val="宋体"/>
        <family val="3"/>
        <charset val="134"/>
      </rPr>
      <t>量</t>
    </r>
    <r>
      <rPr>
        <sz val="10"/>
        <rFont val="Arial"/>
        <family val="2"/>
      </rPr>
      <t xml:space="preserve"> Quantity</t>
    </r>
    <r>
      <rPr>
        <sz val="10"/>
        <rFont val="宋体"/>
        <family val="3"/>
        <charset val="134"/>
      </rPr>
      <t>：</t>
    </r>
    <phoneticPr fontId="19" type="noConversion"/>
  </si>
  <si>
    <t>drums             kg</t>
    <phoneticPr fontId="19" type="noConversion"/>
  </si>
  <si>
    <r>
      <t>有效期至</t>
    </r>
    <r>
      <rPr>
        <sz val="10"/>
        <rFont val="Arial"/>
        <family val="2"/>
      </rPr>
      <t xml:space="preserve"> Exp. Date</t>
    </r>
    <r>
      <rPr>
        <sz val="10"/>
        <rFont val="宋体"/>
        <family val="3"/>
        <charset val="134"/>
      </rPr>
      <t>：</t>
    </r>
    <phoneticPr fontId="19" type="noConversion"/>
  </si>
  <si>
    <r>
      <t>分析日期</t>
    </r>
    <r>
      <rPr>
        <sz val="10"/>
        <rFont val="Arial"/>
        <family val="2"/>
      </rPr>
      <t xml:space="preserve"> Analysis Date</t>
    </r>
    <r>
      <rPr>
        <sz val="10"/>
        <rFont val="宋体"/>
        <family val="3"/>
        <charset val="134"/>
      </rPr>
      <t>：</t>
    </r>
    <phoneticPr fontId="19" type="noConversion"/>
  </si>
  <si>
    <r>
      <t>中国上海市浦东新区高东工业园区高东路</t>
    </r>
    <r>
      <rPr>
        <sz val="8"/>
        <rFont val="Arial"/>
        <family val="2"/>
      </rPr>
      <t>118</t>
    </r>
    <r>
      <rPr>
        <sz val="8"/>
        <rFont val="宋体"/>
        <family val="3"/>
        <charset val="134"/>
      </rPr>
      <t>号</t>
    </r>
    <r>
      <rPr>
        <sz val="8"/>
        <rFont val="Arial"/>
        <family val="2"/>
      </rPr>
      <t>D</t>
    </r>
    <r>
      <rPr>
        <sz val="8"/>
        <rFont val="宋体"/>
        <family val="3"/>
        <charset val="134"/>
      </rPr>
      <t>区</t>
    </r>
    <r>
      <rPr>
        <sz val="8"/>
        <rFont val="Arial"/>
        <family val="2"/>
      </rPr>
      <t xml:space="preserve">  </t>
    </r>
    <r>
      <rPr>
        <sz val="8"/>
        <rFont val="宋体"/>
        <family val="3"/>
        <charset val="134"/>
      </rPr>
      <t>邮编：</t>
    </r>
    <r>
      <rPr>
        <sz val="8"/>
        <rFont val="Arial"/>
        <family val="2"/>
      </rPr>
      <t>200137</t>
    </r>
    <phoneticPr fontId="19" type="noConversion"/>
  </si>
  <si>
    <r>
      <t>No.118D Gaodong Road, Gaodong Industry Zone, Pudong New District, Shanghai</t>
    </r>
    <r>
      <rPr>
        <sz val="8"/>
        <rFont val="宋体"/>
        <family val="3"/>
        <charset val="134"/>
      </rPr>
      <t>，</t>
    </r>
    <r>
      <rPr>
        <sz val="8"/>
        <rFont val="Arial"/>
        <family val="2"/>
      </rPr>
      <t>China,200137</t>
    </r>
    <phoneticPr fontId="19" type="noConversion"/>
  </si>
  <si>
    <r>
      <t>脂肪酸酯</t>
    </r>
    <r>
      <rPr>
        <sz val="9"/>
        <rFont val="Arial"/>
        <family val="2"/>
      </rPr>
      <t>(</t>
    </r>
    <r>
      <rPr>
        <sz val="9"/>
        <rFont val="宋体"/>
        <family val="3"/>
        <charset val="134"/>
      </rPr>
      <t>以甘油三丁酯计</t>
    </r>
    <r>
      <rPr>
        <sz val="9"/>
        <rFont val="Arial"/>
        <family val="2"/>
      </rPr>
      <t>)(%)</t>
    </r>
    <phoneticPr fontId="29" type="noConversion"/>
  </si>
  <si>
    <t>&lt;</t>
    <phoneticPr fontId="19" type="noConversion"/>
  </si>
  <si>
    <t>---</t>
    <phoneticPr fontId="19" type="noConversion"/>
  </si>
  <si>
    <t>D41023G035</t>
    <phoneticPr fontId="19" type="noConversion"/>
  </si>
  <si>
    <r>
      <t xml:space="preserve">The solution may not be present cloudy or precipitation                                             </t>
    </r>
    <r>
      <rPr>
        <sz val="9"/>
        <rFont val="宋体"/>
        <family val="3"/>
        <charset val="134"/>
      </rPr>
      <t>不得呈现浑浊或沉淀</t>
    </r>
    <phoneticPr fontId="19" type="noConversion"/>
  </si>
  <si>
    <r>
      <t>Approved by</t>
    </r>
    <r>
      <rPr>
        <sz val="10"/>
        <rFont val="宋体"/>
        <family val="3"/>
        <charset val="134"/>
      </rPr>
      <t>批准</t>
    </r>
    <r>
      <rPr>
        <sz val="10"/>
        <rFont val="Arial"/>
        <family val="2"/>
      </rPr>
      <t>:</t>
    </r>
    <phoneticPr fontId="19" type="noConversion"/>
  </si>
  <si>
    <r>
      <t>Analysis by</t>
    </r>
    <r>
      <rPr>
        <sz val="10"/>
        <rFont val="宋体"/>
        <family val="3"/>
        <charset val="134"/>
      </rPr>
      <t>分析</t>
    </r>
    <r>
      <rPr>
        <sz val="10"/>
        <rFont val="Arial"/>
        <family val="2"/>
      </rPr>
      <t xml:space="preserve">: </t>
    </r>
    <r>
      <rPr>
        <sz val="10"/>
        <color indexed="23"/>
        <rFont val="宋体"/>
        <family val="3"/>
        <charset val="134"/>
      </rPr>
      <t>各生产工厂检验员</t>
    </r>
    <phoneticPr fontId="19" type="noConversion"/>
  </si>
  <si>
    <r>
      <t>各生产工厂</t>
    </r>
    <r>
      <rPr>
        <sz val="10"/>
        <color indexed="23"/>
        <rFont val="Arial"/>
        <family val="2"/>
      </rPr>
      <t>QC</t>
    </r>
    <r>
      <rPr>
        <sz val="10"/>
        <color indexed="23"/>
        <rFont val="宋体"/>
        <family val="3"/>
        <charset val="134"/>
      </rPr>
      <t>主任或经理</t>
    </r>
    <phoneticPr fontId="19" type="noConversion"/>
  </si>
  <si>
    <t>Date: 2014-10-24</t>
    <phoneticPr fontId="19" type="noConversion"/>
  </si>
  <si>
    <t>Date:2014-10-24</t>
    <phoneticPr fontId="19" type="noConversion"/>
  </si>
  <si>
    <t>上海工厂批准人</t>
    <phoneticPr fontId="19" type="noConversion"/>
  </si>
  <si>
    <t>黄文君/冯永涛</t>
    <phoneticPr fontId="19" type="noConversion"/>
  </si>
  <si>
    <r>
      <t xml:space="preserve">Wilmar 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China</t>
    </r>
    <r>
      <rPr>
        <sz val="10"/>
        <rFont val="宋体"/>
        <family val="3"/>
        <charset val="134"/>
      </rPr>
      <t>）</t>
    </r>
    <r>
      <rPr>
        <sz val="10"/>
        <rFont val="Arial"/>
        <family val="2"/>
      </rPr>
      <t>Oleochemicals Co., Ltd</t>
    </r>
    <phoneticPr fontId="19" type="noConversion"/>
  </si>
</sst>
</file>

<file path=xl/styles.xml><?xml version="1.0" encoding="utf-8"?>
<styleSheet xmlns="http://schemas.openxmlformats.org/spreadsheetml/2006/main">
  <numFmts count="4">
    <numFmt numFmtId="176" formatCode="0.0_ "/>
    <numFmt numFmtId="177" formatCode="0.00_ "/>
    <numFmt numFmtId="178" formatCode="0.000_ "/>
    <numFmt numFmtId="179" formatCode="0.00000_ "/>
  </numFmts>
  <fonts count="36">
    <font>
      <sz val="12"/>
      <name val="宋体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9"/>
      <name val="宋体"/>
      <family val="3"/>
      <charset val="134"/>
    </font>
    <font>
      <b/>
      <sz val="14"/>
      <name val="宋体"/>
      <family val="3"/>
      <charset val="134"/>
    </font>
    <font>
      <sz val="12"/>
      <name val="Arial"/>
      <family val="2"/>
    </font>
    <font>
      <sz val="10"/>
      <name val="Arial"/>
      <family val="2"/>
    </font>
    <font>
      <sz val="10"/>
      <name val="宋体"/>
      <family val="3"/>
      <charset val="134"/>
    </font>
    <font>
      <sz val="8"/>
      <name val="Arial"/>
      <family val="2"/>
    </font>
    <font>
      <sz val="8"/>
      <name val="宋体"/>
      <family val="3"/>
      <charset val="134"/>
    </font>
    <font>
      <sz val="16"/>
      <color indexed="55"/>
      <name val="宋体"/>
      <family val="3"/>
      <charset val="134"/>
    </font>
    <font>
      <b/>
      <sz val="12"/>
      <name val="Arial"/>
      <family val="2"/>
    </font>
    <font>
      <b/>
      <sz val="9"/>
      <name val="Arial"/>
      <family val="2"/>
    </font>
    <font>
      <sz val="9"/>
      <name val="宋体"/>
      <family val="3"/>
      <charset val="134"/>
    </font>
    <font>
      <sz val="9"/>
      <name val="Arial"/>
      <family val="2"/>
    </font>
    <font>
      <sz val="6"/>
      <name val="Arial"/>
      <family val="2"/>
    </font>
    <font>
      <sz val="10"/>
      <color indexed="12"/>
      <name val="Arial"/>
      <family val="2"/>
    </font>
    <font>
      <sz val="10"/>
      <color indexed="12"/>
      <name val="宋体"/>
      <family val="3"/>
      <charset val="134"/>
    </font>
    <font>
      <sz val="10"/>
      <color indexed="23"/>
      <name val="宋体"/>
      <family val="3"/>
      <charset val="134"/>
    </font>
    <font>
      <sz val="10"/>
      <color indexed="2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38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16" borderId="5" applyNumberFormat="0" applyAlignment="0" applyProtection="0">
      <alignment vertical="center"/>
    </xf>
    <xf numFmtId="0" fontId="12" fillId="17" borderId="6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8" fillId="7" borderId="5" applyNumberFormat="0" applyAlignment="0" applyProtection="0">
      <alignment vertical="center"/>
    </xf>
    <xf numFmtId="0" fontId="3" fillId="23" borderId="9" applyNumberFormat="0" applyFont="0" applyAlignment="0" applyProtection="0">
      <alignment vertical="center"/>
    </xf>
  </cellStyleXfs>
  <cellXfs count="118">
    <xf numFmtId="0" fontId="0" fillId="0" borderId="0" xfId="0"/>
    <xf numFmtId="0" fontId="25" fillId="0" borderId="10" xfId="0" applyFont="1" applyBorder="1" applyAlignment="1">
      <alignment vertical="center"/>
    </xf>
    <xf numFmtId="0" fontId="24" fillId="0" borderId="0" xfId="0" applyFont="1" applyBorder="1" applyAlignment="1">
      <alignment vertical="center"/>
    </xf>
    <xf numFmtId="0" fontId="25" fillId="0" borderId="0" xfId="0" applyFont="1" applyBorder="1" applyAlignment="1">
      <alignment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30" fillId="0" borderId="11" xfId="0" applyFont="1" applyBorder="1" applyAlignment="1">
      <alignment horizontal="center" vertical="center" wrapText="1"/>
    </xf>
    <xf numFmtId="0" fontId="30" fillId="0" borderId="12" xfId="0" applyFont="1" applyBorder="1" applyAlignment="1">
      <alignment horizontal="center" vertical="center" wrapText="1"/>
    </xf>
    <xf numFmtId="0" fontId="29" fillId="0" borderId="0" xfId="0" applyFont="1" applyAlignment="1">
      <alignment vertical="center"/>
    </xf>
    <xf numFmtId="0" fontId="29" fillId="0" borderId="13" xfId="0" applyFont="1" applyBorder="1" applyAlignment="1">
      <alignment horizontal="center" vertical="center" wrapText="1"/>
    </xf>
    <xf numFmtId="0" fontId="29" fillId="0" borderId="14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5" xfId="0" applyBorder="1" applyAlignment="1">
      <alignment vertical="center"/>
    </xf>
    <xf numFmtId="0" fontId="2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3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horizontal="left" vertical="center" wrapText="1"/>
    </xf>
    <xf numFmtId="0" fontId="23" fillId="0" borderId="0" xfId="0" applyFont="1" applyAlignment="1">
      <alignment vertical="center" wrapText="1"/>
    </xf>
    <xf numFmtId="0" fontId="32" fillId="0" borderId="0" xfId="0" applyFont="1" applyAlignment="1">
      <alignment horizontal="left" vertical="center" wrapText="1"/>
    </xf>
    <xf numFmtId="0" fontId="32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14" fontId="32" fillId="0" borderId="0" xfId="0" applyNumberFormat="1" applyFont="1" applyAlignment="1">
      <alignment horizontal="left" vertical="center"/>
    </xf>
    <xf numFmtId="0" fontId="34" fillId="0" borderId="0" xfId="0" applyFont="1" applyAlignment="1">
      <alignment vertical="center"/>
    </xf>
    <xf numFmtId="0" fontId="29" fillId="0" borderId="22" xfId="0" applyFont="1" applyBorder="1" applyAlignment="1">
      <alignment horizontal="left" vertical="center" wrapText="1"/>
    </xf>
    <xf numFmtId="0" fontId="29" fillId="0" borderId="19" xfId="0" applyFont="1" applyBorder="1" applyAlignment="1">
      <alignment horizontal="left" vertical="center" wrapText="1"/>
    </xf>
    <xf numFmtId="0" fontId="30" fillId="0" borderId="17" xfId="0" applyFont="1" applyBorder="1" applyAlignment="1">
      <alignment horizontal="left" vertical="center" wrapText="1"/>
    </xf>
    <xf numFmtId="0" fontId="30" fillId="0" borderId="14" xfId="0" applyFont="1" applyBorder="1" applyAlignment="1">
      <alignment horizontal="left" vertical="center" wrapText="1"/>
    </xf>
    <xf numFmtId="0" fontId="22" fillId="0" borderId="0" xfId="0" applyFont="1" applyAlignment="1">
      <alignment horizontal="left" vertical="center" wrapText="1"/>
    </xf>
    <xf numFmtId="0" fontId="23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3" fillId="0" borderId="0" xfId="0" applyFont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0" fillId="0" borderId="15" xfId="0" applyFont="1" applyBorder="1" applyAlignment="1">
      <alignment horizontal="left" vertical="center" wrapText="1"/>
    </xf>
    <xf numFmtId="0" fontId="30" fillId="0" borderId="19" xfId="0" applyFont="1" applyBorder="1" applyAlignment="1">
      <alignment horizontal="left" vertical="center" wrapText="1"/>
    </xf>
    <xf numFmtId="176" fontId="28" fillId="0" borderId="0" xfId="0" applyNumberFormat="1" applyFont="1" applyBorder="1" applyAlignment="1">
      <alignment horizontal="left" vertical="center" wrapText="1"/>
    </xf>
    <xf numFmtId="176" fontId="28" fillId="0" borderId="12" xfId="0" applyNumberFormat="1" applyFont="1" applyBorder="1" applyAlignment="1">
      <alignment horizontal="left" vertical="center" wrapText="1"/>
    </xf>
    <xf numFmtId="176" fontId="28" fillId="0" borderId="15" xfId="0" applyNumberFormat="1" applyFont="1" applyBorder="1" applyAlignment="1">
      <alignment horizontal="left" vertical="center" wrapText="1"/>
    </xf>
    <xf numFmtId="176" fontId="28" fillId="0" borderId="19" xfId="0" applyNumberFormat="1" applyFont="1" applyBorder="1" applyAlignment="1">
      <alignment horizontal="left" vertical="center" wrapText="1"/>
    </xf>
    <xf numFmtId="176" fontId="30" fillId="0" borderId="13" xfId="0" applyNumberFormat="1" applyFont="1" applyBorder="1" applyAlignment="1">
      <alignment horizontal="center" vertical="center" wrapText="1"/>
    </xf>
    <xf numFmtId="176" fontId="30" fillId="0" borderId="18" xfId="0" applyNumberFormat="1" applyFont="1" applyBorder="1" applyAlignment="1">
      <alignment horizontal="center" vertical="center" wrapText="1"/>
    </xf>
    <xf numFmtId="0" fontId="30" fillId="0" borderId="13" xfId="0" quotePrefix="1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19" xfId="0" applyFont="1" applyBorder="1" applyAlignment="1" applyProtection="1">
      <alignment horizontal="center" vertical="center"/>
    </xf>
    <xf numFmtId="0" fontId="30" fillId="0" borderId="18" xfId="0" applyFont="1" applyBorder="1" applyAlignment="1" applyProtection="1">
      <alignment horizontal="center" vertical="center"/>
    </xf>
    <xf numFmtId="0" fontId="30" fillId="0" borderId="10" xfId="0" applyFont="1" applyBorder="1" applyAlignment="1" applyProtection="1">
      <alignment horizontal="center" vertical="center" shrinkToFit="1"/>
    </xf>
    <xf numFmtId="0" fontId="30" fillId="0" borderId="14" xfId="0" applyFont="1" applyBorder="1" applyAlignment="1" applyProtection="1">
      <alignment horizontal="center" vertical="center" shrinkToFit="1"/>
    </xf>
    <xf numFmtId="0" fontId="30" fillId="0" borderId="17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14" xfId="0" applyFont="1" applyBorder="1" applyAlignment="1">
      <alignment horizontal="center" vertical="center" wrapText="1"/>
    </xf>
    <xf numFmtId="0" fontId="30" fillId="0" borderId="22" xfId="0" applyFont="1" applyBorder="1" applyAlignment="1">
      <alignment horizontal="center" vertical="center" wrapText="1"/>
    </xf>
    <xf numFmtId="0" fontId="30" fillId="0" borderId="15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 wrapText="1"/>
    </xf>
    <xf numFmtId="0" fontId="30" fillId="0" borderId="22" xfId="0" applyFont="1" applyBorder="1" applyAlignment="1">
      <alignment horizontal="left" vertical="center" wrapText="1"/>
    </xf>
    <xf numFmtId="0" fontId="30" fillId="0" borderId="36" xfId="0" applyFont="1" applyBorder="1" applyAlignment="1">
      <alignment horizontal="left" vertical="center" wrapText="1"/>
    </xf>
    <xf numFmtId="0" fontId="30" fillId="0" borderId="37" xfId="0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/>
    </xf>
    <xf numFmtId="0" fontId="33" fillId="0" borderId="0" xfId="0" applyFont="1" applyAlignment="1">
      <alignment horizontal="left" vertical="center"/>
    </xf>
    <xf numFmtId="0" fontId="30" fillId="0" borderId="34" xfId="0" applyFont="1" applyBorder="1" applyAlignment="1">
      <alignment horizontal="left" vertical="center" wrapText="1"/>
    </xf>
    <xf numFmtId="0" fontId="30" fillId="0" borderId="35" xfId="0" applyFont="1" applyBorder="1" applyAlignment="1">
      <alignment horizontal="left" vertical="center" wrapText="1"/>
    </xf>
    <xf numFmtId="177" fontId="30" fillId="0" borderId="10" xfId="0" applyNumberFormat="1" applyFont="1" applyBorder="1" applyAlignment="1">
      <alignment horizontal="right" vertical="center" wrapText="1"/>
    </xf>
    <xf numFmtId="177" fontId="30" fillId="0" borderId="15" xfId="0" applyNumberFormat="1" applyFont="1" applyBorder="1" applyAlignment="1">
      <alignment horizontal="right" vertical="center" wrapText="1"/>
    </xf>
    <xf numFmtId="0" fontId="30" fillId="0" borderId="17" xfId="0" applyFont="1" applyBorder="1" applyAlignment="1">
      <alignment horizontal="right" vertical="center" wrapText="1"/>
    </xf>
    <xf numFmtId="0" fontId="30" fillId="0" borderId="22" xfId="0" applyFont="1" applyBorder="1" applyAlignment="1">
      <alignment horizontal="right" vertical="center" wrapText="1"/>
    </xf>
    <xf numFmtId="0" fontId="30" fillId="0" borderId="20" xfId="0" applyFont="1" applyBorder="1" applyAlignment="1">
      <alignment horizontal="left" vertical="center" wrapText="1"/>
    </xf>
    <xf numFmtId="0" fontId="30" fillId="0" borderId="21" xfId="0" applyFont="1" applyBorder="1" applyAlignment="1">
      <alignment horizontal="left" vertical="center" wrapText="1"/>
    </xf>
    <xf numFmtId="0" fontId="30" fillId="0" borderId="0" xfId="0" applyFont="1" applyBorder="1" applyAlignment="1">
      <alignment horizontal="right" vertical="center" wrapText="1"/>
    </xf>
    <xf numFmtId="0" fontId="30" fillId="0" borderId="10" xfId="0" applyFont="1" applyBorder="1" applyAlignment="1">
      <alignment horizontal="right" vertical="center" wrapText="1"/>
    </xf>
    <xf numFmtId="0" fontId="30" fillId="0" borderId="15" xfId="0" applyFont="1" applyBorder="1" applyAlignment="1">
      <alignment horizontal="right" vertical="center" wrapText="1"/>
    </xf>
    <xf numFmtId="0" fontId="30" fillId="0" borderId="22" xfId="0" applyFont="1" applyBorder="1" applyAlignment="1">
      <alignment horizontal="left" vertical="center"/>
    </xf>
    <xf numFmtId="0" fontId="30" fillId="0" borderId="19" xfId="0" applyFont="1" applyBorder="1" applyAlignment="1">
      <alignment horizontal="left" vertical="center"/>
    </xf>
    <xf numFmtId="0" fontId="30" fillId="0" borderId="10" xfId="0" applyFont="1" applyBorder="1" applyAlignment="1">
      <alignment horizontal="justify" vertical="center" wrapText="1"/>
    </xf>
    <xf numFmtId="0" fontId="29" fillId="0" borderId="14" xfId="0" applyFont="1" applyBorder="1" applyAlignment="1">
      <alignment vertical="center"/>
    </xf>
    <xf numFmtId="0" fontId="29" fillId="0" borderId="15" xfId="0" applyFont="1" applyBorder="1" applyAlignment="1">
      <alignment vertical="center"/>
    </xf>
    <xf numFmtId="0" fontId="29" fillId="0" borderId="19" xfId="0" applyFont="1" applyBorder="1" applyAlignment="1">
      <alignment vertical="center"/>
    </xf>
    <xf numFmtId="179" fontId="30" fillId="0" borderId="17" xfId="0" applyNumberFormat="1" applyFont="1" applyBorder="1" applyAlignment="1">
      <alignment horizontal="center" vertical="center" wrapText="1"/>
    </xf>
    <xf numFmtId="179" fontId="30" fillId="0" borderId="10" xfId="0" applyNumberFormat="1" applyFont="1" applyBorder="1" applyAlignment="1">
      <alignment horizontal="center" vertical="center" wrapText="1"/>
    </xf>
    <xf numFmtId="179" fontId="30" fillId="0" borderId="14" xfId="0" applyNumberFormat="1" applyFont="1" applyBorder="1" applyAlignment="1">
      <alignment horizontal="center" vertical="center" wrapText="1"/>
    </xf>
    <xf numFmtId="179" fontId="30" fillId="0" borderId="22" xfId="0" applyNumberFormat="1" applyFont="1" applyBorder="1" applyAlignment="1">
      <alignment horizontal="center" vertical="center" wrapText="1"/>
    </xf>
    <xf numFmtId="179" fontId="30" fillId="0" borderId="15" xfId="0" applyNumberFormat="1" applyFont="1" applyBorder="1" applyAlignment="1">
      <alignment horizontal="center" vertical="center" wrapText="1"/>
    </xf>
    <xf numFmtId="179" fontId="30" fillId="0" borderId="19" xfId="0" applyNumberFormat="1" applyFont="1" applyBorder="1" applyAlignment="1">
      <alignment horizontal="center" vertical="center" wrapText="1"/>
    </xf>
    <xf numFmtId="0" fontId="30" fillId="0" borderId="0" xfId="0" applyFont="1" applyBorder="1" applyAlignment="1">
      <alignment horizontal="left" vertical="center" wrapText="1"/>
    </xf>
    <xf numFmtId="178" fontId="30" fillId="0" borderId="18" xfId="0" applyNumberFormat="1" applyFont="1" applyBorder="1" applyAlignment="1" applyProtection="1">
      <alignment horizontal="center" vertical="center" wrapText="1"/>
    </xf>
    <xf numFmtId="178" fontId="30" fillId="0" borderId="16" xfId="0" applyNumberFormat="1" applyFont="1" applyBorder="1" applyAlignment="1" applyProtection="1">
      <alignment horizontal="center" vertical="center" wrapText="1"/>
    </xf>
    <xf numFmtId="176" fontId="30" fillId="0" borderId="16" xfId="0" applyNumberFormat="1" applyFont="1" applyBorder="1" applyAlignment="1">
      <alignment horizontal="center" vertical="center" wrapText="1"/>
    </xf>
    <xf numFmtId="177" fontId="30" fillId="0" borderId="0" xfId="0" applyNumberFormat="1" applyFont="1" applyBorder="1" applyAlignment="1">
      <alignment horizontal="right" vertical="center" wrapText="1"/>
    </xf>
    <xf numFmtId="0" fontId="30" fillId="0" borderId="32" xfId="0" applyFont="1" applyBorder="1" applyAlignment="1">
      <alignment horizontal="left" vertical="center" wrapText="1"/>
    </xf>
    <xf numFmtId="0" fontId="30" fillId="0" borderId="33" xfId="0" applyFont="1" applyBorder="1" applyAlignment="1">
      <alignment horizontal="left" vertical="center" wrapText="1"/>
    </xf>
    <xf numFmtId="0" fontId="29" fillId="0" borderId="22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left" vertical="center" wrapText="1"/>
    </xf>
    <xf numFmtId="0" fontId="20" fillId="0" borderId="0" xfId="0" applyFont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30" fillId="0" borderId="0" xfId="0" applyFont="1" applyBorder="1" applyAlignment="1">
      <alignment horizontal="center" vertical="center" wrapText="1"/>
    </xf>
    <xf numFmtId="0" fontId="29" fillId="0" borderId="29" xfId="0" applyFont="1" applyBorder="1" applyAlignment="1">
      <alignment horizontal="center" vertical="center" wrapText="1"/>
    </xf>
    <xf numFmtId="0" fontId="29" fillId="0" borderId="30" xfId="0" applyFont="1" applyBorder="1" applyAlignment="1">
      <alignment horizontal="center" vertical="center" wrapText="1"/>
    </xf>
    <xf numFmtId="0" fontId="29" fillId="0" borderId="31" xfId="0" applyFont="1" applyBorder="1" applyAlignment="1">
      <alignment horizontal="center" vertical="center" wrapText="1"/>
    </xf>
    <xf numFmtId="14" fontId="32" fillId="0" borderId="0" xfId="0" applyNumberFormat="1" applyFont="1" applyAlignment="1">
      <alignment horizontal="left" vertical="center" wrapText="1"/>
    </xf>
    <xf numFmtId="0" fontId="29" fillId="0" borderId="17" xfId="0" applyFont="1" applyBorder="1" applyAlignment="1">
      <alignment horizontal="left" vertical="center" wrapText="1"/>
    </xf>
    <xf numFmtId="0" fontId="29" fillId="0" borderId="14" xfId="0" applyFont="1" applyBorder="1" applyAlignment="1">
      <alignment horizontal="left" vertical="center" wrapText="1"/>
    </xf>
    <xf numFmtId="0" fontId="30" fillId="0" borderId="26" xfId="0" applyFont="1" applyBorder="1" applyAlignment="1">
      <alignment horizontal="center" vertical="center" wrapText="1"/>
    </xf>
    <xf numFmtId="0" fontId="30" fillId="0" borderId="27" xfId="0" applyFont="1" applyBorder="1" applyAlignment="1">
      <alignment horizontal="center" vertical="center" wrapText="1"/>
    </xf>
    <xf numFmtId="0" fontId="30" fillId="0" borderId="28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30" fillId="0" borderId="23" xfId="0" applyFont="1" applyBorder="1" applyAlignment="1">
      <alignment horizontal="left" vertical="center" wrapText="1"/>
    </xf>
    <xf numFmtId="0" fontId="30" fillId="0" borderId="24" xfId="0" applyFont="1" applyBorder="1" applyAlignment="1">
      <alignment horizontal="left" vertical="center" wrapText="1"/>
    </xf>
    <xf numFmtId="177" fontId="30" fillId="0" borderId="25" xfId="0" applyNumberFormat="1" applyFont="1" applyBorder="1" applyAlignment="1">
      <alignment horizontal="center" vertical="center" wrapText="1"/>
    </xf>
    <xf numFmtId="177" fontId="30" fillId="0" borderId="0" xfId="0" applyNumberFormat="1" applyFont="1" applyBorder="1" applyAlignment="1">
      <alignment horizontal="center" vertical="center" wrapText="1"/>
    </xf>
    <xf numFmtId="177" fontId="30" fillId="0" borderId="12" xfId="0" applyNumberFormat="1" applyFont="1" applyBorder="1" applyAlignment="1">
      <alignment horizontal="center" vertical="center" wrapText="1"/>
    </xf>
    <xf numFmtId="176" fontId="30" fillId="0" borderId="11" xfId="0" applyNumberFormat="1" applyFont="1" applyBorder="1" applyAlignment="1">
      <alignment horizontal="center" vertical="center" wrapText="1"/>
    </xf>
    <xf numFmtId="0" fontId="30" fillId="0" borderId="12" xfId="0" applyFont="1" applyBorder="1" applyAlignment="1">
      <alignment horizontal="left" vertical="center" wrapText="1"/>
    </xf>
    <xf numFmtId="0" fontId="26" fillId="0" borderId="10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30" fillId="0" borderId="15" xfId="0" applyFont="1" applyBorder="1" applyAlignment="1">
      <alignment horizontal="left" vertical="center"/>
    </xf>
    <xf numFmtId="177" fontId="30" fillId="0" borderId="16" xfId="0" applyNumberFormat="1" applyFont="1" applyBorder="1" applyAlignment="1" applyProtection="1">
      <alignment horizontal="center" vertical="center" wrapText="1"/>
    </xf>
  </cellXfs>
  <cellStyles count="42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builtinId="29" customBuiltin="1"/>
    <cellStyle name="强调文字颜色 2" xfId="33" builtinId="33" customBuiltin="1"/>
    <cellStyle name="强调文字颜色 3" xfId="34" builtinId="37" customBuiltin="1"/>
    <cellStyle name="强调文字颜色 4" xfId="35" builtinId="41" customBuiltin="1"/>
    <cellStyle name="强调文字颜色 5" xfId="36" builtinId="45" customBuiltin="1"/>
    <cellStyle name="强调文字颜色 6" xfId="37" builtinId="49" customBuiltin="1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1"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D1372C.824FC690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523875</xdr:colOff>
      <xdr:row>3</xdr:row>
      <xdr:rowOff>19050</xdr:rowOff>
    </xdr:from>
    <xdr:to>
      <xdr:col>0</xdr:col>
      <xdr:colOff>1485900</xdr:colOff>
      <xdr:row>4</xdr:row>
      <xdr:rowOff>161925</xdr:rowOff>
    </xdr:to>
    <xdr:pic>
      <xdr:nvPicPr>
        <xdr:cNvPr id="115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" y="485775"/>
          <a:ext cx="962025" cy="3810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228600</xdr:colOff>
      <xdr:row>1</xdr:row>
      <xdr:rowOff>114300</xdr:rowOff>
    </xdr:from>
    <xdr:to>
      <xdr:col>8</xdr:col>
      <xdr:colOff>1043807</xdr:colOff>
      <xdr:row>4</xdr:row>
      <xdr:rowOff>47625</xdr:rowOff>
    </xdr:to>
    <xdr:pic>
      <xdr:nvPicPr>
        <xdr:cNvPr id="5" name="图片 4" descr="cid:image003.jpg@01D1372C.824FC690"/>
        <xdr:cNvPicPr/>
      </xdr:nvPicPr>
      <xdr:blipFill>
        <a:blip xmlns:r="http://schemas.openxmlformats.org/officeDocument/2006/relationships" r:embed="rId2" r:link="rId3" cstate="print"/>
        <a:srcRect/>
        <a:stretch>
          <a:fillRect/>
        </a:stretch>
      </xdr:blipFill>
      <xdr:spPr bwMode="auto">
        <a:xfrm>
          <a:off x="5876925" y="295275"/>
          <a:ext cx="815207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67"/>
  <sheetViews>
    <sheetView tabSelected="1" zoomScaleNormal="85" zoomScaleSheetLayoutView="100" workbookViewId="0">
      <selection activeCell="K10" sqref="K10"/>
    </sheetView>
  </sheetViews>
  <sheetFormatPr defaultColWidth="8.75" defaultRowHeight="14.25"/>
  <cols>
    <col min="1" max="1" width="22.375" style="11" customWidth="1"/>
    <col min="2" max="2" width="4.875" style="11" customWidth="1"/>
    <col min="3" max="3" width="13.125" style="11" customWidth="1"/>
    <col min="4" max="4" width="12.875" style="11" customWidth="1"/>
    <col min="5" max="5" width="3.875" style="11" customWidth="1"/>
    <col min="6" max="6" width="2.875" style="11" customWidth="1"/>
    <col min="7" max="7" width="3.875" style="11" customWidth="1"/>
    <col min="8" max="8" width="10.25" style="11" customWidth="1"/>
    <col min="9" max="9" width="15.625" style="11" customWidth="1"/>
    <col min="10" max="16384" width="8.75" style="11"/>
  </cols>
  <sheetData>
    <row r="1" spans="1:9" ht="14.25" customHeight="1">
      <c r="A1" s="58"/>
      <c r="B1" s="58"/>
      <c r="C1" s="58"/>
      <c r="D1" s="58"/>
      <c r="E1" s="58"/>
      <c r="F1" s="58"/>
      <c r="G1" s="58"/>
      <c r="H1" s="58"/>
      <c r="I1" s="58"/>
    </row>
    <row r="2" spans="1:9" ht="14.25" customHeight="1">
      <c r="A2" s="59"/>
      <c r="B2" s="58"/>
      <c r="C2" s="58"/>
      <c r="D2" s="58"/>
      <c r="E2" s="58"/>
      <c r="F2" s="58"/>
      <c r="G2" s="58"/>
      <c r="H2" s="58"/>
      <c r="I2" s="58"/>
    </row>
    <row r="3" spans="1:9" ht="8.25" customHeight="1"/>
    <row r="4" spans="1:9" ht="18.75">
      <c r="A4" s="92" t="s">
        <v>67</v>
      </c>
      <c r="B4" s="92"/>
      <c r="C4" s="92"/>
      <c r="D4" s="92"/>
      <c r="E4" s="92"/>
      <c r="F4" s="92"/>
      <c r="G4" s="92"/>
      <c r="H4" s="92"/>
      <c r="I4" s="92"/>
    </row>
    <row r="5" spans="1:9">
      <c r="A5" s="93" t="s">
        <v>68</v>
      </c>
      <c r="B5" s="93"/>
      <c r="C5" s="93"/>
      <c r="D5" s="93"/>
      <c r="E5" s="93"/>
      <c r="F5" s="93"/>
      <c r="G5" s="93"/>
      <c r="H5" s="93"/>
      <c r="I5" s="93"/>
    </row>
    <row r="6" spans="1:9" ht="9" customHeight="1">
      <c r="A6" s="12"/>
      <c r="B6" s="12"/>
      <c r="C6" s="12"/>
      <c r="D6" s="12"/>
      <c r="E6" s="12"/>
      <c r="F6" s="12"/>
      <c r="G6" s="12"/>
      <c r="H6" s="12"/>
      <c r="I6" s="12"/>
    </row>
    <row r="7" spans="1:9" ht="8.4499999999999993" customHeight="1"/>
    <row r="8" spans="1:9" ht="15">
      <c r="A8" s="94" t="s">
        <v>11</v>
      </c>
      <c r="B8" s="94"/>
      <c r="C8" s="94"/>
      <c r="D8" s="94"/>
      <c r="E8" s="94"/>
      <c r="F8" s="94"/>
      <c r="G8" s="94"/>
      <c r="H8" s="94"/>
      <c r="I8" s="94"/>
    </row>
    <row r="9" spans="1:9" ht="15.75">
      <c r="A9" s="95" t="s">
        <v>12</v>
      </c>
      <c r="B9" s="95"/>
      <c r="C9" s="95"/>
      <c r="D9" s="95"/>
      <c r="E9" s="95"/>
      <c r="F9" s="95"/>
      <c r="G9" s="95"/>
      <c r="H9" s="95"/>
      <c r="I9" s="95"/>
    </row>
    <row r="10" spans="1:9" ht="9.6" customHeight="1">
      <c r="A10" s="13"/>
      <c r="B10" s="13"/>
      <c r="C10" s="13"/>
      <c r="D10" s="13"/>
      <c r="E10" s="13"/>
      <c r="F10" s="13"/>
      <c r="G10" s="13"/>
      <c r="H10" s="13"/>
      <c r="I10" s="13"/>
    </row>
    <row r="11" spans="1:9" ht="15.95" customHeight="1">
      <c r="A11" s="17" t="s">
        <v>69</v>
      </c>
      <c r="B11" s="31" t="s">
        <v>70</v>
      </c>
      <c r="C11" s="31"/>
      <c r="D11" s="31"/>
      <c r="E11" s="28" t="s">
        <v>100</v>
      </c>
      <c r="F11" s="28"/>
      <c r="G11" s="28"/>
      <c r="H11" s="28"/>
      <c r="I11" s="28"/>
    </row>
    <row r="12" spans="1:9" ht="15.95" customHeight="1">
      <c r="A12" s="17" t="s">
        <v>71</v>
      </c>
      <c r="B12" s="31" t="s">
        <v>72</v>
      </c>
      <c r="C12" s="31"/>
      <c r="D12" s="31"/>
      <c r="E12" s="28" t="s">
        <v>68</v>
      </c>
      <c r="F12" s="28"/>
      <c r="G12" s="28"/>
      <c r="H12" s="28"/>
      <c r="I12" s="28"/>
    </row>
    <row r="13" spans="1:9" ht="16.5" customHeight="1">
      <c r="A13" s="18" t="s">
        <v>73</v>
      </c>
      <c r="B13" s="31" t="s">
        <v>74</v>
      </c>
      <c r="C13" s="28"/>
      <c r="D13" s="28"/>
      <c r="E13" s="29" t="s">
        <v>80</v>
      </c>
      <c r="F13" s="30"/>
      <c r="G13" s="30"/>
      <c r="H13" s="30"/>
      <c r="I13" s="20" t="s">
        <v>81</v>
      </c>
    </row>
    <row r="14" spans="1:9" ht="17.25" customHeight="1">
      <c r="A14" s="18" t="s">
        <v>75</v>
      </c>
      <c r="B14" s="32" t="s">
        <v>91</v>
      </c>
      <c r="C14" s="32"/>
      <c r="D14" s="32"/>
      <c r="E14" s="29" t="s">
        <v>82</v>
      </c>
      <c r="F14" s="30"/>
      <c r="G14" s="30"/>
      <c r="H14" s="30"/>
      <c r="I14" s="21" t="s">
        <v>83</v>
      </c>
    </row>
    <row r="15" spans="1:9" ht="16.5" customHeight="1">
      <c r="A15" s="18" t="s">
        <v>76</v>
      </c>
      <c r="B15" s="100">
        <v>41935</v>
      </c>
      <c r="C15" s="32"/>
      <c r="D15" s="32"/>
      <c r="E15" s="29" t="s">
        <v>84</v>
      </c>
      <c r="F15" s="30"/>
      <c r="G15" s="30"/>
      <c r="H15" s="30"/>
      <c r="I15" s="22">
        <v>43030</v>
      </c>
    </row>
    <row r="16" spans="1:9" ht="16.5" customHeight="1">
      <c r="A16" s="18" t="s">
        <v>77</v>
      </c>
      <c r="B16" s="32" t="s">
        <v>78</v>
      </c>
      <c r="C16" s="32"/>
      <c r="D16" s="32"/>
      <c r="E16" s="29" t="s">
        <v>85</v>
      </c>
      <c r="F16" s="30"/>
      <c r="G16" s="30"/>
      <c r="H16" s="30"/>
      <c r="I16" s="22">
        <v>41936</v>
      </c>
    </row>
    <row r="17" spans="1:13" ht="12.75" customHeight="1">
      <c r="A17" s="18" t="s">
        <v>79</v>
      </c>
      <c r="B17" s="32"/>
      <c r="C17" s="32"/>
      <c r="D17" s="32"/>
      <c r="E17" s="8"/>
      <c r="F17" s="8"/>
      <c r="G17" s="8"/>
      <c r="H17" s="8"/>
      <c r="I17" s="8"/>
    </row>
    <row r="18" spans="1:13" ht="6" customHeight="1">
      <c r="A18" s="18"/>
      <c r="B18" s="19"/>
      <c r="C18" s="19"/>
      <c r="D18" s="19"/>
      <c r="E18" s="8"/>
      <c r="F18" s="8"/>
      <c r="G18" s="8"/>
      <c r="H18" s="8"/>
      <c r="I18" s="8"/>
    </row>
    <row r="19" spans="1:13" ht="15.6" customHeight="1">
      <c r="A19" s="33" t="s">
        <v>65</v>
      </c>
      <c r="B19" s="33"/>
      <c r="C19" s="33"/>
      <c r="D19" s="33"/>
      <c r="E19" s="33"/>
      <c r="F19" s="8"/>
      <c r="G19" s="116" t="s">
        <v>28</v>
      </c>
      <c r="H19" s="116"/>
      <c r="I19" s="116"/>
    </row>
    <row r="20" spans="1:13">
      <c r="A20" s="101" t="s">
        <v>13</v>
      </c>
      <c r="B20" s="102"/>
      <c r="C20" s="106" t="s">
        <v>0</v>
      </c>
      <c r="D20" s="106"/>
      <c r="E20" s="97" t="s">
        <v>1</v>
      </c>
      <c r="F20" s="98"/>
      <c r="G20" s="99"/>
      <c r="H20" s="9" t="s">
        <v>14</v>
      </c>
      <c r="I20" s="10" t="s">
        <v>15</v>
      </c>
    </row>
    <row r="21" spans="1:13" ht="24.75" customHeight="1">
      <c r="A21" s="71" t="s">
        <v>16</v>
      </c>
      <c r="B21" s="72"/>
      <c r="C21" s="96" t="s">
        <v>2</v>
      </c>
      <c r="D21" s="96"/>
      <c r="E21" s="103" t="s">
        <v>3</v>
      </c>
      <c r="F21" s="104"/>
      <c r="G21" s="105"/>
      <c r="H21" s="6" t="s">
        <v>17</v>
      </c>
      <c r="I21" s="7" t="s">
        <v>4</v>
      </c>
      <c r="M21" s="14"/>
    </row>
    <row r="22" spans="1:13" ht="12.95" customHeight="1">
      <c r="A22" s="26" t="s">
        <v>66</v>
      </c>
      <c r="B22" s="27"/>
      <c r="C22" s="69">
        <v>10</v>
      </c>
      <c r="D22" s="91" t="s">
        <v>20</v>
      </c>
      <c r="E22" s="49">
        <v>2</v>
      </c>
      <c r="F22" s="50"/>
      <c r="G22" s="51"/>
      <c r="H22" s="39" t="str">
        <f>IF(E22&lt;=C22,"PASS","FAIL")</f>
        <v>PASS</v>
      </c>
      <c r="I22" s="51" t="s">
        <v>21</v>
      </c>
    </row>
    <row r="23" spans="1:13" ht="12.95" customHeight="1">
      <c r="A23" s="55" t="s">
        <v>31</v>
      </c>
      <c r="B23" s="34"/>
      <c r="C23" s="70"/>
      <c r="D23" s="33"/>
      <c r="E23" s="52"/>
      <c r="F23" s="53"/>
      <c r="G23" s="54"/>
      <c r="H23" s="40"/>
      <c r="I23" s="54"/>
    </row>
    <row r="24" spans="1:13" ht="12.95" customHeight="1" thickBot="1">
      <c r="A24" s="26" t="s">
        <v>5</v>
      </c>
      <c r="B24" s="27"/>
      <c r="C24" s="69">
        <v>99.5</v>
      </c>
      <c r="D24" s="66" t="s">
        <v>22</v>
      </c>
      <c r="E24" s="49">
        <v>99.83</v>
      </c>
      <c r="F24" s="50"/>
      <c r="G24" s="51"/>
      <c r="H24" s="39" t="str">
        <f>IF(E24&gt;=C24,"PASS","FAIL")</f>
        <v>PASS</v>
      </c>
      <c r="I24" s="51" t="s">
        <v>32</v>
      </c>
    </row>
    <row r="25" spans="1:13" ht="12.95" customHeight="1">
      <c r="A25" s="24" t="s">
        <v>25</v>
      </c>
      <c r="B25" s="25"/>
      <c r="C25" s="70"/>
      <c r="D25" s="67"/>
      <c r="E25" s="52"/>
      <c r="F25" s="53"/>
      <c r="G25" s="54"/>
      <c r="H25" s="40"/>
      <c r="I25" s="54"/>
    </row>
    <row r="26" spans="1:13" ht="12.95" customHeight="1" thickBot="1">
      <c r="A26" s="26" t="s">
        <v>6</v>
      </c>
      <c r="B26" s="27"/>
      <c r="C26" s="69">
        <v>1E-3</v>
      </c>
      <c r="D26" s="66" t="s">
        <v>20</v>
      </c>
      <c r="E26" s="49">
        <v>2.9999999999999997E-4</v>
      </c>
      <c r="F26" s="50"/>
      <c r="G26" s="51"/>
      <c r="H26" s="39" t="str">
        <f>IF(E26&lt;=C26,"PASS","FAIL")</f>
        <v>PASS</v>
      </c>
      <c r="I26" s="51" t="s">
        <v>32</v>
      </c>
    </row>
    <row r="27" spans="1:13" ht="12.95" customHeight="1">
      <c r="A27" s="24" t="s">
        <v>26</v>
      </c>
      <c r="B27" s="25"/>
      <c r="C27" s="70"/>
      <c r="D27" s="67"/>
      <c r="E27" s="52"/>
      <c r="F27" s="53"/>
      <c r="G27" s="54"/>
      <c r="H27" s="40"/>
      <c r="I27" s="54"/>
    </row>
    <row r="28" spans="1:13" ht="12.95" customHeight="1" thickBot="1">
      <c r="A28" s="26" t="s">
        <v>58</v>
      </c>
      <c r="B28" s="27"/>
      <c r="C28" s="69">
        <v>5.0000000000000001E-4</v>
      </c>
      <c r="D28" s="66" t="s">
        <v>20</v>
      </c>
      <c r="E28" s="77">
        <v>1.8000000000000001E-4</v>
      </c>
      <c r="F28" s="78"/>
      <c r="G28" s="79"/>
      <c r="H28" s="39" t="str">
        <f>IF(E28&lt;=C28,"PASS","FAIL")</f>
        <v>PASS</v>
      </c>
      <c r="I28" s="51" t="s">
        <v>32</v>
      </c>
    </row>
    <row r="29" spans="1:13" ht="12.95" customHeight="1">
      <c r="A29" s="24" t="s">
        <v>52</v>
      </c>
      <c r="B29" s="25"/>
      <c r="C29" s="70"/>
      <c r="D29" s="67"/>
      <c r="E29" s="80"/>
      <c r="F29" s="81"/>
      <c r="G29" s="82"/>
      <c r="H29" s="40"/>
      <c r="I29" s="54"/>
    </row>
    <row r="30" spans="1:13" ht="12.95" customHeight="1" thickBot="1">
      <c r="A30" s="26" t="s">
        <v>53</v>
      </c>
      <c r="B30" s="27"/>
      <c r="C30" s="68">
        <v>2.9999999999999997E-4</v>
      </c>
      <c r="D30" s="107" t="s">
        <v>20</v>
      </c>
      <c r="E30" s="109">
        <v>0</v>
      </c>
      <c r="F30" s="110"/>
      <c r="G30" s="111"/>
      <c r="H30" s="112" t="str">
        <f>IF(E30&lt;=C30,"PASS","FAIL")</f>
        <v>PASS</v>
      </c>
      <c r="I30" s="51" t="s">
        <v>32</v>
      </c>
    </row>
    <row r="31" spans="1:13" ht="12.95" customHeight="1">
      <c r="A31" s="24" t="s">
        <v>59</v>
      </c>
      <c r="B31" s="25"/>
      <c r="C31" s="68"/>
      <c r="D31" s="108"/>
      <c r="E31" s="109"/>
      <c r="F31" s="110"/>
      <c r="G31" s="111"/>
      <c r="H31" s="112"/>
      <c r="I31" s="54"/>
    </row>
    <row r="32" spans="1:13" ht="12.95" customHeight="1" thickBot="1">
      <c r="A32" s="26" t="s">
        <v>60</v>
      </c>
      <c r="B32" s="27"/>
      <c r="C32" s="69">
        <v>1E-4</v>
      </c>
      <c r="D32" s="66" t="s">
        <v>20</v>
      </c>
      <c r="E32" s="64" t="s">
        <v>89</v>
      </c>
      <c r="F32" s="91">
        <v>1E-4</v>
      </c>
      <c r="G32" s="27"/>
      <c r="H32" s="39" t="str">
        <f>IF(F32&lt;=C32,"PASS","FAIL")</f>
        <v>PASS</v>
      </c>
      <c r="I32" s="51" t="s">
        <v>49</v>
      </c>
    </row>
    <row r="33" spans="1:9" ht="12.95" customHeight="1">
      <c r="A33" s="24" t="s">
        <v>54</v>
      </c>
      <c r="B33" s="25"/>
      <c r="C33" s="70"/>
      <c r="D33" s="67"/>
      <c r="E33" s="65"/>
      <c r="F33" s="33"/>
      <c r="G33" s="34"/>
      <c r="H33" s="40"/>
      <c r="I33" s="54"/>
    </row>
    <row r="34" spans="1:9" ht="12.95" customHeight="1">
      <c r="A34" s="26" t="s">
        <v>55</v>
      </c>
      <c r="B34" s="27"/>
      <c r="C34" s="68">
        <v>5.0000000000000001E-4</v>
      </c>
      <c r="D34" s="83" t="s">
        <v>20</v>
      </c>
      <c r="E34" s="64" t="s">
        <v>89</v>
      </c>
      <c r="F34" s="83">
        <v>5.0000000000000001E-4</v>
      </c>
      <c r="G34" s="113"/>
      <c r="H34" s="112" t="str">
        <f>IF(F34&lt;=C34,"PASS","FAIL")</f>
        <v>PASS</v>
      </c>
      <c r="I34" s="51" t="s">
        <v>49</v>
      </c>
    </row>
    <row r="35" spans="1:9" ht="12.95" customHeight="1">
      <c r="A35" s="24" t="s">
        <v>61</v>
      </c>
      <c r="B35" s="25"/>
      <c r="C35" s="68"/>
      <c r="D35" s="83"/>
      <c r="E35" s="65"/>
      <c r="F35" s="83"/>
      <c r="G35" s="113"/>
      <c r="H35" s="112"/>
      <c r="I35" s="54"/>
    </row>
    <row r="36" spans="1:9" ht="12.95" customHeight="1" thickBot="1">
      <c r="A36" s="26" t="s">
        <v>62</v>
      </c>
      <c r="B36" s="27"/>
      <c r="C36" s="69">
        <v>5.0000000000000001E-4</v>
      </c>
      <c r="D36" s="66" t="s">
        <v>20</v>
      </c>
      <c r="E36" s="64" t="s">
        <v>89</v>
      </c>
      <c r="F36" s="91">
        <v>5.0000000000000001E-4</v>
      </c>
      <c r="G36" s="27"/>
      <c r="H36" s="39" t="str">
        <f>IF(F36&lt;=C36,"PASS","FAIL")</f>
        <v>PASS</v>
      </c>
      <c r="I36" s="51" t="s">
        <v>49</v>
      </c>
    </row>
    <row r="37" spans="1:9" ht="12.95" customHeight="1">
      <c r="A37" s="24" t="s">
        <v>56</v>
      </c>
      <c r="B37" s="25"/>
      <c r="C37" s="70"/>
      <c r="D37" s="67"/>
      <c r="E37" s="65"/>
      <c r="F37" s="33"/>
      <c r="G37" s="34"/>
      <c r="H37" s="40"/>
      <c r="I37" s="54"/>
    </row>
    <row r="38" spans="1:9" ht="12.95" customHeight="1">
      <c r="A38" s="26" t="s">
        <v>57</v>
      </c>
      <c r="B38" s="27"/>
      <c r="C38" s="69">
        <v>5.0000000000000002E-5</v>
      </c>
      <c r="D38" s="91" t="s">
        <v>20</v>
      </c>
      <c r="E38" s="64" t="s">
        <v>89</v>
      </c>
      <c r="F38" s="91">
        <v>5.0000000000000002E-5</v>
      </c>
      <c r="G38" s="27"/>
      <c r="H38" s="39" t="str">
        <f>IF(F38&lt;=C38,"PASS","FAIL")</f>
        <v>PASS</v>
      </c>
      <c r="I38" s="43" t="s">
        <v>39</v>
      </c>
    </row>
    <row r="39" spans="1:9" ht="12.95" customHeight="1">
      <c r="A39" s="24" t="s">
        <v>33</v>
      </c>
      <c r="B39" s="25"/>
      <c r="C39" s="70"/>
      <c r="D39" s="33"/>
      <c r="E39" s="65"/>
      <c r="F39" s="33"/>
      <c r="G39" s="34"/>
      <c r="H39" s="40"/>
      <c r="I39" s="42"/>
    </row>
    <row r="40" spans="1:9" ht="12.95" customHeight="1" thickBot="1">
      <c r="A40" s="26" t="s">
        <v>34</v>
      </c>
      <c r="B40" s="27"/>
      <c r="C40" s="68">
        <v>1E-4</v>
      </c>
      <c r="D40" s="107" t="s">
        <v>20</v>
      </c>
      <c r="E40" s="64" t="s">
        <v>89</v>
      </c>
      <c r="F40" s="83">
        <v>1E-4</v>
      </c>
      <c r="G40" s="113"/>
      <c r="H40" s="112" t="str">
        <f>IF(F40&lt;=C40,"PASS","FAIL")</f>
        <v>PASS</v>
      </c>
      <c r="I40" s="51" t="s">
        <v>49</v>
      </c>
    </row>
    <row r="41" spans="1:9" ht="12.95" customHeight="1">
      <c r="A41" s="24" t="s">
        <v>36</v>
      </c>
      <c r="B41" s="25"/>
      <c r="C41" s="68"/>
      <c r="D41" s="108"/>
      <c r="E41" s="65"/>
      <c r="F41" s="83"/>
      <c r="G41" s="113"/>
      <c r="H41" s="112"/>
      <c r="I41" s="54"/>
    </row>
    <row r="42" spans="1:9" ht="12.95" customHeight="1" thickBot="1">
      <c r="A42" s="26" t="s">
        <v>35</v>
      </c>
      <c r="B42" s="27"/>
      <c r="C42" s="69">
        <v>1E-4</v>
      </c>
      <c r="D42" s="66" t="s">
        <v>20</v>
      </c>
      <c r="E42" s="64" t="s">
        <v>89</v>
      </c>
      <c r="F42" s="73">
        <v>1E-4</v>
      </c>
      <c r="G42" s="74"/>
      <c r="H42" s="39" t="str">
        <f>IF(F42&lt;=C42,"PASS","FAIL")</f>
        <v>PASS</v>
      </c>
      <c r="I42" s="51" t="s">
        <v>49</v>
      </c>
    </row>
    <row r="43" spans="1:9" ht="12.95" customHeight="1">
      <c r="A43" s="24" t="s">
        <v>37</v>
      </c>
      <c r="B43" s="25"/>
      <c r="C43" s="70"/>
      <c r="D43" s="67"/>
      <c r="E43" s="65"/>
      <c r="F43" s="75"/>
      <c r="G43" s="76"/>
      <c r="H43" s="40"/>
      <c r="I43" s="54"/>
    </row>
    <row r="44" spans="1:9" ht="12.95" customHeight="1" thickBot="1">
      <c r="A44" s="26" t="s">
        <v>40</v>
      </c>
      <c r="B44" s="27"/>
      <c r="C44" s="62">
        <v>0.4</v>
      </c>
      <c r="D44" s="60" t="s">
        <v>38</v>
      </c>
      <c r="E44" s="117">
        <v>0.17</v>
      </c>
      <c r="F44" s="117"/>
      <c r="G44" s="117"/>
      <c r="H44" s="86" t="str">
        <f>IF(E44&lt;=C44,"PASS","FAIL")</f>
        <v>PASS</v>
      </c>
      <c r="I44" s="43" t="s">
        <v>39</v>
      </c>
    </row>
    <row r="45" spans="1:9" ht="12.95" customHeight="1">
      <c r="A45" s="24" t="s">
        <v>41</v>
      </c>
      <c r="B45" s="25"/>
      <c r="C45" s="63"/>
      <c r="D45" s="61"/>
      <c r="E45" s="117"/>
      <c r="F45" s="117"/>
      <c r="G45" s="117"/>
      <c r="H45" s="86"/>
      <c r="I45" s="42"/>
    </row>
    <row r="46" spans="1:9" ht="12.95" customHeight="1" thickBot="1">
      <c r="A46" s="26" t="s">
        <v>42</v>
      </c>
      <c r="B46" s="27"/>
      <c r="C46" s="87">
        <v>0.05</v>
      </c>
      <c r="D46" s="88" t="s">
        <v>38</v>
      </c>
      <c r="E46" s="84">
        <v>2.3E-2</v>
      </c>
      <c r="F46" s="84"/>
      <c r="G46" s="84"/>
      <c r="H46" s="40" t="str">
        <f>IF(E46&lt;=C46,"PASS","FAIL")</f>
        <v>PASS</v>
      </c>
      <c r="I46" s="51" t="s">
        <v>32</v>
      </c>
    </row>
    <row r="47" spans="1:9" ht="12.95" customHeight="1">
      <c r="A47" s="24" t="s">
        <v>88</v>
      </c>
      <c r="B47" s="34"/>
      <c r="C47" s="87"/>
      <c r="D47" s="89"/>
      <c r="E47" s="85"/>
      <c r="F47" s="85"/>
      <c r="G47" s="85"/>
      <c r="H47" s="86"/>
      <c r="I47" s="54"/>
    </row>
    <row r="48" spans="1:9" ht="18" customHeight="1">
      <c r="A48" s="26" t="s">
        <v>46</v>
      </c>
      <c r="B48" s="27"/>
      <c r="C48" s="50" t="s">
        <v>92</v>
      </c>
      <c r="D48" s="51"/>
      <c r="E48" s="49" t="s">
        <v>18</v>
      </c>
      <c r="F48" s="50"/>
      <c r="G48" s="51"/>
      <c r="H48" s="39" t="str">
        <f>IF(E48="Conform","PASS","FAIL")</f>
        <v>PASS</v>
      </c>
      <c r="I48" s="51" t="s">
        <v>32</v>
      </c>
    </row>
    <row r="49" spans="1:9" ht="18" customHeight="1">
      <c r="A49" s="24" t="s">
        <v>43</v>
      </c>
      <c r="B49" s="25"/>
      <c r="C49" s="53"/>
      <c r="D49" s="54"/>
      <c r="E49" s="90" t="s">
        <v>19</v>
      </c>
      <c r="F49" s="53"/>
      <c r="G49" s="54"/>
      <c r="H49" s="40"/>
      <c r="I49" s="54"/>
    </row>
    <row r="50" spans="1:9" ht="14.1" customHeight="1">
      <c r="A50" s="26" t="s">
        <v>48</v>
      </c>
      <c r="B50" s="27"/>
      <c r="C50" s="50" t="s">
        <v>63</v>
      </c>
      <c r="D50" s="51"/>
      <c r="E50" s="49" t="s">
        <v>18</v>
      </c>
      <c r="F50" s="50"/>
      <c r="G50" s="51"/>
      <c r="H50" s="39" t="str">
        <f>IF(E50="Conform","PASS","FAIL")</f>
        <v>PASS</v>
      </c>
      <c r="I50" s="51" t="s">
        <v>32</v>
      </c>
    </row>
    <row r="51" spans="1:9" ht="14.1" customHeight="1">
      <c r="A51" s="24" t="s">
        <v>44</v>
      </c>
      <c r="B51" s="25"/>
      <c r="C51" s="53"/>
      <c r="D51" s="54"/>
      <c r="E51" s="90" t="s">
        <v>19</v>
      </c>
      <c r="F51" s="53"/>
      <c r="G51" s="54"/>
      <c r="H51" s="40"/>
      <c r="I51" s="54"/>
    </row>
    <row r="52" spans="1:9" ht="26.45" customHeight="1">
      <c r="A52" s="26" t="s">
        <v>47</v>
      </c>
      <c r="B52" s="27"/>
      <c r="C52" s="50" t="s">
        <v>64</v>
      </c>
      <c r="D52" s="51"/>
      <c r="E52" s="49" t="s">
        <v>50</v>
      </c>
      <c r="F52" s="50"/>
      <c r="G52" s="51"/>
      <c r="H52" s="39" t="str">
        <f>IF(E52="Conform         符合要求","PASS","FAIL")</f>
        <v>PASS</v>
      </c>
      <c r="I52" s="51" t="s">
        <v>32</v>
      </c>
    </row>
    <row r="53" spans="1:9" ht="13.9" customHeight="1">
      <c r="A53" s="55"/>
      <c r="B53" s="34"/>
      <c r="C53" s="53" t="s">
        <v>45</v>
      </c>
      <c r="D53" s="54"/>
      <c r="E53" s="52"/>
      <c r="F53" s="53"/>
      <c r="G53" s="54"/>
      <c r="H53" s="40"/>
      <c r="I53" s="54"/>
    </row>
    <row r="54" spans="1:9" ht="14.1" customHeight="1">
      <c r="A54" s="26" t="s">
        <v>7</v>
      </c>
      <c r="B54" s="27"/>
      <c r="C54" s="47" t="s">
        <v>29</v>
      </c>
      <c r="D54" s="48"/>
      <c r="E54" s="43" t="s">
        <v>18</v>
      </c>
      <c r="F54" s="43"/>
      <c r="G54" s="43"/>
      <c r="H54" s="39" t="str">
        <f>IF(E54="Conform","PASS","FAIL")</f>
        <v>PASS</v>
      </c>
      <c r="I54" s="41" t="s">
        <v>90</v>
      </c>
    </row>
    <row r="55" spans="1:9" ht="14.1" customHeight="1">
      <c r="A55" s="24" t="s">
        <v>8</v>
      </c>
      <c r="B55" s="25"/>
      <c r="C55" s="45" t="s">
        <v>30</v>
      </c>
      <c r="D55" s="46"/>
      <c r="E55" s="44" t="s">
        <v>19</v>
      </c>
      <c r="F55" s="42"/>
      <c r="G55" s="42"/>
      <c r="H55" s="40"/>
      <c r="I55" s="42"/>
    </row>
    <row r="56" spans="1:9" ht="28.9" customHeight="1">
      <c r="A56" s="56" t="s">
        <v>27</v>
      </c>
      <c r="B56" s="57"/>
      <c r="C56" s="33" t="s">
        <v>51</v>
      </c>
      <c r="D56" s="33"/>
      <c r="E56" s="33"/>
      <c r="F56" s="33"/>
      <c r="G56" s="33"/>
      <c r="H56" s="33"/>
      <c r="I56" s="34"/>
    </row>
    <row r="57" spans="1:9">
      <c r="A57" s="26" t="s">
        <v>9</v>
      </c>
      <c r="B57" s="27"/>
      <c r="C57" s="35" t="str">
        <f>IF(SUM(COUNTIF(H22:H55,"FAIL"))=0,"PASS","FAIL")</f>
        <v>PASS</v>
      </c>
      <c r="D57" s="35"/>
      <c r="E57" s="35"/>
      <c r="F57" s="35"/>
      <c r="G57" s="35"/>
      <c r="H57" s="35"/>
      <c r="I57" s="36"/>
    </row>
    <row r="58" spans="1:9">
      <c r="A58" s="24" t="s">
        <v>10</v>
      </c>
      <c r="B58" s="25"/>
      <c r="C58" s="37"/>
      <c r="D58" s="37"/>
      <c r="E58" s="37"/>
      <c r="F58" s="37"/>
      <c r="G58" s="37"/>
      <c r="H58" s="37"/>
      <c r="I58" s="38"/>
    </row>
    <row r="59" spans="1:9" ht="8.4499999999999993" customHeight="1">
      <c r="A59" s="15"/>
      <c r="B59" s="15"/>
      <c r="C59" s="15"/>
      <c r="D59" s="15"/>
      <c r="E59" s="15"/>
      <c r="F59" s="15"/>
      <c r="G59" s="15"/>
      <c r="H59" s="15"/>
      <c r="I59" s="15"/>
    </row>
    <row r="60" spans="1:9">
      <c r="A60" s="16" t="s">
        <v>94</v>
      </c>
      <c r="B60" s="16"/>
      <c r="C60" s="16" t="s">
        <v>24</v>
      </c>
      <c r="D60" s="23" t="s">
        <v>95</v>
      </c>
      <c r="F60" s="15"/>
      <c r="G60" s="16" t="s">
        <v>93</v>
      </c>
      <c r="H60" s="15"/>
      <c r="I60" s="23" t="s">
        <v>98</v>
      </c>
    </row>
    <row r="61" spans="1:9" ht="15.6" customHeight="1">
      <c r="A61" s="15"/>
      <c r="B61" s="15"/>
      <c r="C61" s="15"/>
      <c r="D61" s="15"/>
      <c r="F61" s="15"/>
      <c r="G61" s="15"/>
      <c r="H61" s="15"/>
      <c r="I61" s="23" t="s">
        <v>99</v>
      </c>
    </row>
    <row r="62" spans="1:9">
      <c r="A62" s="16" t="s">
        <v>96</v>
      </c>
      <c r="B62" s="16"/>
      <c r="C62" s="16" t="s">
        <v>97</v>
      </c>
      <c r="D62" s="15"/>
      <c r="F62" s="15"/>
      <c r="G62" s="16" t="s">
        <v>97</v>
      </c>
      <c r="H62" s="15"/>
      <c r="I62" s="15"/>
    </row>
    <row r="63" spans="1:9" ht="12.75" customHeight="1">
      <c r="A63" s="16"/>
      <c r="B63" s="16"/>
      <c r="C63" s="16"/>
      <c r="D63" s="15"/>
      <c r="E63" s="16"/>
      <c r="F63" s="15"/>
      <c r="G63" s="15"/>
      <c r="H63" s="15"/>
      <c r="I63" s="15"/>
    </row>
    <row r="64" spans="1:9" ht="10.15" customHeight="1">
      <c r="A64" s="1" t="s">
        <v>86</v>
      </c>
      <c r="B64" s="1"/>
      <c r="C64" s="1"/>
      <c r="D64" s="1"/>
      <c r="E64" s="1"/>
      <c r="F64" s="1"/>
      <c r="G64" s="1"/>
      <c r="H64" s="1"/>
      <c r="I64" s="114"/>
    </row>
    <row r="65" spans="1:9" ht="10.15" customHeight="1">
      <c r="A65" s="2" t="s">
        <v>87</v>
      </c>
      <c r="B65" s="2"/>
      <c r="C65" s="2"/>
      <c r="D65" s="3"/>
      <c r="E65" s="3"/>
      <c r="F65" s="3"/>
      <c r="G65" s="3"/>
      <c r="H65" s="3"/>
      <c r="I65" s="115"/>
    </row>
    <row r="66" spans="1:9" ht="10.15" customHeight="1">
      <c r="A66" s="4" t="s">
        <v>23</v>
      </c>
      <c r="B66" s="4"/>
      <c r="C66" s="4"/>
      <c r="D66" s="5"/>
      <c r="E66" s="5"/>
      <c r="F66" s="5"/>
      <c r="G66" s="5"/>
      <c r="H66" s="5"/>
      <c r="I66" s="115"/>
    </row>
    <row r="67" spans="1:9" ht="8.25" customHeight="1">
      <c r="A67"/>
    </row>
  </sheetData>
  <protectedRanges>
    <protectedRange sqref="A62:B63 E48:G55 G60 G62 E22:G43 A60:C60 C62 E63" name="区域1"/>
    <protectedRange password="CF68" sqref="C54:D55" name="区域1_2"/>
    <protectedRange sqref="E44:G47" name="区域2_1"/>
    <protectedRange sqref="A14:A18" name="区域1_3"/>
    <protectedRange sqref="G14:I16" name="区域1_4"/>
  </protectedRanges>
  <mergeCells count="158">
    <mergeCell ref="I52:I53"/>
    <mergeCell ref="D36:D37"/>
    <mergeCell ref="H40:H41"/>
    <mergeCell ref="I44:I45"/>
    <mergeCell ref="I46:I47"/>
    <mergeCell ref="I48:I49"/>
    <mergeCell ref="I64:I66"/>
    <mergeCell ref="A19:E19"/>
    <mergeCell ref="G19:I19"/>
    <mergeCell ref="E44:G45"/>
    <mergeCell ref="E50:G50"/>
    <mergeCell ref="H50:H51"/>
    <mergeCell ref="I50:I51"/>
    <mergeCell ref="C40:C41"/>
    <mergeCell ref="D40:D41"/>
    <mergeCell ref="E40:E41"/>
    <mergeCell ref="F40:G41"/>
    <mergeCell ref="I40:I41"/>
    <mergeCell ref="E51:G51"/>
    <mergeCell ref="I42:I43"/>
    <mergeCell ref="H46:H47"/>
    <mergeCell ref="E48:G48"/>
    <mergeCell ref="H48:H49"/>
    <mergeCell ref="C38:C39"/>
    <mergeCell ref="I32:I33"/>
    <mergeCell ref="I34:I35"/>
    <mergeCell ref="H34:H35"/>
    <mergeCell ref="F34:G35"/>
    <mergeCell ref="I38:I39"/>
    <mergeCell ref="F36:G37"/>
    <mergeCell ref="H36:H37"/>
    <mergeCell ref="I36:I37"/>
    <mergeCell ref="H38:H39"/>
    <mergeCell ref="I28:I29"/>
    <mergeCell ref="H28:H29"/>
    <mergeCell ref="A4:I4"/>
    <mergeCell ref="A5:I5"/>
    <mergeCell ref="A8:I8"/>
    <mergeCell ref="A9:I9"/>
    <mergeCell ref="C36:C37"/>
    <mergeCell ref="C21:D21"/>
    <mergeCell ref="D22:D23"/>
    <mergeCell ref="H32:H33"/>
    <mergeCell ref="I30:I31"/>
    <mergeCell ref="C26:C27"/>
    <mergeCell ref="E15:H15"/>
    <mergeCell ref="E16:H16"/>
    <mergeCell ref="E20:G20"/>
    <mergeCell ref="B15:D15"/>
    <mergeCell ref="B16:D16"/>
    <mergeCell ref="B17:D17"/>
    <mergeCell ref="A20:B20"/>
    <mergeCell ref="H22:H23"/>
    <mergeCell ref="H24:H25"/>
    <mergeCell ref="E26:G27"/>
    <mergeCell ref="H26:H27"/>
    <mergeCell ref="E21:G21"/>
    <mergeCell ref="H52:H53"/>
    <mergeCell ref="C52:D52"/>
    <mergeCell ref="C53:D53"/>
    <mergeCell ref="C48:D49"/>
    <mergeCell ref="C46:C47"/>
    <mergeCell ref="D46:D47"/>
    <mergeCell ref="E49:G49"/>
    <mergeCell ref="E22:G23"/>
    <mergeCell ref="E24:G25"/>
    <mergeCell ref="D32:D33"/>
    <mergeCell ref="E32:E33"/>
    <mergeCell ref="F32:G33"/>
    <mergeCell ref="D26:D27"/>
    <mergeCell ref="D38:D39"/>
    <mergeCell ref="E38:E39"/>
    <mergeCell ref="F38:G39"/>
    <mergeCell ref="E36:E37"/>
    <mergeCell ref="C30:C31"/>
    <mergeCell ref="D30:D31"/>
    <mergeCell ref="E30:G31"/>
    <mergeCell ref="H30:H31"/>
    <mergeCell ref="H42:H43"/>
    <mergeCell ref="F42:G43"/>
    <mergeCell ref="E42:E43"/>
    <mergeCell ref="D24:D25"/>
    <mergeCell ref="D28:D29"/>
    <mergeCell ref="E28:G29"/>
    <mergeCell ref="D34:D35"/>
    <mergeCell ref="E46:G47"/>
    <mergeCell ref="H44:H45"/>
    <mergeCell ref="A36:B36"/>
    <mergeCell ref="A37:B37"/>
    <mergeCell ref="A21:B21"/>
    <mergeCell ref="A22:B22"/>
    <mergeCell ref="A23:B23"/>
    <mergeCell ref="A24:B24"/>
    <mergeCell ref="C24:C25"/>
    <mergeCell ref="C28:C29"/>
    <mergeCell ref="C32:C33"/>
    <mergeCell ref="A44:B44"/>
    <mergeCell ref="A45:B45"/>
    <mergeCell ref="A46:B46"/>
    <mergeCell ref="A47:B47"/>
    <mergeCell ref="A48:B48"/>
    <mergeCell ref="A49:B49"/>
    <mergeCell ref="A1:I1"/>
    <mergeCell ref="A2:I2"/>
    <mergeCell ref="C50:D51"/>
    <mergeCell ref="D44:D45"/>
    <mergeCell ref="C44:C45"/>
    <mergeCell ref="E34:E35"/>
    <mergeCell ref="D42:D43"/>
    <mergeCell ref="C34:C35"/>
    <mergeCell ref="C42:C43"/>
    <mergeCell ref="C22:C23"/>
    <mergeCell ref="A50:B50"/>
    <mergeCell ref="A51:B51"/>
    <mergeCell ref="A38:B38"/>
    <mergeCell ref="A39:B39"/>
    <mergeCell ref="A40:B40"/>
    <mergeCell ref="A41:B41"/>
    <mergeCell ref="A42:B42"/>
    <mergeCell ref="A43:B43"/>
    <mergeCell ref="C56:I56"/>
    <mergeCell ref="C57:I58"/>
    <mergeCell ref="H54:H55"/>
    <mergeCell ref="I54:I55"/>
    <mergeCell ref="E54:G54"/>
    <mergeCell ref="E55:G55"/>
    <mergeCell ref="C55:D55"/>
    <mergeCell ref="C54:D54"/>
    <mergeCell ref="A27:B27"/>
    <mergeCell ref="A28:B28"/>
    <mergeCell ref="A29:B29"/>
    <mergeCell ref="A30:B30"/>
    <mergeCell ref="A31:B31"/>
    <mergeCell ref="E52:G53"/>
    <mergeCell ref="A32:B32"/>
    <mergeCell ref="A33:B33"/>
    <mergeCell ref="A34:B34"/>
    <mergeCell ref="A35:B35"/>
    <mergeCell ref="A57:B57"/>
    <mergeCell ref="A58:B58"/>
    <mergeCell ref="A52:B53"/>
    <mergeCell ref="A54:B54"/>
    <mergeCell ref="A55:B55"/>
    <mergeCell ref="A56:B56"/>
    <mergeCell ref="A25:B25"/>
    <mergeCell ref="A26:B26"/>
    <mergeCell ref="E11:I11"/>
    <mergeCell ref="E12:I12"/>
    <mergeCell ref="E13:H13"/>
    <mergeCell ref="E14:H14"/>
    <mergeCell ref="B11:D11"/>
    <mergeCell ref="B12:D12"/>
    <mergeCell ref="B13:D13"/>
    <mergeCell ref="B14:D14"/>
    <mergeCell ref="I22:I23"/>
    <mergeCell ref="I24:I25"/>
    <mergeCell ref="C20:D20"/>
    <mergeCell ref="I26:I27"/>
  </mergeCells>
  <phoneticPr fontId="19" type="noConversion"/>
  <conditionalFormatting sqref="H54 C57 H34 H32 H52 H42 H28 H24 H22 H26 H30 H38 H36 H40 H46 H44 H50 H48">
    <cfRule type="cellIs" dxfId="0" priority="10" stopIfTrue="1" operator="equal">
      <formula>"FAIL"</formula>
    </cfRule>
  </conditionalFormatting>
  <pageMargins left="0.73" right="0.49212598425196852" top="0.15748031496062992" bottom="0.15748031496062992" header="0.15748031496062992" footer="0.15748031496062992"/>
  <pageSetup paperSize="9" scale="85" orientation="portrait" r:id="rId1"/>
  <headerFooter alignWithMargins="0"/>
  <rowBreaks count="1" manualBreakCount="1">
    <brk id="66" max="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RG-995云南玉溪溶剂厂</vt:lpstr>
      <vt:lpstr>'RG-995云南玉溪溶剂厂'!Print_Area</vt:lpstr>
    </vt:vector>
  </TitlesOfParts>
  <Company>MSCD龙帝国技术社区 Htpp://Bbs.Mscode.Cc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kogadmin</dc:creator>
  <cp:lastModifiedBy>admin</cp:lastModifiedBy>
  <cp:lastPrinted>2016-03-01T01:40:10Z</cp:lastPrinted>
  <dcterms:created xsi:type="dcterms:W3CDTF">2012-12-20T07:19:35Z</dcterms:created>
  <dcterms:modified xsi:type="dcterms:W3CDTF">2016-03-09T09:24:35Z</dcterms:modified>
</cp:coreProperties>
</file>