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7055" windowHeight="11535"/>
  </bookViews>
  <sheets>
    <sheet name="WD101" sheetId="1" r:id="rId1"/>
  </sheets>
  <definedNames>
    <definedName name="_xlnm.Print_Area" localSheetId="0">'WD101'!$A$1:$O$42</definedName>
  </definedNames>
  <calcPr calcId="124519"/>
</workbook>
</file>

<file path=xl/calcChain.xml><?xml version="1.0" encoding="utf-8"?>
<calcChain xmlns="http://schemas.openxmlformats.org/spreadsheetml/2006/main">
  <c r="N26" i="1"/>
  <c r="N22"/>
  <c r="C33"/>
  <c r="N30"/>
  <c r="N28"/>
  <c r="N24"/>
  <c r="O13"/>
</calcChain>
</file>

<file path=xl/comments1.xml><?xml version="1.0" encoding="utf-8"?>
<comments xmlns="http://schemas.openxmlformats.org/spreadsheetml/2006/main">
  <authors>
    <author>oempc</author>
  </authors>
  <commentList>
    <comment ref="O13" authorId="0">
      <text>
        <r>
          <rPr>
            <sz val="9"/>
            <color indexed="81"/>
            <rFont val="宋体"/>
            <family val="3"/>
            <charset val="134"/>
          </rPr>
          <t>自动生成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5" authorId="0">
      <text>
        <r>
          <rPr>
            <sz val="9"/>
            <color indexed="81"/>
            <rFont val="宋体"/>
            <family val="3"/>
            <charset val="134"/>
          </rPr>
          <t>仓库发货前手工填写</t>
        </r>
      </text>
    </comment>
  </commentList>
</comments>
</file>

<file path=xl/sharedStrings.xml><?xml version="1.0" encoding="utf-8"?>
<sst xmlns="http://schemas.openxmlformats.org/spreadsheetml/2006/main" count="75" uniqueCount="73">
  <si>
    <r>
      <t>产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品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质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量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检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验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报</t>
    </r>
    <r>
      <rPr>
        <sz val="12"/>
        <rFont val="Arial"/>
        <family val="2"/>
      </rPr>
      <t xml:space="preserve"> </t>
    </r>
    <r>
      <rPr>
        <sz val="12"/>
        <rFont val="宋体"/>
        <family val="3"/>
        <charset val="134"/>
      </rPr>
      <t>告</t>
    </r>
    <phoneticPr fontId="3" type="noConversion"/>
  </si>
  <si>
    <t>CERTIFICATE OF ANALYSIS</t>
    <phoneticPr fontId="3" type="noConversion"/>
  </si>
  <si>
    <r>
      <t>委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托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方</t>
    </r>
    <r>
      <rPr>
        <sz val="10"/>
        <rFont val="Arial"/>
        <family val="2"/>
      </rPr>
      <t xml:space="preserve"> Principal</t>
    </r>
    <r>
      <rPr>
        <sz val="10"/>
        <rFont val="宋体"/>
        <family val="3"/>
        <charset val="134"/>
      </rPr>
      <t>：</t>
    </r>
    <r>
      <rPr>
        <sz val="10"/>
        <rFont val="Arial"/>
        <family val="2"/>
      </rPr>
      <t xml:space="preserve"> </t>
    </r>
    <phoneticPr fontId="3" type="noConversion"/>
  </si>
  <si>
    <r>
      <t>生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产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商</t>
    </r>
    <r>
      <rPr>
        <sz val="10"/>
        <rFont val="Arial"/>
        <family val="2"/>
      </rPr>
      <t xml:space="preserve"> Manufacturer</t>
    </r>
    <r>
      <rPr>
        <sz val="10"/>
        <rFont val="宋体"/>
        <family val="3"/>
        <charset val="134"/>
      </rPr>
      <t>：</t>
    </r>
    <phoneticPr fontId="3" type="noConversion"/>
  </si>
  <si>
    <r>
      <t>产品名称</t>
    </r>
    <r>
      <rPr>
        <sz val="10"/>
        <color indexed="8"/>
        <rFont val="Arial"/>
        <family val="2"/>
      </rPr>
      <t xml:space="preserve"> Product Name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3" type="noConversion"/>
  </si>
  <si>
    <r>
      <rPr>
        <sz val="10"/>
        <color indexed="8"/>
        <rFont val="宋体"/>
        <family val="3"/>
        <charset val="134"/>
      </rPr>
      <t>脱墨剂</t>
    </r>
    <r>
      <rPr>
        <sz val="10"/>
        <color indexed="8"/>
        <rFont val="Arial"/>
        <family val="2"/>
      </rPr>
      <t>Deinking Agent</t>
    </r>
    <phoneticPr fontId="3" type="noConversion"/>
  </si>
  <si>
    <r>
      <t>产品型号</t>
    </r>
    <r>
      <rPr>
        <sz val="10"/>
        <color indexed="8"/>
        <rFont val="Arial"/>
        <family val="2"/>
      </rPr>
      <t xml:space="preserve"> Product Code</t>
    </r>
    <r>
      <rPr>
        <sz val="10"/>
        <color indexed="8"/>
        <rFont val="宋体"/>
        <family val="3"/>
        <charset val="134"/>
      </rPr>
      <t>：</t>
    </r>
    <phoneticPr fontId="3" type="noConversion"/>
  </si>
  <si>
    <t>WD-101</t>
    <phoneticPr fontId="3" type="noConversion"/>
  </si>
  <si>
    <r>
      <t>产品批号</t>
    </r>
    <r>
      <rPr>
        <sz val="10"/>
        <color indexed="8"/>
        <rFont val="Arial"/>
        <family val="2"/>
      </rPr>
      <t xml:space="preserve"> Batch Number</t>
    </r>
    <r>
      <rPr>
        <sz val="10"/>
        <color indexed="8"/>
        <rFont val="宋体"/>
        <family val="3"/>
        <charset val="134"/>
      </rPr>
      <t>：</t>
    </r>
    <phoneticPr fontId="3" type="noConversion"/>
  </si>
  <si>
    <t>150517S001</t>
    <phoneticPr fontId="3" type="noConversion"/>
  </si>
  <si>
    <r>
      <t>数</t>
    </r>
    <r>
      <rPr>
        <sz val="10"/>
        <color indexed="8"/>
        <rFont val="Arial"/>
        <family val="2"/>
      </rPr>
      <t xml:space="preserve">       </t>
    </r>
    <r>
      <rPr>
        <sz val="10"/>
        <color indexed="8"/>
        <rFont val="宋体"/>
        <family val="3"/>
        <charset val="134"/>
      </rPr>
      <t>量</t>
    </r>
    <r>
      <rPr>
        <sz val="10"/>
        <color indexed="8"/>
        <rFont val="Arial"/>
        <family val="2"/>
      </rPr>
      <t xml:space="preserve"> Quantity</t>
    </r>
    <r>
      <rPr>
        <sz val="10"/>
        <color indexed="8"/>
        <rFont val="宋体"/>
        <family val="3"/>
        <charset val="134"/>
      </rPr>
      <t>：</t>
    </r>
    <phoneticPr fontId="3" type="noConversion"/>
  </si>
  <si>
    <t xml:space="preserve">       pcs         kg</t>
    <phoneticPr fontId="3" type="noConversion"/>
  </si>
  <si>
    <r>
      <t>生产日期</t>
    </r>
    <r>
      <rPr>
        <sz val="10"/>
        <color indexed="8"/>
        <rFont val="Arial"/>
        <family val="2"/>
      </rPr>
      <t xml:space="preserve"> Production Date</t>
    </r>
    <r>
      <rPr>
        <sz val="10"/>
        <color indexed="8"/>
        <rFont val="宋体"/>
        <family val="3"/>
        <charset val="134"/>
      </rPr>
      <t>：</t>
    </r>
    <phoneticPr fontId="3" type="noConversion"/>
  </si>
  <si>
    <r>
      <t>有效期至</t>
    </r>
    <r>
      <rPr>
        <sz val="10"/>
        <color indexed="8"/>
        <rFont val="Arial"/>
        <family val="2"/>
      </rPr>
      <t xml:space="preserve"> Exp. Date</t>
    </r>
    <r>
      <rPr>
        <sz val="10"/>
        <color indexed="8"/>
        <rFont val="宋体"/>
        <family val="3"/>
        <charset val="134"/>
      </rPr>
      <t>：</t>
    </r>
    <phoneticPr fontId="3" type="noConversion"/>
  </si>
  <si>
    <r>
      <t>报告单号</t>
    </r>
    <r>
      <rPr>
        <sz val="10"/>
        <color indexed="8"/>
        <rFont val="Arial"/>
        <family val="2"/>
      </rPr>
      <t xml:space="preserve"> Report No.</t>
    </r>
    <phoneticPr fontId="3" type="noConversion"/>
  </si>
  <si>
    <t>2015-0018</t>
    <phoneticPr fontId="3" type="noConversion"/>
  </si>
  <si>
    <r>
      <t>分析日期</t>
    </r>
    <r>
      <rPr>
        <sz val="10"/>
        <color indexed="8"/>
        <rFont val="Arial"/>
        <family val="2"/>
      </rPr>
      <t xml:space="preserve"> Analysis Date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 xml:space="preserve"> </t>
    </r>
    <phoneticPr fontId="3" type="noConversion"/>
  </si>
  <si>
    <r>
      <t>合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同</t>
    </r>
    <r>
      <rPr>
        <sz val="10"/>
        <color indexed="8"/>
        <rFont val="Arial"/>
        <family val="2"/>
      </rPr>
      <t xml:space="preserve"> </t>
    </r>
    <r>
      <rPr>
        <sz val="10"/>
        <color indexed="8"/>
        <rFont val="宋体"/>
        <family val="3"/>
        <charset val="134"/>
      </rPr>
      <t>号</t>
    </r>
    <r>
      <rPr>
        <sz val="10"/>
        <color indexed="8"/>
        <rFont val="Arial"/>
        <family val="2"/>
      </rPr>
      <t xml:space="preserve"> Contract No.</t>
    </r>
    <phoneticPr fontId="3" type="noConversion"/>
  </si>
  <si>
    <r>
      <t>执行标准</t>
    </r>
    <r>
      <rPr>
        <sz val="10"/>
        <color indexed="8"/>
        <rFont val="Arial"/>
        <family val="2"/>
      </rPr>
      <t>Standard</t>
    </r>
    <r>
      <rPr>
        <sz val="10"/>
        <color indexed="8"/>
        <rFont val="宋体"/>
        <family val="3"/>
        <charset val="134"/>
      </rPr>
      <t>：</t>
    </r>
    <r>
      <rPr>
        <sz val="10"/>
        <color indexed="8"/>
        <rFont val="Arial"/>
        <family val="2"/>
      </rPr>
      <t>Q/12BS0603</t>
    </r>
    <phoneticPr fontId="3" type="noConversion"/>
  </si>
  <si>
    <t>项目</t>
    <phoneticPr fontId="3" type="noConversion"/>
  </si>
  <si>
    <t>指标</t>
  </si>
  <si>
    <t>结果</t>
  </si>
  <si>
    <t>单项判定</t>
    <phoneticPr fontId="3" type="noConversion"/>
  </si>
  <si>
    <t>分析方法</t>
    <phoneticPr fontId="3" type="noConversion"/>
  </si>
  <si>
    <t>[Item]</t>
    <phoneticPr fontId="3" type="noConversion"/>
  </si>
  <si>
    <t>[SPEC.]</t>
  </si>
  <si>
    <t>[Result]</t>
  </si>
  <si>
    <t>[Individual Judgment]</t>
    <phoneticPr fontId="3" type="noConversion"/>
  </si>
  <si>
    <t>[Method of Analysis]</t>
  </si>
  <si>
    <t>Appearance</t>
    <phoneticPr fontId="3" type="noConversion"/>
  </si>
  <si>
    <r>
      <t xml:space="preserve">Brown
</t>
    </r>
    <r>
      <rPr>
        <sz val="10"/>
        <color indexed="12"/>
        <rFont val="宋体"/>
        <family val="3"/>
        <charset val="134"/>
      </rPr>
      <t>褐色</t>
    </r>
    <phoneticPr fontId="3" type="noConversion"/>
  </si>
  <si>
    <t>Conform</t>
    <phoneticPr fontId="3" type="noConversion"/>
  </si>
  <si>
    <t>PASS</t>
    <phoneticPr fontId="3" type="noConversion"/>
  </si>
  <si>
    <r>
      <t>VISUAL</t>
    </r>
    <r>
      <rPr>
        <sz val="10"/>
        <color indexed="8"/>
        <rFont val="宋体"/>
        <family val="3"/>
        <charset val="134"/>
      </rPr>
      <t>目测</t>
    </r>
    <phoneticPr fontId="3" type="noConversion"/>
  </si>
  <si>
    <t>产品外观</t>
    <phoneticPr fontId="3" type="noConversion"/>
  </si>
  <si>
    <t>符合</t>
    <phoneticPr fontId="3" type="noConversion"/>
  </si>
  <si>
    <t>Total Fatty Matter(%)</t>
    <phoneticPr fontId="3" type="noConversion"/>
  </si>
  <si>
    <t>min</t>
    <phoneticPr fontId="3" type="noConversion"/>
  </si>
  <si>
    <t>AOCS G 3-53</t>
    <phoneticPr fontId="3" type="noConversion"/>
  </si>
  <si>
    <t>总脂肪物含量</t>
    <phoneticPr fontId="3" type="noConversion"/>
  </si>
  <si>
    <t>Moisture and Volatile Matter (%)</t>
    <phoneticPr fontId="3" type="noConversion"/>
  </si>
  <si>
    <t>-</t>
    <phoneticPr fontId="3" type="noConversion"/>
  </si>
  <si>
    <t>AOCS Da 2a-48</t>
    <phoneticPr fontId="3" type="noConversion"/>
  </si>
  <si>
    <t>水分及挥发物含量</t>
    <phoneticPr fontId="3" type="noConversion"/>
  </si>
  <si>
    <t xml:space="preserve">Free Alkali  as NaoH(%) </t>
    <phoneticPr fontId="3" type="noConversion"/>
  </si>
  <si>
    <t>max</t>
    <phoneticPr fontId="3" type="noConversion"/>
  </si>
  <si>
    <t>AOCS Da 4a-48</t>
    <phoneticPr fontId="3" type="noConversion"/>
  </si>
  <si>
    <t>游离碱</t>
    <phoneticPr fontId="3" type="noConversion"/>
  </si>
  <si>
    <t>Sodium Chloride as NaCL(%)</t>
    <phoneticPr fontId="3" type="noConversion"/>
  </si>
  <si>
    <t>AOCS Da 9-48</t>
    <phoneticPr fontId="3" type="noConversion"/>
  </si>
  <si>
    <t>氯化物含量</t>
    <phoneticPr fontId="3" type="noConversion"/>
  </si>
  <si>
    <t xml:space="preserve">Packing </t>
    <phoneticPr fontId="3" type="noConversion"/>
  </si>
  <si>
    <r>
      <t xml:space="preserve">25kg net Woven Paper Bags                                       </t>
    </r>
    <r>
      <rPr>
        <sz val="9"/>
        <rFont val="宋体"/>
        <family val="3"/>
        <charset val="134"/>
      </rPr>
      <t>净重</t>
    </r>
    <r>
      <rPr>
        <sz val="9"/>
        <rFont val="Arial"/>
        <family val="2"/>
      </rPr>
      <t>25kg</t>
    </r>
    <r>
      <rPr>
        <sz val="9"/>
        <rFont val="宋体"/>
        <family val="3"/>
        <charset val="134"/>
      </rPr>
      <t>聚丙烯内衬纸袋包装</t>
    </r>
    <phoneticPr fontId="3" type="noConversion"/>
  </si>
  <si>
    <t>Conform</t>
    <phoneticPr fontId="3" type="noConversion"/>
  </si>
  <si>
    <t>---</t>
    <phoneticPr fontId="3" type="noConversion"/>
  </si>
  <si>
    <t>包装</t>
    <phoneticPr fontId="3" type="noConversion"/>
  </si>
  <si>
    <t>符合</t>
    <phoneticPr fontId="3" type="noConversion"/>
  </si>
  <si>
    <r>
      <t xml:space="preserve">Remark                                                  </t>
    </r>
    <r>
      <rPr>
        <sz val="10"/>
        <rFont val="宋体"/>
        <family val="3"/>
        <charset val="134"/>
      </rPr>
      <t>备注</t>
    </r>
    <phoneticPr fontId="3" type="noConversion"/>
  </si>
  <si>
    <t>Conclusion</t>
    <phoneticPr fontId="3" type="noConversion"/>
  </si>
  <si>
    <t>结论</t>
    <phoneticPr fontId="3" type="noConversion"/>
  </si>
  <si>
    <r>
      <t>分析人</t>
    </r>
    <r>
      <rPr>
        <sz val="10"/>
        <color indexed="8"/>
        <rFont val="Arial"/>
        <family val="2"/>
      </rPr>
      <t xml:space="preserve">Analysis by: </t>
    </r>
    <r>
      <rPr>
        <sz val="10"/>
        <color indexed="12"/>
        <rFont val="宋体"/>
        <family val="3"/>
        <charset val="134"/>
      </rPr>
      <t>陈宽鑫</t>
    </r>
    <phoneticPr fontId="3" type="noConversion"/>
  </si>
  <si>
    <r>
      <t>审核人</t>
    </r>
    <r>
      <rPr>
        <sz val="10"/>
        <color indexed="8"/>
        <rFont val="Arial"/>
        <family val="2"/>
      </rPr>
      <t>Checked by:</t>
    </r>
    <phoneticPr fontId="3" type="noConversion"/>
  </si>
  <si>
    <r>
      <t>报告日期</t>
    </r>
    <r>
      <rPr>
        <sz val="10"/>
        <color indexed="8"/>
        <rFont val="Arial"/>
        <family val="2"/>
      </rPr>
      <t xml:space="preserve">Date: </t>
    </r>
    <r>
      <rPr>
        <sz val="10"/>
        <color indexed="12"/>
        <rFont val="Arial"/>
        <family val="2"/>
      </rPr>
      <t>2015-05-17</t>
    </r>
    <phoneticPr fontId="3" type="noConversion"/>
  </si>
  <si>
    <r>
      <t>审核日期</t>
    </r>
    <r>
      <rPr>
        <sz val="10"/>
        <color indexed="8"/>
        <rFont val="Arial"/>
        <family val="2"/>
      </rPr>
      <t>Date:</t>
    </r>
    <phoneticPr fontId="3" type="noConversion"/>
  </si>
  <si>
    <r>
      <t>江苏省连云港墟沟大港路</t>
    </r>
    <r>
      <rPr>
        <sz val="8"/>
        <color indexed="8"/>
        <rFont val="Arial"/>
        <family val="2"/>
      </rPr>
      <t xml:space="preserve">  </t>
    </r>
    <r>
      <rPr>
        <sz val="8"/>
        <color indexed="8"/>
        <rFont val="宋体"/>
        <family val="3"/>
        <charset val="134"/>
      </rPr>
      <t>邮编：</t>
    </r>
    <r>
      <rPr>
        <sz val="8"/>
        <color indexed="8"/>
        <rFont val="Arial"/>
        <family val="2"/>
      </rPr>
      <t>222042</t>
    </r>
    <phoneticPr fontId="3" type="noConversion"/>
  </si>
  <si>
    <t xml:space="preserve">Dagang Road,Xugou Lianyungang City,Jiangsu Province,China,222042 </t>
    <phoneticPr fontId="3" type="noConversion"/>
  </si>
  <si>
    <t>TEL: +86 518-82387232    FAX: +86 518-82388310</t>
    <phoneticPr fontId="3" type="noConversion"/>
  </si>
  <si>
    <t>Wilmar Oleo (Lianyungang) Co., Ltd</t>
    <phoneticPr fontId="3" type="noConversion"/>
  </si>
  <si>
    <t>丰益油脂科技（连云港）有限公司</t>
    <phoneticPr fontId="3" type="noConversion"/>
  </si>
  <si>
    <r>
      <t>丰益油脂科技有限公司</t>
    </r>
    <r>
      <rPr>
        <sz val="10"/>
        <color rgb="FFFF0000"/>
        <rFont val="Arial"/>
        <family val="2"/>
      </rPr>
      <t xml:space="preserve">              </t>
    </r>
    <phoneticPr fontId="3" type="noConversion"/>
  </si>
  <si>
    <r>
      <t>丰益油脂科技（连云港）有限公司</t>
    </r>
    <r>
      <rPr>
        <sz val="10"/>
        <color rgb="FFFF0000"/>
        <rFont val="Arial"/>
        <family val="2"/>
      </rPr>
      <t xml:space="preserve"> </t>
    </r>
    <phoneticPr fontId="3" type="noConversion"/>
  </si>
  <si>
    <t>YHOC/QR-04-009-C-0</t>
    <phoneticPr fontId="3" type="noConversion"/>
  </si>
  <si>
    <r>
      <t xml:space="preserve">Wilmar </t>
    </r>
    <r>
      <rPr>
        <sz val="10"/>
        <color rgb="FFFF0000"/>
        <rFont val="宋体"/>
        <family val="3"/>
        <charset val="134"/>
      </rPr>
      <t>（</t>
    </r>
    <r>
      <rPr>
        <sz val="10"/>
        <color rgb="FFFF0000"/>
        <rFont val="Arial"/>
        <family val="2"/>
      </rPr>
      <t>China</t>
    </r>
    <r>
      <rPr>
        <sz val="10"/>
        <color rgb="FFFF0000"/>
        <rFont val="宋体"/>
        <family val="3"/>
        <charset val="134"/>
      </rPr>
      <t>）</t>
    </r>
    <r>
      <rPr>
        <sz val="10"/>
        <color rgb="FFFF0000"/>
        <rFont val="Arial"/>
        <family val="2"/>
      </rPr>
      <t>Oleo  Co., Ltd</t>
    </r>
    <phoneticPr fontId="3" type="noConversion"/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</si>
</sst>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yyyy/m/d;@"/>
    <numFmt numFmtId="177" formatCode="0.0_ "/>
    <numFmt numFmtId="178" formatCode="0.00_ "/>
    <numFmt numFmtId="179" formatCode="_ * #,##0.0_ ;_ * \-#,##0.0_ ;_ * &quot;-&quot;??_ ;_ @_ "/>
  </numFmts>
  <fonts count="32">
    <font>
      <sz val="12"/>
      <name val="宋体"/>
      <charset val="134"/>
    </font>
    <font>
      <sz val="12"/>
      <name val="宋体"/>
      <family val="3"/>
      <charset val="134"/>
    </font>
    <font>
      <b/>
      <sz val="9"/>
      <color indexed="12"/>
      <name val="Arial"/>
      <family val="2"/>
    </font>
    <font>
      <sz val="9"/>
      <name val="宋体"/>
      <family val="3"/>
      <charset val="134"/>
    </font>
    <font>
      <b/>
      <sz val="1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name val="Arial"/>
      <family val="2"/>
    </font>
    <font>
      <sz val="10"/>
      <color theme="1"/>
      <name val="宋体"/>
      <family val="3"/>
      <charset val="134"/>
    </font>
    <font>
      <sz val="10"/>
      <color indexed="8"/>
      <name val="Arial"/>
      <family val="2"/>
    </font>
    <font>
      <sz val="10"/>
      <color indexed="8"/>
      <name val="宋体"/>
      <family val="3"/>
      <charset val="134"/>
    </font>
    <font>
      <sz val="10"/>
      <color theme="1"/>
      <name val="Arial"/>
      <family val="2"/>
    </font>
    <font>
      <sz val="10"/>
      <color rgb="FF1A34F2"/>
      <name val="Arial"/>
      <family val="2"/>
    </font>
    <font>
      <sz val="12"/>
      <color theme="1"/>
      <name val="宋体"/>
      <family val="3"/>
      <charset val="134"/>
    </font>
    <font>
      <sz val="10"/>
      <color indexed="12"/>
      <name val="宋体"/>
      <family val="3"/>
      <charset val="134"/>
    </font>
    <font>
      <sz val="10"/>
      <color rgb="FF1A34F2"/>
      <name val="宋体"/>
      <family val="3"/>
      <charset val="134"/>
    </font>
    <font>
      <sz val="9"/>
      <name val="Arial"/>
      <family val="2"/>
    </font>
    <font>
      <sz val="10"/>
      <color indexed="12"/>
      <name val="Arial"/>
      <family val="2"/>
    </font>
    <font>
      <sz val="8"/>
      <color theme="1"/>
      <name val="宋体"/>
      <family val="3"/>
      <charset val="134"/>
    </font>
    <font>
      <sz val="8"/>
      <color indexed="8"/>
      <name val="Arial"/>
      <family val="2"/>
    </font>
    <font>
      <sz val="8"/>
      <color indexed="8"/>
      <name val="宋体"/>
      <family val="3"/>
      <charset val="134"/>
    </font>
    <font>
      <sz val="8"/>
      <color indexed="55"/>
      <name val="宋体"/>
      <family val="3"/>
      <charset val="134"/>
    </font>
    <font>
      <sz val="8"/>
      <name val="宋体"/>
      <family val="3"/>
      <charset val="134"/>
    </font>
    <font>
      <sz val="8"/>
      <color theme="1"/>
      <name val="Arial"/>
      <family val="2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14"/>
      <color rgb="FFFF0000"/>
      <name val="宋体"/>
      <family val="3"/>
      <charset val="134"/>
    </font>
    <font>
      <b/>
      <sz val="11"/>
      <color rgb="FFFF0000"/>
      <name val="Arial"/>
      <family val="2"/>
    </font>
    <font>
      <sz val="9"/>
      <color rgb="FFFF0000"/>
      <name val="Arial"/>
      <family val="2"/>
    </font>
    <font>
      <sz val="10"/>
      <color rgb="FFFF0000"/>
      <name val="宋体"/>
      <family val="3"/>
      <charset val="134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0" applyFont="1"/>
    <xf numFmtId="0" fontId="0" fillId="0" borderId="1" xfId="0" applyBorder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 wrapText="1"/>
    </xf>
    <xf numFmtId="176" fontId="12" fillId="0" borderId="0" xfId="0" applyNumberFormat="1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4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4" fillId="2" borderId="0" xfId="0" applyFont="1" applyFill="1" applyAlignment="1">
      <alignment vertical="center"/>
    </xf>
    <xf numFmtId="0" fontId="19" fillId="0" borderId="8" xfId="0" applyFont="1" applyBorder="1" applyAlignment="1">
      <alignment vertical="center"/>
    </xf>
    <xf numFmtId="0" fontId="23" fillId="0" borderId="0" xfId="0" applyFont="1"/>
    <xf numFmtId="0" fontId="24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4" fillId="0" borderId="0" xfId="0" applyFont="1"/>
    <xf numFmtId="0" fontId="27" fillId="0" borderId="0" xfId="0" applyFont="1" applyAlignment="1">
      <alignment horizontal="center"/>
    </xf>
    <xf numFmtId="0" fontId="28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1" fillId="0" borderId="0" xfId="0" applyFont="1" applyAlignment="1">
      <alignment horizontal="left"/>
    </xf>
    <xf numFmtId="0" fontId="9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4" fontId="13" fillId="0" borderId="0" xfId="0" applyNumberFormat="1" applyFont="1" applyAlignment="1">
      <alignment horizontal="left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177" fontId="12" fillId="0" borderId="9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/>
    </xf>
    <xf numFmtId="0" fontId="16" fillId="0" borderId="10" xfId="0" applyFont="1" applyBorder="1" applyAlignment="1">
      <alignment horizontal="center" vertical="center" wrapText="1"/>
    </xf>
    <xf numFmtId="177" fontId="12" fillId="0" borderId="9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right" vertical="center" wrapText="1"/>
    </xf>
    <xf numFmtId="0" fontId="13" fillId="0" borderId="8" xfId="0" applyFont="1" applyFill="1" applyBorder="1" applyAlignment="1">
      <alignment horizontal="right" vertical="center" wrapText="1"/>
    </xf>
    <xf numFmtId="0" fontId="13" fillId="0" borderId="5" xfId="0" applyFont="1" applyFill="1" applyBorder="1" applyAlignment="1">
      <alignment horizontal="right" vertical="center" wrapText="1"/>
    </xf>
    <xf numFmtId="0" fontId="13" fillId="0" borderId="1" xfId="0" applyFont="1" applyFill="1" applyBorder="1" applyAlignment="1">
      <alignment horizontal="right" vertical="center" wrapText="1"/>
    </xf>
    <xf numFmtId="0" fontId="13" fillId="0" borderId="8" xfId="0" quotePrefix="1" applyFont="1" applyFill="1" applyBorder="1" applyAlignment="1">
      <alignment horizontal="left" vertical="center" wrapText="1"/>
    </xf>
    <xf numFmtId="0" fontId="13" fillId="0" borderId="8" xfId="0" applyFont="1" applyFill="1" applyBorder="1" applyAlignment="1">
      <alignment horizontal="left" vertical="center" wrapText="1"/>
    </xf>
    <xf numFmtId="0" fontId="13" fillId="0" borderId="3" xfId="0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left" vertical="center" wrapText="1"/>
    </xf>
    <xf numFmtId="0" fontId="13" fillId="0" borderId="6" xfId="0" applyFont="1" applyFill="1" applyBorder="1" applyAlignment="1">
      <alignment horizontal="left" vertical="center" wrapText="1"/>
    </xf>
    <xf numFmtId="178" fontId="13" fillId="0" borderId="9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179" fontId="13" fillId="0" borderId="2" xfId="1" applyNumberFormat="1" applyFont="1" applyFill="1" applyBorder="1" applyAlignment="1">
      <alignment horizontal="right" vertical="center" wrapText="1"/>
    </xf>
    <xf numFmtId="179" fontId="13" fillId="0" borderId="8" xfId="1" applyNumberFormat="1" applyFont="1" applyFill="1" applyBorder="1" applyAlignment="1">
      <alignment horizontal="right" vertical="center" wrapText="1"/>
    </xf>
    <xf numFmtId="179" fontId="13" fillId="0" borderId="5" xfId="1" applyNumberFormat="1" applyFont="1" applyFill="1" applyBorder="1" applyAlignment="1">
      <alignment horizontal="right" vertical="center" wrapText="1"/>
    </xf>
    <xf numFmtId="179" fontId="13" fillId="0" borderId="1" xfId="1" applyNumberFormat="1" applyFont="1" applyFill="1" applyBorder="1" applyAlignment="1">
      <alignment horizontal="right" vertical="center" wrapText="1"/>
    </xf>
    <xf numFmtId="177" fontId="13" fillId="0" borderId="2" xfId="0" applyNumberFormat="1" applyFont="1" applyFill="1" applyBorder="1" applyAlignment="1">
      <alignment horizontal="right" vertical="center" wrapText="1"/>
    </xf>
    <xf numFmtId="177" fontId="13" fillId="0" borderId="8" xfId="0" applyNumberFormat="1" applyFont="1" applyFill="1" applyBorder="1" applyAlignment="1">
      <alignment horizontal="right" vertical="center" wrapText="1"/>
    </xf>
    <xf numFmtId="177" fontId="13" fillId="0" borderId="5" xfId="0" applyNumberFormat="1" applyFont="1" applyFill="1" applyBorder="1" applyAlignment="1">
      <alignment horizontal="right" vertical="center" wrapText="1"/>
    </xf>
    <xf numFmtId="177" fontId="13" fillId="0" borderId="1" xfId="0" applyNumberFormat="1" applyFont="1" applyFill="1" applyBorder="1" applyAlignment="1">
      <alignment horizontal="right" vertical="center" wrapText="1"/>
    </xf>
    <xf numFmtId="0" fontId="13" fillId="0" borderId="8" xfId="0" quotePrefix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77" fontId="13" fillId="0" borderId="8" xfId="0" applyNumberFormat="1" applyFont="1" applyFill="1" applyBorder="1" applyAlignment="1">
      <alignment horizontal="left" vertical="center" wrapText="1"/>
    </xf>
    <xf numFmtId="177" fontId="13" fillId="0" borderId="3" xfId="0" applyNumberFormat="1" applyFont="1" applyFill="1" applyBorder="1" applyAlignment="1">
      <alignment horizontal="left" vertical="center" wrapText="1"/>
    </xf>
    <xf numFmtId="177" fontId="13" fillId="0" borderId="1" xfId="0" applyNumberFormat="1" applyFont="1" applyFill="1" applyBorder="1" applyAlignment="1">
      <alignment horizontal="left" vertical="center" wrapText="1"/>
    </xf>
    <xf numFmtId="177" fontId="13" fillId="0" borderId="6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17" fillId="0" borderId="10" xfId="0" applyFont="1" applyFill="1" applyBorder="1" applyAlignment="1">
      <alignment horizontal="center" vertical="center" wrapText="1"/>
    </xf>
    <xf numFmtId="0" fontId="17" fillId="0" borderId="7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77" fontId="8" fillId="0" borderId="4" xfId="0" applyNumberFormat="1" applyFont="1" applyFill="1" applyBorder="1" applyAlignment="1">
      <alignment horizontal="center" vertical="center" wrapText="1"/>
    </xf>
    <xf numFmtId="177" fontId="8" fillId="0" borderId="7" xfId="0" applyNumberFormat="1" applyFont="1" applyFill="1" applyBorder="1" applyAlignment="1">
      <alignment horizontal="center" vertical="center" wrapText="1"/>
    </xf>
    <xf numFmtId="0" fontId="8" fillId="0" borderId="9" xfId="0" quotePrefix="1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7" fillId="0" borderId="5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left" vertical="center" wrapText="1"/>
    </xf>
    <xf numFmtId="177" fontId="4" fillId="0" borderId="9" xfId="0" applyNumberFormat="1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22" fillId="0" borderId="8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3.jpg@01D1372C.824FC690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1</xdr:row>
      <xdr:rowOff>38100</xdr:rowOff>
    </xdr:from>
    <xdr:to>
      <xdr:col>0</xdr:col>
      <xdr:colOff>1543050</xdr:colOff>
      <xdr:row>2</xdr:row>
      <xdr:rowOff>180975</xdr:rowOff>
    </xdr:to>
    <xdr:pic>
      <xdr:nvPicPr>
        <xdr:cNvPr id="2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81025" y="219075"/>
          <a:ext cx="962025" cy="3810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14</xdr:col>
      <xdr:colOff>104775</xdr:colOff>
      <xdr:row>0</xdr:row>
      <xdr:rowOff>142875</xdr:rowOff>
    </xdr:from>
    <xdr:to>
      <xdr:col>14</xdr:col>
      <xdr:colOff>919982</xdr:colOff>
      <xdr:row>2</xdr:row>
      <xdr:rowOff>180975</xdr:rowOff>
    </xdr:to>
    <xdr:pic>
      <xdr:nvPicPr>
        <xdr:cNvPr id="4" name="图片 3" descr="cid:image003.jpg@01D1372C.824FC690"/>
        <xdr:cNvPicPr/>
      </xdr:nvPicPr>
      <xdr:blipFill>
        <a:blip xmlns:r="http://schemas.openxmlformats.org/officeDocument/2006/relationships" r:embed="rId2" r:link="rId3" cstate="print"/>
        <a:srcRect/>
        <a:stretch>
          <a:fillRect/>
        </a:stretch>
      </xdr:blipFill>
      <xdr:spPr bwMode="auto">
        <a:xfrm>
          <a:off x="5591175" y="142875"/>
          <a:ext cx="815207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43"/>
  <sheetViews>
    <sheetView tabSelected="1" workbookViewId="0">
      <selection activeCell="Q12" sqref="Q12"/>
    </sheetView>
  </sheetViews>
  <sheetFormatPr defaultRowHeight="14.25"/>
  <cols>
    <col min="1" max="1" width="21.25" customWidth="1"/>
    <col min="2" max="2" width="3.875" customWidth="1"/>
    <col min="3" max="3" width="4.75" customWidth="1"/>
    <col min="4" max="4" width="5.125" customWidth="1"/>
    <col min="5" max="5" width="1.875" customWidth="1"/>
    <col min="6" max="6" width="2.375" customWidth="1"/>
    <col min="7" max="7" width="1.75" customWidth="1"/>
    <col min="8" max="8" width="6.75" customWidth="1"/>
    <col min="9" max="9" width="3.75" customWidth="1"/>
    <col min="10" max="10" width="1.625" customWidth="1"/>
    <col min="11" max="11" width="1.75" customWidth="1"/>
    <col min="12" max="12" width="5.25" customWidth="1"/>
    <col min="13" max="13" width="2.625" customWidth="1"/>
    <col min="14" max="14" width="9.25" customWidth="1"/>
    <col min="15" max="15" width="16" customWidth="1"/>
  </cols>
  <sheetData>
    <row r="1" spans="1:15" ht="14.25" customHeight="1">
      <c r="A1" s="1"/>
    </row>
    <row r="2" spans="1:15" ht="18.75">
      <c r="A2" s="24" t="s">
        <v>68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</row>
    <row r="3" spans="1:15" ht="15.75">
      <c r="A3" s="25" t="s">
        <v>67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ht="9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 customHeight="1"/>
    <row r="6" spans="1:15" ht="15">
      <c r="A6" s="26" t="s">
        <v>0</v>
      </c>
      <c r="B6" s="26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</row>
    <row r="7" spans="1:15" ht="15.75">
      <c r="A7" s="28" t="s">
        <v>1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</row>
    <row r="8" spans="1:15" ht="9.6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 ht="15" customHeight="1">
      <c r="A9" s="4" t="s">
        <v>2</v>
      </c>
      <c r="B9" s="29" t="s">
        <v>69</v>
      </c>
      <c r="C9" s="29"/>
      <c r="D9" s="29"/>
      <c r="E9" s="29"/>
      <c r="F9" s="29"/>
      <c r="G9" s="29"/>
      <c r="H9" s="29"/>
      <c r="I9" s="30" t="s">
        <v>72</v>
      </c>
      <c r="J9" s="30"/>
      <c r="K9" s="30"/>
      <c r="L9" s="30"/>
      <c r="M9" s="30"/>
      <c r="N9" s="30"/>
      <c r="O9" s="30"/>
    </row>
    <row r="10" spans="1:15" ht="15" customHeight="1">
      <c r="A10" s="4" t="s">
        <v>3</v>
      </c>
      <c r="B10" s="29" t="s">
        <v>70</v>
      </c>
      <c r="C10" s="29"/>
      <c r="D10" s="29"/>
      <c r="E10" s="29"/>
      <c r="F10" s="29"/>
      <c r="G10" s="29"/>
      <c r="H10" s="29"/>
      <c r="I10" s="30" t="s">
        <v>67</v>
      </c>
      <c r="J10" s="30"/>
      <c r="K10" s="30"/>
      <c r="L10" s="30"/>
      <c r="M10" s="30"/>
      <c r="N10" s="30"/>
      <c r="O10" s="30"/>
    </row>
    <row r="11" spans="1:15" ht="15" customHeight="1">
      <c r="A11" s="5" t="s">
        <v>4</v>
      </c>
      <c r="B11" s="34" t="s">
        <v>5</v>
      </c>
      <c r="C11" s="35"/>
      <c r="D11" s="35"/>
      <c r="E11" s="35"/>
      <c r="F11" s="35"/>
      <c r="G11" s="35"/>
      <c r="H11" s="35"/>
      <c r="I11" s="36" t="s">
        <v>6</v>
      </c>
      <c r="J11" s="35"/>
      <c r="K11" s="35"/>
      <c r="L11" s="35"/>
      <c r="M11" s="35"/>
      <c r="N11" s="35"/>
      <c r="O11" s="6" t="s">
        <v>7</v>
      </c>
    </row>
    <row r="12" spans="1:15" ht="15" customHeight="1">
      <c r="A12" s="7" t="s">
        <v>8</v>
      </c>
      <c r="B12" s="37" t="s">
        <v>9</v>
      </c>
      <c r="C12" s="37"/>
      <c r="D12" s="37"/>
      <c r="E12" s="37"/>
      <c r="F12" s="37"/>
      <c r="G12" s="37"/>
      <c r="H12" s="37"/>
      <c r="I12" s="36" t="s">
        <v>10</v>
      </c>
      <c r="J12" s="35"/>
      <c r="K12" s="35"/>
      <c r="L12" s="35"/>
      <c r="M12" s="35"/>
      <c r="N12" s="35"/>
      <c r="O12" s="6" t="s">
        <v>11</v>
      </c>
    </row>
    <row r="13" spans="1:15" ht="15" customHeight="1">
      <c r="A13" s="7" t="s">
        <v>12</v>
      </c>
      <c r="B13" s="38">
        <v>42141</v>
      </c>
      <c r="C13" s="37"/>
      <c r="D13" s="37"/>
      <c r="E13" s="37"/>
      <c r="F13" s="37"/>
      <c r="G13" s="37"/>
      <c r="H13" s="37"/>
      <c r="I13" s="36" t="s">
        <v>13</v>
      </c>
      <c r="J13" s="35"/>
      <c r="K13" s="35"/>
      <c r="L13" s="35"/>
      <c r="M13" s="35"/>
      <c r="N13" s="35"/>
      <c r="O13" s="8">
        <f>DATE(YEAR(B13)+1,MONTH(B13),DAY(B13)-1)</f>
        <v>42506</v>
      </c>
    </row>
    <row r="14" spans="1:15" ht="15" customHeight="1">
      <c r="A14" s="7" t="s">
        <v>14</v>
      </c>
      <c r="B14" s="37" t="s">
        <v>15</v>
      </c>
      <c r="C14" s="37"/>
      <c r="D14" s="37"/>
      <c r="E14" s="37"/>
      <c r="F14" s="37"/>
      <c r="G14" s="37"/>
      <c r="H14" s="37"/>
      <c r="I14" s="36" t="s">
        <v>16</v>
      </c>
      <c r="J14" s="35"/>
      <c r="K14" s="35"/>
      <c r="L14" s="35"/>
      <c r="M14" s="35"/>
      <c r="N14" s="35"/>
      <c r="O14" s="9">
        <v>42141</v>
      </c>
    </row>
    <row r="15" spans="1:15" ht="15" customHeight="1">
      <c r="A15" s="7" t="s">
        <v>17</v>
      </c>
      <c r="B15" s="35"/>
      <c r="C15" s="35"/>
      <c r="D15" s="35"/>
      <c r="E15" s="35"/>
      <c r="F15" s="35"/>
      <c r="G15" s="35"/>
      <c r="H15" s="35"/>
      <c r="I15" s="10"/>
      <c r="J15" s="10"/>
      <c r="K15" s="10"/>
      <c r="L15" s="10"/>
      <c r="M15" s="10"/>
      <c r="N15" s="10"/>
      <c r="O15" s="10"/>
    </row>
    <row r="16" spans="1:15" ht="6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 spans="1:15">
      <c r="A17" s="31" t="s">
        <v>18</v>
      </c>
      <c r="B17" s="32"/>
      <c r="C17" s="32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33" t="s">
        <v>71</v>
      </c>
      <c r="O17" s="33"/>
    </row>
    <row r="18" spans="1:15" ht="15.6" customHeight="1">
      <c r="A18" s="39" t="s">
        <v>19</v>
      </c>
      <c r="B18" s="40"/>
      <c r="C18" s="41" t="s">
        <v>20</v>
      </c>
      <c r="D18" s="41"/>
      <c r="E18" s="41"/>
      <c r="F18" s="41"/>
      <c r="G18" s="41"/>
      <c r="H18" s="41"/>
      <c r="I18" s="41" t="s">
        <v>21</v>
      </c>
      <c r="J18" s="41"/>
      <c r="K18" s="41"/>
      <c r="L18" s="41"/>
      <c r="M18" s="41"/>
      <c r="N18" s="11" t="s">
        <v>22</v>
      </c>
      <c r="O18" s="11" t="s">
        <v>23</v>
      </c>
    </row>
    <row r="19" spans="1:15" ht="27" customHeight="1">
      <c r="A19" s="42" t="s">
        <v>24</v>
      </c>
      <c r="B19" s="43"/>
      <c r="C19" s="44" t="s">
        <v>25</v>
      </c>
      <c r="D19" s="44"/>
      <c r="E19" s="44"/>
      <c r="F19" s="44"/>
      <c r="G19" s="44"/>
      <c r="H19" s="44"/>
      <c r="I19" s="44" t="s">
        <v>26</v>
      </c>
      <c r="J19" s="44"/>
      <c r="K19" s="44"/>
      <c r="L19" s="44"/>
      <c r="M19" s="44"/>
      <c r="N19" s="12" t="s">
        <v>27</v>
      </c>
      <c r="O19" s="12" t="s">
        <v>28</v>
      </c>
    </row>
    <row r="20" spans="1:15" ht="18" customHeight="1">
      <c r="A20" s="48" t="s">
        <v>29</v>
      </c>
      <c r="B20" s="49"/>
      <c r="C20" s="50" t="s">
        <v>30</v>
      </c>
      <c r="D20" s="51"/>
      <c r="E20" s="51"/>
      <c r="F20" s="51"/>
      <c r="G20" s="51"/>
      <c r="H20" s="52"/>
      <c r="I20" s="56" t="s">
        <v>31</v>
      </c>
      <c r="J20" s="56"/>
      <c r="K20" s="56"/>
      <c r="L20" s="56"/>
      <c r="M20" s="56"/>
      <c r="N20" s="57" t="s">
        <v>32</v>
      </c>
      <c r="O20" s="45" t="s">
        <v>33</v>
      </c>
    </row>
    <row r="21" spans="1:15" ht="18" customHeight="1">
      <c r="A21" s="58" t="s">
        <v>34</v>
      </c>
      <c r="B21" s="47"/>
      <c r="C21" s="53"/>
      <c r="D21" s="54"/>
      <c r="E21" s="54"/>
      <c r="F21" s="54"/>
      <c r="G21" s="54"/>
      <c r="H21" s="55"/>
      <c r="I21" s="59" t="s">
        <v>35</v>
      </c>
      <c r="J21" s="59"/>
      <c r="K21" s="59"/>
      <c r="L21" s="59"/>
      <c r="M21" s="59"/>
      <c r="N21" s="57"/>
      <c r="O21" s="45"/>
    </row>
    <row r="22" spans="1:15" ht="18" customHeight="1">
      <c r="A22" s="48" t="s">
        <v>36</v>
      </c>
      <c r="B22" s="49"/>
      <c r="C22" s="61">
        <v>78</v>
      </c>
      <c r="D22" s="62"/>
      <c r="E22" s="65" t="s">
        <v>37</v>
      </c>
      <c r="F22" s="66"/>
      <c r="G22" s="66"/>
      <c r="H22" s="67"/>
      <c r="I22" s="70">
        <v>79.5</v>
      </c>
      <c r="J22" s="70"/>
      <c r="K22" s="70"/>
      <c r="L22" s="70"/>
      <c r="M22" s="70"/>
      <c r="N22" s="60" t="str">
        <f>IF(I22&gt;=C22,"PASS","FAIL")</f>
        <v>PASS</v>
      </c>
      <c r="O22" s="45" t="s">
        <v>38</v>
      </c>
    </row>
    <row r="23" spans="1:15" ht="18" customHeight="1">
      <c r="A23" s="46" t="s">
        <v>39</v>
      </c>
      <c r="B23" s="47"/>
      <c r="C23" s="63"/>
      <c r="D23" s="64"/>
      <c r="E23" s="68"/>
      <c r="F23" s="68"/>
      <c r="G23" s="68"/>
      <c r="H23" s="69"/>
      <c r="I23" s="70"/>
      <c r="J23" s="70"/>
      <c r="K23" s="70"/>
      <c r="L23" s="70"/>
      <c r="M23" s="70"/>
      <c r="N23" s="60"/>
      <c r="O23" s="45"/>
    </row>
    <row r="24" spans="1:15" ht="18" customHeight="1">
      <c r="A24" s="48" t="s">
        <v>40</v>
      </c>
      <c r="B24" s="49"/>
      <c r="C24" s="76">
        <v>10</v>
      </c>
      <c r="D24" s="77"/>
      <c r="E24" s="80" t="s">
        <v>41</v>
      </c>
      <c r="F24" s="82">
        <v>15</v>
      </c>
      <c r="G24" s="82"/>
      <c r="H24" s="83"/>
      <c r="I24" s="70">
        <v>13.1</v>
      </c>
      <c r="J24" s="70"/>
      <c r="K24" s="70"/>
      <c r="L24" s="70"/>
      <c r="M24" s="70"/>
      <c r="N24" s="60" t="str">
        <f>IF(AND(I24&gt;=C24,I24&lt;=F24),"PASS","FAIL")</f>
        <v>PASS</v>
      </c>
      <c r="O24" s="71" t="s">
        <v>42</v>
      </c>
    </row>
    <row r="25" spans="1:15" ht="18" customHeight="1">
      <c r="A25" s="58" t="s">
        <v>43</v>
      </c>
      <c r="B25" s="47"/>
      <c r="C25" s="78"/>
      <c r="D25" s="79"/>
      <c r="E25" s="81"/>
      <c r="F25" s="84"/>
      <c r="G25" s="84"/>
      <c r="H25" s="85"/>
      <c r="I25" s="70"/>
      <c r="J25" s="70"/>
      <c r="K25" s="70"/>
      <c r="L25" s="70"/>
      <c r="M25" s="70"/>
      <c r="N25" s="60"/>
      <c r="O25" s="71"/>
    </row>
    <row r="26" spans="1:15" ht="18" customHeight="1">
      <c r="A26" s="48" t="s">
        <v>44</v>
      </c>
      <c r="B26" s="49"/>
      <c r="C26" s="72">
        <v>1</v>
      </c>
      <c r="D26" s="73"/>
      <c r="E26" s="65" t="s">
        <v>45</v>
      </c>
      <c r="F26" s="66"/>
      <c r="G26" s="66"/>
      <c r="H26" s="67"/>
      <c r="I26" s="70">
        <v>5.5E-2</v>
      </c>
      <c r="J26" s="70"/>
      <c r="K26" s="70"/>
      <c r="L26" s="70"/>
      <c r="M26" s="70"/>
      <c r="N26" s="60" t="str">
        <f>IF(I26&lt;=C26,"PASS","FAIL")</f>
        <v>PASS</v>
      </c>
      <c r="O26" s="71" t="s">
        <v>46</v>
      </c>
    </row>
    <row r="27" spans="1:15" ht="18" customHeight="1">
      <c r="A27" s="58" t="s">
        <v>47</v>
      </c>
      <c r="B27" s="47"/>
      <c r="C27" s="74"/>
      <c r="D27" s="75"/>
      <c r="E27" s="68"/>
      <c r="F27" s="68"/>
      <c r="G27" s="68"/>
      <c r="H27" s="69"/>
      <c r="I27" s="70"/>
      <c r="J27" s="70"/>
      <c r="K27" s="70"/>
      <c r="L27" s="70"/>
      <c r="M27" s="70"/>
      <c r="N27" s="60"/>
      <c r="O27" s="71"/>
    </row>
    <row r="28" spans="1:15" ht="18" hidden="1" customHeight="1">
      <c r="A28" s="48" t="s">
        <v>48</v>
      </c>
      <c r="B28" s="49"/>
      <c r="C28" s="61">
        <v>0.7</v>
      </c>
      <c r="D28" s="62"/>
      <c r="E28" s="65" t="s">
        <v>45</v>
      </c>
      <c r="F28" s="66"/>
      <c r="G28" s="66"/>
      <c r="H28" s="67"/>
      <c r="I28" s="70">
        <v>0.53</v>
      </c>
      <c r="J28" s="70"/>
      <c r="K28" s="70"/>
      <c r="L28" s="70"/>
      <c r="M28" s="70"/>
      <c r="N28" s="60" t="str">
        <f>IF(I28&lt;=C28,"PASS","FAIL")</f>
        <v>PASS</v>
      </c>
      <c r="O28" s="71" t="s">
        <v>49</v>
      </c>
    </row>
    <row r="29" spans="1:15" ht="18" hidden="1" customHeight="1">
      <c r="A29" s="58" t="s">
        <v>50</v>
      </c>
      <c r="B29" s="47"/>
      <c r="C29" s="63"/>
      <c r="D29" s="64"/>
      <c r="E29" s="68"/>
      <c r="F29" s="68"/>
      <c r="G29" s="68"/>
      <c r="H29" s="69"/>
      <c r="I29" s="70"/>
      <c r="J29" s="70"/>
      <c r="K29" s="70"/>
      <c r="L29" s="70"/>
      <c r="M29" s="70"/>
      <c r="N29" s="60"/>
      <c r="O29" s="71"/>
    </row>
    <row r="30" spans="1:15" ht="18" customHeight="1">
      <c r="A30" s="86" t="s">
        <v>51</v>
      </c>
      <c r="B30" s="87"/>
      <c r="C30" s="88" t="s">
        <v>52</v>
      </c>
      <c r="D30" s="88"/>
      <c r="E30" s="88"/>
      <c r="F30" s="88"/>
      <c r="G30" s="88"/>
      <c r="H30" s="88"/>
      <c r="I30" s="90" t="s">
        <v>53</v>
      </c>
      <c r="J30" s="91"/>
      <c r="K30" s="91"/>
      <c r="L30" s="91"/>
      <c r="M30" s="92"/>
      <c r="N30" s="93" t="str">
        <f>IF(I30="Conform","PASS","FAIL")</f>
        <v>PASS</v>
      </c>
      <c r="O30" s="95" t="s">
        <v>54</v>
      </c>
    </row>
    <row r="31" spans="1:15" ht="18" customHeight="1">
      <c r="A31" s="97" t="s">
        <v>55</v>
      </c>
      <c r="B31" s="98"/>
      <c r="C31" s="89"/>
      <c r="D31" s="89"/>
      <c r="E31" s="89"/>
      <c r="F31" s="89"/>
      <c r="G31" s="89"/>
      <c r="H31" s="89"/>
      <c r="I31" s="99" t="s">
        <v>56</v>
      </c>
      <c r="J31" s="100"/>
      <c r="K31" s="100"/>
      <c r="L31" s="100"/>
      <c r="M31" s="101"/>
      <c r="N31" s="94"/>
      <c r="O31" s="96"/>
    </row>
    <row r="32" spans="1:15" ht="30" customHeight="1">
      <c r="A32" s="86" t="s">
        <v>57</v>
      </c>
      <c r="B32" s="87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1:16" ht="20.100000000000001" customHeight="1">
      <c r="A33" s="86" t="s">
        <v>58</v>
      </c>
      <c r="B33" s="87"/>
      <c r="C33" s="103" t="str">
        <f>IF(SUM(COUNTIF(N6:N20,"FAIL"),COUNTIF(N22:N31,"FAIL"))=0,"PASS","FAIL")</f>
        <v>PASS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</row>
    <row r="34" spans="1:16" ht="20.100000000000001" customHeight="1">
      <c r="A34" s="104" t="s">
        <v>59</v>
      </c>
      <c r="B34" s="105"/>
      <c r="C34" s="103"/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</row>
    <row r="35" spans="1:1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6" ht="18.75" customHeight="1">
      <c r="A36" s="14" t="s">
        <v>60</v>
      </c>
      <c r="B36" s="15"/>
      <c r="C36" s="15"/>
      <c r="D36" s="15"/>
      <c r="E36" s="15"/>
      <c r="F36" s="15"/>
      <c r="G36" s="15"/>
      <c r="H36" s="10"/>
      <c r="I36" s="10"/>
      <c r="J36" s="10"/>
      <c r="K36" s="10"/>
      <c r="L36" s="36" t="s">
        <v>61</v>
      </c>
      <c r="M36" s="35"/>
      <c r="N36" s="35"/>
      <c r="O36" s="35"/>
    </row>
    <row r="37" spans="1:16" ht="7.15" customHeight="1">
      <c r="A37" s="16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 spans="1:16" ht="20.25" customHeight="1">
      <c r="A38" s="14" t="s">
        <v>62</v>
      </c>
      <c r="B38" s="15"/>
      <c r="C38" s="15"/>
      <c r="D38" s="15"/>
      <c r="E38" s="15"/>
      <c r="F38" s="15"/>
      <c r="G38" s="15"/>
      <c r="H38" s="10"/>
      <c r="I38" s="10"/>
      <c r="J38" s="10"/>
      <c r="K38" s="10"/>
      <c r="L38" s="36" t="s">
        <v>63</v>
      </c>
      <c r="M38" s="35"/>
      <c r="N38" s="35"/>
      <c r="O38" s="35"/>
    </row>
    <row r="39" spans="1:16">
      <c r="A39" s="15"/>
      <c r="B39" s="15"/>
      <c r="C39" s="15"/>
      <c r="D39" s="15"/>
      <c r="E39" s="15"/>
      <c r="F39" s="15"/>
      <c r="G39" s="15"/>
      <c r="H39" s="10"/>
      <c r="I39" s="10"/>
      <c r="J39" s="10"/>
      <c r="K39" s="10"/>
      <c r="L39" s="15"/>
      <c r="M39" s="10"/>
      <c r="N39" s="10"/>
      <c r="O39" s="10"/>
    </row>
    <row r="40" spans="1:16" s="18" customFormat="1" ht="10.15" customHeight="1">
      <c r="A40" s="17" t="s">
        <v>64</v>
      </c>
      <c r="B40" s="17"/>
      <c r="C40" s="17"/>
      <c r="D40" s="17"/>
      <c r="E40" s="17"/>
      <c r="F40" s="17"/>
      <c r="G40" s="17"/>
      <c r="H40" s="17"/>
      <c r="I40" s="17"/>
      <c r="J40" s="108"/>
      <c r="K40" s="108"/>
      <c r="L40" s="108"/>
      <c r="M40" s="108"/>
      <c r="N40" s="108"/>
      <c r="O40" s="108"/>
      <c r="P40" s="106"/>
    </row>
    <row r="41" spans="1:16" s="18" customFormat="1" ht="10.15" customHeight="1">
      <c r="A41" s="19" t="s">
        <v>65</v>
      </c>
      <c r="B41" s="19"/>
      <c r="C41" s="19"/>
      <c r="D41" s="19"/>
      <c r="E41" s="20"/>
      <c r="F41" s="20"/>
      <c r="G41" s="20"/>
      <c r="H41" s="20"/>
      <c r="I41" s="20"/>
      <c r="J41" s="109"/>
      <c r="K41" s="109"/>
      <c r="L41" s="109"/>
      <c r="M41" s="109"/>
      <c r="N41" s="109"/>
      <c r="O41" s="109"/>
      <c r="P41" s="107"/>
    </row>
    <row r="42" spans="1:16" s="18" customFormat="1" ht="10.15" customHeight="1">
      <c r="A42" s="21" t="s">
        <v>66</v>
      </c>
      <c r="B42" s="21"/>
      <c r="C42" s="21"/>
      <c r="D42" s="21"/>
      <c r="E42" s="22"/>
      <c r="F42" s="22"/>
      <c r="G42" s="22"/>
      <c r="H42" s="22"/>
      <c r="I42" s="22"/>
      <c r="J42" s="109"/>
      <c r="K42" s="109"/>
      <c r="L42" s="109"/>
      <c r="M42" s="109"/>
      <c r="N42" s="109"/>
      <c r="O42" s="109"/>
      <c r="P42" s="107"/>
    </row>
    <row r="43" spans="1:16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</row>
  </sheetData>
  <protectedRanges>
    <protectedRange password="CF68" sqref="I26 A36:B36 A38:B38 I22 I24 I28" name="区域3"/>
    <protectedRange sqref="L36 I30 A36:B36 A38:B38 L38 O12 I22:M29" name="区域1"/>
    <protectedRange password="CF68" sqref="I26 A38:B38 A36:B36 I22 I24 I28" name="区域2"/>
    <protectedRange sqref="A12:A15" name="区域1_1"/>
    <protectedRange sqref="O13" name="区域1_2_1"/>
    <protectedRange sqref="I20:M21" name="区域1_2_4"/>
  </protectedRanges>
  <mergeCells count="82">
    <mergeCell ref="P40:P42"/>
    <mergeCell ref="L38:O38"/>
    <mergeCell ref="J40:J42"/>
    <mergeCell ref="K40:K42"/>
    <mergeCell ref="L40:L42"/>
    <mergeCell ref="M40:M42"/>
    <mergeCell ref="N40:N42"/>
    <mergeCell ref="O40:O42"/>
    <mergeCell ref="L36:O36"/>
    <mergeCell ref="A30:B30"/>
    <mergeCell ref="C30:H31"/>
    <mergeCell ref="I30:M30"/>
    <mergeCell ref="N30:N31"/>
    <mergeCell ref="O30:O31"/>
    <mergeCell ref="A31:B31"/>
    <mergeCell ref="I31:M31"/>
    <mergeCell ref="A32:B32"/>
    <mergeCell ref="C32:O32"/>
    <mergeCell ref="A33:B33"/>
    <mergeCell ref="C33:O34"/>
    <mergeCell ref="A34:B34"/>
    <mergeCell ref="A28:B28"/>
    <mergeCell ref="C28:D29"/>
    <mergeCell ref="E28:H29"/>
    <mergeCell ref="I28:M29"/>
    <mergeCell ref="N28:N29"/>
    <mergeCell ref="O28:O29"/>
    <mergeCell ref="A29:B29"/>
    <mergeCell ref="O24:O25"/>
    <mergeCell ref="A25:B25"/>
    <mergeCell ref="A26:B26"/>
    <mergeCell ref="C26:D27"/>
    <mergeCell ref="E26:H27"/>
    <mergeCell ref="I26:M27"/>
    <mergeCell ref="N26:N27"/>
    <mergeCell ref="O26:O27"/>
    <mergeCell ref="A27:B27"/>
    <mergeCell ref="A24:B24"/>
    <mergeCell ref="C24:D25"/>
    <mergeCell ref="E24:E25"/>
    <mergeCell ref="F24:H25"/>
    <mergeCell ref="I24:M25"/>
    <mergeCell ref="N24:N25"/>
    <mergeCell ref="A22:B22"/>
    <mergeCell ref="C22:D23"/>
    <mergeCell ref="E22:H23"/>
    <mergeCell ref="I22:M23"/>
    <mergeCell ref="N22:N23"/>
    <mergeCell ref="O22:O23"/>
    <mergeCell ref="A23:B23"/>
    <mergeCell ref="A20:B20"/>
    <mergeCell ref="C20:H21"/>
    <mergeCell ref="I20:M20"/>
    <mergeCell ref="N20:N21"/>
    <mergeCell ref="O20:O21"/>
    <mergeCell ref="A21:B21"/>
    <mergeCell ref="I21:M21"/>
    <mergeCell ref="A18:B18"/>
    <mergeCell ref="C18:H18"/>
    <mergeCell ref="I18:M18"/>
    <mergeCell ref="A19:B19"/>
    <mergeCell ref="C19:H19"/>
    <mergeCell ref="I19:M19"/>
    <mergeCell ref="A17:C17"/>
    <mergeCell ref="N17:O17"/>
    <mergeCell ref="B10:H10"/>
    <mergeCell ref="I10:O10"/>
    <mergeCell ref="B11:H11"/>
    <mergeCell ref="I11:N11"/>
    <mergeCell ref="B12:H12"/>
    <mergeCell ref="I12:N12"/>
    <mergeCell ref="B13:H13"/>
    <mergeCell ref="I13:N13"/>
    <mergeCell ref="B14:H14"/>
    <mergeCell ref="I14:N14"/>
    <mergeCell ref="B15:H15"/>
    <mergeCell ref="A2:O2"/>
    <mergeCell ref="A3:O3"/>
    <mergeCell ref="A6:O6"/>
    <mergeCell ref="A7:O7"/>
    <mergeCell ref="B9:H9"/>
    <mergeCell ref="I9:O9"/>
  </mergeCells>
  <phoneticPr fontId="3" type="noConversion"/>
  <conditionalFormatting sqref="C33 N30 N20 N26 N22 N24 N28">
    <cfRule type="cellIs" dxfId="1" priority="2" stopIfTrue="1" operator="equal">
      <formula>"FAIL"</formula>
    </cfRule>
  </conditionalFormatting>
  <conditionalFormatting sqref="N20">
    <cfRule type="cellIs" dxfId="0" priority="1" stopIfTrue="1" operator="equal">
      <formula>"FAIL"</formula>
    </cfRule>
  </conditionalFormatting>
  <pageMargins left="0.66" right="0.43307086614173229" top="0.39370078740157483" bottom="0.39370078740157483" header="0.27559055118110237" footer="0.23622047244094491"/>
  <pageSetup paperSize="9" scale="90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WD101</vt:lpstr>
      <vt:lpstr>'WD101'!Print_Area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刘海英</cp:lastModifiedBy>
  <cp:lastPrinted>2016-02-19T09:51:04Z</cp:lastPrinted>
  <dcterms:created xsi:type="dcterms:W3CDTF">2015-07-12T04:26:37Z</dcterms:created>
  <dcterms:modified xsi:type="dcterms:W3CDTF">2016-03-09T08:43:42Z</dcterms:modified>
</cp:coreProperties>
</file>