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yichun/Desktop/"/>
    </mc:Choice>
  </mc:AlternateContent>
  <xr:revisionPtr revIDLastSave="0" documentId="13_ncr:1_{FBB12866-C4C1-B442-A230-ACA0E07FACCE}" xr6:coauthVersionLast="45" xr6:coauthVersionMax="45" xr10:uidLastSave="{00000000-0000-0000-0000-000000000000}"/>
  <bookViews>
    <workbookView xWindow="0" yWindow="460" windowWidth="28800" windowHeight="16080" xr2:uid="{51A4F99C-8709-144F-99E4-DB1B613A1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H7" i="1"/>
  <c r="G3" i="1" l="1"/>
  <c r="B22" i="1" l="1"/>
  <c r="C22" i="1"/>
  <c r="F22" i="1"/>
  <c r="E22" i="1"/>
  <c r="D22" i="1"/>
  <c r="I14" i="1"/>
  <c r="G14" i="1"/>
  <c r="F14" i="1"/>
  <c r="E14" i="1"/>
  <c r="D14" i="1"/>
  <c r="C14" i="1"/>
  <c r="B14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<sst xmlns="http://schemas.openxmlformats.org/spreadsheetml/2006/main" count="30" uniqueCount="25">
  <si>
    <t xml:space="preserve">value </t>
  </si>
  <si>
    <t xml:space="preserve">runtime </t>
  </si>
  <si>
    <t>60 Rooms, 300 Courses, 8 Time slots, 2000 Students</t>
  </si>
  <si>
    <t>10, 300, 30,2000</t>
  </si>
  <si>
    <t>20, 300, 15,2000</t>
  </si>
  <si>
    <t>30, 300, 10,2000</t>
  </si>
  <si>
    <t>40, 300, 8,2000</t>
  </si>
  <si>
    <t>50, 300, 6,2000</t>
  </si>
  <si>
    <t>60, 300, 5,2000</t>
  </si>
  <si>
    <t>100, 300, 3,2000</t>
  </si>
  <si>
    <t>Increasing Room and decreasing slots</t>
  </si>
  <si>
    <t>Increasing Classes</t>
  </si>
  <si>
    <t>100, 1500, 3,2000</t>
  </si>
  <si>
    <t>10, 100, 10, 2000</t>
  </si>
  <si>
    <t>25, 500, 20,2000</t>
  </si>
  <si>
    <t>35, 700, 20,2000</t>
  </si>
  <si>
    <t>90, 900, 10,2000</t>
  </si>
  <si>
    <t>100, 1000, 10,2000</t>
  </si>
  <si>
    <t>Increasing Students</t>
  </si>
  <si>
    <t>250, 500, 20, 10000</t>
  </si>
  <si>
    <t>250, 500, 20, 20000</t>
  </si>
  <si>
    <t>250, 500, 20, 50000</t>
  </si>
  <si>
    <t>250,500,20,5000</t>
  </si>
  <si>
    <t>250,500,20,1000</t>
  </si>
  <si>
    <t>Bryn Mawr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</si>
</sst>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51986741131737E-2"/>
          <c:y val="0.1618313513951784"/>
          <c:w val="0.87005635947503057"/>
          <c:h val="0.527515861288492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Increasing Room and decreasing slots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034024595757719"/>
                  <c:y val="-0.24817509721878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Sheet1!$B$5:$H$5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</c:numCache>
            </c:numRef>
          </c:xVal>
          <c:yVal>
            <c:numRef>
              <c:f>Sheet1!$B$7:$H$7</c:f>
              <c:numCache>
                <c:formatCode>General</c:formatCode>
                <c:ptCount val="7"/>
                <c:pt idx="0">
                  <c:v>0.92900000000000005</c:v>
                </c:pt>
                <c:pt idx="1">
                  <c:v>0.88175000000000003</c:v>
                </c:pt>
                <c:pt idx="2">
                  <c:v>0.82212499999999999</c:v>
                </c:pt>
                <c:pt idx="3">
                  <c:v>0.81662500000000005</c:v>
                </c:pt>
                <c:pt idx="4">
                  <c:v>0.75737500000000002</c:v>
                </c:pt>
                <c:pt idx="5">
                  <c:v>0.71050000000000002</c:v>
                </c:pt>
                <c:pt idx="6">
                  <c:v>0.79066666666666663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33-C340-9AB0-64F6A3352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26256"/>
        <c:axId val="507127888"/>
      </c:scatterChart>
      <c:valAx>
        <c:axId val="50712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27888"/>
        <c:crosses val="autoZero"/>
        <c:crossBetween val="midCat"/>
      </c:valAx>
      <c:valAx>
        <c:axId val="50712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2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Increasing Students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404265178494745"/>
                  <c:y val="-9.3499867707708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Sheet1!$B$20:$G$20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50000</c:v>
                </c:pt>
                <c:pt idx="5">
                  <c:v>80000</c:v>
                </c:pt>
              </c:numCache>
            </c:numRef>
          </c:xVal>
          <c:yVal>
            <c:numRef>
              <c:f>Sheet1!$B$23:$G$23</c:f>
              <c:numCache>
                <c:formatCode>General</c:formatCode>
                <c:ptCount val="6"/>
                <c:pt idx="0">
                  <c:v>78990633</c:v>
                </c:pt>
                <c:pt idx="1">
                  <c:v>132132668</c:v>
                </c:pt>
                <c:pt idx="2">
                  <c:v>179434279</c:v>
                </c:pt>
                <c:pt idx="3">
                  <c:v>239466474</c:v>
                </c:pt>
                <c:pt idx="4">
                  <c:v>369664493</c:v>
                </c:pt>
                <c:pt idx="5">
                  <c:v>445204198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80-D64C-8D23-7567C77CB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96880"/>
        <c:axId val="509482208"/>
      </c:scatterChart>
      <c:valAx>
        <c:axId val="50949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82208"/>
        <c:crosses val="autoZero"/>
        <c:crossBetween val="midCat"/>
      </c:valAx>
      <c:valAx>
        <c:axId val="5094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9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Increasing Classes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0963972419312155E-2"/>
                  <c:y val="-9.78783039587208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Sheet1!$B$12:$I$12</c:f>
              <c:numCache>
                <c:formatCode>General</c:formatCode>
                <c:ptCount val="8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1000</c:v>
                </c:pt>
                <c:pt idx="6">
                  <c:v>1200</c:v>
                </c:pt>
                <c:pt idx="7">
                  <c:v>1500</c:v>
                </c:pt>
              </c:numCache>
            </c:numRef>
          </c:xVal>
          <c:yVal>
            <c:numRef>
              <c:f>Sheet1!$B$15:$I$15</c:f>
              <c:numCache>
                <c:formatCode>General</c:formatCode>
                <c:ptCount val="8"/>
                <c:pt idx="0">
                  <c:v>71497497</c:v>
                </c:pt>
                <c:pt idx="1">
                  <c:v>84751471</c:v>
                </c:pt>
                <c:pt idx="2">
                  <c:v>112057924</c:v>
                </c:pt>
                <c:pt idx="3">
                  <c:v>168908164</c:v>
                </c:pt>
                <c:pt idx="4">
                  <c:v>297595595</c:v>
                </c:pt>
                <c:pt idx="5">
                  <c:v>372946232</c:v>
                </c:pt>
                <c:pt idx="6">
                  <c:v>454654041</c:v>
                </c:pt>
                <c:pt idx="7">
                  <c:v>558658284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03-9F41-9A74-1488B67AE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683440"/>
        <c:axId val="507358064"/>
      </c:scatterChart>
      <c:valAx>
        <c:axId val="5066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8064"/>
        <c:crosses val="autoZero"/>
        <c:crossBetween val="midCat"/>
      </c:valAx>
      <c:valAx>
        <c:axId val="5073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793750</xdr:colOff>
      <xdr:row>3</xdr:row>
      <xdr:rowOff>87723</xdr:rowOff>
    </xdr:from>
    <xdr:to>
      <xdr:col>16</xdr:col>
      <xdr:colOff>137924</xdr:colOff>
      <xdr:row>17</xdr:row>
      <xdr:rowOff>153626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57D449-2782-8E44-BFFE-A6C6E2295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419900</xdr:colOff>
      <xdr:row>25</xdr:row>
      <xdr:rowOff>52858</xdr:rowOff>
    </xdr:from>
    <xdr:to>
      <xdr:col>4</xdr:col>
      <xdr:colOff>735684</xdr:colOff>
      <xdr:row>38</xdr:row>
      <xdr:rowOff>118761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B5119-67CA-0745-8B59-237EF5607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188103</xdr:colOff>
      <xdr:row>23</xdr:row>
      <xdr:rowOff>138023</xdr:rowOff>
    </xdr:from>
    <xdr:to>
      <xdr:col>10</xdr:col>
      <xdr:colOff>674537</xdr:colOff>
      <xdr:row>37</xdr:row>
      <xdr:rowOff>29713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7C1A30-BA47-AE49-9EC8-33B75923E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1784-0A5A-6246-96A5-30448119EFD4}">
  <dimension ref="A1:J43"/>
  <sheetViews>
    <sheetView tabSelected="1" topLeftCell="E1" zoomScale="150" workbookViewId="0">
      <selection activeCell="H6" sqref="H6"/>
    </sheetView>
  </sheetViews>
  <sheetFormatPr baseColWidth="10" defaultRowHeight="16" x14ac:dyDescent="0.2"/>
  <cols>
    <col min="2" max="2" width="17.1640625" customWidth="1"/>
    <col min="3" max="3" width="16.6640625" customWidth="1"/>
    <col min="4" max="4" width="16.83203125" customWidth="1"/>
    <col min="5" max="5" width="19.6640625" customWidth="1"/>
    <col min="6" max="6" width="19.33203125" customWidth="1"/>
    <col min="7" max="7" width="20.83203125" customWidth="1"/>
    <col min="8" max="8" width="17.83203125" customWidth="1"/>
    <col min="9" max="9" width="18" customWidth="1"/>
    <col min="10" max="10" width="12.6640625" customWidth="1"/>
  </cols>
  <sheetData>
    <row r="1" spans="1:10" x14ac:dyDescent="0.2">
      <c r="A1" t="s">
        <v>2</v>
      </c>
    </row>
    <row r="3" spans="1:10" x14ac:dyDescent="0.2">
      <c r="A3" s="2"/>
      <c r="B3" s="2"/>
      <c r="G3">
        <f>1/8000</f>
        <v>1.25E-4</v>
      </c>
    </row>
    <row r="4" spans="1:10" x14ac:dyDescent="0.2">
      <c r="A4" s="1"/>
      <c r="B4" s="2" t="s">
        <v>10</v>
      </c>
      <c r="C4" s="2"/>
      <c r="D4" s="2"/>
      <c r="E4" s="2"/>
      <c r="F4" s="2"/>
      <c r="G4" s="2"/>
      <c r="H4" s="2"/>
    </row>
    <row r="5" spans="1:10" x14ac:dyDescent="0.2">
      <c r="A5" s="1"/>
      <c r="B5" s="1">
        <v>10</v>
      </c>
      <c r="C5" s="1">
        <v>20</v>
      </c>
      <c r="D5" s="1">
        <v>30</v>
      </c>
      <c r="E5" s="1">
        <v>40</v>
      </c>
      <c r="F5" s="1">
        <v>50</v>
      </c>
      <c r="G5" s="1">
        <v>60</v>
      </c>
      <c r="H5" s="1">
        <v>100</v>
      </c>
    </row>
    <row r="6" spans="1:10" x14ac:dyDescent="0.2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1:10" x14ac:dyDescent="0.2">
      <c r="A7" t="s">
        <v>0</v>
      </c>
      <c r="B7">
        <f>7432/8000</f>
        <v>0.92900000000000005</v>
      </c>
      <c r="C7">
        <f>7054/8000</f>
        <v>0.88175000000000003</v>
      </c>
      <c r="D7">
        <f>6577/8000</f>
        <v>0.82212499999999999</v>
      </c>
      <c r="E7">
        <f>6533/8000</f>
        <v>0.81662500000000005</v>
      </c>
      <c r="F7">
        <f>6059/8000</f>
        <v>0.75737500000000002</v>
      </c>
      <c r="G7">
        <f>5684/8000</f>
        <v>0.71050000000000002</v>
      </c>
      <c r="H7">
        <f>4744/6000</f>
        <v>0.79066666666666663</v>
      </c>
    </row>
    <row r="8" spans="1:10" x14ac:dyDescent="0.2">
      <c r="A8" t="s">
        <v>1</v>
      </c>
      <c r="B8">
        <v>689179773</v>
      </c>
      <c r="C8">
        <v>88357999</v>
      </c>
      <c r="D8">
        <v>74927971</v>
      </c>
      <c r="E8">
        <v>96564837</v>
      </c>
      <c r="F8">
        <v>82001478</v>
      </c>
      <c r="G8">
        <v>81448699</v>
      </c>
      <c r="H8">
        <v>79741668</v>
      </c>
    </row>
    <row r="11" spans="1:10" x14ac:dyDescent="0.2">
      <c r="A11" s="1"/>
      <c r="B11" s="2" t="s">
        <v>11</v>
      </c>
      <c r="C11" s="2"/>
      <c r="D11" s="2"/>
      <c r="E11" s="2"/>
      <c r="F11" s="2"/>
      <c r="G11" s="2"/>
      <c r="H11" s="2"/>
    </row>
    <row r="12" spans="1:10" x14ac:dyDescent="0.2">
      <c r="A12" s="1"/>
      <c r="B12" s="1">
        <v>100</v>
      </c>
      <c r="C12" s="1">
        <v>300</v>
      </c>
      <c r="D12" s="1">
        <v>500</v>
      </c>
      <c r="E12" s="1">
        <v>700</v>
      </c>
      <c r="F12" s="1">
        <v>900</v>
      </c>
      <c r="G12" s="1">
        <v>1000</v>
      </c>
      <c r="H12" s="1">
        <v>1200</v>
      </c>
      <c r="I12" s="1">
        <v>1500</v>
      </c>
      <c r="J12" s="1"/>
    </row>
    <row r="13" spans="1:10" x14ac:dyDescent="0.2">
      <c r="B13" t="s">
        <v>13</v>
      </c>
      <c r="C13" t="s">
        <v>4</v>
      </c>
      <c r="D13" t="s">
        <v>14</v>
      </c>
      <c r="E13" t="s">
        <v>15</v>
      </c>
      <c r="F13" t="s">
        <v>16</v>
      </c>
      <c r="G13" t="s">
        <v>17</v>
      </c>
      <c r="I13" t="s">
        <v>12</v>
      </c>
    </row>
    <row r="14" spans="1:10" x14ac:dyDescent="0.2">
      <c r="A14" t="s">
        <v>0</v>
      </c>
      <c r="B14">
        <f>5755/8000</f>
        <v>0.71937499999999999</v>
      </c>
      <c r="C14">
        <f>6797/8000</f>
        <v>0.84962499999999996</v>
      </c>
      <c r="D14">
        <f>7271/8000</f>
        <v>0.90887499999999999</v>
      </c>
      <c r="E14">
        <f>7343/8000</f>
        <v>0.917875</v>
      </c>
      <c r="F14">
        <f>6835/8000</f>
        <v>0.854375</v>
      </c>
      <c r="G14">
        <f>6852/8000</f>
        <v>0.85650000000000004</v>
      </c>
      <c r="I14">
        <f>6908/8000</f>
        <v>0.86350000000000005</v>
      </c>
    </row>
    <row r="15" spans="1:10" x14ac:dyDescent="0.2">
      <c r="A15" t="s">
        <v>1</v>
      </c>
      <c r="B15">
        <v>71497497</v>
      </c>
      <c r="C15">
        <v>84751471</v>
      </c>
      <c r="D15">
        <v>112057924</v>
      </c>
      <c r="E15">
        <v>168908164</v>
      </c>
      <c r="F15">
        <v>297595595</v>
      </c>
      <c r="G15">
        <v>372946232</v>
      </c>
      <c r="H15">
        <v>454654041</v>
      </c>
      <c r="I15">
        <v>558658284</v>
      </c>
    </row>
    <row r="19" spans="1:8" x14ac:dyDescent="0.2">
      <c r="A19" s="1"/>
      <c r="B19" s="2" t="s">
        <v>18</v>
      </c>
      <c r="C19" s="2"/>
      <c r="D19" s="2"/>
      <c r="E19" s="2"/>
      <c r="F19" s="2"/>
      <c r="G19" s="2"/>
      <c r="H19" s="2"/>
    </row>
    <row r="20" spans="1:8" x14ac:dyDescent="0.2">
      <c r="A20" s="1"/>
      <c r="B20" s="1">
        <v>1000</v>
      </c>
      <c r="C20" s="1">
        <v>5000</v>
      </c>
      <c r="D20" s="1">
        <v>10000</v>
      </c>
      <c r="E20" s="1">
        <v>20000</v>
      </c>
      <c r="F20" s="1">
        <v>50000</v>
      </c>
      <c r="G20" s="1">
        <v>80000</v>
      </c>
      <c r="H20" s="1"/>
    </row>
    <row r="21" spans="1:8" x14ac:dyDescent="0.2">
      <c r="B21" t="s">
        <v>23</v>
      </c>
      <c r="C21" t="s">
        <v>22</v>
      </c>
      <c r="D21" t="s">
        <v>19</v>
      </c>
      <c r="E21" t="s">
        <v>20</v>
      </c>
      <c r="F21" t="s">
        <v>21</v>
      </c>
    </row>
    <row r="22" spans="1:8" x14ac:dyDescent="0.2">
      <c r="A22" t="s">
        <v>0</v>
      </c>
      <c r="B22">
        <f>2028/4000</f>
        <v>0.50700000000000001</v>
      </c>
      <c r="C22">
        <f>11235/20000</f>
        <v>0.56174999999999997</v>
      </c>
      <c r="D22">
        <f>20047/40000</f>
        <v>0.50117500000000004</v>
      </c>
      <c r="E22">
        <f>45049/80000</f>
        <v>0.56311250000000002</v>
      </c>
      <c r="F22">
        <f>137582/200000</f>
        <v>0.68791000000000002</v>
      </c>
    </row>
    <row r="23" spans="1:8" x14ac:dyDescent="0.2">
      <c r="A23" t="s">
        <v>1</v>
      </c>
      <c r="B23">
        <v>78990633</v>
      </c>
      <c r="C23">
        <v>132132668</v>
      </c>
      <c r="D23">
        <v>179434279</v>
      </c>
      <c r="E23">
        <v>239466474</v>
      </c>
      <c r="F23">
        <v>369664493</v>
      </c>
      <c r="G23">
        <v>445204198</v>
      </c>
    </row>
    <row r="43" spans="1:1" x14ac:dyDescent="0.2">
      <c r="A43" t="s">
        <v>24</v>
      </c>
    </row>
  </sheetData>
  <mergeCells count="4">
    <mergeCell ref="A3:B3"/>
    <mergeCell ref="B4:H4"/>
    <mergeCell ref="B11:H11"/>
    <mergeCell ref="B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Yichun Cao</dc:creator>
  <cp:lastModifiedBy>Yichun Cao</cp:lastModifiedBy>
  <dcterms:created xsi:type="dcterms:W3CDTF">2019-10-25T02:36:48Z</dcterms:created>
  <dcterms:modified xsi:type="dcterms:W3CDTF">2019-10-25T07:08:24Z</dcterms:modified>
</cp:coreProperties>
</file>