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6815" windowHeight="7320" tabRatio="786"/>
  </bookViews>
  <sheets>
    <sheet name="Lop" sheetId="17" r:id="rId1"/>
    <sheet name="Login" sheetId="1" r:id="rId2"/>
    <sheet name="List_Server" sheetId="2" r:id="rId3"/>
    <sheet name="List_Middleware" sheetId="3" r:id="rId4"/>
    <sheet name="List_Storage" sheetId="7" r:id="rId5"/>
    <sheet name="List_licence" sheetId="14" r:id="rId6"/>
    <sheet name="Shopping Cart " sheetId="8" r:id="rId7"/>
    <sheet name="List-My Finished Evaluation" sheetId="9" r:id="rId8"/>
    <sheet name="List_My owned product" sheetId="16" r:id="rId9"/>
  </sheets>
  <externalReferences>
    <externalReference r:id="rId10"/>
  </externalReferences>
  <definedNames>
    <definedName name="lop_status_red">[1]Stammdaten!$V$3</definedName>
    <definedName name="pink_highlight">[1]Stammdaten!$Q$5</definedName>
    <definedName name="status">[1]Stammdaten!$V$3:$V$6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6" l="1"/>
  <c r="K20" i="16"/>
  <c r="K19" i="16"/>
  <c r="K18" i="16"/>
  <c r="K17" i="16"/>
  <c r="K16" i="16"/>
  <c r="K15" i="16"/>
  <c r="K14" i="16"/>
  <c r="K13" i="16"/>
  <c r="I12" i="16"/>
  <c r="K12" i="16"/>
  <c r="I11" i="16"/>
  <c r="K11" i="16"/>
  <c r="I10" i="16"/>
  <c r="K10" i="16"/>
  <c r="K9" i="16"/>
  <c r="K8" i="16"/>
  <c r="K7" i="16"/>
  <c r="L27" i="8"/>
  <c r="M27" i="8"/>
  <c r="K7" i="8"/>
  <c r="K8" i="8"/>
  <c r="K26" i="8"/>
  <c r="K25" i="8"/>
  <c r="K24" i="8"/>
  <c r="K23" i="8"/>
  <c r="K22" i="8"/>
  <c r="K21" i="8"/>
  <c r="K20" i="8"/>
  <c r="K19" i="8"/>
  <c r="K18" i="8"/>
  <c r="K17" i="8"/>
  <c r="K16" i="8"/>
  <c r="K14" i="8"/>
  <c r="K15" i="8"/>
  <c r="I11" i="8"/>
  <c r="K11" i="8"/>
  <c r="I10" i="8"/>
  <c r="K10" i="8"/>
  <c r="I9" i="8"/>
  <c r="K9" i="8"/>
  <c r="K12" i="8"/>
  <c r="K13" i="8"/>
  <c r="K6" i="8"/>
  <c r="K27" i="8"/>
</calcChain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Please do not edit anything in this column, only if new lines need to be inserted</t>
        </r>
      </text>
    </comment>
    <comment ref="F5" authorId="0" shapeId="0">
      <text>
        <r>
          <rPr>
            <sz val="8"/>
            <color indexed="81"/>
            <rFont val="Tahoma"/>
            <family val="2"/>
          </rPr>
          <t>A = Action Item
D = Decision
N = Note / Information
ATT = Attendants / Participants of the meeting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1, important and urgent
2, important and non-urgent
3,non-important and urgent
4,non-imp.and non-urg.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 xml:space="preserve">O = Open
C = Closed
P = In Progress
D = Deferred </t>
        </r>
      </text>
    </comment>
  </commentList>
</comments>
</file>

<file path=xl/sharedStrings.xml><?xml version="1.0" encoding="utf-8"?>
<sst xmlns="http://schemas.openxmlformats.org/spreadsheetml/2006/main" count="591" uniqueCount="193">
  <si>
    <t>Server</t>
  </si>
  <si>
    <t>Meddleware</t>
  </si>
  <si>
    <t>Backup</t>
  </si>
  <si>
    <t>IT IS cost evluation protal</t>
  </si>
  <si>
    <t>Banner</t>
  </si>
  <si>
    <t>BMW Logo</t>
  </si>
  <si>
    <t>Navigation bar</t>
  </si>
  <si>
    <t>My Finished Evaluation</t>
  </si>
  <si>
    <t>Server Type:</t>
  </si>
  <si>
    <t>Critcial Level:</t>
  </si>
  <si>
    <t>new_Eva1</t>
  </si>
  <si>
    <t>50G</t>
  </si>
  <si>
    <t>input</t>
  </si>
  <si>
    <t>Virtual</t>
  </si>
  <si>
    <t>Physical</t>
  </si>
  <si>
    <t>L1</t>
  </si>
  <si>
    <t>L2</t>
  </si>
  <si>
    <t>L3</t>
  </si>
  <si>
    <t>list</t>
  </si>
  <si>
    <t>Storage &amp; Backup</t>
  </si>
  <si>
    <t>Add to cart</t>
  </si>
  <si>
    <t>WebLogic:</t>
  </si>
  <si>
    <t>SharePoint:</t>
  </si>
  <si>
    <t>F5 (Big IP):</t>
  </si>
  <si>
    <t xml:space="preserve">Glassfish: </t>
  </si>
  <si>
    <t>NAS</t>
  </si>
  <si>
    <t>SAN</t>
  </si>
  <si>
    <t>Evaluation Name:</t>
  </si>
  <si>
    <t>Category</t>
  </si>
  <si>
    <t>Unit Price</t>
  </si>
  <si>
    <t>Quantity</t>
  </si>
  <si>
    <t>Cost Type</t>
  </si>
  <si>
    <t>Inv.</t>
  </si>
  <si>
    <t>Bud.</t>
  </si>
  <si>
    <t>OS licence</t>
  </si>
  <si>
    <t>+</t>
  </si>
  <si>
    <t>NBU licence</t>
  </si>
  <si>
    <t>SEP licence</t>
  </si>
  <si>
    <t>NBU_Client</t>
  </si>
  <si>
    <t>SEP_Server</t>
  </si>
  <si>
    <t>INT_PM_L1_36M5A_C4_M8_D50</t>
  </si>
  <si>
    <t>OS_W2012Std_Std</t>
  </si>
  <si>
    <t>Database</t>
  </si>
  <si>
    <t>INT_D_Oracle_M16_D50</t>
  </si>
  <si>
    <t>INT_D_MSSQL_M16_D50</t>
  </si>
  <si>
    <t>INT_S_Oracle_D50</t>
  </si>
  <si>
    <t>INT_S_MSSQL_D50</t>
  </si>
  <si>
    <t>INT_D10</t>
  </si>
  <si>
    <t>Prod_D10</t>
  </si>
  <si>
    <t>SharePoint website</t>
  </si>
  <si>
    <t>F5 HA</t>
  </si>
  <si>
    <t>Glassfish HA</t>
  </si>
  <si>
    <t>B2_D50_6M</t>
  </si>
  <si>
    <t>C2_D20_6M</t>
  </si>
  <si>
    <t>C2_D100_6M</t>
  </si>
  <si>
    <t>B7_D10_6M</t>
  </si>
  <si>
    <t>C7_D20_6M</t>
  </si>
  <si>
    <t>Physical Server</t>
  </si>
  <si>
    <t>Virtual Server</t>
  </si>
  <si>
    <t>INT_VM_L2_C4_M8_D30</t>
  </si>
  <si>
    <t>Prod_VM_L1_C8_M16_D30</t>
  </si>
  <si>
    <t>Product</t>
  </si>
  <si>
    <t>Middleware</t>
  </si>
  <si>
    <t>1，</t>
  </si>
  <si>
    <t>2，</t>
  </si>
  <si>
    <t>one time</t>
  </si>
  <si>
    <t>MA/Oer.</t>
  </si>
  <si>
    <t>SSO登陆</t>
  </si>
  <si>
    <t>Opt-Cost</t>
  </si>
  <si>
    <t>MA-Cost</t>
  </si>
  <si>
    <t>Total</t>
  </si>
  <si>
    <t>license</t>
  </si>
  <si>
    <t>All</t>
  </si>
  <si>
    <t>Standard VM</t>
  </si>
  <si>
    <t>for PM</t>
  </si>
  <si>
    <t>for VM</t>
  </si>
  <si>
    <t>P account</t>
  </si>
  <si>
    <t>Evaluation</t>
  </si>
  <si>
    <t>Critial Level</t>
  </si>
  <si>
    <t>n/a</t>
  </si>
  <si>
    <t>My owned product</t>
  </si>
  <si>
    <t>ShoppingCart</t>
  </si>
  <si>
    <t>New Evaluation</t>
  </si>
  <si>
    <t>My Cart</t>
  </si>
  <si>
    <t>Storage</t>
  </si>
  <si>
    <t>Cost</t>
  </si>
  <si>
    <t>licence</t>
  </si>
  <si>
    <t>Add to Cart</t>
  </si>
  <si>
    <t>Complete Evaluation</t>
  </si>
  <si>
    <t>Desc</t>
  </si>
  <si>
    <t>Critial Level根据用户选择获得</t>
  </si>
  <si>
    <t>Cost，MA-cost and Op-cost，通过计算单价*数量</t>
  </si>
  <si>
    <t>数量：</t>
  </si>
  <si>
    <t>一</t>
  </si>
  <si>
    <t>十</t>
  </si>
  <si>
    <t xml:space="preserve">X  </t>
  </si>
  <si>
    <t>属性分类</t>
  </si>
  <si>
    <t>无</t>
  </si>
  <si>
    <t>100G</t>
  </si>
  <si>
    <t>200G</t>
  </si>
  <si>
    <t>500G</t>
  </si>
  <si>
    <t>800G</t>
  </si>
  <si>
    <t>1T</t>
  </si>
  <si>
    <t>图片</t>
  </si>
  <si>
    <t>已选：</t>
  </si>
  <si>
    <t>“200G”</t>
  </si>
  <si>
    <t>“L3”</t>
  </si>
  <si>
    <t>名字：</t>
  </si>
  <si>
    <t>Dedicate_Oracle_M16_D50</t>
  </si>
  <si>
    <t>Share_Oracle_D50</t>
  </si>
  <si>
    <t>Share_MSSQL_D50</t>
  </si>
  <si>
    <t>Dedicate_MSSQL_M16_D50</t>
  </si>
  <si>
    <t>L3_D10</t>
  </si>
  <si>
    <t>L1_D10</t>
  </si>
  <si>
    <t>License</t>
  </si>
  <si>
    <t>点上面分类进行筛选</t>
  </si>
  <si>
    <t>inport</t>
  </si>
  <si>
    <t>export</t>
  </si>
  <si>
    <t>点产品进入产品更新页面</t>
  </si>
  <si>
    <t>根据owner和当前用户匹配，显示用户有权限的产品</t>
  </si>
  <si>
    <t>按模板导入产品</t>
  </si>
  <si>
    <t>导出产品到excel</t>
  </si>
  <si>
    <t>需求</t>
  </si>
  <si>
    <t>显示用户评估的历史</t>
  </si>
  <si>
    <t>优先级</t>
  </si>
  <si>
    <t>Submit Date</t>
  </si>
  <si>
    <t>点license时进行筛选</t>
  </si>
  <si>
    <t>点击“Complete Evaluation”，显示弹窗询问是否修改eva名字。</t>
  </si>
  <si>
    <t>11-1-2017_EVA1</t>
  </si>
  <si>
    <t>button</t>
  </si>
  <si>
    <t>this Eva Name is:</t>
  </si>
  <si>
    <t>Confirm</t>
  </si>
  <si>
    <t>do you confirm this name?</t>
  </si>
  <si>
    <t>点击Confirm之后，保存为该用户的一个评估历史。</t>
  </si>
  <si>
    <t>点每个产品后的“Add to Cart”，弹出产品属性页面，选择分类（如果有），选择数量，点“add to cart”后，先建立新购物车，名字以“当天日期+Eva+数字”自动产生，并且把该产品加入到购物车里，返回当前列表页。</t>
  </si>
  <si>
    <t>点产品，显示置顶产品详细页，有Add to Cart和返回按钮，点Add to Cart和之前需求一样。</t>
  </si>
  <si>
    <t>点Storage时进行筛选</t>
  </si>
  <si>
    <t>点Middleware时进行筛选</t>
  </si>
  <si>
    <t>选择Phasical时，增加根据内存，CPU进行三次筛选，有query按钮。</t>
  </si>
  <si>
    <t>P账号登陆</t>
  </si>
  <si>
    <t>LDAP集成登陆</t>
  </si>
  <si>
    <t>总体前端框架设计CSS设计</t>
  </si>
  <si>
    <t>python+Django+mysql+Html5+CSS3的架构</t>
  </si>
  <si>
    <t>安全设计</t>
  </si>
  <si>
    <t>12-8上线</t>
  </si>
  <si>
    <t>Mobile访问修改</t>
  </si>
  <si>
    <t>Login</t>
  </si>
  <si>
    <t>logout</t>
  </si>
  <si>
    <t>Home  &gt;</t>
  </si>
  <si>
    <t>构建service分类页</t>
  </si>
  <si>
    <t>按分类显示</t>
  </si>
  <si>
    <t>点名字可以查看详细列表，类似购物车内容，但不可以修改，有删除和“copy to new Eva”按钮，点删除需要确认。</t>
  </si>
  <si>
    <t>OS_W2012_Std_L1</t>
  </si>
  <si>
    <t>OS_W2012_DC_L1</t>
  </si>
  <si>
    <t>OS_W2016_Std_L1</t>
  </si>
  <si>
    <t>OS_W2016_Dc_L1</t>
  </si>
  <si>
    <t>OS_SUSE 11 SP3_L1</t>
  </si>
  <si>
    <t>OS_W2012_Std_L2</t>
  </si>
  <si>
    <t>OS_W2012_DC_L2</t>
  </si>
  <si>
    <t>OS_W2016_Std_L2</t>
  </si>
  <si>
    <t>OS_W2016_Dc_L2</t>
  </si>
  <si>
    <t>OS_SUSE 11 SP3_L2</t>
  </si>
  <si>
    <t>OS_W2012_DC_L3</t>
  </si>
  <si>
    <t>OS_W2016_Std_L3</t>
  </si>
  <si>
    <t>OS_W2016_Dc_L3</t>
  </si>
  <si>
    <t>OS_SUSE 11 SP3_L3</t>
  </si>
  <si>
    <t>OS_W2012_Std_L3</t>
  </si>
  <si>
    <t>p01234</t>
  </si>
  <si>
    <t>点击“加入购物车”，弹框选择数量和分类，加入购物车后左边购物车增加数量</t>
  </si>
  <si>
    <t>copy to new</t>
  </si>
  <si>
    <t>2017-11-2_New1</t>
  </si>
  <si>
    <t>点“copy to new”，建立新的购物车，名字自动产生“当天日期+New+数字”，并且把所有产品复制到新的购物车里。</t>
  </si>
  <si>
    <t>点Middleware时进行筛选，点Critical level，保存到隐藏input在后面选择license时，自动筛选出相应级别的产品，选择Vitual或Physical进行二次筛选</t>
  </si>
  <si>
    <t>点每个产品后的“Add to Cart”，弹出产品属性页面，选择分类（如果有），选择数量，点“add to cart”后，先建立新购物车，名字以“当天日期+New+数字”自动产生，并且把该产品加入到购物车里，返回当前列表页。</t>
  </si>
  <si>
    <t>List of open points</t>
  </si>
  <si>
    <t>As of</t>
  </si>
  <si>
    <t>Entry on</t>
  </si>
  <si>
    <t>Initiator</t>
  </si>
  <si>
    <t>Source</t>
  </si>
  <si>
    <t>A</t>
  </si>
  <si>
    <t>Open Issue, Topic, Measures, Actions, Clarification</t>
  </si>
  <si>
    <t>Responsible</t>
  </si>
  <si>
    <t>Priority</t>
  </si>
  <si>
    <t xml:space="preserve">Status </t>
  </si>
  <si>
    <t xml:space="preserve">Initial Planned Due Date 
</t>
  </si>
  <si>
    <t xml:space="preserve">Stakeholder, Contact person, Deputy </t>
  </si>
  <si>
    <t>Results, further information</t>
  </si>
  <si>
    <t>Topic ID</t>
  </si>
  <si>
    <t>Overall</t>
  </si>
  <si>
    <t>a select with input in a form</t>
  </si>
  <si>
    <t>O</t>
  </si>
  <si>
    <t>product</t>
  </si>
  <si>
    <t>点击标签不激活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</si>
</sst>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BMW Group"/>
    </font>
    <font>
      <b/>
      <sz val="14"/>
      <name val="BMW Group"/>
    </font>
    <font>
      <b/>
      <sz val="10"/>
      <name val="BMW Group"/>
    </font>
    <font>
      <b/>
      <sz val="12"/>
      <name val="BMW Group"/>
    </font>
    <font>
      <b/>
      <sz val="9"/>
      <name val="BMW Group"/>
    </font>
    <font>
      <sz val="9"/>
      <name val="BMW Group"/>
    </font>
    <font>
      <b/>
      <sz val="10.5"/>
      <name val="BMW Group"/>
    </font>
    <font>
      <b/>
      <sz val="1"/>
      <color indexed="44"/>
      <name val="BMW Group"/>
    </font>
    <font>
      <sz val="8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</cellStyleXfs>
  <cellXfs count="13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5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6" borderId="0" xfId="0" applyFill="1"/>
    <xf numFmtId="0" fontId="0" fillId="0" borderId="1" xfId="0" applyBorder="1"/>
    <xf numFmtId="2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0" xfId="0" applyFont="1"/>
    <xf numFmtId="1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0" borderId="0" xfId="1"/>
    <xf numFmtId="0" fontId="2" fillId="0" borderId="0" xfId="0" applyFont="1"/>
    <xf numFmtId="0" fontId="0" fillId="5" borderId="0" xfId="0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7" borderId="0" xfId="0" applyFill="1"/>
    <xf numFmtId="1" fontId="2" fillId="3" borderId="0" xfId="0" applyNumberFormat="1" applyFont="1" applyFill="1"/>
    <xf numFmtId="1" fontId="0" fillId="3" borderId="1" xfId="0" applyNumberFormat="1" applyFill="1" applyBorder="1"/>
    <xf numFmtId="0" fontId="4" fillId="6" borderId="0" xfId="0" applyFont="1" applyFill="1"/>
    <xf numFmtId="1" fontId="4" fillId="3" borderId="0" xfId="0" applyNumberFormat="1" applyFont="1" applyFill="1"/>
    <xf numFmtId="0" fontId="1" fillId="6" borderId="0" xfId="0" applyFont="1" applyFill="1"/>
    <xf numFmtId="0" fontId="1" fillId="3" borderId="0" xfId="0" applyFont="1" applyFill="1" applyAlignment="1">
      <alignment horizontal="left"/>
    </xf>
    <xf numFmtId="1" fontId="1" fillId="3" borderId="0" xfId="0" applyNumberFormat="1" applyFont="1" applyFill="1"/>
    <xf numFmtId="2" fontId="1" fillId="3" borderId="0" xfId="0" applyNumberFormat="1" applyFont="1" applyFill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4" xfId="0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3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8" borderId="0" xfId="0" applyFont="1" applyFill="1"/>
    <xf numFmtId="14" fontId="0" fillId="0" borderId="0" xfId="0" applyNumberFormat="1"/>
    <xf numFmtId="0" fontId="0" fillId="0" borderId="0" xfId="0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4" fillId="5" borderId="0" xfId="0" applyFont="1" applyFill="1" applyAlignment="1">
      <alignment horizontal="left"/>
    </xf>
    <xf numFmtId="0" fontId="3" fillId="4" borderId="0" xfId="1" applyFill="1"/>
    <xf numFmtId="0" fontId="0" fillId="0" borderId="0" xfId="0" applyAlignment="1">
      <alignment horizontal="center" vertical="center"/>
    </xf>
    <xf numFmtId="0" fontId="3" fillId="7" borderId="0" xfId="1" applyFill="1" applyBorder="1" applyAlignment="1">
      <alignment horizontal="center" vertical="center"/>
    </xf>
    <xf numFmtId="0" fontId="3" fillId="7" borderId="6" xfId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6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/>
    </xf>
    <xf numFmtId="14" fontId="8" fillId="4" borderId="0" xfId="0" applyNumberFormat="1" applyFont="1" applyFill="1" applyBorder="1" applyAlignment="1">
      <alignment horizontal="center" vertical="top"/>
    </xf>
    <xf numFmtId="14" fontId="8" fillId="4" borderId="0" xfId="0" applyNumberFormat="1" applyFont="1" applyFill="1" applyBorder="1" applyAlignment="1">
      <alignment horizontal="left"/>
    </xf>
    <xf numFmtId="14" fontId="6" fillId="0" borderId="0" xfId="0" applyNumberFormat="1" applyFont="1" applyAlignment="1">
      <alignment horizontal="center"/>
    </xf>
    <xf numFmtId="0" fontId="9" fillId="4" borderId="0" xfId="0" applyFont="1" applyFill="1" applyBorder="1"/>
    <xf numFmtId="0" fontId="9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/>
    <xf numFmtId="0" fontId="6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top"/>
    </xf>
    <xf numFmtId="0" fontId="11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12" fillId="4" borderId="0" xfId="0" applyFont="1" applyFill="1" applyBorder="1" applyAlignment="1">
      <alignment horizontal="left" vertical="top"/>
    </xf>
    <xf numFmtId="0" fontId="8" fillId="4" borderId="0" xfId="2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center" vertical="top" wrapText="1"/>
    </xf>
    <xf numFmtId="0" fontId="8" fillId="4" borderId="0" xfId="2" applyFont="1" applyFill="1" applyBorder="1" applyAlignment="1" applyProtection="1">
      <alignment horizontal="left" vertical="top" wrapText="1"/>
      <protection locked="0"/>
    </xf>
    <xf numFmtId="0" fontId="8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0" xfId="2" applyFont="1" applyFill="1" applyBorder="1" applyAlignment="1" applyProtection="1">
      <alignment horizontal="center" vertical="top" wrapText="1"/>
      <protection locked="0"/>
    </xf>
    <xf numFmtId="0" fontId="6" fillId="0" borderId="0" xfId="0" applyFont="1" applyBorder="1" applyAlignment="1">
      <alignment wrapText="1"/>
    </xf>
    <xf numFmtId="0" fontId="8" fillId="4" borderId="0" xfId="0" applyNumberFormat="1" applyFont="1" applyFill="1" applyBorder="1" applyAlignment="1" applyProtection="1">
      <alignment vertical="center" wrapText="1"/>
    </xf>
    <xf numFmtId="0" fontId="8" fillId="4" borderId="0" xfId="0" applyNumberFormat="1" applyFont="1" applyFill="1" applyBorder="1" applyAlignment="1" applyProtection="1">
      <alignment horizontal="left" vertical="center" wrapText="1"/>
    </xf>
    <xf numFmtId="0" fontId="8" fillId="4" borderId="0" xfId="0" applyNumberFormat="1" applyFont="1" applyFill="1" applyBorder="1" applyAlignment="1" applyProtection="1">
      <alignment horizontal="center" vertical="center" wrapText="1"/>
    </xf>
    <xf numFmtId="0" fontId="8" fillId="4" borderId="0" xfId="0" applyNumberFormat="1" applyFont="1" applyFill="1" applyBorder="1" applyAlignment="1" applyProtection="1">
      <alignment horizontal="center" vertical="top" wrapText="1"/>
    </xf>
    <xf numFmtId="0" fontId="13" fillId="4" borderId="0" xfId="0" applyNumberFormat="1" applyFont="1" applyFill="1" applyBorder="1" applyAlignment="1" applyProtection="1">
      <alignment horizontal="center" vertical="center" wrapText="1"/>
    </xf>
    <xf numFmtId="0" fontId="8" fillId="4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4" xfId="3" applyNumberFormat="1" applyFont="1" applyBorder="1" applyAlignment="1" applyProtection="1">
      <alignment horizontal="left" vertical="top" wrapText="1"/>
    </xf>
    <xf numFmtId="14" fontId="6" fillId="0" borderId="15" xfId="3" applyNumberFormat="1" applyFont="1" applyBorder="1" applyAlignment="1">
      <alignment horizontal="left" vertical="top" wrapText="1"/>
    </xf>
    <xf numFmtId="164" fontId="6" fillId="0" borderId="16" xfId="3" applyNumberFormat="1" applyFont="1" applyBorder="1" applyAlignment="1">
      <alignment horizontal="left" vertical="top" wrapText="1"/>
    </xf>
    <xf numFmtId="0" fontId="6" fillId="0" borderId="16" xfId="3" applyFont="1" applyBorder="1" applyAlignment="1" applyProtection="1">
      <alignment horizontal="center" vertical="top" wrapText="1"/>
    </xf>
    <xf numFmtId="0" fontId="5" fillId="0" borderId="15" xfId="3" applyFont="1" applyBorder="1" applyAlignment="1" applyProtection="1">
      <alignment horizontal="left" vertical="top" wrapText="1"/>
      <protection locked="0"/>
    </xf>
    <xf numFmtId="0" fontId="6" fillId="0" borderId="15" xfId="0" applyFont="1" applyBorder="1" applyAlignment="1">
      <alignment horizontal="center" vertical="center" wrapText="1"/>
    </xf>
    <xf numFmtId="0" fontId="6" fillId="0" borderId="16" xfId="3" applyFont="1" applyBorder="1" applyAlignment="1" applyProtection="1">
      <alignment horizontal="center" vertical="top" wrapText="1"/>
      <protection locked="0"/>
    </xf>
    <xf numFmtId="14" fontId="6" fillId="0" borderId="15" xfId="3" applyNumberFormat="1" applyFont="1" applyBorder="1" applyAlignment="1">
      <alignment horizontal="center" vertical="top" wrapText="1"/>
    </xf>
    <xf numFmtId="0" fontId="6" fillId="0" borderId="15" xfId="3" applyFont="1" applyBorder="1" applyAlignment="1" applyProtection="1">
      <alignment horizontal="left" vertical="top" wrapText="1"/>
      <protection locked="0"/>
    </xf>
    <xf numFmtId="0" fontId="6" fillId="0" borderId="17" xfId="3" applyFont="1" applyBorder="1" applyAlignment="1" applyProtection="1">
      <alignment horizontal="left" vertical="top" wrapText="1"/>
      <protection locked="0"/>
    </xf>
    <xf numFmtId="0" fontId="6" fillId="0" borderId="15" xfId="3" applyFont="1" applyBorder="1" applyAlignment="1" applyProtection="1">
      <alignment horizontal="center" vertical="top" wrapText="1"/>
    </xf>
    <xf numFmtId="0" fontId="6" fillId="0" borderId="15" xfId="3" applyFont="1" applyBorder="1" applyAlignment="1" applyProtection="1">
      <alignment horizontal="center" vertical="top" wrapText="1"/>
      <protection locked="0"/>
    </xf>
    <xf numFmtId="0" fontId="6" fillId="0" borderId="15" xfId="0" applyFont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2"/>
    <cellStyle name="Standard 2 2" xfId="3"/>
  </cellStyles>
  <dxfs count="14"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  <color indexed="10"/>
      </font>
      <fill>
        <patternFill patternType="solid">
          <bgColor indexed="26"/>
        </patternFill>
      </fill>
    </dxf>
    <dxf>
      <font>
        <b/>
        <i val="0"/>
        <condense val="0"/>
        <extend val="0"/>
        <color indexed="10"/>
      </font>
      <fill>
        <patternFill patternType="solid">
          <bgColor indexed="26"/>
        </patternFill>
      </fill>
    </dxf>
    <dxf>
      <font>
        <b/>
        <i val="0"/>
        <condense val="0"/>
        <extend val="0"/>
        <color indexed="10"/>
      </font>
      <fill>
        <patternFill patternType="solid">
          <bgColor indexed="26"/>
        </patternFill>
      </fill>
    </dxf>
    <dxf>
      <font>
        <b/>
        <i val="0"/>
        <condense val="0"/>
        <extend val="0"/>
        <color indexed="10"/>
      </font>
      <fill>
        <patternFill patternType="solid">
          <bgColor indexed="26"/>
        </patternFill>
      </fill>
    </dxf>
    <dxf>
      <font>
        <b/>
        <i val="0"/>
        <u val="double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8</xdr:row>
      <xdr:rowOff>133350</xdr:rowOff>
    </xdr:from>
    <xdr:to>
      <xdr:col>2</xdr:col>
      <xdr:colOff>1028700</xdr:colOff>
      <xdr:row>10</xdr:row>
      <xdr:rowOff>0</xdr:rowOff>
    </xdr:to>
    <xdr:sp macro="" textlink="">
      <xdr:nvSpPr>
        <xdr:cNvPr id="2" name="Oval 1"/>
        <xdr:cNvSpPr/>
      </xdr:nvSpPr>
      <xdr:spPr>
        <a:xfrm>
          <a:off x="1085850" y="1657350"/>
          <a:ext cx="304800" cy="2476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9</xdr:row>
      <xdr:rowOff>133350</xdr:rowOff>
    </xdr:from>
    <xdr:to>
      <xdr:col>2</xdr:col>
      <xdr:colOff>1076325</xdr:colOff>
      <xdr:row>11</xdr:row>
      <xdr:rowOff>0</xdr:rowOff>
    </xdr:to>
    <xdr:sp macro="" textlink="">
      <xdr:nvSpPr>
        <xdr:cNvPr id="2" name="Oval 1"/>
        <xdr:cNvSpPr/>
      </xdr:nvSpPr>
      <xdr:spPr>
        <a:xfrm>
          <a:off x="1133475" y="1847850"/>
          <a:ext cx="304800" cy="2476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123825</xdr:rowOff>
    </xdr:from>
    <xdr:to>
      <xdr:col>2</xdr:col>
      <xdr:colOff>1123950</xdr:colOff>
      <xdr:row>12</xdr:row>
      <xdr:rowOff>180975</xdr:rowOff>
    </xdr:to>
    <xdr:sp macro="" textlink="">
      <xdr:nvSpPr>
        <xdr:cNvPr id="2" name="Oval 1"/>
        <xdr:cNvSpPr/>
      </xdr:nvSpPr>
      <xdr:spPr>
        <a:xfrm>
          <a:off x="1181100" y="2219325"/>
          <a:ext cx="304800" cy="2476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11</xdr:row>
      <xdr:rowOff>114300</xdr:rowOff>
    </xdr:from>
    <xdr:to>
      <xdr:col>2</xdr:col>
      <xdr:colOff>952500</xdr:colOff>
      <xdr:row>12</xdr:row>
      <xdr:rowOff>171450</xdr:rowOff>
    </xdr:to>
    <xdr:sp macro="" textlink="">
      <xdr:nvSpPr>
        <xdr:cNvPr id="2" name="Oval 1"/>
        <xdr:cNvSpPr/>
      </xdr:nvSpPr>
      <xdr:spPr>
        <a:xfrm>
          <a:off x="1009650" y="2209800"/>
          <a:ext cx="304800" cy="2476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13</xdr:row>
      <xdr:rowOff>142875</xdr:rowOff>
    </xdr:from>
    <xdr:to>
      <xdr:col>2</xdr:col>
      <xdr:colOff>1028700</xdr:colOff>
      <xdr:row>15</xdr:row>
      <xdr:rowOff>9525</xdr:rowOff>
    </xdr:to>
    <xdr:sp macro="" textlink="">
      <xdr:nvSpPr>
        <xdr:cNvPr id="2" name="Oval 1"/>
        <xdr:cNvSpPr/>
      </xdr:nvSpPr>
      <xdr:spPr>
        <a:xfrm>
          <a:off x="1085850" y="2809875"/>
          <a:ext cx="304800" cy="2476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11</xdr:row>
      <xdr:rowOff>133350</xdr:rowOff>
    </xdr:from>
    <xdr:to>
      <xdr:col>2</xdr:col>
      <xdr:colOff>1104900</xdr:colOff>
      <xdr:row>13</xdr:row>
      <xdr:rowOff>0</xdr:rowOff>
    </xdr:to>
    <xdr:sp macro="" textlink="">
      <xdr:nvSpPr>
        <xdr:cNvPr id="2" name="Oval 1"/>
        <xdr:cNvSpPr/>
      </xdr:nvSpPr>
      <xdr:spPr>
        <a:xfrm>
          <a:off x="1162050" y="2419350"/>
          <a:ext cx="304800" cy="2476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11</xdr:row>
      <xdr:rowOff>104775</xdr:rowOff>
    </xdr:from>
    <xdr:to>
      <xdr:col>2</xdr:col>
      <xdr:colOff>1238250</xdr:colOff>
      <xdr:row>12</xdr:row>
      <xdr:rowOff>161925</xdr:rowOff>
    </xdr:to>
    <xdr:sp macro="" textlink="">
      <xdr:nvSpPr>
        <xdr:cNvPr id="2" name="Oval 1"/>
        <xdr:cNvSpPr/>
      </xdr:nvSpPr>
      <xdr:spPr>
        <a:xfrm>
          <a:off x="1295400" y="2200275"/>
          <a:ext cx="304800" cy="2476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3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ryCai/08Project/01_Ongoing/Open_Issues_Gary%20Cai-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P_EN"/>
      <sheetName val="Stammdaten"/>
      <sheetName val="Sheet1"/>
    </sheetNames>
    <sheetDataSet>
      <sheetData sheetId="0"/>
      <sheetData sheetId="1">
        <row r="3">
          <cell r="V3" t="str">
            <v>O</v>
          </cell>
        </row>
        <row r="4">
          <cell r="V4" t="str">
            <v>C</v>
          </cell>
        </row>
        <row r="5">
          <cell r="Q5" t="str">
            <v>RiskMgmt</v>
          </cell>
          <cell r="V5" t="str">
            <v>P</v>
          </cell>
        </row>
        <row r="6">
          <cell r="V6" t="str">
            <v>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12" sqref="D12:E12"/>
    </sheetView>
  </sheetViews>
  <sheetFormatPr defaultRowHeight="15" x14ac:dyDescent="0.25"/>
  <cols>
    <col min="1" max="1" width="1.5703125" customWidth="1"/>
    <col min="2" max="2" width="3.42578125" customWidth="1"/>
    <col min="3" max="3" width="12.42578125" customWidth="1"/>
    <col min="4" max="4" width="11" customWidth="1"/>
    <col min="7" max="7" width="42.42578125" customWidth="1"/>
    <col min="10" max="10" width="6.5703125" customWidth="1"/>
    <col min="11" max="11" width="19.140625" customWidth="1"/>
    <col min="12" max="12" width="14.42578125" customWidth="1"/>
    <col min="13" max="13" width="11.7109375" customWidth="1"/>
    <col min="14" max="14" width="17.42578125" customWidth="1"/>
  </cols>
  <sheetData>
    <row r="1" spans="1:14" s="82" customFormat="1" ht="12.75" x14ac:dyDescent="0.2">
      <c r="D1" s="83"/>
      <c r="F1" s="84"/>
      <c r="H1" s="83"/>
      <c r="J1" s="84"/>
      <c r="K1" s="85"/>
      <c r="N1" s="84"/>
    </row>
    <row r="2" spans="1:14" s="82" customFormat="1" ht="18" x14ac:dyDescent="0.25">
      <c r="B2" s="86" t="s">
        <v>174</v>
      </c>
      <c r="C2" s="86"/>
      <c r="D2" s="87"/>
      <c r="E2" s="86"/>
      <c r="F2" s="88"/>
      <c r="G2" s="89"/>
      <c r="H2" s="90"/>
      <c r="J2" s="91" t="s">
        <v>175</v>
      </c>
      <c r="K2" s="92">
        <v>43061</v>
      </c>
      <c r="L2" s="93"/>
      <c r="M2" s="93"/>
      <c r="N2" s="94">
        <v>43061</v>
      </c>
    </row>
    <row r="3" spans="1:14" s="82" customFormat="1" x14ac:dyDescent="0.2">
      <c r="B3" s="95"/>
      <c r="C3" s="95"/>
      <c r="D3" s="96"/>
      <c r="E3" s="95"/>
      <c r="F3" s="97"/>
      <c r="G3" s="98"/>
      <c r="H3" s="99"/>
      <c r="J3" s="100"/>
      <c r="K3" s="101"/>
      <c r="L3" s="102"/>
      <c r="M3" s="102"/>
      <c r="N3" s="84"/>
    </row>
    <row r="4" spans="1:14" s="82" customFormat="1" ht="12.75" x14ac:dyDescent="0.2">
      <c r="B4" s="102"/>
      <c r="C4" s="89"/>
      <c r="D4" s="99"/>
      <c r="E4" s="89"/>
      <c r="F4" s="103"/>
      <c r="G4" s="89"/>
      <c r="H4" s="99"/>
      <c r="J4" s="103"/>
      <c r="K4" s="104"/>
      <c r="L4" s="89"/>
      <c r="M4" s="89"/>
      <c r="N4" s="84"/>
    </row>
    <row r="5" spans="1:14" s="105" customFormat="1" ht="54.75" customHeight="1" x14ac:dyDescent="0.25">
      <c r="B5" s="106"/>
      <c r="C5" s="107" t="s">
        <v>176</v>
      </c>
      <c r="D5" s="107" t="s">
        <v>177</v>
      </c>
      <c r="E5" s="107" t="s">
        <v>178</v>
      </c>
      <c r="F5" s="108" t="s">
        <v>179</v>
      </c>
      <c r="G5" s="107" t="s">
        <v>180</v>
      </c>
      <c r="H5" s="109" t="s">
        <v>181</v>
      </c>
      <c r="I5" s="109" t="s">
        <v>182</v>
      </c>
      <c r="J5" s="110" t="s">
        <v>183</v>
      </c>
      <c r="K5" s="111" t="s">
        <v>184</v>
      </c>
      <c r="L5" s="111" t="s">
        <v>185</v>
      </c>
      <c r="M5" s="109" t="s">
        <v>186</v>
      </c>
      <c r="N5" s="109" t="s">
        <v>187</v>
      </c>
    </row>
    <row r="6" spans="1:14" s="119" customFormat="1" ht="12.75" collapsed="1" x14ac:dyDescent="0.2">
      <c r="A6" s="112"/>
      <c r="B6" s="113"/>
      <c r="C6" s="113"/>
      <c r="D6" s="114"/>
      <c r="E6" s="113"/>
      <c r="F6" s="115"/>
      <c r="G6" s="113"/>
      <c r="H6" s="114"/>
      <c r="I6" s="116"/>
      <c r="J6" s="117"/>
      <c r="K6" s="116"/>
      <c r="L6" s="118"/>
      <c r="M6" s="118"/>
      <c r="N6" s="116"/>
    </row>
    <row r="7" spans="1:14" s="119" customFormat="1" ht="12.75" x14ac:dyDescent="0.2">
      <c r="B7" s="120">
        <v>1</v>
      </c>
      <c r="C7" s="121">
        <v>43061</v>
      </c>
      <c r="D7" s="122"/>
      <c r="E7" s="122" t="s">
        <v>188</v>
      </c>
      <c r="F7" s="123" t="s">
        <v>179</v>
      </c>
      <c r="G7" s="124" t="s">
        <v>189</v>
      </c>
      <c r="H7" s="122"/>
      <c r="I7" s="125">
        <v>2</v>
      </c>
      <c r="J7" s="126" t="s">
        <v>190</v>
      </c>
      <c r="K7" s="127"/>
      <c r="L7" s="128"/>
      <c r="M7" s="129"/>
      <c r="N7" s="125"/>
    </row>
    <row r="8" spans="1:14" s="119" customFormat="1" ht="25.5" x14ac:dyDescent="0.2">
      <c r="B8" s="120"/>
      <c r="C8" s="121"/>
      <c r="D8" s="122"/>
      <c r="E8" s="122" t="s">
        <v>191</v>
      </c>
      <c r="F8" s="130"/>
      <c r="G8" s="128" t="s">
        <v>192</v>
      </c>
      <c r="H8" s="122"/>
      <c r="I8" s="125"/>
      <c r="J8" s="131"/>
      <c r="K8" s="127"/>
      <c r="L8" s="128"/>
      <c r="M8" s="129"/>
      <c r="N8" s="132"/>
    </row>
    <row r="9" spans="1:14" s="119" customFormat="1" ht="12.75" x14ac:dyDescent="0.2">
      <c r="B9" s="120"/>
      <c r="C9" s="121"/>
      <c r="D9" s="122"/>
      <c r="E9" s="122"/>
      <c r="F9" s="130"/>
      <c r="G9" s="128"/>
      <c r="H9" s="122"/>
      <c r="I9" s="125"/>
      <c r="J9" s="131"/>
      <c r="K9" s="127"/>
      <c r="L9" s="128"/>
      <c r="M9" s="129"/>
      <c r="N9" s="132"/>
    </row>
  </sheetData>
  <mergeCells count="1">
    <mergeCell ref="L6:M6"/>
  </mergeCells>
  <conditionalFormatting sqref="J7">
    <cfRule type="cellIs" dxfId="13" priority="9" operator="equal">
      <formula>"D"</formula>
    </cfRule>
    <cfRule type="cellIs" dxfId="12" priority="10" operator="equal">
      <formula>"C"</formula>
    </cfRule>
    <cfRule type="cellIs" dxfId="11" priority="11" operator="equal">
      <formula>"P"</formula>
    </cfRule>
    <cfRule type="cellIs" dxfId="10" priority="12" operator="equal">
      <formula>"O"</formula>
    </cfRule>
  </conditionalFormatting>
  <conditionalFormatting sqref="K7">
    <cfRule type="expression" dxfId="9" priority="8">
      <formula>(K7-$N$2)&lt;5</formula>
    </cfRule>
  </conditionalFormatting>
  <conditionalFormatting sqref="D7:D8 H7">
    <cfRule type="expression" dxfId="8" priority="14">
      <formula>(AND(#REF!&lt;=#REF!,$G7=lop_status_red))=TRUE</formula>
    </cfRule>
  </conditionalFormatting>
  <conditionalFormatting sqref="D9">
    <cfRule type="expression" dxfId="7" priority="3">
      <formula>(AND(#REF!&lt;=#REF!,$G9=lop_status_red))=TRUE</formula>
    </cfRule>
  </conditionalFormatting>
  <conditionalFormatting sqref="H8">
    <cfRule type="expression" dxfId="6" priority="2">
      <formula>(AND(#REF!&lt;=#REF!,$G8=lop_status_red))=TRUE</formula>
    </cfRule>
  </conditionalFormatting>
  <conditionalFormatting sqref="H9">
    <cfRule type="expression" dxfId="5" priority="1">
      <formula>(AND(#REF!&lt;=#REF!,$G9=lop_status_red))=TRUE</formula>
    </cfRule>
  </conditionalFormatting>
  <conditionalFormatting sqref="E7:E8">
    <cfRule type="expression" dxfId="4" priority="13">
      <formula>($E7=pink_highlight)</formula>
    </cfRule>
  </conditionalFormatting>
  <conditionalFormatting sqref="J8:J9">
    <cfRule type="cellIs" dxfId="3" priority="4" operator="equal">
      <formula>"D"</formula>
    </cfRule>
    <cfRule type="cellIs" dxfId="2" priority="5" operator="equal">
      <formula>"C"</formula>
    </cfRule>
    <cfRule type="cellIs" dxfId="1" priority="6" operator="equal">
      <formula>"P"</formula>
    </cfRule>
    <cfRule type="cellIs" dxfId="0" priority="7" operator="equal">
      <formula>"O"</formula>
    </cfRule>
  </conditionalFormatting>
  <dataValidations count="2">
    <dataValidation type="list" allowBlank="1" showInputMessage="1" showErrorMessage="1" sqref="J7:J9">
      <formula1>status</formula1>
    </dataValidation>
    <dataValidation type="list" allowBlank="1" showInputMessage="1" showErrorMessage="1" sqref="F1:F9">
      <formula1>"ATT,AG,A,D,N"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5"/>
  <sheetViews>
    <sheetView workbookViewId="0">
      <selection activeCell="E16" sqref="E16"/>
    </sheetView>
  </sheetViews>
  <sheetFormatPr defaultRowHeight="15" x14ac:dyDescent="0.25"/>
  <cols>
    <col min="4" max="4" width="1.42578125" customWidth="1"/>
    <col min="5" max="5" width="16.42578125" customWidth="1"/>
    <col min="6" max="6" width="13.85546875" customWidth="1"/>
    <col min="14" max="15" width="12.140625" customWidth="1"/>
    <col min="19" max="19" width="13.28515625" customWidth="1"/>
  </cols>
  <sheetData>
    <row r="1" spans="2:10" s="2" customFormat="1" x14ac:dyDescent="0.25"/>
    <row r="2" spans="2:10" s="2" customFormat="1" x14ac:dyDescent="0.25"/>
    <row r="3" spans="2:10" s="2" customFormat="1" x14ac:dyDescent="0.25"/>
    <row r="4" spans="2:10" s="2" customFormat="1" ht="22.5" customHeight="1" x14ac:dyDescent="0.25">
      <c r="C4" s="2" t="s">
        <v>3</v>
      </c>
    </row>
    <row r="5" spans="2:10" s="2" customFormat="1" ht="19.5" customHeight="1" x14ac:dyDescent="0.25">
      <c r="I5" t="s">
        <v>124</v>
      </c>
      <c r="J5" t="s">
        <v>122</v>
      </c>
    </row>
    <row r="6" spans="2:10" s="2" customFormat="1" x14ac:dyDescent="0.25">
      <c r="I6" s="18">
        <v>1</v>
      </c>
      <c r="J6" t="s">
        <v>139</v>
      </c>
    </row>
    <row r="7" spans="2:10" s="2" customFormat="1" x14ac:dyDescent="0.25">
      <c r="I7" s="18">
        <v>1</v>
      </c>
      <c r="J7" t="s">
        <v>143</v>
      </c>
    </row>
    <row r="8" spans="2:10" s="2" customFormat="1" x14ac:dyDescent="0.25">
      <c r="C8" s="1" t="s">
        <v>76</v>
      </c>
      <c r="E8" s="3" t="s">
        <v>167</v>
      </c>
      <c r="I8" s="18">
        <v>1</v>
      </c>
      <c r="J8" s="2" t="s">
        <v>141</v>
      </c>
    </row>
    <row r="9" spans="2:10" s="2" customFormat="1" x14ac:dyDescent="0.25">
      <c r="I9" s="18">
        <v>1</v>
      </c>
      <c r="J9" t="s">
        <v>142</v>
      </c>
    </row>
    <row r="10" spans="2:10" s="2" customFormat="1" x14ac:dyDescent="0.25">
      <c r="C10" s="70" t="s">
        <v>146</v>
      </c>
      <c r="D10" s="70"/>
      <c r="E10" s="71"/>
      <c r="I10" s="18">
        <v>1</v>
      </c>
      <c r="J10" s="2" t="s">
        <v>144</v>
      </c>
    </row>
    <row r="11" spans="2:10" s="2" customFormat="1" x14ac:dyDescent="0.25">
      <c r="I11" s="18">
        <v>2</v>
      </c>
      <c r="J11" t="s">
        <v>140</v>
      </c>
    </row>
    <row r="12" spans="2:10" s="2" customFormat="1" x14ac:dyDescent="0.25">
      <c r="I12" s="18">
        <v>3</v>
      </c>
      <c r="J12" t="s">
        <v>67</v>
      </c>
    </row>
    <row r="13" spans="2:10" s="2" customFormat="1" x14ac:dyDescent="0.25">
      <c r="I13" s="18">
        <v>3</v>
      </c>
      <c r="J13" s="2" t="s">
        <v>145</v>
      </c>
    </row>
    <row r="14" spans="2:10" s="2" customFormat="1" x14ac:dyDescent="0.25">
      <c r="I14" s="18">
        <v>3</v>
      </c>
      <c r="J14" s="2" t="s">
        <v>149</v>
      </c>
    </row>
    <row r="15" spans="2:10" s="2" customFormat="1" x14ac:dyDescent="0.25">
      <c r="B15"/>
      <c r="C15"/>
      <c r="D15"/>
      <c r="E15"/>
      <c r="F15"/>
    </row>
  </sheetData>
  <mergeCells count="1">
    <mergeCell ref="C10:E10"/>
  </mergeCells>
  <hyperlinks>
    <hyperlink ref="C10:E10" location="NewEva_Server!A1" display="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28"/>
  <sheetViews>
    <sheetView workbookViewId="0">
      <selection activeCell="C10" sqref="C10"/>
    </sheetView>
  </sheetViews>
  <sheetFormatPr defaultRowHeight="15" x14ac:dyDescent="0.25"/>
  <cols>
    <col min="1" max="1" width="2.5703125" customWidth="1"/>
    <col min="2" max="2" width="2.85546875" customWidth="1"/>
    <col min="3" max="3" width="22.85546875" customWidth="1"/>
    <col min="4" max="4" width="12.42578125" customWidth="1"/>
    <col min="5" max="5" width="16" customWidth="1"/>
    <col min="6" max="6" width="16.28515625" customWidth="1"/>
    <col min="7" max="7" width="10.140625" customWidth="1"/>
    <col min="10" max="10" width="11.42578125" customWidth="1"/>
  </cols>
  <sheetData>
    <row r="1" spans="2:16" x14ac:dyDescent="0.25">
      <c r="C1" t="s">
        <v>4</v>
      </c>
      <c r="D1" t="s">
        <v>5</v>
      </c>
      <c r="P1" s="20" t="s">
        <v>147</v>
      </c>
    </row>
    <row r="2" spans="2:16" x14ac:dyDescent="0.25">
      <c r="C2" t="s">
        <v>6</v>
      </c>
      <c r="L2" s="7"/>
      <c r="M2" s="7"/>
    </row>
    <row r="4" spans="2:16" x14ac:dyDescent="0.25">
      <c r="D4" s="68" t="s">
        <v>0</v>
      </c>
      <c r="E4" s="20" t="s">
        <v>62</v>
      </c>
      <c r="F4" s="20" t="s">
        <v>84</v>
      </c>
      <c r="G4" s="20" t="s">
        <v>71</v>
      </c>
    </row>
    <row r="5" spans="2:16" x14ac:dyDescent="0.25">
      <c r="D5" s="2"/>
      <c r="E5" s="23"/>
      <c r="F5" s="26"/>
      <c r="G5" s="23"/>
      <c r="H5" s="23"/>
      <c r="I5" s="2"/>
    </row>
    <row r="6" spans="2:16" x14ac:dyDescent="0.25">
      <c r="B6" t="s">
        <v>77</v>
      </c>
      <c r="D6" s="2"/>
      <c r="E6" s="2" t="s">
        <v>9</v>
      </c>
      <c r="F6" s="15" t="s">
        <v>15</v>
      </c>
      <c r="G6" s="15" t="s">
        <v>16</v>
      </c>
      <c r="H6" s="49" t="s">
        <v>17</v>
      </c>
      <c r="I6" s="2"/>
    </row>
    <row r="7" spans="2:16" x14ac:dyDescent="0.25">
      <c r="C7" s="20" t="s">
        <v>7</v>
      </c>
      <c r="D7" s="2"/>
      <c r="E7" t="s">
        <v>8</v>
      </c>
      <c r="F7" s="4" t="s">
        <v>13</v>
      </c>
      <c r="G7" s="2" t="s">
        <v>14</v>
      </c>
      <c r="I7" s="2"/>
    </row>
    <row r="8" spans="2:16" x14ac:dyDescent="0.25">
      <c r="C8" s="20" t="s">
        <v>82</v>
      </c>
      <c r="D8" s="2"/>
      <c r="E8" s="23"/>
      <c r="F8" s="27"/>
      <c r="G8" s="24"/>
      <c r="H8" s="2"/>
      <c r="I8" s="23"/>
    </row>
    <row r="9" spans="2:16" x14ac:dyDescent="0.25">
      <c r="B9" t="s">
        <v>81</v>
      </c>
      <c r="D9" s="2"/>
      <c r="E9" s="9" t="s">
        <v>28</v>
      </c>
      <c r="F9" s="9" t="s">
        <v>61</v>
      </c>
      <c r="G9" t="s">
        <v>89</v>
      </c>
      <c r="H9" s="9" t="s">
        <v>29</v>
      </c>
      <c r="I9" s="9" t="s">
        <v>31</v>
      </c>
      <c r="K9" s="31" t="s">
        <v>96</v>
      </c>
    </row>
    <row r="10" spans="2:16" x14ac:dyDescent="0.25">
      <c r="C10" s="20" t="s">
        <v>83</v>
      </c>
      <c r="D10" s="2"/>
      <c r="E10" t="s">
        <v>57</v>
      </c>
      <c r="F10" s="2" t="s">
        <v>40</v>
      </c>
      <c r="G10" s="8"/>
      <c r="H10" s="14">
        <v>25865</v>
      </c>
      <c r="I10" s="5" t="s">
        <v>32</v>
      </c>
      <c r="J10" s="21" t="s">
        <v>20</v>
      </c>
      <c r="K10" s="25" t="s">
        <v>97</v>
      </c>
      <c r="L10" s="72" t="s">
        <v>103</v>
      </c>
      <c r="M10" s="38" t="s">
        <v>107</v>
      </c>
      <c r="N10" s="38"/>
      <c r="O10" s="38"/>
      <c r="P10" s="46" t="s">
        <v>95</v>
      </c>
    </row>
    <row r="11" spans="2:16" x14ac:dyDescent="0.25">
      <c r="B11" t="s">
        <v>61</v>
      </c>
      <c r="D11" s="2"/>
      <c r="E11" t="s">
        <v>58</v>
      </c>
      <c r="F11" s="2" t="s">
        <v>59</v>
      </c>
      <c r="G11" s="8"/>
      <c r="H11">
        <v>863</v>
      </c>
      <c r="I11" s="5" t="s">
        <v>32</v>
      </c>
      <c r="J11" s="21" t="s">
        <v>20</v>
      </c>
      <c r="K11" s="25" t="s">
        <v>97</v>
      </c>
      <c r="L11" s="73"/>
      <c r="M11" s="52"/>
      <c r="N11" s="52"/>
      <c r="O11" s="52"/>
      <c r="P11" s="41"/>
    </row>
    <row r="12" spans="2:16" x14ac:dyDescent="0.25">
      <c r="C12" s="20" t="s">
        <v>80</v>
      </c>
      <c r="D12" s="2"/>
      <c r="E12" t="s">
        <v>58</v>
      </c>
      <c r="F12" s="2" t="s">
        <v>60</v>
      </c>
      <c r="G12" s="8"/>
      <c r="H12">
        <v>1172</v>
      </c>
      <c r="I12" s="5" t="s">
        <v>32</v>
      </c>
      <c r="J12" s="21" t="s">
        <v>20</v>
      </c>
      <c r="K12" s="25" t="s">
        <v>97</v>
      </c>
      <c r="L12" s="53"/>
      <c r="M12" s="52"/>
      <c r="N12" s="52"/>
      <c r="O12" s="52"/>
      <c r="P12" s="41"/>
    </row>
    <row r="13" spans="2:16" x14ac:dyDescent="0.25">
      <c r="D13" s="2"/>
      <c r="E13" t="s">
        <v>18</v>
      </c>
      <c r="F13" s="2"/>
      <c r="G13" s="2"/>
      <c r="H13" s="2"/>
      <c r="I13" s="2"/>
      <c r="K13" s="25"/>
      <c r="L13" s="39"/>
      <c r="M13" s="50"/>
      <c r="N13" s="50"/>
      <c r="O13" s="51"/>
      <c r="P13" s="41"/>
    </row>
    <row r="14" spans="2:16" x14ac:dyDescent="0.25">
      <c r="D14" s="2" t="s">
        <v>74</v>
      </c>
      <c r="F14" s="2"/>
      <c r="G14" s="2"/>
      <c r="H14" s="2"/>
      <c r="K14" s="25"/>
      <c r="L14" s="39"/>
      <c r="M14" s="50"/>
      <c r="N14" s="50"/>
      <c r="O14" s="50"/>
      <c r="P14" s="41"/>
    </row>
    <row r="15" spans="2:16" x14ac:dyDescent="0.25">
      <c r="D15" t="s">
        <v>75</v>
      </c>
      <c r="E15" s="2" t="s">
        <v>73</v>
      </c>
      <c r="K15" s="25"/>
      <c r="L15" s="39"/>
      <c r="M15" s="40"/>
      <c r="N15" s="40"/>
      <c r="O15" s="40"/>
      <c r="P15" s="41"/>
    </row>
    <row r="16" spans="2:16" x14ac:dyDescent="0.25">
      <c r="D16" s="7" t="s">
        <v>124</v>
      </c>
      <c r="E16" s="7" t="s">
        <v>122</v>
      </c>
      <c r="K16" s="25"/>
      <c r="L16" s="39"/>
      <c r="M16" s="40"/>
      <c r="N16" s="40"/>
      <c r="O16" s="40"/>
      <c r="P16" s="41"/>
    </row>
    <row r="17" spans="4:16" x14ac:dyDescent="0.25">
      <c r="D17" s="75">
        <v>1</v>
      </c>
      <c r="E17" s="74" t="s">
        <v>172</v>
      </c>
      <c r="F17" s="74"/>
      <c r="G17" s="74"/>
      <c r="H17" s="74"/>
      <c r="I17" s="74"/>
      <c r="J17" s="74"/>
      <c r="K17" s="76"/>
      <c r="L17" s="39" t="s">
        <v>92</v>
      </c>
      <c r="M17" s="42" t="s">
        <v>93</v>
      </c>
      <c r="N17" s="37">
        <v>1</v>
      </c>
      <c r="O17" s="40" t="s">
        <v>94</v>
      </c>
      <c r="P17" s="41"/>
    </row>
    <row r="18" spans="4:16" x14ac:dyDescent="0.25">
      <c r="D18" s="75"/>
      <c r="E18" s="74"/>
      <c r="F18" s="74"/>
      <c r="G18" s="74"/>
      <c r="H18" s="74"/>
      <c r="I18" s="74"/>
      <c r="J18" s="74"/>
      <c r="K18" s="76"/>
      <c r="L18" s="39"/>
      <c r="M18" s="40"/>
      <c r="N18" s="40"/>
      <c r="O18" s="40"/>
      <c r="P18" s="41"/>
    </row>
    <row r="19" spans="4:16" x14ac:dyDescent="0.25">
      <c r="D19" s="75">
        <v>1</v>
      </c>
      <c r="E19" s="74" t="s">
        <v>173</v>
      </c>
      <c r="F19" s="74"/>
      <c r="G19" s="74"/>
      <c r="H19" s="74"/>
      <c r="I19" s="74"/>
      <c r="J19" s="74"/>
      <c r="K19" s="74"/>
      <c r="L19" s="39"/>
      <c r="M19" s="40"/>
      <c r="N19" s="40"/>
      <c r="O19" s="30" t="s">
        <v>87</v>
      </c>
      <c r="P19" s="41"/>
    </row>
    <row r="20" spans="4:16" x14ac:dyDescent="0.25">
      <c r="D20" s="75"/>
      <c r="E20" s="74"/>
      <c r="F20" s="74"/>
      <c r="G20" s="74"/>
      <c r="H20" s="74"/>
      <c r="I20" s="74"/>
      <c r="J20" s="74"/>
      <c r="K20" s="74"/>
      <c r="L20" s="54"/>
      <c r="M20" s="55"/>
      <c r="N20" s="44"/>
      <c r="O20" s="44"/>
      <c r="P20" s="45"/>
    </row>
    <row r="21" spans="4:16" x14ac:dyDescent="0.25">
      <c r="D21" s="75"/>
      <c r="E21" s="74"/>
      <c r="F21" s="74"/>
      <c r="G21" s="74"/>
      <c r="H21" s="74"/>
      <c r="I21" s="74"/>
      <c r="J21" s="74"/>
      <c r="K21" s="74"/>
    </row>
    <row r="22" spans="4:16" ht="15" customHeight="1" x14ac:dyDescent="0.25">
      <c r="D22" s="18">
        <v>1</v>
      </c>
      <c r="E22" t="s">
        <v>135</v>
      </c>
    </row>
    <row r="23" spans="4:16" x14ac:dyDescent="0.25">
      <c r="D23" s="18">
        <v>2</v>
      </c>
      <c r="E23" t="s">
        <v>138</v>
      </c>
    </row>
    <row r="24" spans="4:16" ht="32.25" customHeight="1" x14ac:dyDescent="0.25">
      <c r="D24" s="69">
        <v>1</v>
      </c>
      <c r="E24" t="s">
        <v>168</v>
      </c>
    </row>
    <row r="28" spans="4:16" ht="34.5" customHeight="1" x14ac:dyDescent="0.25"/>
  </sheetData>
  <mergeCells count="5">
    <mergeCell ref="L10:L11"/>
    <mergeCell ref="E19:K21"/>
    <mergeCell ref="D19:D21"/>
    <mergeCell ref="E17:K18"/>
    <mergeCell ref="D17:D18"/>
  </mergeCells>
  <hyperlinks>
    <hyperlink ref="E4" location="NewEva_Middleware!A1" display="Middleware"/>
    <hyperlink ref="F4" location="NewEva_Storage!A1" display="Storage"/>
    <hyperlink ref="G4" location="NewEva_licence!A1" display="license"/>
    <hyperlink ref="P1" location="Login!A1" display="logout"/>
    <hyperlink ref="C8" location="NewEva_Server!A1" display="New Evaluation"/>
    <hyperlink ref="C10" location="'My Cart '!A1" display="My Cart"/>
    <hyperlink ref="C12" location="'My owned product'!A1" display="My owned product"/>
    <hyperlink ref="C7" location="'My Finished Evaluation'!A1" display="My Finished Evaluation"/>
    <hyperlink ref="D4" location="NewEva_Server!A1" display="Server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22"/>
  <sheetViews>
    <sheetView workbookViewId="0">
      <selection activeCell="C11" sqref="C11"/>
    </sheetView>
  </sheetViews>
  <sheetFormatPr defaultRowHeight="15" x14ac:dyDescent="0.25"/>
  <cols>
    <col min="1" max="1" width="2.5703125" customWidth="1"/>
    <col min="2" max="2" width="2.85546875" customWidth="1"/>
    <col min="3" max="3" width="22.85546875" customWidth="1"/>
    <col min="4" max="4" width="11.140625" customWidth="1"/>
    <col min="5" max="5" width="16" customWidth="1"/>
    <col min="6" max="6" width="27.85546875" customWidth="1"/>
    <col min="7" max="7" width="10.140625" customWidth="1"/>
    <col min="8" max="8" width="11" customWidth="1"/>
    <col min="9" max="9" width="11.42578125" customWidth="1"/>
    <col min="10" max="10" width="8" customWidth="1"/>
    <col min="15" max="15" width="11.28515625" customWidth="1"/>
  </cols>
  <sheetData>
    <row r="1" spans="2:16" x14ac:dyDescent="0.25">
      <c r="C1" t="s">
        <v>4</v>
      </c>
      <c r="D1" t="s">
        <v>5</v>
      </c>
      <c r="J1" t="s">
        <v>124</v>
      </c>
      <c r="K1" t="s">
        <v>122</v>
      </c>
    </row>
    <row r="2" spans="2:16" x14ac:dyDescent="0.25">
      <c r="C2" t="s">
        <v>6</v>
      </c>
      <c r="J2" s="18">
        <v>1</v>
      </c>
      <c r="K2" t="s">
        <v>137</v>
      </c>
    </row>
    <row r="3" spans="2:16" x14ac:dyDescent="0.25">
      <c r="J3" s="18">
        <v>1</v>
      </c>
      <c r="K3" t="s">
        <v>134</v>
      </c>
    </row>
    <row r="4" spans="2:16" x14ac:dyDescent="0.25">
      <c r="J4" s="18">
        <v>1</v>
      </c>
      <c r="K4" t="s">
        <v>135</v>
      </c>
    </row>
    <row r="5" spans="2:16" x14ac:dyDescent="0.25">
      <c r="D5" s="68" t="s">
        <v>0</v>
      </c>
      <c r="E5" s="20" t="s">
        <v>62</v>
      </c>
      <c r="F5" s="20" t="s">
        <v>84</v>
      </c>
      <c r="G5" s="20" t="s">
        <v>71</v>
      </c>
      <c r="J5" s="69">
        <v>1</v>
      </c>
      <c r="K5" t="s">
        <v>168</v>
      </c>
    </row>
    <row r="6" spans="2:16" x14ac:dyDescent="0.25">
      <c r="D6" s="2"/>
      <c r="E6" s="2"/>
      <c r="F6" s="2"/>
      <c r="G6" s="2"/>
      <c r="H6" s="2"/>
      <c r="I6" s="2"/>
    </row>
    <row r="7" spans="2:16" x14ac:dyDescent="0.25">
      <c r="B7" t="s">
        <v>77</v>
      </c>
      <c r="D7" s="2"/>
      <c r="E7" s="2"/>
      <c r="F7" s="15"/>
      <c r="G7" s="15"/>
      <c r="H7" s="67"/>
    </row>
    <row r="8" spans="2:16" x14ac:dyDescent="0.25">
      <c r="C8" s="20" t="s">
        <v>7</v>
      </c>
      <c r="D8" s="2"/>
      <c r="E8" s="2"/>
      <c r="F8" s="56"/>
      <c r="G8" s="5"/>
      <c r="H8" s="25"/>
    </row>
    <row r="9" spans="2:16" x14ac:dyDescent="0.25">
      <c r="C9" s="20" t="s">
        <v>82</v>
      </c>
      <c r="D9" s="9" t="s">
        <v>28</v>
      </c>
      <c r="E9" s="9" t="s">
        <v>61</v>
      </c>
      <c r="F9" t="s">
        <v>89</v>
      </c>
      <c r="G9" s="9" t="s">
        <v>29</v>
      </c>
      <c r="H9" s="9" t="s">
        <v>31</v>
      </c>
      <c r="I9" s="9"/>
      <c r="J9" s="31" t="s">
        <v>96</v>
      </c>
    </row>
    <row r="10" spans="2:16" x14ac:dyDescent="0.25">
      <c r="B10" t="s">
        <v>81</v>
      </c>
      <c r="D10" s="13" t="s">
        <v>42</v>
      </c>
      <c r="E10" s="23" t="s">
        <v>108</v>
      </c>
      <c r="G10" s="14">
        <v>400000</v>
      </c>
      <c r="H10" s="5" t="s">
        <v>32</v>
      </c>
      <c r="I10" s="29" t="s">
        <v>87</v>
      </c>
      <c r="J10" s="25" t="s">
        <v>97</v>
      </c>
      <c r="L10" s="72" t="s">
        <v>103</v>
      </c>
      <c r="M10" s="38" t="s">
        <v>107</v>
      </c>
      <c r="N10" s="38"/>
      <c r="O10" s="38"/>
      <c r="P10" s="46" t="s">
        <v>95</v>
      </c>
    </row>
    <row r="11" spans="2:16" x14ac:dyDescent="0.25">
      <c r="C11" s="20" t="s">
        <v>83</v>
      </c>
      <c r="D11" s="13" t="s">
        <v>42</v>
      </c>
      <c r="E11" s="23" t="s">
        <v>111</v>
      </c>
      <c r="G11" s="14">
        <v>5000</v>
      </c>
      <c r="H11" s="5" t="s">
        <v>32</v>
      </c>
      <c r="I11" s="29" t="s">
        <v>87</v>
      </c>
      <c r="J11" s="25" t="s">
        <v>97</v>
      </c>
      <c r="L11" s="73"/>
      <c r="M11" s="52" t="s">
        <v>104</v>
      </c>
      <c r="N11" s="52" t="s">
        <v>105</v>
      </c>
      <c r="O11" s="52"/>
      <c r="P11" s="41"/>
    </row>
    <row r="12" spans="2:16" x14ac:dyDescent="0.25">
      <c r="B12" t="s">
        <v>61</v>
      </c>
      <c r="D12" s="13" t="s">
        <v>42</v>
      </c>
      <c r="E12" s="2" t="s">
        <v>109</v>
      </c>
      <c r="G12" s="14">
        <v>20000</v>
      </c>
      <c r="H12" s="5" t="s">
        <v>32</v>
      </c>
      <c r="I12" s="29" t="s">
        <v>87</v>
      </c>
      <c r="J12" s="25" t="s">
        <v>97</v>
      </c>
      <c r="L12" s="53"/>
      <c r="M12" s="52"/>
      <c r="N12" s="52"/>
      <c r="O12" s="52"/>
      <c r="P12" s="41"/>
    </row>
    <row r="13" spans="2:16" x14ac:dyDescent="0.25">
      <c r="C13" s="20" t="s">
        <v>80</v>
      </c>
      <c r="D13" s="13" t="s">
        <v>42</v>
      </c>
      <c r="E13" s="2" t="s">
        <v>110</v>
      </c>
      <c r="G13" s="14">
        <v>2000</v>
      </c>
      <c r="H13" s="5" t="s">
        <v>32</v>
      </c>
      <c r="I13" s="29" t="s">
        <v>87</v>
      </c>
      <c r="J13" s="25" t="s">
        <v>97</v>
      </c>
      <c r="L13" s="39" t="s">
        <v>96</v>
      </c>
      <c r="M13" s="50" t="s">
        <v>11</v>
      </c>
      <c r="N13" s="50" t="s">
        <v>98</v>
      </c>
      <c r="O13" s="51" t="s">
        <v>99</v>
      </c>
      <c r="P13" s="41"/>
    </row>
    <row r="14" spans="2:16" x14ac:dyDescent="0.25">
      <c r="D14" s="16" t="s">
        <v>21</v>
      </c>
      <c r="E14" s="2" t="s">
        <v>113</v>
      </c>
      <c r="G14" s="11">
        <v>80000</v>
      </c>
      <c r="H14" s="5" t="s">
        <v>32</v>
      </c>
      <c r="I14" s="29" t="s">
        <v>87</v>
      </c>
      <c r="J14" s="25" t="s">
        <v>97</v>
      </c>
      <c r="L14" s="39"/>
      <c r="M14" s="50" t="s">
        <v>100</v>
      </c>
      <c r="N14" s="50" t="s">
        <v>101</v>
      </c>
      <c r="O14" s="50" t="s">
        <v>102</v>
      </c>
      <c r="P14" s="41"/>
    </row>
    <row r="15" spans="2:16" x14ac:dyDescent="0.25">
      <c r="D15" s="16" t="s">
        <v>21</v>
      </c>
      <c r="E15" s="2" t="s">
        <v>112</v>
      </c>
      <c r="G15" s="11">
        <v>40000</v>
      </c>
      <c r="H15" s="5" t="s">
        <v>32</v>
      </c>
      <c r="I15" s="29" t="s">
        <v>87</v>
      </c>
      <c r="J15" s="25" t="s">
        <v>97</v>
      </c>
      <c r="L15" s="39"/>
      <c r="M15" s="40"/>
      <c r="N15" s="40"/>
      <c r="O15" s="40"/>
      <c r="P15" s="41"/>
    </row>
    <row r="16" spans="2:16" x14ac:dyDescent="0.25">
      <c r="D16" s="2" t="s">
        <v>22</v>
      </c>
      <c r="E16" s="2" t="s">
        <v>49</v>
      </c>
      <c r="G16" s="11">
        <v>9558</v>
      </c>
      <c r="H16" s="5" t="s">
        <v>32</v>
      </c>
      <c r="I16" s="29" t="s">
        <v>87</v>
      </c>
      <c r="J16" s="25" t="s">
        <v>97</v>
      </c>
      <c r="L16" s="39"/>
      <c r="M16" s="40"/>
      <c r="N16" s="40"/>
      <c r="O16" s="40"/>
      <c r="P16" s="41"/>
    </row>
    <row r="17" spans="4:17" x14ac:dyDescent="0.25">
      <c r="D17" s="2" t="s">
        <v>23</v>
      </c>
      <c r="E17" s="2" t="s">
        <v>50</v>
      </c>
      <c r="G17" s="2">
        <v>8500</v>
      </c>
      <c r="H17" s="5" t="s">
        <v>32</v>
      </c>
      <c r="I17" s="29" t="s">
        <v>87</v>
      </c>
      <c r="J17" s="25" t="s">
        <v>97</v>
      </c>
      <c r="L17" s="39" t="s">
        <v>92</v>
      </c>
      <c r="M17" s="42" t="s">
        <v>93</v>
      </c>
      <c r="N17" s="37">
        <v>1</v>
      </c>
      <c r="O17" s="40" t="s">
        <v>94</v>
      </c>
      <c r="P17" s="41"/>
    </row>
    <row r="18" spans="4:17" x14ac:dyDescent="0.25">
      <c r="D18" s="2" t="s">
        <v>24</v>
      </c>
      <c r="E18" s="2" t="s">
        <v>51</v>
      </c>
      <c r="G18" s="2">
        <v>20000</v>
      </c>
      <c r="H18" s="5" t="s">
        <v>32</v>
      </c>
      <c r="I18" s="29" t="s">
        <v>87</v>
      </c>
      <c r="J18" s="25" t="s">
        <v>97</v>
      </c>
      <c r="L18" s="39"/>
      <c r="M18" s="40"/>
      <c r="N18" s="40"/>
      <c r="O18" s="40"/>
      <c r="P18" s="41"/>
    </row>
    <row r="19" spans="4:17" x14ac:dyDescent="0.25">
      <c r="E19" s="23"/>
      <c r="F19" s="27"/>
      <c r="G19" s="24"/>
      <c r="H19" s="23"/>
      <c r="I19" s="2"/>
      <c r="L19" s="39"/>
      <c r="M19" s="40"/>
      <c r="N19" s="40"/>
      <c r="O19" s="30" t="s">
        <v>87</v>
      </c>
      <c r="P19" s="41"/>
      <c r="Q19" s="41"/>
    </row>
    <row r="20" spans="4:17" x14ac:dyDescent="0.25">
      <c r="L20" s="54"/>
      <c r="M20" s="55"/>
      <c r="N20" s="44"/>
      <c r="O20" s="44"/>
      <c r="P20" s="45"/>
      <c r="Q20" s="45"/>
    </row>
    <row r="22" spans="4:17" x14ac:dyDescent="0.25">
      <c r="F22" s="12"/>
      <c r="G22" s="2"/>
      <c r="H22" s="2"/>
      <c r="J22" s="2"/>
      <c r="K22" s="2"/>
      <c r="L22" s="5"/>
      <c r="M22" s="29"/>
    </row>
  </sheetData>
  <mergeCells count="1">
    <mergeCell ref="L10:L11"/>
  </mergeCells>
  <hyperlinks>
    <hyperlink ref="C9" location="NewEva_Server!A1" display="New Evaluation"/>
    <hyperlink ref="C11" location="'My Cart '!A1" display="My Cart"/>
    <hyperlink ref="C13" location="'My owned product'!A1" display="My owned product"/>
    <hyperlink ref="C8" location="'My Finished Evaluation'!A1" display="My Finished Evaluation"/>
    <hyperlink ref="E5" location="NewEva_Middleware!A1" display="Middleware"/>
    <hyperlink ref="F5" location="NewEva_Storage!A1" display="Storage"/>
    <hyperlink ref="G5" location="NewEva_licence!A1" display="license"/>
    <hyperlink ref="D5" location="NewEva_Server!A1" display="Server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Q21"/>
  <sheetViews>
    <sheetView workbookViewId="0">
      <selection activeCell="C13" sqref="C13"/>
    </sheetView>
  </sheetViews>
  <sheetFormatPr defaultRowHeight="15" x14ac:dyDescent="0.25"/>
  <cols>
    <col min="1" max="1" width="2.5703125" customWidth="1"/>
    <col min="2" max="2" width="2.85546875" customWidth="1"/>
    <col min="3" max="3" width="22.85546875" customWidth="1"/>
    <col min="4" max="4" width="11.140625" customWidth="1"/>
    <col min="5" max="6" width="12" customWidth="1"/>
    <col min="7" max="7" width="10.140625" customWidth="1"/>
    <col min="9" max="9" width="5" bestFit="1" customWidth="1"/>
    <col min="11" max="11" width="11.5703125" customWidth="1"/>
    <col min="16" max="16" width="11.42578125" customWidth="1"/>
  </cols>
  <sheetData>
    <row r="1" spans="2:17" x14ac:dyDescent="0.25">
      <c r="C1" t="s">
        <v>4</v>
      </c>
      <c r="D1" t="s">
        <v>5</v>
      </c>
      <c r="M1" t="s">
        <v>124</v>
      </c>
      <c r="N1" t="s">
        <v>122</v>
      </c>
    </row>
    <row r="2" spans="2:17" x14ac:dyDescent="0.25">
      <c r="C2" t="s">
        <v>6</v>
      </c>
      <c r="M2" s="18">
        <v>1</v>
      </c>
      <c r="N2" t="s">
        <v>136</v>
      </c>
    </row>
    <row r="3" spans="2:17" x14ac:dyDescent="0.25">
      <c r="M3" s="18">
        <v>1</v>
      </c>
      <c r="N3" t="s">
        <v>134</v>
      </c>
    </row>
    <row r="4" spans="2:17" x14ac:dyDescent="0.25">
      <c r="M4" s="18">
        <v>1</v>
      </c>
      <c r="N4" t="s">
        <v>135</v>
      </c>
    </row>
    <row r="5" spans="2:17" x14ac:dyDescent="0.25">
      <c r="D5" s="68" t="s">
        <v>0</v>
      </c>
      <c r="E5" s="20" t="s">
        <v>62</v>
      </c>
      <c r="F5" s="20" t="s">
        <v>84</v>
      </c>
      <c r="G5" s="20" t="s">
        <v>71</v>
      </c>
      <c r="M5" s="69">
        <v>1</v>
      </c>
      <c r="N5" t="s">
        <v>168</v>
      </c>
    </row>
    <row r="6" spans="2:17" x14ac:dyDescent="0.25">
      <c r="D6" s="2"/>
      <c r="E6" s="2"/>
      <c r="F6" s="2"/>
      <c r="G6" s="2"/>
      <c r="H6" s="2"/>
      <c r="I6" s="2"/>
    </row>
    <row r="7" spans="2:17" x14ac:dyDescent="0.25">
      <c r="D7" s="2"/>
      <c r="E7" s="2"/>
      <c r="F7" s="5"/>
      <c r="G7" s="6"/>
      <c r="H7" s="2"/>
      <c r="I7" s="2"/>
    </row>
    <row r="8" spans="2:17" x14ac:dyDescent="0.25">
      <c r="D8" s="2"/>
      <c r="E8" s="2"/>
      <c r="F8" s="6"/>
      <c r="G8" s="5"/>
      <c r="H8" s="2"/>
      <c r="I8" s="2"/>
      <c r="J8" s="25"/>
    </row>
    <row r="9" spans="2:17" x14ac:dyDescent="0.25">
      <c r="B9" t="s">
        <v>77</v>
      </c>
      <c r="D9" s="2"/>
      <c r="E9" s="9" t="s">
        <v>28</v>
      </c>
      <c r="F9" s="9"/>
      <c r="G9" s="9" t="s">
        <v>61</v>
      </c>
      <c r="H9" s="9" t="s">
        <v>78</v>
      </c>
      <c r="I9" s="9" t="s">
        <v>29</v>
      </c>
      <c r="J9" s="31" t="s">
        <v>30</v>
      </c>
      <c r="K9" s="9"/>
      <c r="L9" s="31" t="s">
        <v>96</v>
      </c>
    </row>
    <row r="10" spans="2:17" x14ac:dyDescent="0.25">
      <c r="C10" s="20" t="s">
        <v>7</v>
      </c>
      <c r="D10" s="12"/>
      <c r="E10" s="2" t="s">
        <v>25</v>
      </c>
      <c r="F10" s="2" t="s">
        <v>52</v>
      </c>
      <c r="H10" s="2" t="s">
        <v>79</v>
      </c>
      <c r="I10" s="2">
        <v>2.4</v>
      </c>
      <c r="J10" s="24">
        <v>300</v>
      </c>
      <c r="K10" s="29" t="s">
        <v>87</v>
      </c>
      <c r="L10" s="25" t="s">
        <v>97</v>
      </c>
      <c r="M10" s="72" t="s">
        <v>103</v>
      </c>
      <c r="N10" s="38" t="s">
        <v>107</v>
      </c>
      <c r="O10" s="38"/>
      <c r="P10" s="38"/>
      <c r="Q10" s="46" t="s">
        <v>95</v>
      </c>
    </row>
    <row r="11" spans="2:17" x14ac:dyDescent="0.25">
      <c r="C11" s="20" t="s">
        <v>82</v>
      </c>
      <c r="D11" s="12"/>
      <c r="E11" s="2" t="s">
        <v>25</v>
      </c>
      <c r="F11" s="2" t="s">
        <v>53</v>
      </c>
      <c r="H11" s="2" t="s">
        <v>79</v>
      </c>
      <c r="I11" s="2">
        <v>1.4</v>
      </c>
      <c r="J11" s="24">
        <v>120</v>
      </c>
      <c r="K11" s="29" t="s">
        <v>87</v>
      </c>
      <c r="L11" s="25" t="s">
        <v>97</v>
      </c>
      <c r="M11" s="73"/>
      <c r="N11" s="52" t="s">
        <v>104</v>
      </c>
      <c r="O11" s="52" t="s">
        <v>105</v>
      </c>
      <c r="P11" s="52"/>
      <c r="Q11" s="41"/>
    </row>
    <row r="12" spans="2:17" x14ac:dyDescent="0.25">
      <c r="B12" t="s">
        <v>81</v>
      </c>
      <c r="D12" s="12"/>
      <c r="E12" s="2" t="s">
        <v>26</v>
      </c>
      <c r="F12" s="2" t="s">
        <v>52</v>
      </c>
      <c r="H12" s="2" t="s">
        <v>79</v>
      </c>
      <c r="I12" s="2">
        <v>1</v>
      </c>
      <c r="J12" s="24">
        <v>300</v>
      </c>
      <c r="K12" s="29" t="s">
        <v>87</v>
      </c>
      <c r="L12" s="25" t="s">
        <v>97</v>
      </c>
      <c r="M12" s="53"/>
      <c r="N12" s="52"/>
      <c r="O12" s="52"/>
      <c r="P12" s="52"/>
      <c r="Q12" s="41"/>
    </row>
    <row r="13" spans="2:17" x14ac:dyDescent="0.25">
      <c r="C13" s="20" t="s">
        <v>83</v>
      </c>
      <c r="D13" s="12"/>
      <c r="E13" s="2" t="s">
        <v>26</v>
      </c>
      <c r="F13" s="2" t="s">
        <v>54</v>
      </c>
      <c r="H13" s="2"/>
      <c r="I13" s="2">
        <v>0.65</v>
      </c>
      <c r="J13" s="24">
        <v>600</v>
      </c>
      <c r="K13" s="29" t="s">
        <v>87</v>
      </c>
      <c r="L13" s="25" t="s">
        <v>97</v>
      </c>
      <c r="M13" s="39" t="s">
        <v>96</v>
      </c>
      <c r="N13" s="50"/>
      <c r="O13" s="50"/>
      <c r="P13" s="51"/>
      <c r="Q13" s="41"/>
    </row>
    <row r="14" spans="2:17" x14ac:dyDescent="0.25">
      <c r="B14" t="s">
        <v>61</v>
      </c>
      <c r="D14" s="12"/>
      <c r="E14" s="2" t="s">
        <v>2</v>
      </c>
      <c r="F14" s="2" t="s">
        <v>55</v>
      </c>
      <c r="H14" s="2"/>
      <c r="I14" s="2">
        <v>2.5</v>
      </c>
      <c r="J14" s="24">
        <v>60</v>
      </c>
      <c r="K14" s="29" t="s">
        <v>87</v>
      </c>
      <c r="L14" s="25" t="s">
        <v>97</v>
      </c>
      <c r="M14" s="39"/>
      <c r="N14" s="50"/>
      <c r="O14" s="50"/>
      <c r="P14" s="50"/>
      <c r="Q14" s="41"/>
    </row>
    <row r="15" spans="2:17" x14ac:dyDescent="0.25">
      <c r="C15" s="20" t="s">
        <v>80</v>
      </c>
      <c r="D15" s="12"/>
      <c r="E15" s="2" t="s">
        <v>2</v>
      </c>
      <c r="F15" s="2" t="s">
        <v>56</v>
      </c>
      <c r="H15" s="2"/>
      <c r="I15" s="2">
        <v>1.5</v>
      </c>
      <c r="J15" s="24">
        <v>120</v>
      </c>
      <c r="K15" s="29" t="s">
        <v>87</v>
      </c>
      <c r="L15" s="25" t="s">
        <v>97</v>
      </c>
      <c r="M15" s="39"/>
      <c r="N15" s="40"/>
      <c r="O15" s="40"/>
      <c r="P15" s="40"/>
      <c r="Q15" s="41"/>
    </row>
    <row r="16" spans="2:17" x14ac:dyDescent="0.25">
      <c r="D16" s="12"/>
      <c r="E16" s="2"/>
      <c r="F16" s="15"/>
      <c r="G16" s="15"/>
      <c r="H16" s="14"/>
      <c r="I16" s="5"/>
      <c r="J16" s="32"/>
      <c r="L16" s="25"/>
      <c r="M16" s="39"/>
      <c r="N16" s="40"/>
      <c r="O16" s="40"/>
      <c r="P16" s="40"/>
      <c r="Q16" s="41"/>
    </row>
    <row r="17" spans="4:17" x14ac:dyDescent="0.25">
      <c r="D17" s="2"/>
      <c r="E17" s="8"/>
      <c r="F17" s="5"/>
      <c r="G17" s="5"/>
      <c r="H17" s="2"/>
      <c r="I17" s="2"/>
      <c r="L17" s="25"/>
      <c r="M17" s="39" t="s">
        <v>92</v>
      </c>
      <c r="N17" s="42" t="s">
        <v>93</v>
      </c>
      <c r="O17" s="37">
        <v>1</v>
      </c>
      <c r="P17" s="40" t="s">
        <v>94</v>
      </c>
      <c r="Q17" s="41"/>
    </row>
    <row r="18" spans="4:17" x14ac:dyDescent="0.25">
      <c r="D18" s="2"/>
      <c r="E18" s="2"/>
      <c r="F18" s="5"/>
      <c r="G18" s="6"/>
      <c r="H18" s="2"/>
      <c r="I18" s="2"/>
      <c r="M18" s="39"/>
      <c r="N18" s="40"/>
      <c r="O18" s="40"/>
      <c r="P18" s="40"/>
      <c r="Q18" s="41"/>
    </row>
    <row r="19" spans="4:17" x14ac:dyDescent="0.25">
      <c r="D19" s="2"/>
      <c r="E19" s="2"/>
      <c r="F19" s="2"/>
      <c r="G19" s="2"/>
      <c r="H19" s="2"/>
      <c r="I19" s="2"/>
      <c r="M19" s="39"/>
      <c r="N19" s="40"/>
      <c r="O19" s="40"/>
      <c r="P19" s="30" t="s">
        <v>87</v>
      </c>
      <c r="Q19" s="41"/>
    </row>
    <row r="20" spans="4:17" x14ac:dyDescent="0.25">
      <c r="D20" s="2"/>
      <c r="E20" s="2"/>
      <c r="F20" s="2"/>
      <c r="G20" s="2"/>
      <c r="H20" s="2"/>
      <c r="I20" s="2"/>
      <c r="M20" s="54"/>
      <c r="N20" s="55"/>
      <c r="O20" s="44"/>
      <c r="P20" s="44"/>
      <c r="Q20" s="45"/>
    </row>
    <row r="21" spans="4:17" x14ac:dyDescent="0.25">
      <c r="E21" s="2"/>
      <c r="F21" s="2"/>
      <c r="G21" s="2"/>
      <c r="H21" s="2"/>
    </row>
  </sheetData>
  <mergeCells count="1">
    <mergeCell ref="M10:M11"/>
  </mergeCells>
  <hyperlinks>
    <hyperlink ref="C11" location="NewEva_Server!A1" display="New Evaluation"/>
    <hyperlink ref="C13" location="'My Cart '!A1" display="My Cart"/>
    <hyperlink ref="C15" location="'My owned product'!A1" display="My owned product"/>
    <hyperlink ref="C10" location="'My Finished Evaluation'!A1" display="My Finished Evaluation"/>
    <hyperlink ref="E5" location="NewEva_Middleware!A1" display="Middleware"/>
    <hyperlink ref="F5" location="NewEva_Storage!A1" display="Storage"/>
    <hyperlink ref="G5" location="NewEva_licence!A1" display="license"/>
    <hyperlink ref="D5" location="NewEva_Server!A1" display="Server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topLeftCell="A12" workbookViewId="0">
      <selection activeCell="F30" sqref="F30"/>
    </sheetView>
  </sheetViews>
  <sheetFormatPr defaultRowHeight="15" x14ac:dyDescent="0.25"/>
  <cols>
    <col min="1" max="1" width="2.5703125" customWidth="1"/>
    <col min="2" max="2" width="2.85546875" customWidth="1"/>
    <col min="3" max="3" width="22.85546875" customWidth="1"/>
    <col min="4" max="4" width="11.140625" customWidth="1"/>
    <col min="5" max="5" width="16" customWidth="1"/>
    <col min="6" max="6" width="19.140625" customWidth="1"/>
    <col min="7" max="7" width="10.140625" customWidth="1"/>
    <col min="10" max="10" width="12.85546875" customWidth="1"/>
    <col min="13" max="13" width="11.140625" customWidth="1"/>
  </cols>
  <sheetData>
    <row r="1" spans="2:15" x14ac:dyDescent="0.25">
      <c r="C1" t="s">
        <v>4</v>
      </c>
      <c r="D1" t="s">
        <v>5</v>
      </c>
      <c r="K1" t="s">
        <v>124</v>
      </c>
      <c r="L1" t="s">
        <v>122</v>
      </c>
    </row>
    <row r="2" spans="2:15" x14ac:dyDescent="0.25">
      <c r="C2" t="s">
        <v>6</v>
      </c>
      <c r="K2" s="18">
        <v>1</v>
      </c>
      <c r="L2" t="s">
        <v>126</v>
      </c>
    </row>
    <row r="3" spans="2:15" x14ac:dyDescent="0.25">
      <c r="K3" s="18">
        <v>1</v>
      </c>
      <c r="L3" t="s">
        <v>134</v>
      </c>
    </row>
    <row r="4" spans="2:15" x14ac:dyDescent="0.25">
      <c r="K4" s="18">
        <v>1</v>
      </c>
      <c r="L4" t="s">
        <v>135</v>
      </c>
    </row>
    <row r="5" spans="2:15" x14ac:dyDescent="0.25">
      <c r="D5" s="68" t="s">
        <v>0</v>
      </c>
      <c r="E5" s="20" t="s">
        <v>62</v>
      </c>
      <c r="F5" s="20" t="s">
        <v>84</v>
      </c>
      <c r="G5" s="20" t="s">
        <v>71</v>
      </c>
      <c r="K5" s="18">
        <v>1</v>
      </c>
      <c r="L5" t="s">
        <v>168</v>
      </c>
    </row>
    <row r="6" spans="2:15" x14ac:dyDescent="0.25">
      <c r="D6" s="2"/>
      <c r="E6" s="2"/>
      <c r="F6" s="2"/>
      <c r="G6" s="2"/>
      <c r="H6" s="2"/>
      <c r="K6" s="18"/>
    </row>
    <row r="7" spans="2:15" x14ac:dyDescent="0.25">
      <c r="D7" s="2"/>
      <c r="H7" s="2"/>
    </row>
    <row r="8" spans="2:15" x14ac:dyDescent="0.25">
      <c r="D8" s="2"/>
      <c r="E8" s="2"/>
      <c r="F8" s="15"/>
      <c r="G8" s="15"/>
      <c r="H8" s="22"/>
    </row>
    <row r="9" spans="2:15" x14ac:dyDescent="0.25">
      <c r="B9" t="s">
        <v>77</v>
      </c>
      <c r="D9" s="2"/>
      <c r="E9" s="7"/>
      <c r="F9" s="2"/>
      <c r="G9" s="2"/>
      <c r="H9" s="2"/>
    </row>
    <row r="10" spans="2:15" x14ac:dyDescent="0.25">
      <c r="C10" s="20" t="s">
        <v>7</v>
      </c>
      <c r="D10" s="2"/>
      <c r="E10" s="2"/>
      <c r="F10" s="5"/>
      <c r="G10" s="6"/>
      <c r="H10" s="2"/>
    </row>
    <row r="11" spans="2:15" x14ac:dyDescent="0.25">
      <c r="C11" s="20" t="s">
        <v>82</v>
      </c>
      <c r="D11" s="2"/>
      <c r="E11" s="9" t="s">
        <v>28</v>
      </c>
      <c r="F11" s="9" t="s">
        <v>61</v>
      </c>
      <c r="G11" s="9" t="s">
        <v>89</v>
      </c>
      <c r="H11" s="9" t="s">
        <v>29</v>
      </c>
      <c r="I11" s="9" t="s">
        <v>31</v>
      </c>
    </row>
    <row r="12" spans="2:15" x14ac:dyDescent="0.25">
      <c r="B12" t="s">
        <v>81</v>
      </c>
      <c r="D12" s="12"/>
      <c r="E12" s="2" t="s">
        <v>86</v>
      </c>
      <c r="F12" s="57" t="s">
        <v>152</v>
      </c>
      <c r="G12" s="15"/>
      <c r="H12" s="14">
        <v>1065</v>
      </c>
      <c r="I12" s="5" t="s">
        <v>33</v>
      </c>
      <c r="J12" s="29" t="s">
        <v>87</v>
      </c>
      <c r="K12" s="72" t="s">
        <v>103</v>
      </c>
      <c r="L12" s="38" t="s">
        <v>107</v>
      </c>
      <c r="M12" s="38"/>
      <c r="N12" s="38"/>
      <c r="O12" s="46" t="s">
        <v>95</v>
      </c>
    </row>
    <row r="13" spans="2:15" x14ac:dyDescent="0.25">
      <c r="C13" s="20" t="s">
        <v>83</v>
      </c>
      <c r="D13" s="12"/>
      <c r="E13" s="2" t="s">
        <v>86</v>
      </c>
      <c r="F13" s="57" t="s">
        <v>153</v>
      </c>
      <c r="G13" s="15"/>
      <c r="H13" s="14">
        <v>1065</v>
      </c>
      <c r="I13" s="5" t="s">
        <v>33</v>
      </c>
      <c r="J13" s="29" t="s">
        <v>87</v>
      </c>
      <c r="K13" s="73"/>
      <c r="L13" s="52" t="s">
        <v>104</v>
      </c>
      <c r="M13" s="52" t="s">
        <v>106</v>
      </c>
      <c r="O13" s="41"/>
    </row>
    <row r="14" spans="2:15" x14ac:dyDescent="0.25">
      <c r="B14" t="s">
        <v>61</v>
      </c>
      <c r="D14" s="12"/>
      <c r="E14" s="2" t="s">
        <v>86</v>
      </c>
      <c r="F14" s="57" t="s">
        <v>154</v>
      </c>
      <c r="G14" s="15"/>
      <c r="H14" s="14">
        <v>1065</v>
      </c>
      <c r="I14" s="5" t="s">
        <v>33</v>
      </c>
      <c r="J14" s="29" t="s">
        <v>87</v>
      </c>
      <c r="O14" s="41"/>
    </row>
    <row r="15" spans="2:15" x14ac:dyDescent="0.25">
      <c r="C15" s="20" t="s">
        <v>80</v>
      </c>
      <c r="D15" s="12"/>
      <c r="E15" s="2" t="s">
        <v>86</v>
      </c>
      <c r="F15" s="57" t="s">
        <v>155</v>
      </c>
      <c r="G15" s="15"/>
      <c r="H15" s="14">
        <v>1065</v>
      </c>
      <c r="I15" s="5" t="s">
        <v>33</v>
      </c>
      <c r="J15" s="29" t="s">
        <v>87</v>
      </c>
      <c r="K15" s="39" t="s">
        <v>96</v>
      </c>
      <c r="L15" s="47"/>
      <c r="M15" s="47"/>
      <c r="N15" s="48"/>
      <c r="O15" s="41"/>
    </row>
    <row r="16" spans="2:15" x14ac:dyDescent="0.25">
      <c r="D16" s="12"/>
      <c r="E16" s="2" t="s">
        <v>86</v>
      </c>
      <c r="F16" s="57" t="s">
        <v>156</v>
      </c>
      <c r="G16" s="15"/>
      <c r="H16" s="14">
        <v>1065</v>
      </c>
      <c r="I16" s="5" t="s">
        <v>33</v>
      </c>
      <c r="J16" s="29" t="s">
        <v>87</v>
      </c>
      <c r="K16" s="39"/>
      <c r="L16" s="40"/>
      <c r="M16" s="40"/>
      <c r="N16" s="40"/>
      <c r="O16" s="41"/>
    </row>
    <row r="17" spans="4:15" x14ac:dyDescent="0.25">
      <c r="D17" s="12"/>
      <c r="E17" s="2" t="s">
        <v>86</v>
      </c>
      <c r="F17" s="57" t="s">
        <v>157</v>
      </c>
      <c r="G17" s="15"/>
      <c r="H17" s="14">
        <v>1065</v>
      </c>
      <c r="I17" s="5" t="s">
        <v>33</v>
      </c>
      <c r="J17" s="29" t="s">
        <v>87</v>
      </c>
      <c r="K17" s="39"/>
      <c r="L17" s="40"/>
      <c r="M17" s="40"/>
      <c r="N17" s="40"/>
      <c r="O17" s="41"/>
    </row>
    <row r="18" spans="4:15" x14ac:dyDescent="0.25">
      <c r="D18" s="12"/>
      <c r="E18" s="2" t="s">
        <v>86</v>
      </c>
      <c r="F18" s="57" t="s">
        <v>158</v>
      </c>
      <c r="G18" s="15"/>
      <c r="H18" s="14">
        <v>1065</v>
      </c>
      <c r="I18" s="5" t="s">
        <v>33</v>
      </c>
      <c r="J18" s="29" t="s">
        <v>87</v>
      </c>
      <c r="K18" s="39"/>
      <c r="L18" s="40"/>
      <c r="M18" s="40"/>
      <c r="N18" s="40"/>
      <c r="O18" s="41"/>
    </row>
    <row r="19" spans="4:15" x14ac:dyDescent="0.25">
      <c r="D19" s="2"/>
      <c r="E19" s="2" t="s">
        <v>86</v>
      </c>
      <c r="F19" s="57" t="s">
        <v>159</v>
      </c>
      <c r="G19" s="15"/>
      <c r="H19" s="14">
        <v>1065</v>
      </c>
      <c r="I19" s="5" t="s">
        <v>33</v>
      </c>
      <c r="J19" s="29" t="s">
        <v>87</v>
      </c>
      <c r="K19" s="39" t="s">
        <v>92</v>
      </c>
      <c r="L19" s="42" t="s">
        <v>93</v>
      </c>
      <c r="M19" s="37">
        <v>1</v>
      </c>
      <c r="N19" s="40" t="s">
        <v>94</v>
      </c>
      <c r="O19" s="41"/>
    </row>
    <row r="20" spans="4:15" x14ac:dyDescent="0.25">
      <c r="D20" s="2"/>
      <c r="E20" s="2" t="s">
        <v>86</v>
      </c>
      <c r="F20" s="57" t="s">
        <v>160</v>
      </c>
      <c r="G20" s="15"/>
      <c r="H20" s="14">
        <v>1065</v>
      </c>
      <c r="I20" s="5" t="s">
        <v>33</v>
      </c>
      <c r="J20" s="29" t="s">
        <v>87</v>
      </c>
      <c r="K20" s="39"/>
      <c r="L20" s="40"/>
      <c r="M20" s="40"/>
      <c r="N20" s="40"/>
      <c r="O20" s="41"/>
    </row>
    <row r="21" spans="4:15" x14ac:dyDescent="0.25">
      <c r="E21" s="2" t="s">
        <v>86</v>
      </c>
      <c r="F21" s="57" t="s">
        <v>161</v>
      </c>
      <c r="G21" s="15"/>
      <c r="H21" s="14">
        <v>1065</v>
      </c>
      <c r="I21" s="5" t="s">
        <v>33</v>
      </c>
      <c r="J21" s="29" t="s">
        <v>87</v>
      </c>
      <c r="K21" s="39"/>
      <c r="L21" s="40"/>
      <c r="M21" s="30" t="s">
        <v>87</v>
      </c>
      <c r="N21" s="40"/>
      <c r="O21" s="41"/>
    </row>
    <row r="22" spans="4:15" x14ac:dyDescent="0.25">
      <c r="E22" s="2" t="s">
        <v>86</v>
      </c>
      <c r="F22" s="57" t="s">
        <v>166</v>
      </c>
      <c r="G22" s="15"/>
      <c r="H22" s="14">
        <v>1065</v>
      </c>
      <c r="I22" s="5" t="s">
        <v>33</v>
      </c>
      <c r="J22" s="29" t="s">
        <v>87</v>
      </c>
      <c r="K22" s="43"/>
      <c r="L22" s="44"/>
      <c r="M22" s="44"/>
      <c r="N22" s="44"/>
      <c r="O22" s="45"/>
    </row>
    <row r="23" spans="4:15" x14ac:dyDescent="0.25">
      <c r="E23" s="2" t="s">
        <v>86</v>
      </c>
      <c r="F23" s="57" t="s">
        <v>162</v>
      </c>
      <c r="G23" s="15"/>
      <c r="H23" s="14">
        <v>1065</v>
      </c>
      <c r="I23" s="5" t="s">
        <v>33</v>
      </c>
      <c r="J23" s="29" t="s">
        <v>87</v>
      </c>
    </row>
    <row r="24" spans="4:15" x14ac:dyDescent="0.25">
      <c r="E24" s="2" t="s">
        <v>86</v>
      </c>
      <c r="F24" s="57" t="s">
        <v>163</v>
      </c>
      <c r="G24" s="15"/>
      <c r="H24" s="14">
        <v>1065</v>
      </c>
      <c r="I24" s="5" t="s">
        <v>33</v>
      </c>
      <c r="J24" s="29" t="s">
        <v>87</v>
      </c>
    </row>
    <row r="25" spans="4:15" x14ac:dyDescent="0.25">
      <c r="E25" s="2" t="s">
        <v>86</v>
      </c>
      <c r="F25" s="57" t="s">
        <v>164</v>
      </c>
      <c r="G25" s="15"/>
      <c r="H25" s="14">
        <v>1065</v>
      </c>
      <c r="I25" s="5" t="s">
        <v>33</v>
      </c>
      <c r="J25" s="29" t="s">
        <v>87</v>
      </c>
    </row>
    <row r="26" spans="4:15" x14ac:dyDescent="0.25">
      <c r="E26" s="2" t="s">
        <v>86</v>
      </c>
      <c r="F26" s="57" t="s">
        <v>165</v>
      </c>
      <c r="G26" s="15"/>
      <c r="H26" s="14">
        <v>1065</v>
      </c>
      <c r="I26" s="5" t="s">
        <v>33</v>
      </c>
      <c r="J26" s="29" t="s">
        <v>87</v>
      </c>
    </row>
    <row r="27" spans="4:15" x14ac:dyDescent="0.25">
      <c r="E27" s="2" t="s">
        <v>86</v>
      </c>
      <c r="F27" s="57" t="s">
        <v>38</v>
      </c>
      <c r="G27" s="15"/>
      <c r="H27" s="14">
        <v>4044</v>
      </c>
      <c r="I27" s="5" t="s">
        <v>32</v>
      </c>
      <c r="J27" s="29" t="s">
        <v>87</v>
      </c>
    </row>
    <row r="28" spans="4:15" x14ac:dyDescent="0.25">
      <c r="E28" s="2" t="s">
        <v>86</v>
      </c>
      <c r="F28" s="57" t="s">
        <v>39</v>
      </c>
      <c r="G28" s="15"/>
      <c r="H28" s="14">
        <v>2490</v>
      </c>
      <c r="I28" s="5" t="s">
        <v>33</v>
      </c>
      <c r="J28" s="29" t="s">
        <v>87</v>
      </c>
    </row>
  </sheetData>
  <mergeCells count="1">
    <mergeCell ref="K12:K13"/>
  </mergeCells>
  <hyperlinks>
    <hyperlink ref="C11" location="NewEva_Server!A1" display="New Evaluation"/>
    <hyperlink ref="C13" location="'My Cart '!A1" display="My Cart"/>
    <hyperlink ref="C15" location="'My owned product'!A1" display="My owned product"/>
    <hyperlink ref="C10" location="'My Finished Evaluation'!A1" display="My Finished Evaluation"/>
    <hyperlink ref="E5" location="NewEva_Middleware!A1" display="Middleware"/>
    <hyperlink ref="F5" location="NewEva_Storage!A1" display="Storage"/>
    <hyperlink ref="G5" location="NewEva_licence!A1" display="license"/>
    <hyperlink ref="D5" location="NewEva_Server!A1" display="Server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workbookViewId="0">
      <selection activeCell="C15" sqref="C15"/>
    </sheetView>
  </sheetViews>
  <sheetFormatPr defaultRowHeight="15" x14ac:dyDescent="0.25"/>
  <cols>
    <col min="1" max="1" width="2.5703125" customWidth="1"/>
    <col min="2" max="2" width="2.85546875" customWidth="1"/>
    <col min="3" max="3" width="22.85546875" customWidth="1"/>
    <col min="4" max="4" width="11.140625" customWidth="1"/>
    <col min="5" max="5" width="16" customWidth="1"/>
    <col min="6" max="6" width="31.28515625" customWidth="1"/>
    <col min="7" max="7" width="7.28515625" style="7" customWidth="1"/>
    <col min="8" max="8" width="10.140625" customWidth="1"/>
    <col min="9" max="9" width="8.140625" customWidth="1"/>
    <col min="10" max="10" width="10.42578125" customWidth="1"/>
    <col min="11" max="11" width="9.140625" style="7"/>
    <col min="12" max="12" width="10.5703125" style="7" customWidth="1"/>
    <col min="13" max="13" width="8.42578125" style="7" customWidth="1"/>
    <col min="15" max="15" width="28.28515625" customWidth="1"/>
  </cols>
  <sheetData>
    <row r="1" spans="2:15" x14ac:dyDescent="0.25">
      <c r="C1" t="s">
        <v>4</v>
      </c>
      <c r="D1" t="s">
        <v>5</v>
      </c>
    </row>
    <row r="2" spans="2:15" x14ac:dyDescent="0.25">
      <c r="C2" t="s">
        <v>6</v>
      </c>
    </row>
    <row r="3" spans="2:15" x14ac:dyDescent="0.25">
      <c r="D3" s="2"/>
      <c r="E3" t="s">
        <v>27</v>
      </c>
      <c r="F3" t="s">
        <v>10</v>
      </c>
      <c r="H3" s="2"/>
      <c r="I3" s="2"/>
      <c r="J3" s="2"/>
    </row>
    <row r="4" spans="2:15" x14ac:dyDescent="0.25">
      <c r="D4" s="2"/>
      <c r="E4" s="77"/>
      <c r="F4" s="77"/>
      <c r="G4" s="77"/>
      <c r="H4" s="77"/>
      <c r="I4" s="77"/>
      <c r="J4" s="77"/>
      <c r="K4" s="77"/>
      <c r="L4" s="81"/>
      <c r="M4" s="81"/>
    </row>
    <row r="5" spans="2:15" x14ac:dyDescent="0.25">
      <c r="D5" s="12" t="s">
        <v>35</v>
      </c>
      <c r="E5" s="9" t="s">
        <v>28</v>
      </c>
      <c r="F5" s="9" t="s">
        <v>61</v>
      </c>
      <c r="G5" s="33" t="s">
        <v>78</v>
      </c>
      <c r="H5" s="9" t="s">
        <v>29</v>
      </c>
      <c r="I5" s="9" t="s">
        <v>30</v>
      </c>
      <c r="J5" s="9" t="s">
        <v>31</v>
      </c>
      <c r="K5" s="33" t="s">
        <v>85</v>
      </c>
      <c r="L5" s="33" t="s">
        <v>69</v>
      </c>
      <c r="M5" s="33" t="s">
        <v>68</v>
      </c>
    </row>
    <row r="6" spans="2:15" x14ac:dyDescent="0.25">
      <c r="E6" t="s">
        <v>57</v>
      </c>
      <c r="F6" s="2" t="s">
        <v>40</v>
      </c>
      <c r="G6" s="8" t="s">
        <v>17</v>
      </c>
      <c r="H6" s="14">
        <v>25865</v>
      </c>
      <c r="I6" s="5">
        <v>1</v>
      </c>
      <c r="J6" s="5" t="s">
        <v>32</v>
      </c>
      <c r="K6" s="35">
        <f>H6*I6</f>
        <v>25865</v>
      </c>
      <c r="L6" s="7">
        <v>2000</v>
      </c>
      <c r="M6" s="7">
        <v>8000</v>
      </c>
    </row>
    <row r="7" spans="2:15" x14ac:dyDescent="0.25">
      <c r="D7" s="2"/>
      <c r="E7" t="s">
        <v>58</v>
      </c>
      <c r="F7" s="2" t="s">
        <v>59</v>
      </c>
      <c r="G7" s="8" t="s">
        <v>17</v>
      </c>
      <c r="H7">
        <v>863</v>
      </c>
      <c r="I7" s="17">
        <v>8</v>
      </c>
      <c r="J7" s="5" t="s">
        <v>32</v>
      </c>
      <c r="K7" s="35">
        <f t="shared" ref="K7:K8" si="0">H7*I7</f>
        <v>6904</v>
      </c>
      <c r="L7" s="7">
        <v>2000</v>
      </c>
      <c r="M7" s="7">
        <v>8000</v>
      </c>
    </row>
    <row r="8" spans="2:15" x14ac:dyDescent="0.25">
      <c r="D8" s="2"/>
      <c r="E8" t="s">
        <v>58</v>
      </c>
      <c r="F8" s="2" t="s">
        <v>60</v>
      </c>
      <c r="G8" s="8" t="s">
        <v>15</v>
      </c>
      <c r="H8">
        <v>1172</v>
      </c>
      <c r="I8" s="17">
        <v>16</v>
      </c>
      <c r="J8" s="5" t="s">
        <v>32</v>
      </c>
      <c r="K8" s="35">
        <f t="shared" si="0"/>
        <v>18752</v>
      </c>
      <c r="L8" s="7">
        <v>2000</v>
      </c>
      <c r="M8" s="7">
        <v>9800</v>
      </c>
    </row>
    <row r="9" spans="2:15" x14ac:dyDescent="0.25">
      <c r="D9" s="78"/>
      <c r="E9" s="2" t="s">
        <v>34</v>
      </c>
      <c r="F9" s="15" t="s">
        <v>41</v>
      </c>
      <c r="G9" s="34" t="s">
        <v>17</v>
      </c>
      <c r="H9" s="14">
        <v>1065</v>
      </c>
      <c r="I9" s="5">
        <f>$I$6</f>
        <v>1</v>
      </c>
      <c r="J9" s="5" t="s">
        <v>33</v>
      </c>
      <c r="K9" s="35">
        <f t="shared" ref="K9:K20" si="1">H9*I9</f>
        <v>1065</v>
      </c>
      <c r="L9" s="7">
        <v>2000</v>
      </c>
      <c r="M9" s="7">
        <v>9800</v>
      </c>
      <c r="N9" t="s">
        <v>124</v>
      </c>
      <c r="O9" t="s">
        <v>122</v>
      </c>
    </row>
    <row r="10" spans="2:15" x14ac:dyDescent="0.25">
      <c r="D10" s="78"/>
      <c r="E10" t="s">
        <v>36</v>
      </c>
      <c r="F10" s="15" t="s">
        <v>38</v>
      </c>
      <c r="G10" s="34" t="s">
        <v>79</v>
      </c>
      <c r="H10" s="14">
        <v>4044</v>
      </c>
      <c r="I10" s="5">
        <f>$I$6</f>
        <v>1</v>
      </c>
      <c r="J10" s="5" t="s">
        <v>32</v>
      </c>
      <c r="K10" s="35">
        <f t="shared" si="1"/>
        <v>4044</v>
      </c>
      <c r="L10" s="7">
        <v>2000</v>
      </c>
      <c r="M10" s="7">
        <v>9800</v>
      </c>
      <c r="N10" s="18">
        <v>1</v>
      </c>
      <c r="O10" s="62" t="s">
        <v>90</v>
      </c>
    </row>
    <row r="11" spans="2:15" ht="30" x14ac:dyDescent="0.25">
      <c r="B11" t="s">
        <v>77</v>
      </c>
      <c r="D11" s="78"/>
      <c r="E11" s="2" t="s">
        <v>37</v>
      </c>
      <c r="F11" s="15" t="s">
        <v>39</v>
      </c>
      <c r="G11" s="34" t="s">
        <v>79</v>
      </c>
      <c r="H11" s="14">
        <v>2490</v>
      </c>
      <c r="I11" s="5">
        <f>$I$6</f>
        <v>1</v>
      </c>
      <c r="J11" s="5" t="s">
        <v>33</v>
      </c>
      <c r="K11" s="35">
        <f t="shared" si="1"/>
        <v>2490</v>
      </c>
      <c r="L11" s="7">
        <v>2000</v>
      </c>
      <c r="M11" s="7">
        <v>9800</v>
      </c>
      <c r="N11" s="18">
        <v>1</v>
      </c>
      <c r="O11" s="61" t="s">
        <v>91</v>
      </c>
    </row>
    <row r="12" spans="2:15" x14ac:dyDescent="0.25">
      <c r="C12" s="20" t="s">
        <v>7</v>
      </c>
      <c r="E12" s="13" t="s">
        <v>42</v>
      </c>
      <c r="F12" s="2" t="s">
        <v>43</v>
      </c>
      <c r="G12" s="8" t="s">
        <v>17</v>
      </c>
      <c r="H12" s="14">
        <v>400000</v>
      </c>
      <c r="I12" s="5">
        <v>1</v>
      </c>
      <c r="J12" s="5" t="s">
        <v>32</v>
      </c>
      <c r="K12" s="35">
        <f t="shared" si="1"/>
        <v>400000</v>
      </c>
      <c r="L12" s="7">
        <v>2000</v>
      </c>
      <c r="M12" s="7">
        <v>9800</v>
      </c>
      <c r="N12" s="18">
        <v>1</v>
      </c>
      <c r="O12" t="s">
        <v>127</v>
      </c>
    </row>
    <row r="13" spans="2:15" x14ac:dyDescent="0.25">
      <c r="C13" s="20" t="s">
        <v>82</v>
      </c>
      <c r="E13" s="13" t="s">
        <v>42</v>
      </c>
      <c r="F13" s="2" t="s">
        <v>44</v>
      </c>
      <c r="G13" s="8" t="s">
        <v>17</v>
      </c>
      <c r="H13" s="14">
        <v>5000</v>
      </c>
      <c r="I13" s="5">
        <v>1</v>
      </c>
      <c r="J13" s="5" t="s">
        <v>32</v>
      </c>
      <c r="K13" s="35">
        <f t="shared" si="1"/>
        <v>5000</v>
      </c>
      <c r="L13" s="7">
        <v>2000</v>
      </c>
      <c r="M13" s="7">
        <v>9800</v>
      </c>
      <c r="N13" s="18">
        <v>1</v>
      </c>
      <c r="O13" t="s">
        <v>133</v>
      </c>
    </row>
    <row r="14" spans="2:15" x14ac:dyDescent="0.25">
      <c r="B14" t="s">
        <v>81</v>
      </c>
      <c r="E14" s="13" t="s">
        <v>42</v>
      </c>
      <c r="F14" s="2" t="s">
        <v>45</v>
      </c>
      <c r="G14" s="8" t="s">
        <v>17</v>
      </c>
      <c r="H14" s="14">
        <v>20000</v>
      </c>
      <c r="I14" s="5">
        <v>1</v>
      </c>
      <c r="J14" s="5" t="s">
        <v>32</v>
      </c>
      <c r="K14" s="35">
        <f t="shared" si="1"/>
        <v>20000</v>
      </c>
      <c r="L14" s="7">
        <v>2000</v>
      </c>
      <c r="M14" s="7">
        <v>9800</v>
      </c>
      <c r="N14" s="18">
        <v>1</v>
      </c>
      <c r="O14" t="s">
        <v>150</v>
      </c>
    </row>
    <row r="15" spans="2:15" x14ac:dyDescent="0.25">
      <c r="C15" s="20" t="s">
        <v>83</v>
      </c>
      <c r="D15" s="2"/>
      <c r="E15" s="13" t="s">
        <v>42</v>
      </c>
      <c r="F15" s="2" t="s">
        <v>46</v>
      </c>
      <c r="G15" s="8" t="s">
        <v>17</v>
      </c>
      <c r="H15" s="14">
        <v>2000</v>
      </c>
      <c r="I15" s="5">
        <v>1</v>
      </c>
      <c r="J15" s="5" t="s">
        <v>32</v>
      </c>
      <c r="K15" s="35">
        <f t="shared" si="1"/>
        <v>2000</v>
      </c>
      <c r="L15" s="7">
        <v>2000</v>
      </c>
      <c r="M15" s="7">
        <v>9800</v>
      </c>
      <c r="N15" s="64"/>
      <c r="O15" s="65"/>
    </row>
    <row r="16" spans="2:15" x14ac:dyDescent="0.25">
      <c r="B16" t="s">
        <v>61</v>
      </c>
      <c r="D16" s="2"/>
      <c r="E16" s="16" t="s">
        <v>21</v>
      </c>
      <c r="F16" s="2" t="s">
        <v>47</v>
      </c>
      <c r="G16" s="8" t="s">
        <v>17</v>
      </c>
      <c r="H16" s="11">
        <v>80000</v>
      </c>
      <c r="I16" s="5">
        <v>1</v>
      </c>
      <c r="J16" s="5" t="s">
        <v>32</v>
      </c>
      <c r="K16" s="36">
        <f t="shared" si="1"/>
        <v>80000</v>
      </c>
      <c r="L16" s="7">
        <v>2000</v>
      </c>
      <c r="M16" s="7">
        <v>9800</v>
      </c>
      <c r="N16" s="53"/>
      <c r="O16" s="66" t="s">
        <v>130</v>
      </c>
    </row>
    <row r="17" spans="3:15" x14ac:dyDescent="0.25">
      <c r="C17" s="20" t="s">
        <v>80</v>
      </c>
      <c r="E17" s="16" t="s">
        <v>21</v>
      </c>
      <c r="F17" s="2" t="s">
        <v>48</v>
      </c>
      <c r="G17" s="8" t="s">
        <v>15</v>
      </c>
      <c r="H17" s="11">
        <v>40000</v>
      </c>
      <c r="I17" s="5">
        <v>1</v>
      </c>
      <c r="J17" s="5" t="s">
        <v>32</v>
      </c>
      <c r="K17" s="36">
        <f t="shared" si="1"/>
        <v>40000</v>
      </c>
      <c r="L17" s="7">
        <v>2000</v>
      </c>
      <c r="M17" s="7">
        <v>9800</v>
      </c>
      <c r="N17" s="53" t="s">
        <v>12</v>
      </c>
      <c r="O17" s="10" t="s">
        <v>128</v>
      </c>
    </row>
    <row r="18" spans="3:15" x14ac:dyDescent="0.25">
      <c r="E18" s="2" t="s">
        <v>22</v>
      </c>
      <c r="F18" s="2" t="s">
        <v>49</v>
      </c>
      <c r="G18" s="8" t="s">
        <v>15</v>
      </c>
      <c r="H18" s="11">
        <v>9558</v>
      </c>
      <c r="I18" s="5">
        <v>1</v>
      </c>
      <c r="J18" s="5" t="s">
        <v>32</v>
      </c>
      <c r="K18" s="36">
        <f t="shared" si="1"/>
        <v>9558</v>
      </c>
      <c r="L18" s="7">
        <v>2000</v>
      </c>
      <c r="M18" s="7">
        <v>9800</v>
      </c>
      <c r="N18" s="53"/>
      <c r="O18" s="66"/>
    </row>
    <row r="19" spans="3:15" x14ac:dyDescent="0.25">
      <c r="E19" s="2" t="s">
        <v>23</v>
      </c>
      <c r="F19" s="2" t="s">
        <v>50</v>
      </c>
      <c r="G19" s="8" t="s">
        <v>15</v>
      </c>
      <c r="H19" s="2">
        <v>8500</v>
      </c>
      <c r="I19" s="5">
        <v>1</v>
      </c>
      <c r="J19" s="5" t="s">
        <v>32</v>
      </c>
      <c r="K19" s="36">
        <f t="shared" si="1"/>
        <v>8500</v>
      </c>
      <c r="L19" s="7">
        <v>2000</v>
      </c>
      <c r="M19" s="7">
        <v>9800</v>
      </c>
      <c r="N19" s="53"/>
      <c r="O19" s="66" t="s">
        <v>132</v>
      </c>
    </row>
    <row r="20" spans="3:15" x14ac:dyDescent="0.25">
      <c r="E20" s="2" t="s">
        <v>24</v>
      </c>
      <c r="F20" s="2" t="s">
        <v>51</v>
      </c>
      <c r="G20" s="8" t="s">
        <v>15</v>
      </c>
      <c r="H20" s="2">
        <v>20000</v>
      </c>
      <c r="I20" s="5">
        <v>1</v>
      </c>
      <c r="J20" s="5" t="s">
        <v>32</v>
      </c>
      <c r="K20" s="8">
        <f t="shared" si="1"/>
        <v>20000</v>
      </c>
      <c r="L20" s="7">
        <v>2000</v>
      </c>
      <c r="M20" s="7">
        <v>9800</v>
      </c>
      <c r="N20" s="53" t="s">
        <v>129</v>
      </c>
      <c r="O20" s="63" t="s">
        <v>131</v>
      </c>
    </row>
    <row r="21" spans="3:15" x14ac:dyDescent="0.25">
      <c r="E21" s="2" t="s">
        <v>25</v>
      </c>
      <c r="F21" s="2" t="s">
        <v>52</v>
      </c>
      <c r="G21" s="8" t="s">
        <v>79</v>
      </c>
      <c r="H21" s="2">
        <v>2.4</v>
      </c>
      <c r="I21" s="5">
        <v>300</v>
      </c>
      <c r="J21" s="5" t="s">
        <v>33</v>
      </c>
      <c r="K21" s="8">
        <f t="shared" ref="K21:K26" si="2">H21*I21</f>
        <v>720</v>
      </c>
      <c r="L21" s="7">
        <v>2000</v>
      </c>
      <c r="M21" s="7">
        <v>9800</v>
      </c>
      <c r="N21" s="53"/>
      <c r="O21" s="66"/>
    </row>
    <row r="22" spans="3:15" x14ac:dyDescent="0.25">
      <c r="E22" s="2" t="s">
        <v>25</v>
      </c>
      <c r="F22" s="2" t="s">
        <v>53</v>
      </c>
      <c r="G22" s="8" t="s">
        <v>79</v>
      </c>
      <c r="H22" s="2">
        <v>1.4</v>
      </c>
      <c r="I22" s="5">
        <v>120</v>
      </c>
      <c r="J22" s="5" t="s">
        <v>33</v>
      </c>
      <c r="K22" s="8">
        <f t="shared" si="2"/>
        <v>168</v>
      </c>
      <c r="L22" s="7">
        <v>2000</v>
      </c>
      <c r="M22" s="7">
        <v>9800</v>
      </c>
      <c r="N22" s="43"/>
      <c r="O22" s="45"/>
    </row>
    <row r="23" spans="3:15" x14ac:dyDescent="0.25">
      <c r="E23" s="2" t="s">
        <v>26</v>
      </c>
      <c r="F23" s="2" t="s">
        <v>52</v>
      </c>
      <c r="G23" s="8" t="s">
        <v>79</v>
      </c>
      <c r="H23" s="2">
        <v>1</v>
      </c>
      <c r="I23" s="5">
        <v>300</v>
      </c>
      <c r="J23" s="5" t="s">
        <v>33</v>
      </c>
      <c r="K23" s="8">
        <f t="shared" si="2"/>
        <v>300</v>
      </c>
      <c r="L23" s="7">
        <v>2000</v>
      </c>
      <c r="M23" s="7">
        <v>9800</v>
      </c>
    </row>
    <row r="24" spans="3:15" x14ac:dyDescent="0.25">
      <c r="E24" s="2" t="s">
        <v>26</v>
      </c>
      <c r="F24" s="2" t="s">
        <v>54</v>
      </c>
      <c r="G24" s="8" t="s">
        <v>79</v>
      </c>
      <c r="H24" s="2">
        <v>0.65</v>
      </c>
      <c r="I24" s="5">
        <v>600</v>
      </c>
      <c r="J24" s="5" t="s">
        <v>33</v>
      </c>
      <c r="K24" s="8">
        <f t="shared" si="2"/>
        <v>390</v>
      </c>
      <c r="L24" s="7">
        <v>2000</v>
      </c>
      <c r="M24" s="7">
        <v>9800</v>
      </c>
    </row>
    <row r="25" spans="3:15" x14ac:dyDescent="0.25">
      <c r="E25" s="2" t="s">
        <v>2</v>
      </c>
      <c r="F25" s="2" t="s">
        <v>55</v>
      </c>
      <c r="G25" s="8" t="s">
        <v>79</v>
      </c>
      <c r="H25" s="2">
        <v>2.5</v>
      </c>
      <c r="I25" s="5">
        <v>60</v>
      </c>
      <c r="J25" s="5" t="s">
        <v>33</v>
      </c>
      <c r="K25" s="8">
        <f t="shared" si="2"/>
        <v>150</v>
      </c>
      <c r="L25" s="7">
        <v>2000</v>
      </c>
      <c r="M25" s="7">
        <v>9800</v>
      </c>
    </row>
    <row r="26" spans="3:15" x14ac:dyDescent="0.25">
      <c r="E26" s="2" t="s">
        <v>2</v>
      </c>
      <c r="F26" s="2" t="s">
        <v>56</v>
      </c>
      <c r="G26" s="8" t="s">
        <v>79</v>
      </c>
      <c r="H26" s="2">
        <v>1.5</v>
      </c>
      <c r="I26" s="5">
        <v>120</v>
      </c>
      <c r="J26" s="5" t="s">
        <v>33</v>
      </c>
      <c r="K26" s="8">
        <f t="shared" si="2"/>
        <v>180</v>
      </c>
      <c r="L26" s="7">
        <v>2000</v>
      </c>
      <c r="M26" s="7">
        <v>9800</v>
      </c>
    </row>
    <row r="27" spans="3:15" x14ac:dyDescent="0.25">
      <c r="E27" s="2"/>
      <c r="F27" s="2"/>
      <c r="G27" s="8"/>
      <c r="H27" s="2"/>
      <c r="I27" s="5"/>
      <c r="J27" s="5" t="s">
        <v>70</v>
      </c>
      <c r="K27" s="35">
        <f>SUM(K6:K26)</f>
        <v>646086</v>
      </c>
      <c r="L27" s="35">
        <f>SUM(L6:L26)</f>
        <v>42000</v>
      </c>
      <c r="M27" s="35">
        <f>SUM(M6:M26)</f>
        <v>202200</v>
      </c>
    </row>
    <row r="28" spans="3:15" x14ac:dyDescent="0.25">
      <c r="E28" s="2"/>
      <c r="H28" s="79" t="s">
        <v>88</v>
      </c>
      <c r="I28" s="80"/>
      <c r="J28" s="2"/>
      <c r="K28" s="8"/>
    </row>
    <row r="29" spans="3:15" x14ac:dyDescent="0.25">
      <c r="E29" s="2"/>
    </row>
  </sheetData>
  <mergeCells count="4">
    <mergeCell ref="E4:K4"/>
    <mergeCell ref="D9:D11"/>
    <mergeCell ref="H28:I28"/>
    <mergeCell ref="L4:M4"/>
  </mergeCells>
  <hyperlinks>
    <hyperlink ref="C13" location="NewEva_Server!A1" display="New Evaluation"/>
    <hyperlink ref="C15" location="'My Cart '!A1" display="My Cart"/>
    <hyperlink ref="C17" location="'My owned product'!A1" display="My owned product"/>
    <hyperlink ref="C12" location="'My Finished Evaluation'!A1" display="My Finished Evaluation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C13" sqref="C13"/>
    </sheetView>
  </sheetViews>
  <sheetFormatPr defaultRowHeight="15" x14ac:dyDescent="0.25"/>
  <cols>
    <col min="1" max="1" width="2.5703125" customWidth="1"/>
    <col min="2" max="2" width="2.85546875" customWidth="1"/>
    <col min="3" max="3" width="22.85546875" customWidth="1"/>
    <col min="4" max="4" width="10.28515625" customWidth="1"/>
    <col min="5" max="5" width="17.140625" customWidth="1"/>
    <col min="6" max="6" width="12.42578125" customWidth="1"/>
    <col min="7" max="7" width="10.140625" customWidth="1"/>
    <col min="8" max="8" width="8.140625" customWidth="1"/>
    <col min="9" max="9" width="15" customWidth="1"/>
    <col min="11" max="11" width="57.42578125" customWidth="1"/>
  </cols>
  <sheetData>
    <row r="1" spans="2:12" x14ac:dyDescent="0.25">
      <c r="C1" t="s">
        <v>4</v>
      </c>
      <c r="D1" t="s">
        <v>5</v>
      </c>
    </row>
    <row r="2" spans="2:12" x14ac:dyDescent="0.25">
      <c r="C2" t="s">
        <v>6</v>
      </c>
      <c r="D2" t="s">
        <v>148</v>
      </c>
      <c r="E2" t="s">
        <v>7</v>
      </c>
    </row>
    <row r="5" spans="2:12" x14ac:dyDescent="0.25">
      <c r="D5" s="2" t="s">
        <v>0</v>
      </c>
      <c r="E5" s="2" t="s">
        <v>1</v>
      </c>
      <c r="F5" s="2" t="s">
        <v>19</v>
      </c>
    </row>
    <row r="6" spans="2:12" x14ac:dyDescent="0.25">
      <c r="D6" s="2"/>
      <c r="E6" t="s">
        <v>27</v>
      </c>
      <c r="F6" t="s">
        <v>125</v>
      </c>
      <c r="G6" s="2" t="s">
        <v>65</v>
      </c>
      <c r="H6" s="2" t="s">
        <v>66</v>
      </c>
      <c r="I6" s="2"/>
    </row>
    <row r="7" spans="2:12" x14ac:dyDescent="0.25">
      <c r="D7" s="2" t="s">
        <v>63</v>
      </c>
      <c r="E7" s="21" t="s">
        <v>170</v>
      </c>
      <c r="F7" s="59">
        <v>43041</v>
      </c>
      <c r="G7">
        <v>34980</v>
      </c>
      <c r="H7" s="2">
        <v>45800</v>
      </c>
      <c r="I7" s="19" t="s">
        <v>169</v>
      </c>
    </row>
    <row r="8" spans="2:12" x14ac:dyDescent="0.25">
      <c r="D8" s="2" t="s">
        <v>64</v>
      </c>
      <c r="E8" s="21" t="s">
        <v>170</v>
      </c>
      <c r="F8" s="59">
        <v>43041</v>
      </c>
      <c r="G8">
        <v>64980</v>
      </c>
      <c r="H8" s="2">
        <v>66800</v>
      </c>
      <c r="I8" s="19" t="s">
        <v>169</v>
      </c>
    </row>
    <row r="9" spans="2:12" x14ac:dyDescent="0.25">
      <c r="B9" t="s">
        <v>77</v>
      </c>
      <c r="D9" s="2"/>
      <c r="E9" s="7"/>
      <c r="F9" s="2"/>
      <c r="G9" s="2"/>
      <c r="H9" s="2"/>
      <c r="I9" s="2"/>
      <c r="J9" t="s">
        <v>124</v>
      </c>
      <c r="K9" t="s">
        <v>122</v>
      </c>
    </row>
    <row r="10" spans="2:12" x14ac:dyDescent="0.25">
      <c r="C10" s="20" t="s">
        <v>7</v>
      </c>
      <c r="D10" s="2"/>
      <c r="E10" s="2"/>
      <c r="F10" s="5"/>
      <c r="G10" s="5"/>
      <c r="H10" s="2"/>
      <c r="I10" s="2"/>
      <c r="J10" s="18">
        <v>1</v>
      </c>
      <c r="K10" t="s">
        <v>123</v>
      </c>
      <c r="L10" s="18"/>
    </row>
    <row r="11" spans="2:12" ht="30" x14ac:dyDescent="0.25">
      <c r="C11" s="20" t="s">
        <v>82</v>
      </c>
      <c r="D11" s="2"/>
      <c r="F11" s="5"/>
      <c r="G11" s="5"/>
      <c r="H11" s="2"/>
      <c r="I11" s="2"/>
      <c r="J11" s="18">
        <v>1</v>
      </c>
      <c r="K11" s="60" t="s">
        <v>151</v>
      </c>
      <c r="L11" s="18"/>
    </row>
    <row r="12" spans="2:12" x14ac:dyDescent="0.25">
      <c r="B12" t="s">
        <v>81</v>
      </c>
      <c r="D12" s="2"/>
      <c r="E12" s="2"/>
      <c r="F12" s="5"/>
      <c r="G12" s="5"/>
      <c r="H12" s="2"/>
      <c r="I12" s="2"/>
      <c r="J12" s="17">
        <v>2</v>
      </c>
      <c r="K12" t="s">
        <v>171</v>
      </c>
      <c r="L12" s="18"/>
    </row>
    <row r="13" spans="2:12" x14ac:dyDescent="0.25">
      <c r="C13" s="20" t="s">
        <v>83</v>
      </c>
      <c r="D13" s="2"/>
      <c r="E13" s="7"/>
      <c r="F13" s="2"/>
      <c r="G13" s="2"/>
      <c r="H13" s="2"/>
      <c r="I13" s="2"/>
      <c r="J13" s="17"/>
      <c r="L13" s="18"/>
    </row>
    <row r="14" spans="2:12" x14ac:dyDescent="0.25">
      <c r="B14" t="s">
        <v>61</v>
      </c>
      <c r="D14" s="2"/>
      <c r="E14" s="2"/>
      <c r="F14" s="5"/>
      <c r="G14" s="5"/>
      <c r="H14" s="2"/>
      <c r="I14" s="2"/>
      <c r="L14" s="18"/>
    </row>
    <row r="15" spans="2:12" x14ac:dyDescent="0.25">
      <c r="C15" s="20" t="s">
        <v>80</v>
      </c>
      <c r="D15" s="2"/>
      <c r="F15" s="5"/>
      <c r="G15" s="5"/>
      <c r="H15" s="2"/>
      <c r="I15" s="2"/>
    </row>
    <row r="16" spans="2:12" x14ac:dyDescent="0.25">
      <c r="D16" s="2"/>
      <c r="E16" s="2"/>
      <c r="F16" s="5"/>
      <c r="G16" s="5"/>
      <c r="H16" s="2"/>
      <c r="I16" s="2"/>
    </row>
    <row r="17" spans="4:9" x14ac:dyDescent="0.25">
      <c r="D17" s="2"/>
      <c r="E17" s="8"/>
      <c r="F17" s="5"/>
      <c r="G17" s="5"/>
      <c r="H17" s="2"/>
      <c r="I17" s="2"/>
    </row>
    <row r="18" spans="4:9" x14ac:dyDescent="0.25">
      <c r="D18" s="2"/>
      <c r="E18" s="2"/>
      <c r="F18" s="5"/>
      <c r="G18" s="5"/>
      <c r="H18" s="2"/>
      <c r="I18" s="2"/>
    </row>
    <row r="19" spans="4:9" x14ac:dyDescent="0.25">
      <c r="D19" s="2"/>
      <c r="E19" s="2"/>
      <c r="F19" s="2"/>
      <c r="G19" s="2"/>
      <c r="H19" s="2"/>
      <c r="I19" s="2"/>
    </row>
    <row r="20" spans="4:9" x14ac:dyDescent="0.25">
      <c r="D20" s="2"/>
      <c r="E20" s="2"/>
      <c r="F20" s="2"/>
      <c r="G20" s="2"/>
      <c r="H20" s="2"/>
      <c r="I20" s="2"/>
    </row>
    <row r="21" spans="4:9" x14ac:dyDescent="0.25">
      <c r="E21" s="2"/>
      <c r="F21" s="2"/>
      <c r="G21" s="2"/>
      <c r="H21" s="2"/>
    </row>
  </sheetData>
  <hyperlinks>
    <hyperlink ref="C11" location="NewEva_Server!A1" display="New Evaluation"/>
    <hyperlink ref="C13" location="'My Cart '!A1" display="My Cart"/>
    <hyperlink ref="C15" location="'My owned product'!A1" display="My owned product"/>
    <hyperlink ref="C10" location="'My Finished Evaluation'!A1" display="My Finished Evaluation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opLeftCell="A4" workbookViewId="0">
      <selection activeCell="N22" sqref="N22"/>
    </sheetView>
  </sheetViews>
  <sheetFormatPr defaultRowHeight="15" x14ac:dyDescent="0.25"/>
  <cols>
    <col min="1" max="1" width="2.5703125" customWidth="1"/>
    <col min="2" max="2" width="2.85546875" customWidth="1"/>
    <col min="3" max="3" width="22.85546875" customWidth="1"/>
    <col min="4" max="4" width="11.140625" customWidth="1"/>
    <col min="5" max="5" width="16" customWidth="1"/>
    <col min="6" max="6" width="20.85546875" customWidth="1"/>
    <col min="7" max="7" width="10.140625" customWidth="1"/>
    <col min="9" max="9" width="12.140625" customWidth="1"/>
  </cols>
  <sheetData>
    <row r="1" spans="2:13" x14ac:dyDescent="0.25">
      <c r="C1" t="s">
        <v>4</v>
      </c>
      <c r="D1" t="s">
        <v>5</v>
      </c>
    </row>
    <row r="2" spans="2:13" x14ac:dyDescent="0.25">
      <c r="C2" t="s">
        <v>6</v>
      </c>
    </row>
    <row r="5" spans="2:13" x14ac:dyDescent="0.25">
      <c r="D5" s="28" t="s">
        <v>72</v>
      </c>
      <c r="E5" s="2" t="s">
        <v>0</v>
      </c>
      <c r="F5" s="2" t="s">
        <v>1</v>
      </c>
      <c r="G5" s="2" t="s">
        <v>84</v>
      </c>
      <c r="H5" s="2" t="s">
        <v>114</v>
      </c>
      <c r="J5" s="58" t="s">
        <v>116</v>
      </c>
      <c r="K5" s="58" t="s">
        <v>117</v>
      </c>
    </row>
    <row r="6" spans="2:13" x14ac:dyDescent="0.25">
      <c r="D6" s="2"/>
      <c r="E6" s="9" t="s">
        <v>28</v>
      </c>
      <c r="F6" s="9" t="s">
        <v>61</v>
      </c>
      <c r="G6" s="33" t="s">
        <v>78</v>
      </c>
      <c r="H6" s="9" t="s">
        <v>29</v>
      </c>
      <c r="I6" s="9" t="s">
        <v>30</v>
      </c>
      <c r="J6" s="9" t="s">
        <v>31</v>
      </c>
      <c r="K6" s="33" t="s">
        <v>85</v>
      </c>
    </row>
    <row r="7" spans="2:13" x14ac:dyDescent="0.25">
      <c r="D7" s="2"/>
      <c r="E7" s="13" t="s">
        <v>57</v>
      </c>
      <c r="F7" s="19" t="s">
        <v>40</v>
      </c>
      <c r="G7" s="8" t="s">
        <v>17</v>
      </c>
      <c r="H7" s="14">
        <v>25865</v>
      </c>
      <c r="I7" s="5">
        <v>1</v>
      </c>
      <c r="J7" s="5" t="s">
        <v>32</v>
      </c>
      <c r="K7" s="35">
        <f>H7*I7</f>
        <v>25865</v>
      </c>
    </row>
    <row r="8" spans="2:13" x14ac:dyDescent="0.25">
      <c r="D8" s="2"/>
      <c r="E8" s="13" t="s">
        <v>58</v>
      </c>
      <c r="F8" s="19" t="s">
        <v>59</v>
      </c>
      <c r="G8" s="8" t="s">
        <v>17</v>
      </c>
      <c r="H8">
        <v>863</v>
      </c>
      <c r="I8" s="17">
        <v>8</v>
      </c>
      <c r="J8" s="5" t="s">
        <v>32</v>
      </c>
      <c r="K8" s="35">
        <f t="shared" ref="K8:K21" si="0">H8*I8</f>
        <v>6904</v>
      </c>
      <c r="L8" t="s">
        <v>124</v>
      </c>
      <c r="M8" t="s">
        <v>122</v>
      </c>
    </row>
    <row r="9" spans="2:13" x14ac:dyDescent="0.25">
      <c r="B9" t="s">
        <v>77</v>
      </c>
      <c r="D9" s="2"/>
      <c r="E9" s="13" t="s">
        <v>58</v>
      </c>
      <c r="F9" s="19" t="s">
        <v>60</v>
      </c>
      <c r="G9" s="8" t="s">
        <v>15</v>
      </c>
      <c r="H9">
        <v>1172</v>
      </c>
      <c r="I9" s="17">
        <v>16</v>
      </c>
      <c r="J9" s="5" t="s">
        <v>32</v>
      </c>
      <c r="K9" s="35">
        <f t="shared" si="0"/>
        <v>18752</v>
      </c>
      <c r="L9" s="18">
        <v>1</v>
      </c>
      <c r="M9" t="s">
        <v>119</v>
      </c>
    </row>
    <row r="10" spans="2:13" x14ac:dyDescent="0.25">
      <c r="C10" s="20" t="s">
        <v>7</v>
      </c>
      <c r="D10" s="2"/>
      <c r="E10" s="16" t="s">
        <v>34</v>
      </c>
      <c r="F10" s="57" t="s">
        <v>41</v>
      </c>
      <c r="G10" s="34" t="s">
        <v>17</v>
      </c>
      <c r="H10" s="14">
        <v>1065</v>
      </c>
      <c r="I10" s="5">
        <f>$I$9</f>
        <v>16</v>
      </c>
      <c r="J10" s="5" t="s">
        <v>33</v>
      </c>
      <c r="K10" s="35">
        <f t="shared" si="0"/>
        <v>17040</v>
      </c>
      <c r="L10" s="18">
        <v>1</v>
      </c>
      <c r="M10" t="s">
        <v>115</v>
      </c>
    </row>
    <row r="11" spans="2:13" x14ac:dyDescent="0.25">
      <c r="C11" s="20" t="s">
        <v>82</v>
      </c>
      <c r="D11" s="2"/>
      <c r="E11" s="13" t="s">
        <v>36</v>
      </c>
      <c r="F11" s="57" t="s">
        <v>38</v>
      </c>
      <c r="G11" s="34" t="s">
        <v>79</v>
      </c>
      <c r="H11" s="14">
        <v>4044</v>
      </c>
      <c r="I11" s="5">
        <f>$I$9</f>
        <v>16</v>
      </c>
      <c r="J11" s="5" t="s">
        <v>32</v>
      </c>
      <c r="K11" s="35">
        <f t="shared" si="0"/>
        <v>64704</v>
      </c>
      <c r="L11" s="18">
        <v>1</v>
      </c>
      <c r="M11" t="s">
        <v>118</v>
      </c>
    </row>
    <row r="12" spans="2:13" x14ac:dyDescent="0.25">
      <c r="B12" t="s">
        <v>81</v>
      </c>
      <c r="D12" s="2"/>
      <c r="E12" s="16" t="s">
        <v>37</v>
      </c>
      <c r="F12" s="57" t="s">
        <v>39</v>
      </c>
      <c r="G12" s="34" t="s">
        <v>79</v>
      </c>
      <c r="H12" s="14">
        <v>2490</v>
      </c>
      <c r="I12" s="5">
        <f>$I$9</f>
        <v>16</v>
      </c>
      <c r="J12" s="5" t="s">
        <v>33</v>
      </c>
      <c r="K12" s="35">
        <f t="shared" si="0"/>
        <v>39840</v>
      </c>
      <c r="L12" s="18">
        <v>1</v>
      </c>
      <c r="M12" t="s">
        <v>121</v>
      </c>
    </row>
    <row r="13" spans="2:13" x14ac:dyDescent="0.25">
      <c r="C13" s="20" t="s">
        <v>83</v>
      </c>
      <c r="D13" s="2"/>
      <c r="E13" s="13" t="s">
        <v>42</v>
      </c>
      <c r="F13" s="19" t="s">
        <v>43</v>
      </c>
      <c r="G13" s="8" t="s">
        <v>17</v>
      </c>
      <c r="H13" s="14">
        <v>400000</v>
      </c>
      <c r="I13" s="5">
        <v>1</v>
      </c>
      <c r="J13" s="5" t="s">
        <v>32</v>
      </c>
      <c r="K13" s="35">
        <f t="shared" si="0"/>
        <v>400000</v>
      </c>
      <c r="L13" s="18">
        <v>3</v>
      </c>
      <c r="M13" t="s">
        <v>120</v>
      </c>
    </row>
    <row r="14" spans="2:13" x14ac:dyDescent="0.25">
      <c r="B14" t="s">
        <v>61</v>
      </c>
      <c r="D14" s="2"/>
      <c r="E14" s="13" t="s">
        <v>42</v>
      </c>
      <c r="F14" s="19" t="s">
        <v>44</v>
      </c>
      <c r="G14" s="8" t="s">
        <v>17</v>
      </c>
      <c r="H14" s="14">
        <v>5000</v>
      </c>
      <c r="I14" s="5">
        <v>1</v>
      </c>
      <c r="J14" s="5" t="s">
        <v>32</v>
      </c>
      <c r="K14" s="35">
        <f t="shared" si="0"/>
        <v>5000</v>
      </c>
    </row>
    <row r="15" spans="2:13" x14ac:dyDescent="0.25">
      <c r="C15" s="20" t="s">
        <v>80</v>
      </c>
      <c r="D15" s="2"/>
      <c r="E15" s="13" t="s">
        <v>42</v>
      </c>
      <c r="F15" s="19" t="s">
        <v>45</v>
      </c>
      <c r="G15" s="8" t="s">
        <v>17</v>
      </c>
      <c r="H15" s="14">
        <v>20000</v>
      </c>
      <c r="I15" s="5">
        <v>1</v>
      </c>
      <c r="J15" s="5" t="s">
        <v>32</v>
      </c>
      <c r="K15" s="35">
        <f t="shared" si="0"/>
        <v>20000</v>
      </c>
    </row>
    <row r="16" spans="2:13" x14ac:dyDescent="0.25">
      <c r="D16" s="2"/>
      <c r="E16" s="13" t="s">
        <v>42</v>
      </c>
      <c r="F16" s="19" t="s">
        <v>46</v>
      </c>
      <c r="G16" s="8" t="s">
        <v>17</v>
      </c>
      <c r="H16" s="14">
        <v>2000</v>
      </c>
      <c r="I16" s="5">
        <v>1</v>
      </c>
      <c r="J16" s="5" t="s">
        <v>32</v>
      </c>
      <c r="K16" s="35">
        <f t="shared" si="0"/>
        <v>2000</v>
      </c>
    </row>
    <row r="17" spans="4:11" x14ac:dyDescent="0.25">
      <c r="D17" s="2"/>
      <c r="E17" s="16" t="s">
        <v>21</v>
      </c>
      <c r="F17" s="19" t="s">
        <v>47</v>
      </c>
      <c r="G17" s="8" t="s">
        <v>17</v>
      </c>
      <c r="H17" s="11">
        <v>80000</v>
      </c>
      <c r="I17" s="5">
        <v>1</v>
      </c>
      <c r="J17" s="5" t="s">
        <v>32</v>
      </c>
      <c r="K17" s="36">
        <f t="shared" si="0"/>
        <v>80000</v>
      </c>
    </row>
    <row r="18" spans="4:11" x14ac:dyDescent="0.25">
      <c r="D18" s="2"/>
      <c r="E18" s="16" t="s">
        <v>21</v>
      </c>
      <c r="F18" s="19" t="s">
        <v>48</v>
      </c>
      <c r="G18" s="8" t="s">
        <v>15</v>
      </c>
      <c r="H18" s="11">
        <v>40000</v>
      </c>
      <c r="I18" s="5">
        <v>1</v>
      </c>
      <c r="J18" s="5" t="s">
        <v>32</v>
      </c>
      <c r="K18" s="36">
        <f t="shared" si="0"/>
        <v>40000</v>
      </c>
    </row>
    <row r="19" spans="4:11" x14ac:dyDescent="0.25">
      <c r="D19" s="2"/>
      <c r="E19" s="16" t="s">
        <v>22</v>
      </c>
      <c r="F19" s="19" t="s">
        <v>49</v>
      </c>
      <c r="G19" s="8" t="s">
        <v>15</v>
      </c>
      <c r="H19" s="11">
        <v>9558</v>
      </c>
      <c r="I19" s="5">
        <v>1</v>
      </c>
      <c r="J19" s="5" t="s">
        <v>32</v>
      </c>
      <c r="K19" s="36">
        <f t="shared" si="0"/>
        <v>9558</v>
      </c>
    </row>
    <row r="20" spans="4:11" x14ac:dyDescent="0.25">
      <c r="D20" s="2"/>
      <c r="E20" s="16" t="s">
        <v>23</v>
      </c>
      <c r="F20" s="19" t="s">
        <v>50</v>
      </c>
      <c r="G20" s="8" t="s">
        <v>15</v>
      </c>
      <c r="H20" s="2">
        <v>8500</v>
      </c>
      <c r="I20" s="5">
        <v>1</v>
      </c>
      <c r="J20" s="5" t="s">
        <v>32</v>
      </c>
      <c r="K20" s="36">
        <f t="shared" si="0"/>
        <v>8500</v>
      </c>
    </row>
    <row r="21" spans="4:11" x14ac:dyDescent="0.25">
      <c r="E21" s="16" t="s">
        <v>24</v>
      </c>
      <c r="F21" s="19" t="s">
        <v>51</v>
      </c>
      <c r="G21" s="8" t="s">
        <v>15</v>
      </c>
      <c r="H21" s="2">
        <v>20000</v>
      </c>
      <c r="I21" s="5">
        <v>1</v>
      </c>
      <c r="J21" s="5" t="s">
        <v>32</v>
      </c>
      <c r="K21" s="8">
        <f t="shared" si="0"/>
        <v>20000</v>
      </c>
    </row>
  </sheetData>
  <hyperlinks>
    <hyperlink ref="C11" location="NewEva_Server!A1" display="New Evaluation"/>
    <hyperlink ref="C13" location="'My Cart '!A1" display="My Cart"/>
    <hyperlink ref="C15" location="'My owned product'!A1" display="My owned product"/>
    <hyperlink ref="C10" location="'My Finished Evaluation'!A1" display="My Finished Evaluation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Lop</vt:lpstr>
      <vt:lpstr>Login</vt:lpstr>
      <vt:lpstr>List_Server</vt:lpstr>
      <vt:lpstr>List_Middleware</vt:lpstr>
      <vt:lpstr>List_Storage</vt:lpstr>
      <vt:lpstr>List_licence</vt:lpstr>
      <vt:lpstr>Shopping Cart </vt:lpstr>
      <vt:lpstr>List-My Finished Evaluation</vt:lpstr>
      <vt:lpstr>List_My owned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2017-11-30T15:20:01Z</dcterms:modified>
</cp:coreProperties>
</file>