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zanzi\quantlib\QuantLibXL\Data2\XLS\"/>
    </mc:Choice>
  </mc:AlternateContent>
  <bookViews>
    <workbookView xWindow="435" yWindow="555" windowWidth="29040" windowHeight="9660" activeTab="2"/>
  </bookViews>
  <sheets>
    <sheet name="General Settings" sheetId="3" r:id="rId1"/>
    <sheet name="RateHelpers" sheetId="2" r:id="rId2"/>
    <sheet name="Selected" sheetId="4" r:id="rId3"/>
    <sheet name="Deposits" sheetId="6" r:id="rId4"/>
    <sheet name="Swaps" sheetId="8" r:id="rId5"/>
  </sheets>
  <externalReferences>
    <externalReference r:id="rId6"/>
  </externalReferences>
  <definedNames>
    <definedName name="Accuracy">'General Settings'!$D$19</definedName>
    <definedName name="BondBasisDayCounter">'General Settings'!$J$15</definedName>
    <definedName name="Calendar">'General Settings'!$D$18</definedName>
    <definedName name="CheckDeposits">#REF!</definedName>
    <definedName name="Currency">'General Settings'!$D$4</definedName>
    <definedName name="DepoInclusionCriteria">Selected!$B$5</definedName>
    <definedName name="DepositsDates">#REF!</definedName>
    <definedName name="DepositsNull">#REF!</definedName>
    <definedName name="DepositsQuotes">#REF!</definedName>
    <definedName name="DepositsSeries">IF(CheckDeposits=FALSE,DepositsNull,DepositsQuotes)</definedName>
    <definedName name="Discounting">'General Settings'!$J$13</definedName>
    <definedName name="Discounting2">'General Settings'!$J$14</definedName>
    <definedName name="DiscountingCurve" localSheetId="4">Swaps!#REF!</definedName>
    <definedName name="FamilyName">'General Settings'!$J$11</definedName>
    <definedName name="FileOverwrite">'General Settings'!$J$6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Settings'!$D$21</definedName>
    <definedName name="MinDistance">RateHelpers!$G$2:$G$33</definedName>
    <definedName name="MoneyMarketDayCounter">'General Settings'!$J$16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Settings'!$J$12</definedName>
    <definedName name="RateHelperPrefix">'General Settings'!$D$9</definedName>
    <definedName name="RateHelpers">RateHelpers!$A$2:$A$33</definedName>
    <definedName name="RateHelpersIncluded">RateHelpers!$E$2:$E$33</definedName>
    <definedName name="RateHelpersPriority">RateHelpers!$F$2:$F$33</definedName>
    <definedName name="RateHelpersSelected">Selected!#REF!</definedName>
    <definedName name="SerializationPath">'General Settings'!$J$5</definedName>
    <definedName name="Serialize">'General Settings'!$J$4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52511"/>
</workbook>
</file>

<file path=xl/calcChain.xml><?xml version="1.0" encoding="utf-8"?>
<calcChain xmlns="http://schemas.openxmlformats.org/spreadsheetml/2006/main">
  <c r="C26" i="3" l="1"/>
  <c r="K4" i="8" l="1"/>
  <c r="D16" i="3" l="1"/>
  <c r="J2" i="8" l="1"/>
  <c r="K2" i="8" s="1"/>
  <c r="H6" i="8"/>
  <c r="J6" i="8" l="1"/>
  <c r="H7" i="8"/>
  <c r="H9" i="8"/>
  <c r="H10" i="8"/>
  <c r="H11" i="8"/>
  <c r="H12" i="8"/>
  <c r="H13" i="8"/>
  <c r="H14" i="8"/>
  <c r="H15" i="8"/>
  <c r="H16" i="8"/>
  <c r="H17" i="8"/>
  <c r="H19" i="8"/>
  <c r="H20" i="8"/>
  <c r="H21" i="8"/>
  <c r="H24" i="8"/>
  <c r="H25" i="8"/>
  <c r="H26" i="8"/>
  <c r="H27" i="8"/>
  <c r="H28" i="8"/>
  <c r="K6" i="8"/>
  <c r="L4" i="8"/>
  <c r="A11" i="2" l="1"/>
  <c r="J17" i="8"/>
  <c r="J18" i="8"/>
  <c r="J15" i="8"/>
  <c r="J19" i="8"/>
  <c r="J25" i="8"/>
  <c r="J27" i="8"/>
  <c r="J7" i="8"/>
  <c r="J8" i="8"/>
  <c r="J24" i="8"/>
  <c r="J13" i="8"/>
  <c r="J23" i="8"/>
  <c r="J11" i="8"/>
  <c r="J21" i="8"/>
  <c r="J12" i="8"/>
  <c r="J9" i="8"/>
  <c r="J16" i="8"/>
  <c r="H8" i="8"/>
  <c r="H23" i="8"/>
  <c r="J26" i="8"/>
  <c r="J22" i="8"/>
  <c r="J10" i="8"/>
  <c r="H18" i="8"/>
  <c r="H22" i="8"/>
  <c r="J14" i="8"/>
  <c r="J20" i="8"/>
  <c r="J28" i="8"/>
  <c r="B11" i="2"/>
  <c r="K19" i="8"/>
  <c r="K8" i="8"/>
  <c r="K11" i="8"/>
  <c r="K16" i="8"/>
  <c r="K22" i="8"/>
  <c r="K14" i="8"/>
  <c r="K10" i="8"/>
  <c r="K27" i="8"/>
  <c r="K17" i="8"/>
  <c r="K25" i="8"/>
  <c r="K24" i="8"/>
  <c r="K21" i="8"/>
  <c r="K20" i="8"/>
  <c r="K13" i="8"/>
  <c r="K15" i="8"/>
  <c r="K7" i="8"/>
  <c r="K23" i="8"/>
  <c r="K9" i="8"/>
  <c r="K26" i="8"/>
  <c r="K18" i="8"/>
  <c r="K12" i="8"/>
  <c r="K28" i="8"/>
  <c r="L6" i="8"/>
  <c r="A18" i="2" l="1"/>
  <c r="A32" i="2"/>
  <c r="A33" i="2"/>
  <c r="A22" i="2"/>
  <c r="A20" i="2"/>
  <c r="A23" i="2"/>
  <c r="A17" i="2"/>
  <c r="A27" i="2"/>
  <c r="A12" i="2"/>
  <c r="A24" i="2"/>
  <c r="A19" i="2"/>
  <c r="A14" i="2"/>
  <c r="A25" i="2"/>
  <c r="A13" i="2"/>
  <c r="A30" i="2"/>
  <c r="A15" i="2"/>
  <c r="A16" i="2"/>
  <c r="A21" i="2"/>
  <c r="A29" i="2"/>
  <c r="A26" i="2"/>
  <c r="A28" i="2"/>
  <c r="A31" i="2"/>
  <c r="D1" i="6"/>
  <c r="E1" i="6" s="1"/>
  <c r="C3" i="6"/>
  <c r="D3" i="6"/>
  <c r="B18" i="2"/>
  <c r="B32" i="2"/>
  <c r="B23" i="2"/>
  <c r="B24" i="2"/>
  <c r="B13" i="2"/>
  <c r="B21" i="2"/>
  <c r="B31" i="2"/>
  <c r="B17" i="2"/>
  <c r="B19" i="2"/>
  <c r="B30" i="2"/>
  <c r="B29" i="2"/>
  <c r="B28" i="2"/>
  <c r="B33" i="2"/>
  <c r="B22" i="2"/>
  <c r="B27" i="2"/>
  <c r="B14" i="2"/>
  <c r="B15" i="2"/>
  <c r="B26" i="2"/>
  <c r="B20" i="2"/>
  <c r="B12" i="2"/>
  <c r="B25" i="2"/>
  <c r="B16" i="2"/>
  <c r="E3" i="6"/>
  <c r="L24" i="8"/>
  <c r="L26" i="8"/>
  <c r="L19" i="8"/>
  <c r="L17" i="8"/>
  <c r="L22" i="8"/>
  <c r="L9" i="8"/>
  <c r="L14" i="8"/>
  <c r="L20" i="8"/>
  <c r="L16" i="8"/>
  <c r="L8" i="8"/>
  <c r="L18" i="8"/>
  <c r="L27" i="8"/>
  <c r="L11" i="8"/>
  <c r="L28" i="8"/>
  <c r="L15" i="8"/>
  <c r="L7" i="8"/>
  <c r="L21" i="8"/>
  <c r="L12" i="8"/>
  <c r="L25" i="8"/>
  <c r="L13" i="8"/>
  <c r="L23" i="8"/>
  <c r="L10" i="8"/>
  <c r="K3" i="8"/>
  <c r="C4" i="6" l="1"/>
  <c r="D4" i="6"/>
  <c r="C5" i="6"/>
  <c r="D5" i="6"/>
  <c r="C6" i="6"/>
  <c r="D6" i="6"/>
  <c r="C7" i="6"/>
  <c r="D7" i="6"/>
  <c r="C8" i="6"/>
  <c r="D8" i="6"/>
  <c r="C9" i="6"/>
  <c r="D9" i="6"/>
  <c r="C10" i="6"/>
  <c r="D10" i="6"/>
  <c r="C11" i="6"/>
  <c r="D11" i="6"/>
  <c r="E4" i="6"/>
  <c r="E6" i="6"/>
  <c r="E8" i="6"/>
  <c r="E10" i="6"/>
  <c r="E11" i="6"/>
  <c r="E5" i="6"/>
  <c r="E7" i="6"/>
  <c r="E9" i="6"/>
  <c r="E2" i="6"/>
  <c r="L3" i="8"/>
  <c r="A8" i="2" l="1"/>
  <c r="A5" i="2"/>
  <c r="A10" i="2"/>
  <c r="A9" i="2"/>
  <c r="A4" i="2"/>
  <c r="A6" i="2"/>
  <c r="A7" i="2"/>
  <c r="A3" i="2"/>
  <c r="A2" i="2"/>
  <c r="D9" i="3"/>
  <c r="D19" i="3"/>
  <c r="B5" i="2"/>
  <c r="B6" i="2"/>
  <c r="B10" i="2"/>
  <c r="B7" i="2"/>
  <c r="B9" i="2"/>
  <c r="B3" i="2"/>
  <c r="B8" i="2"/>
  <c r="B4" i="2"/>
  <c r="B2" i="2"/>
  <c r="C28" i="2"/>
  <c r="H6" i="2"/>
  <c r="C8" i="2"/>
  <c r="D12" i="2"/>
  <c r="F3" i="6"/>
  <c r="H2" i="2"/>
  <c r="I10" i="2"/>
  <c r="C6" i="2"/>
  <c r="H10" i="2"/>
  <c r="H4" i="2"/>
  <c r="C9" i="2"/>
  <c r="H7" i="2"/>
  <c r="B1" i="3"/>
  <c r="F7" i="6"/>
  <c r="I8" i="2"/>
  <c r="D26" i="2"/>
  <c r="H5" i="2"/>
  <c r="D28" i="2"/>
  <c r="H17" i="2"/>
  <c r="I3" i="2"/>
  <c r="I28" i="2"/>
  <c r="H25" i="2"/>
  <c r="H28" i="2"/>
  <c r="H8" i="2"/>
  <c r="D25" i="2"/>
  <c r="I12" i="2"/>
  <c r="F9" i="6"/>
  <c r="I24" i="2"/>
  <c r="D15" i="2"/>
  <c r="F5" i="6"/>
  <c r="F8" i="6"/>
  <c r="C4" i="2"/>
  <c r="I4" i="2"/>
  <c r="C2" i="2"/>
  <c r="H26" i="2"/>
  <c r="C7" i="2"/>
  <c r="I17" i="2"/>
  <c r="C24" i="2"/>
  <c r="C26" i="2"/>
  <c r="I25" i="2"/>
  <c r="D24" i="2"/>
  <c r="I9" i="2"/>
  <c r="C12" i="2"/>
  <c r="H3" i="2"/>
  <c r="C3" i="2"/>
  <c r="C5" i="2"/>
  <c r="C25" i="2"/>
  <c r="C15" i="2"/>
  <c r="I15" i="2"/>
  <c r="H12" i="2"/>
  <c r="F4" i="6"/>
  <c r="I6" i="2"/>
  <c r="C10" i="2"/>
  <c r="I7" i="2"/>
  <c r="I26" i="2"/>
  <c r="H9" i="2"/>
  <c r="I2" i="2"/>
  <c r="H15" i="2"/>
  <c r="F6" i="6"/>
  <c r="F11" i="6"/>
  <c r="D17" i="2"/>
  <c r="C17" i="2"/>
  <c r="I5" i="2"/>
  <c r="H24" i="2"/>
  <c r="F10" i="6"/>
  <c r="F2" i="6"/>
  <c r="E12" i="2" l="1"/>
  <c r="E26" i="2"/>
  <c r="E15" i="2"/>
  <c r="E28" i="2"/>
  <c r="E24" i="2"/>
  <c r="E25" i="2"/>
  <c r="E17" i="2"/>
  <c r="I21" i="2"/>
  <c r="D30" i="2"/>
  <c r="I20" i="2"/>
  <c r="D29" i="2"/>
  <c r="C16" i="2"/>
  <c r="H14" i="2"/>
  <c r="I13" i="2"/>
  <c r="D22" i="2"/>
  <c r="D18" i="2"/>
  <c r="H13" i="2"/>
  <c r="D21" i="2"/>
  <c r="I33" i="2"/>
  <c r="I30" i="2"/>
  <c r="D16" i="2"/>
  <c r="C33" i="2"/>
  <c r="H21" i="2"/>
  <c r="D19" i="2"/>
  <c r="I31" i="2"/>
  <c r="H31" i="2"/>
  <c r="C23" i="2"/>
  <c r="I27" i="2"/>
  <c r="H18" i="2"/>
  <c r="D31" i="2"/>
  <c r="C11" i="2"/>
  <c r="C19" i="2"/>
  <c r="H20" i="2"/>
  <c r="H19" i="2"/>
  <c r="D32" i="2"/>
  <c r="H30" i="2"/>
  <c r="I32" i="2"/>
  <c r="C30" i="2"/>
  <c r="H11" i="2"/>
  <c r="D11" i="2"/>
  <c r="C20" i="2"/>
  <c r="C22" i="2"/>
  <c r="I11" i="2"/>
  <c r="H23" i="2"/>
  <c r="H27" i="2"/>
  <c r="I23" i="2"/>
  <c r="D13" i="2"/>
  <c r="I14" i="2"/>
  <c r="C13" i="2"/>
  <c r="I18" i="2"/>
  <c r="C14" i="2"/>
  <c r="I22" i="2"/>
  <c r="D23" i="2"/>
  <c r="D27" i="2"/>
  <c r="I16" i="2"/>
  <c r="D33" i="2"/>
  <c r="C31" i="2"/>
  <c r="I19" i="2"/>
  <c r="C18" i="2"/>
  <c r="H29" i="2"/>
  <c r="H32" i="2"/>
  <c r="D20" i="2"/>
  <c r="H22" i="2"/>
  <c r="H16" i="2"/>
  <c r="C32" i="2"/>
  <c r="I29" i="2"/>
  <c r="D14" i="2"/>
  <c r="H33" i="2"/>
  <c r="C21" i="2"/>
  <c r="C29" i="2"/>
  <c r="C27" i="2"/>
  <c r="E13" i="2" l="1"/>
  <c r="E14" i="2"/>
  <c r="E11" i="2"/>
  <c r="E33" i="2"/>
  <c r="E18" i="2"/>
  <c r="E16" i="2"/>
  <c r="E31" i="2"/>
  <c r="E21" i="2"/>
  <c r="E20" i="2"/>
  <c r="E23" i="2"/>
  <c r="E29" i="2"/>
  <c r="E32" i="2"/>
  <c r="E19" i="2"/>
  <c r="E30" i="2"/>
  <c r="E27" i="2"/>
  <c r="E22" i="2"/>
  <c r="D2" i="4" l="1" a="1"/>
  <c r="D2" i="4"/>
  <c r="D18" i="4"/>
  <c r="D34" i="4"/>
  <c r="D50" i="4"/>
  <c r="D66" i="4"/>
  <c r="D82" i="4"/>
  <c r="D98" i="4"/>
  <c r="D114" i="4"/>
  <c r="D8" i="4"/>
  <c r="D44" i="4"/>
  <c r="D76" i="4"/>
  <c r="D116" i="4"/>
  <c r="D29" i="4"/>
  <c r="D61" i="4"/>
  <c r="D101" i="4"/>
  <c r="D3" i="4"/>
  <c r="D19" i="4"/>
  <c r="D35" i="4"/>
  <c r="D51" i="4"/>
  <c r="D67" i="4"/>
  <c r="D83" i="4"/>
  <c r="D99" i="4"/>
  <c r="D115" i="4"/>
  <c r="D12" i="4"/>
  <c r="D40" i="4"/>
  <c r="D72" i="4"/>
  <c r="D100" i="4"/>
  <c r="D5" i="4"/>
  <c r="D33" i="4"/>
  <c r="D65" i="4"/>
  <c r="D93" i="4"/>
  <c r="D121" i="4"/>
  <c r="D15" i="4"/>
  <c r="D111" i="4"/>
  <c r="D92" i="4"/>
  <c r="D57" i="4"/>
  <c r="D6" i="4"/>
  <c r="D22" i="4"/>
  <c r="D38" i="4"/>
  <c r="D54" i="4"/>
  <c r="D70" i="4"/>
  <c r="D86" i="4"/>
  <c r="D102" i="4"/>
  <c r="D118" i="4"/>
  <c r="D16" i="4"/>
  <c r="D52" i="4"/>
  <c r="D88" i="4"/>
  <c r="D124" i="4"/>
  <c r="D37" i="4"/>
  <c r="D73" i="4"/>
  <c r="D109" i="4"/>
  <c r="D7" i="4"/>
  <c r="D23" i="4"/>
  <c r="D39" i="4"/>
  <c r="D55" i="4"/>
  <c r="D71" i="4"/>
  <c r="D87" i="4"/>
  <c r="D103" i="4"/>
  <c r="D119" i="4"/>
  <c r="D20" i="4"/>
  <c r="D48" i="4"/>
  <c r="D80" i="4"/>
  <c r="D108" i="4"/>
  <c r="D13" i="4"/>
  <c r="D41" i="4"/>
  <c r="D69" i="4"/>
  <c r="D97" i="4"/>
  <c r="D105" i="4"/>
  <c r="D30" i="4"/>
  <c r="D46" i="4"/>
  <c r="D78" i="4"/>
  <c r="D94" i="4"/>
  <c r="D126" i="4"/>
  <c r="D36" i="4"/>
  <c r="D104" i="4"/>
  <c r="D53" i="4"/>
  <c r="D125" i="4"/>
  <c r="D31" i="4"/>
  <c r="D63" i="4"/>
  <c r="D95" i="4"/>
  <c r="D4" i="4"/>
  <c r="D64" i="4"/>
  <c r="D25" i="4"/>
  <c r="D113" i="4"/>
  <c r="D10" i="4"/>
  <c r="D26" i="4"/>
  <c r="D42" i="4"/>
  <c r="D58" i="4"/>
  <c r="D74" i="4"/>
  <c r="D90" i="4"/>
  <c r="D106" i="4"/>
  <c r="D122" i="4"/>
  <c r="D28" i="4"/>
  <c r="D60" i="4"/>
  <c r="D96" i="4"/>
  <c r="D9" i="4"/>
  <c r="D45" i="4"/>
  <c r="D81" i="4"/>
  <c r="D117" i="4"/>
  <c r="D11" i="4"/>
  <c r="D27" i="4"/>
  <c r="D43" i="4"/>
  <c r="D59" i="4"/>
  <c r="D75" i="4"/>
  <c r="D91" i="4"/>
  <c r="D107" i="4"/>
  <c r="D123" i="4"/>
  <c r="D24" i="4"/>
  <c r="D56" i="4"/>
  <c r="D84" i="4"/>
  <c r="D112" i="4"/>
  <c r="D21" i="4"/>
  <c r="D49" i="4"/>
  <c r="D77" i="4"/>
  <c r="D14" i="4"/>
  <c r="D62" i="4"/>
  <c r="D110" i="4"/>
  <c r="D68" i="4"/>
  <c r="D17" i="4"/>
  <c r="D89" i="4"/>
  <c r="D47" i="4"/>
  <c r="D79" i="4"/>
  <c r="D32" i="4"/>
  <c r="D120" i="4"/>
  <c r="D85" i="4"/>
  <c r="E2" i="4"/>
  <c r="E18" i="4"/>
  <c r="E34" i="4"/>
  <c r="E50" i="4"/>
  <c r="E66" i="4"/>
  <c r="E82" i="4"/>
  <c r="E98" i="4"/>
  <c r="E114" i="4"/>
  <c r="E8" i="4"/>
  <c r="E44" i="4"/>
  <c r="E76" i="4"/>
  <c r="E116" i="4"/>
  <c r="E29" i="4"/>
  <c r="E61" i="4"/>
  <c r="E101" i="4"/>
  <c r="E3" i="4"/>
  <c r="E19" i="4"/>
  <c r="E35" i="4"/>
  <c r="E51" i="4"/>
  <c r="E67" i="4"/>
  <c r="E83" i="4"/>
  <c r="E99" i="4"/>
  <c r="E115" i="4"/>
  <c r="E12" i="4"/>
  <c r="E40" i="4"/>
  <c r="E72" i="4"/>
  <c r="E100" i="4"/>
  <c r="E5" i="4"/>
  <c r="E33" i="4"/>
  <c r="E65" i="4"/>
  <c r="E93" i="4"/>
  <c r="E121" i="4"/>
  <c r="E70" i="4"/>
  <c r="E102" i="4"/>
  <c r="E16" i="4"/>
  <c r="E52" i="4"/>
  <c r="E88" i="4"/>
  <c r="E124" i="4"/>
  <c r="E37" i="4"/>
  <c r="E109" i="4"/>
  <c r="E7" i="4"/>
  <c r="E23" i="4"/>
  <c r="E39" i="4"/>
  <c r="E55" i="4"/>
  <c r="E71" i="4"/>
  <c r="E87" i="4"/>
  <c r="E119" i="4"/>
  <c r="E48" i="4"/>
  <c r="E108" i="4"/>
  <c r="E13" i="4"/>
  <c r="E69" i="4"/>
  <c r="E6" i="4"/>
  <c r="E22" i="4"/>
  <c r="E38" i="4"/>
  <c r="E54" i="4"/>
  <c r="E86" i="4"/>
  <c r="E118" i="4"/>
  <c r="E73" i="4"/>
  <c r="E103" i="4"/>
  <c r="E10" i="4"/>
  <c r="E26" i="4"/>
  <c r="E42" i="4"/>
  <c r="E58" i="4"/>
  <c r="E74" i="4"/>
  <c r="E90" i="4"/>
  <c r="E106" i="4"/>
  <c r="E122" i="4"/>
  <c r="E28" i="4"/>
  <c r="E60" i="4"/>
  <c r="E96" i="4"/>
  <c r="E9" i="4"/>
  <c r="E45" i="4"/>
  <c r="E81" i="4"/>
  <c r="E117" i="4"/>
  <c r="E11" i="4"/>
  <c r="E27" i="4"/>
  <c r="E43" i="4"/>
  <c r="E59" i="4"/>
  <c r="E75" i="4"/>
  <c r="E91" i="4"/>
  <c r="E107" i="4"/>
  <c r="E123" i="4"/>
  <c r="E24" i="4"/>
  <c r="E56" i="4"/>
  <c r="E84" i="4"/>
  <c r="E112" i="4"/>
  <c r="E21" i="4"/>
  <c r="E49" i="4"/>
  <c r="E77" i="4"/>
  <c r="E105" i="4"/>
  <c r="E14" i="4"/>
  <c r="E30" i="4"/>
  <c r="E46" i="4"/>
  <c r="E62" i="4"/>
  <c r="E78" i="4"/>
  <c r="E94" i="4"/>
  <c r="E110" i="4"/>
  <c r="E126" i="4"/>
  <c r="E36" i="4"/>
  <c r="E68" i="4"/>
  <c r="E104" i="4"/>
  <c r="E17" i="4"/>
  <c r="E53" i="4"/>
  <c r="E89" i="4"/>
  <c r="E125" i="4"/>
  <c r="E15" i="4"/>
  <c r="E31" i="4"/>
  <c r="E47" i="4"/>
  <c r="E63" i="4"/>
  <c r="E79" i="4"/>
  <c r="E95" i="4"/>
  <c r="E111" i="4"/>
  <c r="E4" i="4"/>
  <c r="E32" i="4"/>
  <c r="E64" i="4"/>
  <c r="E92" i="4"/>
  <c r="E120" i="4"/>
  <c r="E25" i="4"/>
  <c r="E57" i="4"/>
  <c r="E85" i="4"/>
  <c r="E113" i="4"/>
  <c r="E20" i="4"/>
  <c r="E80" i="4"/>
  <c r="E41" i="4"/>
  <c r="E97" i="4"/>
  <c r="G32" i="4"/>
  <c r="F32" i="4"/>
  <c r="I51" i="4"/>
  <c r="F42" i="4"/>
  <c r="I104" i="4"/>
  <c r="H37" i="4"/>
  <c r="F55" i="4"/>
  <c r="H76" i="4"/>
  <c r="G22" i="4"/>
  <c r="I65" i="4"/>
  <c r="I9" i="4"/>
  <c r="G125" i="4"/>
  <c r="H6" i="4"/>
  <c r="G119" i="4"/>
  <c r="F107" i="4"/>
  <c r="I73" i="4"/>
  <c r="I57" i="4"/>
  <c r="G42" i="4"/>
  <c r="G63" i="4"/>
  <c r="H56" i="4"/>
  <c r="H79" i="4"/>
  <c r="I67" i="4"/>
  <c r="G54" i="4"/>
  <c r="I13" i="4"/>
  <c r="G4" i="4"/>
  <c r="H15" i="4"/>
  <c r="F56" i="4"/>
  <c r="H58" i="4"/>
  <c r="G109" i="4"/>
  <c r="F76" i="4"/>
  <c r="H74" i="4"/>
  <c r="H101" i="4"/>
  <c r="H45" i="4"/>
  <c r="H124" i="4"/>
  <c r="I115" i="4"/>
  <c r="F23" i="4"/>
  <c r="F24" i="4"/>
  <c r="H94" i="4"/>
  <c r="F17" i="4"/>
  <c r="I19" i="4"/>
  <c r="F115" i="4"/>
  <c r="F121" i="4"/>
  <c r="H52" i="4"/>
  <c r="F7" i="4"/>
  <c r="H61" i="4"/>
  <c r="F38" i="4"/>
  <c r="H23" i="4"/>
  <c r="I111" i="4"/>
  <c r="F77" i="4"/>
  <c r="H26" i="4"/>
  <c r="I80" i="4"/>
  <c r="I14" i="4"/>
  <c r="I55" i="4"/>
  <c r="I70" i="4"/>
  <c r="F122" i="4"/>
  <c r="G84" i="4"/>
  <c r="H125" i="4"/>
  <c r="H50" i="4"/>
  <c r="H65" i="4"/>
  <c r="H31" i="4"/>
  <c r="G77" i="4"/>
  <c r="I69" i="4"/>
  <c r="H36" i="4"/>
  <c r="I79" i="4"/>
  <c r="F54" i="4"/>
  <c r="F110" i="4"/>
  <c r="H60" i="4"/>
  <c r="F91" i="4"/>
  <c r="F87" i="4"/>
  <c r="H64" i="4"/>
  <c r="I18" i="4"/>
  <c r="G110" i="4"/>
  <c r="H51" i="4"/>
  <c r="G6" i="4"/>
  <c r="F120" i="4"/>
  <c r="G10" i="4"/>
  <c r="F51" i="4"/>
  <c r="F125" i="4"/>
  <c r="F118" i="4"/>
  <c r="I102" i="4"/>
  <c r="I107" i="4"/>
  <c r="G44" i="4"/>
  <c r="F95" i="4"/>
  <c r="F41" i="4"/>
  <c r="H10" i="4"/>
  <c r="I105" i="4"/>
  <c r="G114" i="4"/>
  <c r="I35" i="4"/>
  <c r="I94" i="4"/>
  <c r="F93" i="4"/>
  <c r="G115" i="4"/>
  <c r="F105" i="4"/>
  <c r="F20" i="4"/>
  <c r="F46" i="4"/>
  <c r="G58" i="4"/>
  <c r="G118" i="4"/>
  <c r="G29" i="4"/>
  <c r="G20" i="4"/>
  <c r="I33" i="4"/>
  <c r="F39" i="4"/>
  <c r="H13" i="4"/>
  <c r="H100" i="4"/>
  <c r="I88" i="4"/>
  <c r="F97" i="4"/>
  <c r="F71" i="4"/>
  <c r="F73" i="4"/>
  <c r="G55" i="4"/>
  <c r="G85" i="4"/>
  <c r="I87" i="4"/>
  <c r="I32" i="4"/>
  <c r="I117" i="4"/>
  <c r="H43" i="4"/>
  <c r="F103" i="4"/>
  <c r="I63" i="4"/>
  <c r="I109" i="4"/>
  <c r="I52" i="4"/>
  <c r="H30" i="4"/>
  <c r="F81" i="4"/>
  <c r="H20" i="4"/>
  <c r="H8" i="4"/>
  <c r="H82" i="4"/>
  <c r="I83" i="4"/>
  <c r="F65" i="4"/>
  <c r="F74" i="4"/>
  <c r="H48" i="4"/>
  <c r="G106" i="4"/>
  <c r="F57" i="4"/>
  <c r="H98" i="4"/>
  <c r="G26" i="4"/>
  <c r="G67" i="4"/>
  <c r="F37" i="4"/>
  <c r="H72" i="4"/>
  <c r="H109" i="4"/>
  <c r="F84" i="4"/>
  <c r="G120" i="4"/>
  <c r="G5" i="4"/>
  <c r="G2" i="4"/>
  <c r="I89" i="4"/>
  <c r="F28" i="4"/>
  <c r="I29" i="4"/>
  <c r="G62" i="4"/>
  <c r="H38" i="4"/>
  <c r="F112" i="4"/>
  <c r="I108" i="4"/>
  <c r="F114" i="4"/>
  <c r="G31" i="4"/>
  <c r="G99" i="4"/>
  <c r="I36" i="4"/>
  <c r="F11" i="4"/>
  <c r="G61" i="4"/>
  <c r="G75" i="4"/>
  <c r="H114" i="4"/>
  <c r="I71" i="4"/>
  <c r="F99" i="4"/>
  <c r="I100" i="4"/>
  <c r="G89" i="4"/>
  <c r="G9" i="4"/>
  <c r="H68" i="4"/>
  <c r="F78" i="4"/>
  <c r="G43" i="4"/>
  <c r="F79" i="4"/>
  <c r="H44" i="4"/>
  <c r="F33" i="4"/>
  <c r="G52" i="4"/>
  <c r="F18" i="4"/>
  <c r="G86" i="4"/>
  <c r="G35" i="4"/>
  <c r="I54" i="4"/>
  <c r="F63" i="4"/>
  <c r="F12" i="4"/>
  <c r="I124" i="4"/>
  <c r="I26" i="4"/>
  <c r="H54" i="4"/>
  <c r="H47" i="4"/>
  <c r="I39" i="4"/>
  <c r="F5" i="4"/>
  <c r="I16" i="4"/>
  <c r="H77" i="4"/>
  <c r="G105" i="4"/>
  <c r="F126" i="4"/>
  <c r="F58" i="4"/>
  <c r="G122" i="4"/>
  <c r="I47" i="4"/>
  <c r="H55" i="4"/>
  <c r="H63" i="4"/>
  <c r="H126" i="4"/>
  <c r="G64" i="4"/>
  <c r="H117" i="4"/>
  <c r="G95" i="4"/>
  <c r="H111" i="4"/>
  <c r="I40" i="4"/>
  <c r="G100" i="4"/>
  <c r="G56" i="4"/>
  <c r="I76" i="4"/>
  <c r="F119" i="4"/>
  <c r="F22" i="4"/>
  <c r="G24" i="4"/>
  <c r="I101" i="4"/>
  <c r="I34" i="4"/>
  <c r="F82" i="4"/>
  <c r="G123" i="4"/>
  <c r="G30" i="4"/>
  <c r="H70" i="4"/>
  <c r="I122" i="4"/>
  <c r="H28" i="4"/>
  <c r="G121" i="4"/>
  <c r="G78" i="4"/>
  <c r="H107" i="4"/>
  <c r="I110" i="4"/>
  <c r="F60" i="4"/>
  <c r="H32" i="4"/>
  <c r="F124" i="4"/>
  <c r="F19" i="4"/>
  <c r="G51" i="4"/>
  <c r="G37" i="4"/>
  <c r="H69" i="4"/>
  <c r="I126" i="4"/>
  <c r="F40" i="4"/>
  <c r="F3" i="4"/>
  <c r="I11" i="4"/>
  <c r="F102" i="4"/>
  <c r="I90" i="4"/>
  <c r="H5" i="4"/>
  <c r="I7" i="4"/>
  <c r="F15" i="4"/>
  <c r="I3" i="4"/>
  <c r="I27" i="4"/>
  <c r="H88" i="4"/>
  <c r="G91" i="4"/>
  <c r="F16" i="4"/>
  <c r="G60" i="4"/>
  <c r="F47" i="4"/>
  <c r="H29" i="4"/>
  <c r="H71" i="4"/>
  <c r="G72" i="4"/>
  <c r="I6" i="4"/>
  <c r="I114" i="4"/>
  <c r="H90" i="4"/>
  <c r="G96" i="4"/>
  <c r="H42" i="4"/>
  <c r="H97" i="4"/>
  <c r="I92" i="4"/>
  <c r="F43" i="4"/>
  <c r="F75" i="4"/>
  <c r="I10" i="4"/>
  <c r="F106" i="4"/>
  <c r="G71" i="4"/>
  <c r="H105" i="4"/>
  <c r="H27" i="4"/>
  <c r="H113" i="4"/>
  <c r="I112" i="4"/>
  <c r="G68" i="4"/>
  <c r="H96" i="4"/>
  <c r="F49" i="4"/>
  <c r="H122" i="4"/>
  <c r="H116" i="4"/>
  <c r="I123" i="4"/>
  <c r="I56" i="4"/>
  <c r="H115" i="4"/>
  <c r="G40" i="4"/>
  <c r="F108" i="4"/>
  <c r="G49" i="4"/>
  <c r="F117" i="4"/>
  <c r="G38" i="4"/>
  <c r="G81" i="4"/>
  <c r="I58" i="4"/>
  <c r="H78" i="4"/>
  <c r="I12" i="4"/>
  <c r="F61" i="4"/>
  <c r="H81" i="4"/>
  <c r="H17" i="4"/>
  <c r="G111" i="4"/>
  <c r="G12" i="4"/>
  <c r="G27" i="4"/>
  <c r="H112" i="4"/>
  <c r="I113" i="4"/>
  <c r="G18" i="4"/>
  <c r="F109" i="4"/>
  <c r="F48" i="4"/>
  <c r="G107" i="4"/>
  <c r="H25" i="4"/>
  <c r="H46" i="4"/>
  <c r="I43" i="4"/>
  <c r="H106" i="4"/>
  <c r="H102" i="4"/>
  <c r="H24" i="4"/>
  <c r="F100" i="4"/>
  <c r="I17" i="4"/>
  <c r="H41" i="4"/>
  <c r="H9" i="4"/>
  <c r="F67" i="4"/>
  <c r="I49" i="4"/>
  <c r="I86" i="4"/>
  <c r="I119" i="4"/>
  <c r="H49" i="4"/>
  <c r="I2" i="4"/>
  <c r="I66" i="4"/>
  <c r="I68" i="4"/>
  <c r="G48" i="4"/>
  <c r="G47" i="4"/>
  <c r="G116" i="4"/>
  <c r="I77" i="4"/>
  <c r="F31" i="4"/>
  <c r="F113" i="4"/>
  <c r="G15" i="4"/>
  <c r="I84" i="4"/>
  <c r="H93" i="4"/>
  <c r="F104" i="4"/>
  <c r="I37" i="4"/>
  <c r="H34" i="4"/>
  <c r="H19" i="4"/>
  <c r="I74" i="4"/>
  <c r="H12" i="4"/>
  <c r="G70" i="4"/>
  <c r="F68" i="4"/>
  <c r="G36" i="4"/>
  <c r="H92" i="4"/>
  <c r="G14" i="4"/>
  <c r="I95" i="4"/>
  <c r="F116" i="4"/>
  <c r="F9" i="4"/>
  <c r="F45" i="4"/>
  <c r="I106" i="4"/>
  <c r="F70" i="4"/>
  <c r="H123" i="4"/>
  <c r="I24" i="4"/>
  <c r="H103" i="4"/>
  <c r="I103" i="4"/>
  <c r="I62" i="4"/>
  <c r="G92" i="4"/>
  <c r="F64" i="4"/>
  <c r="G104" i="4"/>
  <c r="F34" i="4"/>
  <c r="F36" i="4"/>
  <c r="H95" i="4"/>
  <c r="I91" i="4"/>
  <c r="G16" i="4"/>
  <c r="H16" i="4"/>
  <c r="G8" i="4"/>
  <c r="I116" i="4"/>
  <c r="I21" i="4"/>
  <c r="G21" i="4"/>
  <c r="I72" i="4"/>
  <c r="G83" i="4"/>
  <c r="H39" i="4"/>
  <c r="H57" i="4"/>
  <c r="F94" i="4"/>
  <c r="I60" i="4"/>
  <c r="F72" i="4"/>
  <c r="H66" i="4"/>
  <c r="F25" i="4"/>
  <c r="G74" i="4"/>
  <c r="I96" i="4"/>
  <c r="G101" i="4"/>
  <c r="G23" i="4"/>
  <c r="H84" i="4"/>
  <c r="G25" i="4"/>
  <c r="I5" i="4"/>
  <c r="I75" i="4"/>
  <c r="F101" i="4"/>
  <c r="G98" i="4"/>
  <c r="G39" i="4"/>
  <c r="G87" i="4"/>
  <c r="H85" i="4"/>
  <c r="G79" i="4"/>
  <c r="I78" i="4"/>
  <c r="F85" i="4"/>
  <c r="G45" i="4"/>
  <c r="G113" i="4"/>
  <c r="I15" i="4"/>
  <c r="F29" i="4"/>
  <c r="G34" i="4"/>
  <c r="I121" i="4"/>
  <c r="H99" i="4"/>
  <c r="G112" i="4"/>
  <c r="G3" i="4"/>
  <c r="H14" i="4"/>
  <c r="H119" i="4"/>
  <c r="F21" i="4"/>
  <c r="H40" i="4"/>
  <c r="I8" i="4"/>
  <c r="G93" i="4"/>
  <c r="I22" i="4"/>
  <c r="I118" i="4"/>
  <c r="H3" i="4"/>
  <c r="H104" i="4"/>
  <c r="H86" i="4"/>
  <c r="F69" i="4"/>
  <c r="G88" i="4"/>
  <c r="G97" i="4"/>
  <c r="H21" i="4"/>
  <c r="G117" i="4"/>
  <c r="H75" i="4"/>
  <c r="G80" i="4"/>
  <c r="G53" i="4"/>
  <c r="F89" i="4"/>
  <c r="G94" i="4"/>
  <c r="F44" i="4"/>
  <c r="I85" i="4"/>
  <c r="H4" i="4"/>
  <c r="F14" i="4"/>
  <c r="G76" i="4"/>
  <c r="H35" i="4"/>
  <c r="G33" i="4"/>
  <c r="F2" i="4"/>
  <c r="G59" i="4"/>
  <c r="H18" i="4"/>
  <c r="F35" i="4"/>
  <c r="G57" i="4"/>
  <c r="F62" i="4"/>
  <c r="H110" i="4"/>
  <c r="G50" i="4"/>
  <c r="F6" i="4"/>
  <c r="H2" i="4"/>
  <c r="G41" i="4"/>
  <c r="I98" i="4"/>
  <c r="I48" i="4"/>
  <c r="I61" i="4"/>
  <c r="I93" i="4"/>
  <c r="H59" i="4"/>
  <c r="H87" i="4"/>
  <c r="H22" i="4"/>
  <c r="H11" i="4"/>
  <c r="F4" i="4"/>
  <c r="I28" i="4"/>
  <c r="I125" i="4"/>
  <c r="F26" i="4"/>
  <c r="I42" i="4"/>
  <c r="G102" i="4"/>
  <c r="I20" i="4"/>
  <c r="I4" i="4"/>
  <c r="I46" i="4"/>
  <c r="F123" i="4"/>
  <c r="I82" i="4"/>
  <c r="G17" i="4"/>
  <c r="H62" i="4"/>
  <c r="I45" i="4"/>
  <c r="I99" i="4"/>
  <c r="I23" i="4"/>
  <c r="G66" i="4"/>
  <c r="I97" i="4"/>
  <c r="G82" i="4"/>
  <c r="F53" i="4"/>
  <c r="H108" i="4"/>
  <c r="F13" i="4"/>
  <c r="F27" i="4"/>
  <c r="I53" i="4"/>
  <c r="H89" i="4"/>
  <c r="G11" i="4"/>
  <c r="F8" i="4"/>
  <c r="H121" i="4"/>
  <c r="G126" i="4"/>
  <c r="F50" i="4"/>
  <c r="F92" i="4"/>
  <c r="F66" i="4"/>
  <c r="G90" i="4"/>
  <c r="G28" i="4"/>
  <c r="G73" i="4"/>
  <c r="I38" i="4"/>
  <c r="H7" i="4"/>
  <c r="F88" i="4"/>
  <c r="I44" i="4"/>
  <c r="F30" i="4"/>
  <c r="H80" i="4"/>
  <c r="F90" i="4"/>
  <c r="I120" i="4"/>
  <c r="H73" i="4"/>
  <c r="H91" i="4"/>
  <c r="G65" i="4"/>
  <c r="G19" i="4"/>
  <c r="I50" i="4"/>
  <c r="I30" i="4"/>
  <c r="G13" i="4"/>
  <c r="F86" i="4"/>
  <c r="I59" i="4"/>
  <c r="F83" i="4"/>
  <c r="F98" i="4"/>
  <c r="I81" i="4"/>
  <c r="G7" i="4"/>
  <c r="H53" i="4"/>
  <c r="I64" i="4"/>
  <c r="H67" i="4"/>
  <c r="F52" i="4"/>
  <c r="I41" i="4"/>
  <c r="F96" i="4"/>
  <c r="G108" i="4"/>
  <c r="G46" i="4"/>
  <c r="F111" i="4"/>
  <c r="F59" i="4"/>
  <c r="G124" i="4"/>
  <c r="F80" i="4"/>
  <c r="H118" i="4"/>
  <c r="F10" i="4"/>
  <c r="I31" i="4"/>
  <c r="G69" i="4"/>
  <c r="I25" i="4"/>
  <c r="C24" i="3"/>
  <c r="G103" i="4"/>
  <c r="H120" i="4"/>
  <c r="H83" i="4"/>
  <c r="H33" i="4"/>
  <c r="D14" i="3"/>
  <c r="C23" i="3"/>
  <c r="D15" i="3"/>
  <c r="D26" i="3"/>
  <c r="J1" i="4" a="1"/>
  <c r="J113" i="4" l="1"/>
  <c r="J36" i="4"/>
  <c r="J105" i="4"/>
  <c r="J85" i="4"/>
  <c r="J54" i="4"/>
  <c r="J44" i="4"/>
  <c r="J70" i="4"/>
  <c r="J37" i="4"/>
  <c r="J19" i="4"/>
  <c r="J39" i="4"/>
  <c r="J51" i="4"/>
  <c r="J111" i="4"/>
  <c r="J20" i="4"/>
  <c r="J101" i="4"/>
  <c r="J71" i="4"/>
  <c r="J46" i="4"/>
  <c r="J99" i="4"/>
  <c r="J7" i="4"/>
  <c r="J29" i="4"/>
  <c r="J114" i="4"/>
  <c r="J1" i="4"/>
  <c r="J9" i="4"/>
  <c r="J10" i="4"/>
  <c r="J106" i="4"/>
  <c r="J97" i="4"/>
  <c r="J107" i="4"/>
  <c r="J30" i="4"/>
  <c r="J55" i="4"/>
  <c r="J25" i="4"/>
  <c r="J90" i="4"/>
  <c r="J92" i="4"/>
  <c r="J109" i="4"/>
  <c r="J72" i="4"/>
  <c r="J81" i="4"/>
  <c r="J53" i="4"/>
  <c r="J17" i="4"/>
  <c r="J28" i="4"/>
  <c r="J45" i="4"/>
  <c r="J125" i="4"/>
  <c r="J58" i="4"/>
  <c r="J93" i="4"/>
  <c r="J2" i="4"/>
  <c r="J77" i="4"/>
  <c r="J65" i="4"/>
  <c r="J8" i="4"/>
  <c r="J68" i="4"/>
  <c r="J21" i="4"/>
  <c r="J50" i="4"/>
  <c r="J118" i="4"/>
  <c r="J61" i="4"/>
  <c r="J75" i="4"/>
  <c r="J73" i="4"/>
  <c r="J116" i="4"/>
  <c r="J66" i="4"/>
  <c r="J122" i="4"/>
  <c r="J59" i="4"/>
  <c r="J47" i="4"/>
  <c r="J80" i="4"/>
  <c r="J24" i="4"/>
  <c r="J60" i="4"/>
  <c r="J42" i="4"/>
  <c r="J34" i="4"/>
  <c r="J69" i="4"/>
  <c r="J56" i="4"/>
  <c r="J49" i="4"/>
  <c r="J15" i="4"/>
  <c r="J98" i="4"/>
  <c r="J11" i="4"/>
  <c r="J38" i="4"/>
  <c r="J76" i="4"/>
  <c r="J83" i="4"/>
  <c r="J40" i="4"/>
  <c r="J96" i="4"/>
  <c r="J117" i="4"/>
  <c r="J3" i="4"/>
  <c r="J89" i="4"/>
  <c r="J48" i="4"/>
  <c r="J23" i="4"/>
  <c r="J112" i="4"/>
  <c r="J124" i="4"/>
  <c r="J87" i="4"/>
  <c r="J6" i="4"/>
  <c r="J82" i="4"/>
  <c r="J86" i="4"/>
  <c r="J32" i="4"/>
  <c r="J5" i="4"/>
  <c r="J119" i="4"/>
  <c r="J33" i="4"/>
  <c r="J27" i="4"/>
  <c r="J4" i="4"/>
  <c r="J67" i="4"/>
  <c r="J12" i="4"/>
  <c r="J14" i="4"/>
  <c r="J103" i="4"/>
  <c r="J57" i="4"/>
  <c r="J108" i="4"/>
  <c r="J120" i="4"/>
  <c r="J102" i="4"/>
  <c r="J95" i="4"/>
  <c r="J110" i="4"/>
  <c r="J79" i="4"/>
  <c r="J100" i="4"/>
  <c r="J26" i="4"/>
  <c r="J41" i="4"/>
  <c r="J22" i="4"/>
  <c r="J115" i="4"/>
  <c r="J62" i="4"/>
  <c r="J35" i="4"/>
  <c r="J94" i="4"/>
  <c r="J78" i="4"/>
  <c r="J63" i="4"/>
  <c r="J31" i="4"/>
  <c r="J104" i="4"/>
  <c r="J52" i="4"/>
  <c r="J123" i="4"/>
  <c r="J43" i="4"/>
  <c r="J91" i="4"/>
  <c r="J64" i="4"/>
  <c r="J18" i="4"/>
  <c r="J126" i="4"/>
  <c r="J13" i="4"/>
  <c r="J88" i="4"/>
  <c r="J84" i="4"/>
  <c r="J121" i="4"/>
  <c r="J74" i="4"/>
  <c r="J16" i="4"/>
  <c r="D25" i="3"/>
  <c r="D23" i="3"/>
  <c r="D24" i="3"/>
</calcChain>
</file>

<file path=xl/comments1.xml><?xml version="1.0" encoding="utf-8"?>
<comments xmlns="http://schemas.openxmlformats.org/spreadsheetml/2006/main">
  <authors>
    <author>Ferdinando Ametrano</author>
  </authors>
  <commentList>
    <comment ref="D16" authorId="0" shape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 shape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 shape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 shape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F1" authorId="0" shape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 shape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 shape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 shape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 shape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<sst xmlns="http://schemas.openxmlformats.org/spreadsheetml/2006/main" count="241" uniqueCount="104">
  <si>
    <t>Earliest Date</t>
  </si>
  <si>
    <t>Latest Date</t>
  </si>
  <si>
    <t>Include Flag</t>
  </si>
  <si>
    <t>Priority</t>
  </si>
  <si>
    <t>Calendar</t>
  </si>
  <si>
    <t>Currency</t>
  </si>
  <si>
    <t>Trigger</t>
  </si>
  <si>
    <t>General Settings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</si>
  <si>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</si>
  <si>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</si>
  <si>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</si>
  <si>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</si>
  <si>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</si>
  <si>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</si>
  <si>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</si>
  <si>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</si>
  <si>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</si>
  <si>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</si>
  <si>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</si>
  <si>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</si>
  <si>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</si>
  <si>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</si>
  <si>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</si>
  <si>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</si>
  <si>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</si>
  <si>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</si>
  <si>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</si>
  <si>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</si>
  <si>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</si>
  <si>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</si>
  <si>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</si>
  <si>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</si>
  <si>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</si>
  <si>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</si>
  <si>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</si>
  <si>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</si>
  <si>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</si>
  <si>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</si>
  <si>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</si>
  <si>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</si>
  <si>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</si>
  <si>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</si>
  <si>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</si>
  <si>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</si>
  <si>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</si>
  <si>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</si>
  <si>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</si>
  <si>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ObjectOverwrite</t>
  </si>
  <si>
    <t>nIMMFutures</t>
  </si>
  <si>
    <t>nSerialFutures</t>
  </si>
  <si>
    <t>IndexTenor</t>
  </si>
  <si>
    <t>Months</t>
  </si>
  <si>
    <t>IborType</t>
  </si>
  <si>
    <t>SwapFixedFreq</t>
  </si>
  <si>
    <t>Min Distance</t>
  </si>
  <si>
    <t>3M</t>
  </si>
  <si>
    <t>YCSTD</t>
  </si>
  <si>
    <t>HKD</t>
  </si>
  <si>
    <t>3H</t>
  </si>
  <si>
    <t>Discount</t>
  </si>
  <si>
    <t>MonotonicLogCubicNaturalSpline</t>
  </si>
  <si>
    <t>QM</t>
  </si>
  <si>
    <t>HongKong::HKEx</t>
  </si>
  <si>
    <t>AllDepos</t>
  </si>
  <si>
    <t>_Quote</t>
  </si>
  <si>
    <t>QuoteSuffix</t>
  </si>
  <si>
    <t>Hibor</t>
  </si>
  <si>
    <t>FamilyName</t>
  </si>
  <si>
    <t>ADDITIONAL SETTINGS</t>
  </si>
  <si>
    <t>FileOverwrite</t>
  </si>
  <si>
    <t>SerializationPath</t>
  </si>
  <si>
    <t>Serialize</t>
  </si>
  <si>
    <t>GENERAL SETTINGS</t>
  </si>
  <si>
    <t>9M</t>
  </si>
  <si>
    <t>6M</t>
  </si>
  <si>
    <t>2M</t>
  </si>
  <si>
    <t>1M</t>
  </si>
  <si>
    <t>2W</t>
  </si>
  <si>
    <t>SW</t>
  </si>
  <si>
    <t>ON</t>
  </si>
  <si>
    <t>Quote Object ID</t>
  </si>
  <si>
    <t>Index</t>
  </si>
  <si>
    <t>STD</t>
  </si>
  <si>
    <t>Actual/365 (Fixed)</t>
  </si>
  <si>
    <t>MoneyMarketDayCounter</t>
  </si>
  <si>
    <t>BondBasisDayCounter</t>
  </si>
  <si>
    <t>Modified Following</t>
  </si>
  <si>
    <t>Quarterly</t>
  </si>
  <si>
    <t>dc</t>
  </si>
  <si>
    <t>eom</t>
  </si>
  <si>
    <t>bdc</t>
  </si>
  <si>
    <t>calendar</t>
  </si>
  <si>
    <t>fix days</t>
  </si>
  <si>
    <t>Spread</t>
  </si>
  <si>
    <t>Day Count Convention</t>
  </si>
  <si>
    <t>Business Day Convention</t>
  </si>
  <si>
    <t>Freq</t>
  </si>
  <si>
    <t>Fwd start</t>
  </si>
  <si>
    <t/>
  </si>
  <si>
    <t>Discounting</t>
  </si>
  <si>
    <t>Discounting2</t>
  </si>
  <si>
    <t>Extrapolation</t>
  </si>
  <si>
    <t>Instruments</t>
  </si>
  <si>
    <t>Instruments
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</si>
</sst>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0.000000"/>
    <numFmt numFmtId="165" formatCode="0.0000%"/>
    <numFmt numFmtId="166" formatCode="ddd\,\ d\-mmm\-yy"/>
    <numFmt numFmtId="167" formatCode="ddd\,\ dd\-mmm\-yyyy"/>
    <numFmt numFmtId="168" formatCode="0.000000000"/>
    <numFmt numFmtId="169" formatCode="ddd\,\ dd\-mmm\-yyyy\,\ hh:mm:ss"/>
    <numFmt numFmtId="170" formatCode="ddd\,\ d\-mmm\-yyyy\,\ hh:mm:ss"/>
    <numFmt numFmtId="171" formatCode="ddd\,\ d\-mmm\-yyyy"/>
    <numFmt numFmtId="172" formatCode="General_)"/>
    <numFmt numFmtId="173" formatCode="#,##0.0;#,##0.0"/>
    <numFmt numFmtId="174" formatCode="&quot;£&quot;#,##0;[Red]\-&quot;£&quot;#,##0"/>
    <numFmt numFmtId="175" formatCode="[$-409]d\-mmm\-yy;@"/>
    <numFmt numFmtId="176" formatCode="mm/dd/yy;@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b/>
      <sz val="8"/>
      <name val="Courier New"/>
      <family val="3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i/>
      <sz val="8"/>
      <name val="Courier New"/>
      <family val="3"/>
    </font>
    <font>
      <b/>
      <u/>
      <sz val="10"/>
      <name val="Arial"/>
      <family val="2"/>
    </font>
    <font>
      <b/>
      <u/>
      <sz val="8"/>
      <name val="Arial"/>
      <family val="2"/>
    </font>
    <font>
      <i/>
      <sz val="8"/>
      <name val="Microsoft Sans Serif"/>
      <family val="2"/>
    </font>
    <font>
      <sz val="14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0" fontId="3" fillId="0" borderId="0"/>
    <xf numFmtId="9" fontId="2" fillId="0" borderId="0" applyFont="0" applyFill="0" applyBorder="0" applyAlignment="0" applyProtection="0"/>
    <xf numFmtId="38" fontId="13" fillId="0" borderId="0" applyFont="0" applyFill="0" applyBorder="0" applyAlignment="0" applyProtection="0"/>
    <xf numFmtId="40" fontId="13" fillId="0" borderId="0" applyFont="0" applyFill="0" applyBorder="0" applyAlignment="0" applyProtection="0"/>
    <xf numFmtId="172" fontId="14" fillId="0" borderId="0"/>
    <xf numFmtId="173" fontId="15" fillId="8" borderId="0">
      <alignment horizontal="center" vertical="center"/>
    </xf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9">
    <xf numFmtId="0" fontId="0" fillId="0" borderId="0" xfId="0"/>
    <xf numFmtId="0" fontId="8" fillId="3" borderId="18" xfId="0" applyFont="1" applyFill="1" applyBorder="1" applyAlignment="1">
      <alignment horizontal="center" vertical="center" wrapText="1"/>
    </xf>
    <xf numFmtId="0" fontId="9" fillId="0" borderId="0" xfId="0" applyFont="1"/>
    <xf numFmtId="0" fontId="10" fillId="0" borderId="0" xfId="0" applyFont="1"/>
    <xf numFmtId="0" fontId="10" fillId="2" borderId="0" xfId="0" applyFont="1" applyFill="1" applyBorder="1" applyAlignment="1">
      <alignment horizontal="left"/>
    </xf>
    <xf numFmtId="165" fontId="10" fillId="2" borderId="0" xfId="2" applyNumberFormat="1" applyFont="1" applyFill="1" applyBorder="1" applyAlignment="1">
      <alignment horizontal="right"/>
    </xf>
    <xf numFmtId="0" fontId="10" fillId="2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left"/>
    </xf>
    <xf numFmtId="165" fontId="10" fillId="2" borderId="1" xfId="2" applyNumberFormat="1" applyFont="1" applyFill="1" applyBorder="1" applyAlignment="1">
      <alignment horizontal="right"/>
    </xf>
    <xf numFmtId="0" fontId="10" fillId="2" borderId="1" xfId="0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167" fontId="10" fillId="2" borderId="0" xfId="0" applyNumberFormat="1" applyFont="1" applyFill="1" applyBorder="1" applyAlignment="1">
      <alignment horizontal="right"/>
    </xf>
    <xf numFmtId="167" fontId="10" fillId="2" borderId="15" xfId="0" applyNumberFormat="1" applyFont="1" applyFill="1" applyBorder="1" applyAlignment="1">
      <alignment horizontal="right"/>
    </xf>
    <xf numFmtId="167" fontId="10" fillId="2" borderId="1" xfId="0" applyNumberFormat="1" applyFont="1" applyFill="1" applyBorder="1" applyAlignment="1">
      <alignment horizontal="right"/>
    </xf>
    <xf numFmtId="167" fontId="10" fillId="2" borderId="17" xfId="0" applyNumberFormat="1" applyFont="1" applyFill="1" applyBorder="1" applyAlignment="1">
      <alignment horizontal="right"/>
    </xf>
    <xf numFmtId="0" fontId="8" fillId="3" borderId="1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168" fontId="10" fillId="0" borderId="0" xfId="0" applyNumberFormat="1" applyFont="1"/>
    <xf numFmtId="0" fontId="8" fillId="4" borderId="9" xfId="0" applyFont="1" applyFill="1" applyBorder="1" applyAlignment="1">
      <alignment horizontal="right"/>
    </xf>
    <xf numFmtId="3" fontId="10" fillId="5" borderId="10" xfId="0" applyNumberFormat="1" applyFont="1" applyFill="1" applyBorder="1" applyAlignment="1">
      <alignment horizontal="center"/>
    </xf>
    <xf numFmtId="0" fontId="10" fillId="2" borderId="12" xfId="0" applyFont="1" applyFill="1" applyBorder="1" applyAlignment="1">
      <alignment horizontal="left"/>
    </xf>
    <xf numFmtId="165" fontId="10" fillId="2" borderId="0" xfId="0" applyNumberFormat="1" applyFont="1" applyFill="1" applyBorder="1" applyAlignment="1">
      <alignment horizontal="left"/>
    </xf>
    <xf numFmtId="164" fontId="10" fillId="0" borderId="0" xfId="0" applyNumberFormat="1" applyFont="1"/>
    <xf numFmtId="0" fontId="8" fillId="4" borderId="7" xfId="0" applyFont="1" applyFill="1" applyBorder="1" applyAlignment="1">
      <alignment horizontal="right"/>
    </xf>
    <xf numFmtId="3" fontId="10" fillId="5" borderId="8" xfId="0" applyNumberFormat="1" applyFont="1" applyFill="1" applyBorder="1" applyAlignment="1">
      <alignment horizontal="center"/>
    </xf>
    <xf numFmtId="0" fontId="10" fillId="2" borderId="13" xfId="0" applyFont="1" applyFill="1" applyBorder="1" applyAlignment="1">
      <alignment horizontal="left"/>
    </xf>
    <xf numFmtId="165" fontId="10" fillId="2" borderId="5" xfId="0" applyNumberFormat="1" applyFont="1" applyFill="1" applyBorder="1" applyAlignment="1">
      <alignment horizontal="left"/>
    </xf>
    <xf numFmtId="167" fontId="10" fillId="2" borderId="4" xfId="0" applyNumberFormat="1" applyFont="1" applyFill="1" applyBorder="1" applyAlignment="1">
      <alignment horizontal="right"/>
    </xf>
    <xf numFmtId="167" fontId="10" fillId="2" borderId="5" xfId="0" applyNumberFormat="1" applyFont="1" applyFill="1" applyBorder="1" applyAlignment="1">
      <alignment horizontal="right"/>
    </xf>
    <xf numFmtId="167" fontId="10" fillId="2" borderId="6" xfId="0" applyNumberFormat="1" applyFont="1" applyFill="1" applyBorder="1" applyAlignment="1">
      <alignment horizontal="right"/>
    </xf>
    <xf numFmtId="169" fontId="9" fillId="0" borderId="0" xfId="0" applyNumberFormat="1" applyFont="1"/>
    <xf numFmtId="0" fontId="10" fillId="2" borderId="6" xfId="0" applyFont="1" applyFill="1" applyBorder="1"/>
    <xf numFmtId="0" fontId="10" fillId="2" borderId="5" xfId="0" applyFont="1" applyFill="1" applyBorder="1"/>
    <xf numFmtId="0" fontId="10" fillId="2" borderId="13" xfId="0" applyFont="1" applyFill="1" applyBorder="1"/>
    <xf numFmtId="0" fontId="10" fillId="2" borderId="4" xfId="0" applyFont="1" applyFill="1" applyBorder="1"/>
    <xf numFmtId="175" fontId="11" fillId="6" borderId="25" xfId="0" applyNumberFormat="1" applyFont="1" applyFill="1" applyBorder="1" applyAlignment="1" applyProtection="1">
      <alignment horizontal="left"/>
    </xf>
    <xf numFmtId="0" fontId="10" fillId="2" borderId="17" xfId="0" applyNumberFormat="1" applyFont="1" applyFill="1" applyBorder="1" applyAlignment="1">
      <alignment horizontal="left"/>
    </xf>
    <xf numFmtId="176" fontId="10" fillId="2" borderId="23" xfId="0" applyNumberFormat="1" applyFont="1" applyFill="1" applyBorder="1" applyAlignment="1">
      <alignment horizontal="right"/>
    </xf>
    <xf numFmtId="176" fontId="10" fillId="2" borderId="23" xfId="0" applyNumberFormat="1" applyFont="1" applyFill="1" applyBorder="1" applyAlignment="1"/>
    <xf numFmtId="0" fontId="8" fillId="2" borderId="24" xfId="0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11" fillId="6" borderId="18" xfId="0" applyNumberFormat="1" applyFont="1" applyFill="1" applyBorder="1" applyAlignment="1" applyProtection="1">
      <alignment horizontal="left" vertical="center"/>
    </xf>
    <xf numFmtId="0" fontId="10" fillId="6" borderId="25" xfId="0" applyNumberFormat="1" applyFont="1" applyFill="1" applyBorder="1" applyAlignment="1" applyProtection="1">
      <alignment horizontal="center" vertical="center"/>
    </xf>
    <xf numFmtId="0" fontId="16" fillId="2" borderId="18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2" borderId="0" xfId="0" applyFont="1" applyFill="1" applyBorder="1"/>
    <xf numFmtId="0" fontId="10" fillId="2" borderId="12" xfId="0" applyFont="1" applyFill="1" applyBorder="1"/>
    <xf numFmtId="0" fontId="0" fillId="0" borderId="0" xfId="0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5" xfId="0" applyFont="1" applyFill="1" applyBorder="1"/>
    <xf numFmtId="0" fontId="3" fillId="2" borderId="13" xfId="0" applyFont="1" applyFill="1" applyBorder="1"/>
    <xf numFmtId="0" fontId="12" fillId="6" borderId="18" xfId="0" applyNumberFormat="1" applyFont="1" applyFill="1" applyBorder="1" applyAlignment="1" applyProtection="1">
      <alignment horizontal="left" vertical="center"/>
    </xf>
    <xf numFmtId="0" fontId="3" fillId="2" borderId="18" xfId="0" applyNumberFormat="1" applyFont="1" applyFill="1" applyBorder="1" applyAlignment="1"/>
    <xf numFmtId="0" fontId="3" fillId="2" borderId="18" xfId="0" applyFont="1" applyFill="1" applyBorder="1" applyAlignment="1"/>
    <xf numFmtId="0" fontId="3" fillId="2" borderId="23" xfId="0" applyFont="1" applyFill="1" applyBorder="1" applyAlignment="1"/>
    <xf numFmtId="165" fontId="3" fillId="2" borderId="18" xfId="0" applyNumberFormat="1" applyFont="1" applyFill="1" applyBorder="1" applyAlignment="1"/>
    <xf numFmtId="0" fontId="3" fillId="2" borderId="23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8" xfId="0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0" borderId="0" xfId="0" applyFont="1"/>
    <xf numFmtId="0" fontId="18" fillId="2" borderId="4" xfId="0" applyFont="1" applyFill="1" applyBorder="1"/>
    <xf numFmtId="0" fontId="3" fillId="2" borderId="0" xfId="0" applyFont="1" applyFill="1" applyBorder="1"/>
    <xf numFmtId="0" fontId="3" fillId="2" borderId="12" xfId="0" applyFont="1" applyFill="1" applyBorder="1"/>
    <xf numFmtId="0" fontId="12" fillId="4" borderId="24" xfId="0" applyFont="1" applyFill="1" applyBorder="1" applyAlignment="1">
      <alignment horizontal="center"/>
    </xf>
    <xf numFmtId="175" fontId="6" fillId="6" borderId="18" xfId="0" applyNumberFormat="1" applyFont="1" applyFill="1" applyBorder="1" applyAlignment="1" applyProtection="1">
      <alignment horizontal="left"/>
    </xf>
    <xf numFmtId="0" fontId="3" fillId="2" borderId="18" xfId="0" applyFont="1" applyFill="1" applyBorder="1"/>
    <xf numFmtId="0" fontId="19" fillId="2" borderId="24" xfId="0" applyFont="1" applyFill="1" applyBorder="1" applyAlignment="1">
      <alignment horizontal="center"/>
    </xf>
    <xf numFmtId="0" fontId="12" fillId="6" borderId="18" xfId="0" applyNumberFormat="1" applyFont="1" applyFill="1" applyBorder="1" applyAlignment="1" applyProtection="1">
      <alignment horizontal="center" vertical="center"/>
    </xf>
    <xf numFmtId="0" fontId="19" fillId="2" borderId="18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/>
    </xf>
    <xf numFmtId="0" fontId="18" fillId="2" borderId="21" xfId="0" applyFont="1" applyFill="1" applyBorder="1"/>
    <xf numFmtId="0" fontId="3" fillId="2" borderId="28" xfId="0" applyFont="1" applyFill="1" applyBorder="1"/>
    <xf numFmtId="0" fontId="3" fillId="2" borderId="20" xfId="0" applyFont="1" applyFill="1" applyBorder="1" applyAlignment="1">
      <alignment horizontal="center"/>
    </xf>
    <xf numFmtId="0" fontId="10" fillId="2" borderId="4" xfId="0" quotePrefix="1" applyFont="1" applyFill="1" applyBorder="1"/>
    <xf numFmtId="0" fontId="17" fillId="2" borderId="4" xfId="0" quotePrefix="1" applyFont="1" applyFill="1" applyBorder="1"/>
    <xf numFmtId="0" fontId="3" fillId="2" borderId="18" xfId="0" quotePrefix="1" applyNumberFormat="1" applyFont="1" applyFill="1" applyBorder="1" applyAlignment="1">
      <alignment horizontal="center"/>
    </xf>
    <xf numFmtId="0" fontId="8" fillId="3" borderId="26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  <xf numFmtId="0" fontId="10" fillId="9" borderId="0" xfId="1" applyFont="1" applyFill="1"/>
    <xf numFmtId="0" fontId="20" fillId="7" borderId="26" xfId="1" applyFont="1" applyFill="1" applyBorder="1" applyAlignment="1">
      <alignment horizontal="center"/>
    </xf>
    <xf numFmtId="0" fontId="20" fillId="7" borderId="29" xfId="1" applyFont="1" applyFill="1" applyBorder="1" applyAlignment="1">
      <alignment horizontal="center"/>
    </xf>
    <xf numFmtId="0" fontId="20" fillId="0" borderId="27" xfId="0" applyFont="1" applyBorder="1" applyAlignment="1"/>
    <xf numFmtId="0" fontId="20" fillId="7" borderId="27" xfId="1" applyFont="1" applyFill="1" applyBorder="1" applyAlignment="1">
      <alignment horizontal="center"/>
    </xf>
    <xf numFmtId="0" fontId="10" fillId="2" borderId="12" xfId="1" applyFont="1" applyFill="1" applyBorder="1"/>
    <xf numFmtId="0" fontId="8" fillId="2" borderId="0" xfId="1" applyFont="1" applyFill="1" applyBorder="1"/>
    <xf numFmtId="0" fontId="10" fillId="2" borderId="0" xfId="1" applyFont="1" applyFill="1" applyBorder="1"/>
    <xf numFmtId="0" fontId="10" fillId="2" borderId="4" xfId="1" applyFont="1" applyFill="1" applyBorder="1"/>
    <xf numFmtId="0" fontId="10" fillId="2" borderId="14" xfId="0" applyFont="1" applyFill="1" applyBorder="1" applyAlignment="1">
      <alignment horizontal="center"/>
    </xf>
    <xf numFmtId="0" fontId="10" fillId="4" borderId="18" xfId="0" applyNumberFormat="1" applyFont="1" applyFill="1" applyBorder="1"/>
    <xf numFmtId="170" fontId="10" fillId="6" borderId="25" xfId="0" applyNumberFormat="1" applyFont="1" applyFill="1" applyBorder="1" applyAlignment="1" applyProtection="1">
      <alignment horizontal="center"/>
    </xf>
    <xf numFmtId="15" fontId="10" fillId="2" borderId="4" xfId="0" applyNumberFormat="1" applyFont="1" applyFill="1" applyBorder="1"/>
    <xf numFmtId="0" fontId="10" fillId="2" borderId="15" xfId="0" applyFont="1" applyFill="1" applyBorder="1" applyAlignment="1">
      <alignment horizontal="center"/>
    </xf>
    <xf numFmtId="0" fontId="10" fillId="2" borderId="17" xfId="0" applyFont="1" applyFill="1" applyBorder="1" applyAlignment="1">
      <alignment horizontal="center"/>
    </xf>
    <xf numFmtId="170" fontId="10" fillId="6" borderId="25" xfId="0" quotePrefix="1" applyNumberFormat="1" applyFont="1" applyFill="1" applyBorder="1" applyAlignment="1" applyProtection="1">
      <alignment horizontal="left"/>
    </xf>
    <xf numFmtId="169" fontId="10" fillId="2" borderId="0" xfId="1" applyNumberFormat="1" applyFont="1" applyFill="1" applyBorder="1" applyAlignment="1">
      <alignment horizontal="center"/>
    </xf>
    <xf numFmtId="170" fontId="10" fillId="6" borderId="25" xfId="0" quotePrefix="1" applyNumberFormat="1" applyFont="1" applyFill="1" applyBorder="1" applyAlignment="1" applyProtection="1">
      <alignment horizontal="center"/>
    </xf>
    <xf numFmtId="0" fontId="8" fillId="4" borderId="19" xfId="0" applyFont="1" applyFill="1" applyBorder="1" applyAlignment="1">
      <alignment horizontal="right"/>
    </xf>
    <xf numFmtId="166" fontId="10" fillId="6" borderId="14" xfId="0" quotePrefix="1" applyNumberFormat="1" applyFont="1" applyFill="1" applyBorder="1" applyAlignment="1">
      <alignment horizontal="center"/>
    </xf>
    <xf numFmtId="0" fontId="8" fillId="4" borderId="23" xfId="0" applyFont="1" applyFill="1" applyBorder="1" applyAlignment="1">
      <alignment horizontal="right"/>
    </xf>
    <xf numFmtId="1" fontId="11" fillId="6" borderId="17" xfId="0" applyNumberFormat="1" applyFont="1" applyFill="1" applyBorder="1" applyAlignment="1">
      <alignment horizontal="left"/>
    </xf>
    <xf numFmtId="0" fontId="10" fillId="2" borderId="0" xfId="1" quotePrefix="1" applyFont="1" applyFill="1" applyBorder="1"/>
    <xf numFmtId="166" fontId="10" fillId="5" borderId="14" xfId="0" applyNumberFormat="1" applyFont="1" applyFill="1" applyBorder="1" applyAlignment="1">
      <alignment horizontal="center"/>
    </xf>
    <xf numFmtId="0" fontId="10" fillId="2" borderId="0" xfId="1" applyFont="1" applyFill="1" applyBorder="1" applyAlignment="1">
      <alignment horizontal="center"/>
    </xf>
    <xf numFmtId="0" fontId="8" fillId="4" borderId="22" xfId="0" applyFont="1" applyFill="1" applyBorder="1" applyAlignment="1">
      <alignment horizontal="right"/>
    </xf>
    <xf numFmtId="3" fontId="10" fillId="5" borderId="15" xfId="0" applyNumberFormat="1" applyFont="1" applyFill="1" applyBorder="1" applyAlignment="1">
      <alignment horizontal="center"/>
    </xf>
    <xf numFmtId="0" fontId="9" fillId="2" borderId="12" xfId="0" applyFont="1" applyFill="1" applyBorder="1"/>
    <xf numFmtId="0" fontId="9" fillId="2" borderId="0" xfId="0" applyFont="1" applyFill="1" applyBorder="1"/>
    <xf numFmtId="0" fontId="9" fillId="2" borderId="4" xfId="0" applyFont="1" applyFill="1" applyBorder="1"/>
    <xf numFmtId="11" fontId="10" fillId="5" borderId="15" xfId="0" applyNumberFormat="1" applyFont="1" applyFill="1" applyBorder="1" applyAlignment="1">
      <alignment horizontal="center"/>
    </xf>
    <xf numFmtId="0" fontId="10" fillId="4" borderId="18" xfId="0" applyFont="1" applyFill="1" applyBorder="1"/>
    <xf numFmtId="0" fontId="10" fillId="5" borderId="15" xfId="0" applyFont="1" applyFill="1" applyBorder="1" applyAlignment="1">
      <alignment horizontal="center"/>
    </xf>
    <xf numFmtId="0" fontId="10" fillId="5" borderId="17" xfId="0" applyFont="1" applyFill="1" applyBorder="1" applyAlignment="1">
      <alignment horizontal="center"/>
    </xf>
    <xf numFmtId="171" fontId="10" fillId="2" borderId="19" xfId="0" applyNumberFormat="1" applyFont="1" applyFill="1" applyBorder="1" applyAlignment="1">
      <alignment horizontal="right"/>
    </xf>
    <xf numFmtId="168" fontId="10" fillId="2" borderId="14" xfId="0" applyNumberFormat="1" applyFont="1" applyFill="1" applyBorder="1" applyAlignment="1">
      <alignment horizontal="center"/>
    </xf>
    <xf numFmtId="171" fontId="10" fillId="2" borderId="22" xfId="0" applyNumberFormat="1" applyFont="1" applyFill="1" applyBorder="1" applyAlignment="1">
      <alignment horizontal="right"/>
    </xf>
    <xf numFmtId="167" fontId="10" fillId="2" borderId="22" xfId="0" applyNumberFormat="1" applyFont="1" applyFill="1" applyBorder="1" applyAlignment="1">
      <alignment horizontal="right"/>
    </xf>
    <xf numFmtId="0" fontId="9" fillId="2" borderId="13" xfId="0" applyFont="1" applyFill="1" applyBorder="1"/>
    <xf numFmtId="0" fontId="9" fillId="2" borderId="5" xfId="0" applyFont="1" applyFill="1" applyBorder="1"/>
    <xf numFmtId="0" fontId="9" fillId="2" borderId="6" xfId="0" applyFont="1" applyFill="1" applyBorder="1"/>
    <xf numFmtId="0" fontId="10" fillId="2" borderId="23" xfId="1" applyFont="1" applyFill="1" applyBorder="1" applyAlignment="1">
      <alignment horizontal="right"/>
    </xf>
    <xf numFmtId="0" fontId="10" fillId="2" borderId="23" xfId="1" applyFont="1" applyFill="1" applyBorder="1" applyAlignment="1">
      <alignment horizontal="center"/>
    </xf>
    <xf numFmtId="0" fontId="10" fillId="2" borderId="13" xfId="1" applyFont="1" applyFill="1" applyBorder="1"/>
    <xf numFmtId="0" fontId="10" fillId="2" borderId="5" xfId="1" applyFont="1" applyFill="1" applyBorder="1" applyAlignment="1">
      <alignment horizontal="center"/>
    </xf>
    <xf numFmtId="0" fontId="10" fillId="2" borderId="5" xfId="1" applyFont="1" applyFill="1" applyBorder="1"/>
    <xf numFmtId="0" fontId="10" fillId="2" borderId="6" xfId="1" applyFont="1" applyFill="1" applyBorder="1"/>
    <xf numFmtId="0" fontId="10" fillId="4" borderId="19" xfId="1" applyFont="1" applyFill="1" applyBorder="1" applyAlignment="1">
      <alignment horizontal="right"/>
    </xf>
    <xf numFmtId="0" fontId="10" fillId="4" borderId="22" xfId="1" applyFont="1" applyFill="1" applyBorder="1" applyAlignment="1">
      <alignment horizontal="right"/>
    </xf>
    <xf numFmtId="0" fontId="10" fillId="4" borderId="23" xfId="1" applyFont="1" applyFill="1" applyBorder="1" applyAlignment="1">
      <alignment horizontal="right"/>
    </xf>
    <xf numFmtId="167" fontId="10" fillId="2" borderId="15" xfId="0" applyNumberFormat="1" applyFont="1" applyFill="1" applyBorder="1" applyAlignment="1">
      <alignment horizontal="center"/>
    </xf>
    <xf numFmtId="0" fontId="10" fillId="0" borderId="30" xfId="0" applyFont="1" applyBorder="1" applyAlignment="1">
      <alignment horizontal="left"/>
    </xf>
    <xf numFmtId="0" fontId="8" fillId="4" borderId="31" xfId="0" applyFont="1" applyFill="1" applyBorder="1" applyAlignment="1">
      <alignment horizontal="right"/>
    </xf>
    <xf numFmtId="0" fontId="10" fillId="5" borderId="32" xfId="0" applyFont="1" applyFill="1" applyBorder="1" applyAlignment="1">
      <alignment horizontal="center"/>
    </xf>
    <xf numFmtId="0" fontId="10" fillId="0" borderId="28" xfId="0" applyFont="1" applyBorder="1"/>
  </cellXfs>
  <cellStyles count="13">
    <cellStyle name="Migliaia (0)_AZIONI" xfId="3"/>
    <cellStyle name="Migliaia_AZIONI" xfId="4"/>
    <cellStyle name="Normal" xfId="0" builtinId="0"/>
    <cellStyle name="Normal 2 2" xfId="9"/>
    <cellStyle name="Normal 3" xfId="10"/>
    <cellStyle name="Normal_SwaptionATMVols" xfId="1"/>
    <cellStyle name="Normale_AZIONI" xfId="5"/>
    <cellStyle name="Percent" xfId="2" builtinId="5"/>
    <cellStyle name="Percent 2 2" xfId="11"/>
    <cellStyle name="Percent 3" xfId="12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KD_YC1MBootstrappi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RateHelpers"/>
      <sheetName val="Selected"/>
      <sheetName val="Swaps"/>
      <sheetName val="Deposits"/>
      <sheetName val="Monitor"/>
    </sheetNames>
    <definedNames>
      <definedName name="DepositsDates" refersTo="='Monitor'!$N$19"/>
      <definedName name="DepositsSeries" refersTo="#REF!"/>
    </definedNames>
    <sheetDataSet>
      <sheetData sheetId="0"/>
      <sheetData sheetId="1"/>
      <sheetData sheetId="2"/>
      <sheetData sheetId="3"/>
      <sheetData sheetId="4"/>
      <sheetData sheetId="5">
        <row r="18">
          <cell r="Y18" t="str">
            <v>1M Fwd</v>
          </cell>
        </row>
        <row r="19">
          <cell r="N19">
            <v>41794</v>
          </cell>
          <cell r="X19">
            <v>41794</v>
          </cell>
          <cell r="Y19">
            <v>2.057100000000367E-3</v>
          </cell>
          <cell r="Z19">
            <v>2.0457238439963721E-3</v>
          </cell>
        </row>
        <row r="20">
          <cell r="X20">
            <v>41795</v>
          </cell>
          <cell r="Y20">
            <v>2.059875119607181E-3</v>
          </cell>
          <cell r="Z20">
            <v>2.0457986475252987E-3</v>
          </cell>
        </row>
        <row r="21">
          <cell r="X21">
            <v>41796</v>
          </cell>
          <cell r="Y21">
            <v>2.0603176514201503E-3</v>
          </cell>
          <cell r="Z21">
            <v>2.0462090709161274E-3</v>
          </cell>
        </row>
        <row r="22">
          <cell r="X22">
            <v>41799</v>
          </cell>
          <cell r="Y22">
            <v>2.0635616503114815E-3</v>
          </cell>
          <cell r="Z22">
            <v>2.0468458974165493E-3</v>
          </cell>
        </row>
        <row r="23">
          <cell r="X23">
            <v>41800</v>
          </cell>
          <cell r="Y23">
            <v>2.0650336891089678E-3</v>
          </cell>
          <cell r="Z23">
            <v>2.047294718833248E-3</v>
          </cell>
        </row>
        <row r="24">
          <cell r="X24">
            <v>41801</v>
          </cell>
          <cell r="Y24">
            <v>2.0665561407327746E-3</v>
          </cell>
          <cell r="Z24">
            <v>2.0478183437788733E-3</v>
          </cell>
        </row>
        <row r="25">
          <cell r="X25">
            <v>41802</v>
          </cell>
          <cell r="Y25">
            <v>2.0699929657593333E-3</v>
          </cell>
          <cell r="Z25">
            <v>2.0484167723344715E-3</v>
          </cell>
        </row>
        <row r="26">
          <cell r="X26">
            <v>41803</v>
          </cell>
          <cell r="Y26">
            <v>2.0706773511491145E-3</v>
          </cell>
          <cell r="Z26">
            <v>2.0498744867340308E-3</v>
          </cell>
        </row>
        <row r="27">
          <cell r="X27">
            <v>41806</v>
          </cell>
          <cell r="Y27">
            <v>2.0747822398111313E-3</v>
          </cell>
          <cell r="Z27">
            <v>2.0515585220082233E-3</v>
          </cell>
        </row>
        <row r="28">
          <cell r="X28">
            <v>41807</v>
          </cell>
          <cell r="Y28">
            <v>2.0765217575077952E-3</v>
          </cell>
          <cell r="Z28">
            <v>2.0525309684515936E-3</v>
          </cell>
        </row>
        <row r="29">
          <cell r="X29">
            <v>41808</v>
          </cell>
          <cell r="Y29">
            <v>2.0782832177204487E-3</v>
          </cell>
          <cell r="Z29">
            <v>2.0535782183428442E-3</v>
          </cell>
        </row>
        <row r="30">
          <cell r="X30">
            <v>41809</v>
          </cell>
          <cell r="Y30">
            <v>2.0819084499871035E-3</v>
          </cell>
          <cell r="Z30">
            <v>2.0547002717630214E-3</v>
          </cell>
        </row>
        <row r="31">
          <cell r="X31">
            <v>41810</v>
          </cell>
          <cell r="Y31">
            <v>2.0827744085614238E-3</v>
          </cell>
          <cell r="Z31">
            <v>2.057205318748053E-3</v>
          </cell>
        </row>
        <row r="32">
          <cell r="X32">
            <v>41813</v>
          </cell>
          <cell r="Y32">
            <v>2.0872773045747714E-3</v>
          </cell>
          <cell r="Z32">
            <v>2.0599365215434595E-3</v>
          </cell>
        </row>
        <row r="33">
          <cell r="X33">
            <v>41814</v>
          </cell>
          <cell r="Y33">
            <v>2.0890850086876154E-3</v>
          </cell>
          <cell r="Z33">
            <v>2.0614325928514088E-3</v>
          </cell>
        </row>
        <row r="34">
          <cell r="X34">
            <v>41815</v>
          </cell>
          <cell r="Y34">
            <v>2.0908861848953539E-3</v>
          </cell>
          <cell r="Z34">
            <v>2.0630034678503772E-3</v>
          </cell>
        </row>
        <row r="35">
          <cell r="X35">
            <v>41816</v>
          </cell>
          <cell r="Y35">
            <v>2.0943137007090398E-3</v>
          </cell>
          <cell r="Z35">
            <v>2.0646491462972261E-3</v>
          </cell>
        </row>
        <row r="36">
          <cell r="X36">
            <v>41817</v>
          </cell>
          <cell r="Y36">
            <v>2.0952587698358327E-3</v>
          </cell>
          <cell r="Z36">
            <v>2.0682015675255183E-3</v>
          </cell>
        </row>
        <row r="37">
          <cell r="X37">
            <v>41820</v>
          </cell>
          <cell r="Y37">
            <v>2.1003932101959859E-3</v>
          </cell>
          <cell r="Z37">
            <v>2.0729956309861741E-3</v>
          </cell>
        </row>
        <row r="38">
          <cell r="X38">
            <v>41822</v>
          </cell>
          <cell r="Y38">
            <v>2.1050092214096191E-3</v>
          </cell>
          <cell r="Z38">
            <v>2.0760940924635651E-3</v>
          </cell>
        </row>
        <row r="39">
          <cell r="X39">
            <v>41823</v>
          </cell>
          <cell r="Y39">
            <v>2.1059008409743743E-3</v>
          </cell>
          <cell r="Z39">
            <v>2.0782633960181318E-3</v>
          </cell>
        </row>
        <row r="40">
          <cell r="X40">
            <v>41824</v>
          </cell>
          <cell r="Y40">
            <v>2.1067803757183808E-3</v>
          </cell>
          <cell r="Z40">
            <v>2.0826802380476592E-3</v>
          </cell>
        </row>
        <row r="41">
          <cell r="X41">
            <v>41827</v>
          </cell>
          <cell r="Y41">
            <v>2.1111066340305474E-3</v>
          </cell>
          <cell r="Z41">
            <v>2.0869363375575212E-3</v>
          </cell>
        </row>
        <row r="42">
          <cell r="X42">
            <v>41828</v>
          </cell>
          <cell r="Y42">
            <v>2.1124543192559356E-3</v>
          </cell>
          <cell r="Z42">
            <v>2.0889916750477244E-3</v>
          </cell>
        </row>
        <row r="43">
          <cell r="X43">
            <v>41829</v>
          </cell>
          <cell r="Y43">
            <v>2.1147686035380502E-3</v>
          </cell>
          <cell r="Z43">
            <v>2.0909998201801283E-3</v>
          </cell>
        </row>
        <row r="44">
          <cell r="X44">
            <v>41830</v>
          </cell>
          <cell r="Y44">
            <v>2.115499258815573E-3</v>
          </cell>
          <cell r="Z44">
            <v>2.0929607728736865E-3</v>
          </cell>
        </row>
        <row r="45">
          <cell r="X45">
            <v>41831</v>
          </cell>
          <cell r="Y45">
            <v>2.1162141720843324E-3</v>
          </cell>
          <cell r="Z45">
            <v>2.0967374148513538E-3</v>
          </cell>
        </row>
        <row r="46">
          <cell r="X46">
            <v>41834</v>
          </cell>
          <cell r="Y46">
            <v>2.1195492203142778E-3</v>
          </cell>
          <cell r="Z46">
            <v>2.1003326596646943E-3</v>
          </cell>
        </row>
        <row r="47">
          <cell r="X47">
            <v>41835</v>
          </cell>
          <cell r="Y47">
            <v>2.1205665019732598E-3</v>
          </cell>
          <cell r="Z47">
            <v>2.1020576503261168E-3</v>
          </cell>
        </row>
        <row r="48">
          <cell r="X48">
            <v>41836</v>
          </cell>
          <cell r="Y48">
            <v>2.1222200651581412E-3</v>
          </cell>
          <cell r="Z48">
            <v>2.1037354485486937E-3</v>
          </cell>
        </row>
        <row r="49">
          <cell r="X49">
            <v>41837</v>
          </cell>
          <cell r="Y49">
            <v>2.122785474414704E-3</v>
          </cell>
          <cell r="Z49">
            <v>2.1053660544134711E-3</v>
          </cell>
        </row>
        <row r="50">
          <cell r="X50">
            <v>41838</v>
          </cell>
          <cell r="Y50">
            <v>2.1233351435246566E-3</v>
          </cell>
          <cell r="Z50">
            <v>2.1084821379187733E-3</v>
          </cell>
        </row>
        <row r="51">
          <cell r="X51">
            <v>41841</v>
          </cell>
          <cell r="Y51">
            <v>2.12567897970897E-3</v>
          </cell>
          <cell r="Z51">
            <v>2.1114165536462171E-3</v>
          </cell>
        </row>
        <row r="52">
          <cell r="X52">
            <v>41842</v>
          </cell>
          <cell r="Y52">
            <v>2.1263658572002347E-3</v>
          </cell>
          <cell r="Z52">
            <v>2.1128111973978125E-3</v>
          </cell>
        </row>
        <row r="53">
          <cell r="X53">
            <v>41843</v>
          </cell>
          <cell r="Y53">
            <v>2.1273586715558732E-3</v>
          </cell>
          <cell r="Z53">
            <v>2.1141586487916086E-3</v>
          </cell>
        </row>
        <row r="54">
          <cell r="X54">
            <v>41844</v>
          </cell>
          <cell r="Y54">
            <v>2.1277588478303341E-3</v>
          </cell>
          <cell r="Z54">
            <v>2.1154589077465591E-3</v>
          </cell>
        </row>
        <row r="55">
          <cell r="X55">
            <v>41845</v>
          </cell>
          <cell r="Y55">
            <v>2.1281432858484776E-3</v>
          </cell>
          <cell r="Z55">
            <v>2.1179144066285627E-3</v>
          </cell>
        </row>
        <row r="56">
          <cell r="X56">
            <v>41848</v>
          </cell>
          <cell r="Y56">
            <v>2.129495908606757E-3</v>
          </cell>
          <cell r="Z56">
            <v>2.1201880193399969E-3</v>
          </cell>
        </row>
        <row r="57">
          <cell r="X57">
            <v>41849</v>
          </cell>
          <cell r="Y57">
            <v>2.1298523815250735E-3</v>
          </cell>
          <cell r="Z57">
            <v>2.1212523161007191E-3</v>
          </cell>
        </row>
        <row r="58">
          <cell r="X58">
            <v>41850</v>
          </cell>
          <cell r="Y58">
            <v>2.1301844195114991E-3</v>
          </cell>
          <cell r="Z58">
            <v>2.1222694205846881E-3</v>
          </cell>
        </row>
        <row r="59">
          <cell r="X59">
            <v>41851</v>
          </cell>
          <cell r="Y59">
            <v>2.13038522349333E-3</v>
          </cell>
          <cell r="Z59">
            <v>2.1232393325487653E-3</v>
          </cell>
        </row>
        <row r="60">
          <cell r="X60">
            <v>41852</v>
          </cell>
          <cell r="Y60">
            <v>2.1306385962165603E-3</v>
          </cell>
          <cell r="Z60">
            <v>2.1250342204133985E-3</v>
          </cell>
        </row>
        <row r="61">
          <cell r="X61">
            <v>41855</v>
          </cell>
          <cell r="Y61">
            <v>2.1310000047540297E-3</v>
          </cell>
          <cell r="Z61">
            <v>2.1266470564218487E-3</v>
          </cell>
        </row>
        <row r="62">
          <cell r="X62">
            <v>41856</v>
          </cell>
          <cell r="Y62">
            <v>2.1310260728902458E-3</v>
          </cell>
          <cell r="Z62">
            <v>2.1273810063537901E-3</v>
          </cell>
        </row>
        <row r="63">
          <cell r="X63">
            <v>41857</v>
          </cell>
          <cell r="Y63">
            <v>2.1307438822923829E-3</v>
          </cell>
          <cell r="Z63">
            <v>2.1280677638468859E-3</v>
          </cell>
        </row>
        <row r="64">
          <cell r="X64">
            <v>41858</v>
          </cell>
          <cell r="Y64">
            <v>2.13081508765256E-3</v>
          </cell>
          <cell r="Z64">
            <v>2.1287073289821823E-3</v>
          </cell>
        </row>
        <row r="65">
          <cell r="X65">
            <v>41859</v>
          </cell>
          <cell r="Y65">
            <v>2.1308706524715603E-3</v>
          </cell>
          <cell r="Z65">
            <v>2.1298415788950642E-3</v>
          </cell>
        </row>
        <row r="66">
          <cell r="X66">
            <v>41862</v>
          </cell>
          <cell r="Y66">
            <v>2.1305879016973324E-3</v>
          </cell>
          <cell r="Z66">
            <v>2.1307936649728187E-3</v>
          </cell>
        </row>
        <row r="67">
          <cell r="X67">
            <v>41863</v>
          </cell>
          <cell r="Y67">
            <v>2.1305167713819313E-3</v>
          </cell>
          <cell r="Z67">
            <v>2.1311972679138869E-3</v>
          </cell>
        </row>
        <row r="68">
          <cell r="X68">
            <v>41864</v>
          </cell>
          <cell r="Y68">
            <v>2.1306223358711386E-3</v>
          </cell>
          <cell r="Z68">
            <v>2.1315536784971556E-3</v>
          </cell>
        </row>
        <row r="69">
          <cell r="X69">
            <v>41865</v>
          </cell>
          <cell r="Y69">
            <v>2.130580789092805E-3</v>
          </cell>
          <cell r="Z69">
            <v>2.1318628965605324E-3</v>
          </cell>
        </row>
        <row r="70">
          <cell r="X70">
            <v>41866</v>
          </cell>
          <cell r="Y70">
            <v>2.1305269869754278E-3</v>
          </cell>
          <cell r="Z70">
            <v>2.1323364817493751E-3</v>
          </cell>
        </row>
        <row r="71">
          <cell r="X71">
            <v>41869</v>
          </cell>
          <cell r="Y71">
            <v>2.13110398249174E-3</v>
          </cell>
          <cell r="Z71">
            <v>2.1326278448308145E-3</v>
          </cell>
        </row>
        <row r="72">
          <cell r="X72">
            <v>41870</v>
          </cell>
          <cell r="Y72">
            <v>2.1314736810127484E-3</v>
          </cell>
          <cell r="Z72">
            <v>2.1327011007810093E-3</v>
          </cell>
        </row>
        <row r="73">
          <cell r="X73">
            <v>41871</v>
          </cell>
          <cell r="Y73">
            <v>2.1332594336735886E-3</v>
          </cell>
          <cell r="Z73">
            <v>2.1327271643734047E-3</v>
          </cell>
        </row>
        <row r="74">
          <cell r="X74">
            <v>41872</v>
          </cell>
          <cell r="Y74">
            <v>2.1332636022421483E-3</v>
          </cell>
          <cell r="Z74">
            <v>2.1327060355269545E-3</v>
          </cell>
        </row>
        <row r="75">
          <cell r="X75">
            <v>41873</v>
          </cell>
          <cell r="Y75">
            <v>2.1332691235093249E-3</v>
          </cell>
          <cell r="Z75">
            <v>2.1325189288952848E-3</v>
          </cell>
        </row>
        <row r="76">
          <cell r="X76">
            <v>41876</v>
          </cell>
          <cell r="Y76">
            <v>2.1363254569992376E-3</v>
          </cell>
          <cell r="Z76">
            <v>2.1321495958337433E-3</v>
          </cell>
        </row>
        <row r="77">
          <cell r="X77">
            <v>41877</v>
          </cell>
          <cell r="Y77">
            <v>2.1376758485926227E-3</v>
          </cell>
          <cell r="Z77">
            <v>2.1318925048741111E-3</v>
          </cell>
        </row>
        <row r="78">
          <cell r="X78">
            <v>41878</v>
          </cell>
          <cell r="Y78">
            <v>2.1422052340237092E-3</v>
          </cell>
          <cell r="Z78">
            <v>2.1315882214756332E-3</v>
          </cell>
        </row>
        <row r="79">
          <cell r="X79">
            <v>41879</v>
          </cell>
          <cell r="Y79">
            <v>2.142524503391495E-3</v>
          </cell>
          <cell r="Z79">
            <v>2.131236745719356E-3</v>
          </cell>
        </row>
        <row r="80">
          <cell r="X80">
            <v>41880</v>
          </cell>
          <cell r="Y80">
            <v>2.1445979447947544E-3</v>
          </cell>
          <cell r="Z80">
            <v>2.1303889202517468E-3</v>
          </cell>
        </row>
        <row r="81">
          <cell r="X81">
            <v>41883</v>
          </cell>
          <cell r="Y81">
            <v>2.1521787692446379E-3</v>
          </cell>
          <cell r="Z81">
            <v>2.1293589182247441E-3</v>
          </cell>
        </row>
        <row r="82">
          <cell r="X82">
            <v>41884</v>
          </cell>
          <cell r="Y82">
            <v>2.1529023337394084E-3</v>
          </cell>
          <cell r="Z82">
            <v>2.1287714802742386E-3</v>
          </cell>
        </row>
        <row r="83">
          <cell r="X83">
            <v>41885</v>
          </cell>
          <cell r="Y83">
            <v>2.1536941346393945E-3</v>
          </cell>
          <cell r="Z83">
            <v>2.1281368498848874E-3</v>
          </cell>
        </row>
        <row r="84">
          <cell r="X84">
            <v>41886</v>
          </cell>
          <cell r="Y84">
            <v>2.1620244890578622E-3</v>
          </cell>
          <cell r="Z84">
            <v>2.1274550271377368E-3</v>
          </cell>
        </row>
        <row r="85">
          <cell r="X85">
            <v>41887</v>
          </cell>
          <cell r="Y85">
            <v>2.1631270248927631E-3</v>
          </cell>
          <cell r="Z85">
            <v>2.1264586917627932E-3</v>
          </cell>
        </row>
        <row r="86">
          <cell r="X86">
            <v>41890</v>
          </cell>
          <cell r="Y86">
            <v>2.1728753263806633E-3</v>
          </cell>
          <cell r="Z86">
            <v>2.1265919209612072E-3</v>
          </cell>
        </row>
        <row r="87">
          <cell r="X87">
            <v>41892</v>
          </cell>
          <cell r="Y87">
            <v>2.182602155666495E-3</v>
          </cell>
          <cell r="Z87">
            <v>2.1275522618457998E-3</v>
          </cell>
        </row>
        <row r="88">
          <cell r="X88">
            <v>41893</v>
          </cell>
          <cell r="Y88">
            <v>2.1950403589312412E-3</v>
          </cell>
          <cell r="Z88">
            <v>2.1285890112188177E-3</v>
          </cell>
        </row>
        <row r="89">
          <cell r="X89">
            <v>41894</v>
          </cell>
          <cell r="Y89">
            <v>2.1971711374386836E-3</v>
          </cell>
          <cell r="Z89">
            <v>2.1316559393983843E-3</v>
          </cell>
        </row>
        <row r="90">
          <cell r="X90">
            <v>41897</v>
          </cell>
          <cell r="Y90">
            <v>2.2120703148203655E-3</v>
          </cell>
          <cell r="Z90">
            <v>2.1356789498316875E-3</v>
          </cell>
        </row>
        <row r="91">
          <cell r="X91">
            <v>41898</v>
          </cell>
          <cell r="Y91">
            <v>2.2188469933351884E-3</v>
          </cell>
          <cell r="Z91">
            <v>2.1381871697245813E-3</v>
          </cell>
        </row>
        <row r="92">
          <cell r="X92">
            <v>41899</v>
          </cell>
          <cell r="Y92">
            <v>2.2259180218435022E-3</v>
          </cell>
          <cell r="Z92">
            <v>2.1409896838187059E-3</v>
          </cell>
        </row>
        <row r="93">
          <cell r="X93">
            <v>41900</v>
          </cell>
          <cell r="Y93">
            <v>2.2424776980107738E-3</v>
          </cell>
          <cell r="Z93">
            <v>2.1440864919519687E-3</v>
          </cell>
        </row>
        <row r="94">
          <cell r="X94">
            <v>41901</v>
          </cell>
          <cell r="Y94">
            <v>2.2456384165321507E-3</v>
          </cell>
          <cell r="Z94">
            <v>2.1512737680395855E-3</v>
          </cell>
        </row>
        <row r="95">
          <cell r="X95">
            <v>41904</v>
          </cell>
          <cell r="Y95">
            <v>2.2656884329658919E-3</v>
          </cell>
          <cell r="Z95">
            <v>2.1594166660920955E-3</v>
          </cell>
        </row>
        <row r="96">
          <cell r="X96">
            <v>41905</v>
          </cell>
          <cell r="Y96">
            <v>2.2745255729491229E-3</v>
          </cell>
          <cell r="Z96">
            <v>2.1639849451504656E-3</v>
          </cell>
        </row>
        <row r="97">
          <cell r="X97">
            <v>41906</v>
          </cell>
          <cell r="Y97">
            <v>2.2836570669619491E-3</v>
          </cell>
          <cell r="Z97">
            <v>2.1688475182479738E-3</v>
          </cell>
        </row>
        <row r="98">
          <cell r="X98">
            <v>41907</v>
          </cell>
          <cell r="Y98">
            <v>2.304338465119217E-3</v>
          </cell>
          <cell r="Z98">
            <v>2.1740043855467128E-3</v>
          </cell>
        </row>
        <row r="99">
          <cell r="X99">
            <v>41908</v>
          </cell>
          <cell r="Y99">
            <v>2.3085290402579872E-3</v>
          </cell>
          <cell r="Z99">
            <v>2.1853121846293622E-3</v>
          </cell>
        </row>
        <row r="100">
          <cell r="X100">
            <v>41911</v>
          </cell>
          <cell r="Y100">
            <v>2.3337298714678121E-3</v>
          </cell>
          <cell r="Z100">
            <v>2.1975747972402537E-3</v>
          </cell>
        </row>
        <row r="101">
          <cell r="X101">
            <v>41912</v>
          </cell>
          <cell r="Y101">
            <v>2.3509424136572512E-3</v>
          </cell>
          <cell r="Z101">
            <v>2.2112372625552696E-3</v>
          </cell>
        </row>
        <row r="102">
          <cell r="X102">
            <v>41915</v>
          </cell>
          <cell r="Y102">
            <v>2.3858432396895966E-3</v>
          </cell>
          <cell r="Z102">
            <v>2.2337712012976412E-3</v>
          </cell>
        </row>
        <row r="103">
          <cell r="X103">
            <v>41918</v>
          </cell>
          <cell r="Y103">
            <v>2.4233933454273402E-3</v>
          </cell>
          <cell r="Z103">
            <v>2.2501533474905688E-3</v>
          </cell>
        </row>
        <row r="104">
          <cell r="X104">
            <v>41919</v>
          </cell>
          <cell r="Y104">
            <v>2.4364987804927837E-3</v>
          </cell>
          <cell r="Z104">
            <v>2.2588417464197708E-3</v>
          </cell>
        </row>
        <row r="105">
          <cell r="X105">
            <v>41920</v>
          </cell>
          <cell r="Y105">
            <v>2.4651792923928648E-3</v>
          </cell>
          <cell r="Z105">
            <v>2.267824439712296E-3</v>
          </cell>
        </row>
        <row r="106">
          <cell r="X106">
            <v>41921</v>
          </cell>
          <cell r="Y106">
            <v>2.4713312766196788E-3</v>
          </cell>
          <cell r="Z106">
            <v>2.2771014274491908E-3</v>
          </cell>
        </row>
        <row r="107">
          <cell r="X107">
            <v>41922</v>
          </cell>
          <cell r="Y107">
            <v>2.4775812989020368E-3</v>
          </cell>
          <cell r="Z107">
            <v>2.2966508352532484E-3</v>
          </cell>
        </row>
        <row r="108">
          <cell r="X108">
            <v>41925</v>
          </cell>
          <cell r="Y108">
            <v>2.5213131589282038E-3</v>
          </cell>
          <cell r="Z108">
            <v>2.317152323245697E-3</v>
          </cell>
        </row>
        <row r="109">
          <cell r="X109">
            <v>41926</v>
          </cell>
          <cell r="Y109">
            <v>2.5364791932332379E-3</v>
          </cell>
          <cell r="Z109">
            <v>2.327900783609671E-3</v>
          </cell>
        </row>
        <row r="110">
          <cell r="X110">
            <v>41927</v>
          </cell>
          <cell r="Y110">
            <v>2.5692823758612891E-3</v>
          </cell>
          <cell r="Z110">
            <v>2.3389435384180146E-3</v>
          </cell>
        </row>
        <row r="111">
          <cell r="X111">
            <v>41928</v>
          </cell>
          <cell r="Y111">
            <v>2.5764639543833165E-3</v>
          </cell>
          <cell r="Z111">
            <v>2.3502805879138666E-3</v>
          </cell>
        </row>
        <row r="112">
          <cell r="X112">
            <v>41929</v>
          </cell>
          <cell r="Y112">
            <v>2.5837435549641752E-3</v>
          </cell>
          <cell r="Z112">
            <v>2.3739511088649583E-3</v>
          </cell>
        </row>
        <row r="113">
          <cell r="X113">
            <v>41932</v>
          </cell>
          <cell r="Y113">
            <v>2.6336573299595534E-3</v>
          </cell>
          <cell r="Z113">
            <v>2.39857173252922E-3</v>
          </cell>
        </row>
        <row r="114">
          <cell r="X114">
            <v>41933</v>
          </cell>
          <cell r="Y114">
            <v>2.6508840192300321E-3</v>
          </cell>
          <cell r="Z114">
            <v>2.4113802553815677E-3</v>
          </cell>
        </row>
        <row r="115">
          <cell r="X115">
            <v>41934</v>
          </cell>
          <cell r="Y115">
            <v>2.687810260424989E-3</v>
          </cell>
          <cell r="Z115">
            <v>2.4244830731645628E-3</v>
          </cell>
        </row>
        <row r="116">
          <cell r="X116">
            <v>41935</v>
          </cell>
          <cell r="Y116">
            <v>2.6960213269216354E-3</v>
          </cell>
          <cell r="Z116">
            <v>2.4378801857161125E-3</v>
          </cell>
        </row>
        <row r="117">
          <cell r="X117">
            <v>41936</v>
          </cell>
          <cell r="Y117">
            <v>2.7043303979517614E-3</v>
          </cell>
          <cell r="Z117">
            <v>2.4656720496074595E-3</v>
          </cell>
        </row>
        <row r="118">
          <cell r="X118">
            <v>41939</v>
          </cell>
          <cell r="Y118">
            <v>2.7604262713162406E-3</v>
          </cell>
          <cell r="Z118">
            <v>2.4944115847425063E-3</v>
          </cell>
        </row>
        <row r="119">
          <cell r="X119">
            <v>41940</v>
          </cell>
          <cell r="Y119">
            <v>2.7797136788493093E-3</v>
          </cell>
          <cell r="Z119">
            <v>2.5092801718662461E-3</v>
          </cell>
        </row>
        <row r="120">
          <cell r="X120">
            <v>41941</v>
          </cell>
          <cell r="Y120">
            <v>2.8207634096883375E-3</v>
          </cell>
          <cell r="Z120">
            <v>2.5244430540016793E-3</v>
          </cell>
        </row>
        <row r="121">
          <cell r="X121">
            <v>41942</v>
          </cell>
          <cell r="Y121">
            <v>2.8300038476961747E-3</v>
          </cell>
          <cell r="Z121">
            <v>2.5399002313108987E-3</v>
          </cell>
        </row>
        <row r="122">
          <cell r="X122">
            <v>41943</v>
          </cell>
          <cell r="Y122">
            <v>2.8069934770372624E-3</v>
          </cell>
          <cell r="Z122">
            <v>2.5718136900883723E-3</v>
          </cell>
        </row>
        <row r="123">
          <cell r="X123">
            <v>41946</v>
          </cell>
          <cell r="Y123">
            <v>2.8902971322219604E-3</v>
          </cell>
          <cell r="Z123">
            <v>2.6046718914751743E-3</v>
          </cell>
        </row>
        <row r="124">
          <cell r="X124">
            <v>41947</v>
          </cell>
          <cell r="Y124">
            <v>2.9114979573275912E-3</v>
          </cell>
          <cell r="Z124">
            <v>2.6216005444912316E-3</v>
          </cell>
        </row>
        <row r="125">
          <cell r="X125">
            <v>41948</v>
          </cell>
          <cell r="Y125">
            <v>2.9329931826889144E-3</v>
          </cell>
          <cell r="Z125">
            <v>2.6388234928431675E-3</v>
          </cell>
        </row>
        <row r="126">
          <cell r="X126">
            <v>41949</v>
          </cell>
          <cell r="Y126">
            <v>2.9783038293055425E-3</v>
          </cell>
          <cell r="Z126">
            <v>2.6563407366120284E-3</v>
          </cell>
        </row>
        <row r="127">
          <cell r="X127">
            <v>41950</v>
          </cell>
          <cell r="Y127">
            <v>2.9886679850552674E-3</v>
          </cell>
          <cell r="Z127">
            <v>2.6923760680752644E-3</v>
          </cell>
        </row>
        <row r="128">
          <cell r="X128">
            <v>41953</v>
          </cell>
          <cell r="Y128">
            <v>3.044351075312683E-3</v>
          </cell>
          <cell r="Z128">
            <v>2.7293526656946288E-3</v>
          </cell>
        </row>
        <row r="129">
          <cell r="X129">
            <v>41954</v>
          </cell>
          <cell r="Y129">
            <v>3.0672237683980752E-3</v>
          </cell>
          <cell r="Z129">
            <v>2.7483413866291606E-3</v>
          </cell>
        </row>
        <row r="130">
          <cell r="X130">
            <v>41955</v>
          </cell>
          <cell r="Y130">
            <v>3.090236994534886E-3</v>
          </cell>
          <cell r="Z130">
            <v>2.7676244033048025E-3</v>
          </cell>
        </row>
        <row r="131">
          <cell r="X131">
            <v>41956</v>
          </cell>
          <cell r="Y131">
            <v>3.1372391211327566E-3</v>
          </cell>
          <cell r="Z131">
            <v>2.7872017155594619E-3</v>
          </cell>
        </row>
        <row r="132">
          <cell r="X132">
            <v>41957</v>
          </cell>
          <cell r="Y132">
            <v>3.1485066078139647E-3</v>
          </cell>
          <cell r="Z132">
            <v>2.8273592264416174E-3</v>
          </cell>
        </row>
        <row r="133">
          <cell r="X133">
            <v>41960</v>
          </cell>
          <cell r="Y133">
            <v>3.2065135242505356E-3</v>
          </cell>
          <cell r="Z133">
            <v>2.8684539220702465E-3</v>
          </cell>
        </row>
        <row r="134">
          <cell r="X134">
            <v>41961</v>
          </cell>
          <cell r="Y134">
            <v>3.229831387933757E-3</v>
          </cell>
          <cell r="Z134">
            <v>2.8895027132735951E-3</v>
          </cell>
        </row>
        <row r="135">
          <cell r="X135">
            <v>41962</v>
          </cell>
          <cell r="Y135">
            <v>3.253110262596226E-3</v>
          </cell>
          <cell r="Z135">
            <v>2.9108458005422388E-3</v>
          </cell>
        </row>
        <row r="136">
          <cell r="X136">
            <v>41963</v>
          </cell>
          <cell r="Y136">
            <v>3.2988194962998985E-3</v>
          </cell>
          <cell r="Z136">
            <v>2.9324831836330389E-3</v>
          </cell>
        </row>
        <row r="137">
          <cell r="X137">
            <v>41964</v>
          </cell>
          <cell r="Y137">
            <v>3.3106101986028176E-3</v>
          </cell>
          <cell r="Z137">
            <v>2.9767632131398143E-3</v>
          </cell>
        </row>
        <row r="138">
          <cell r="X138">
            <v>41967</v>
          </cell>
          <cell r="Y138">
            <v>3.3680221560213885E-3</v>
          </cell>
          <cell r="Z138">
            <v>3.0219756772975614E-3</v>
          </cell>
        </row>
        <row r="139">
          <cell r="X139">
            <v>41968</v>
          </cell>
          <cell r="Y139">
            <v>3.4314405751540203E-3</v>
          </cell>
          <cell r="Z139">
            <v>3.0450845412011152E-3</v>
          </cell>
        </row>
        <row r="140">
          <cell r="X140">
            <v>41969</v>
          </cell>
          <cell r="Y140">
            <v>3.443119608851992E-3</v>
          </cell>
          <cell r="Z140">
            <v>3.0684877014941492E-3</v>
          </cell>
        </row>
        <row r="141">
          <cell r="X141">
            <v>41970</v>
          </cell>
          <cell r="Y141">
            <v>3.45479781211043E-3</v>
          </cell>
          <cell r="Z141">
            <v>3.0921851580956172E-3</v>
          </cell>
        </row>
        <row r="142">
          <cell r="X142">
            <v>41971</v>
          </cell>
          <cell r="Y142">
            <v>3.4856633308711477E-3</v>
          </cell>
          <cell r="Z142">
            <v>3.1405880813362157E-3</v>
          </cell>
        </row>
        <row r="143">
          <cell r="X143">
            <v>41974</v>
          </cell>
          <cell r="Y143">
            <v>3.5382390859419952E-3</v>
          </cell>
          <cell r="Z143">
            <v>3.1899179494498942E-3</v>
          </cell>
        </row>
        <row r="144">
          <cell r="X144">
            <v>41975</v>
          </cell>
          <cell r="Y144">
            <v>3.5494442312628172E-3</v>
          </cell>
          <cell r="Z144">
            <v>3.2150868888092266E-3</v>
          </cell>
        </row>
        <row r="145">
          <cell r="X145">
            <v>41976</v>
          </cell>
          <cell r="Y145">
            <v>3.5861581640835825E-3</v>
          </cell>
          <cell r="Z145">
            <v>3.2405501249632707E-3</v>
          </cell>
        </row>
        <row r="146">
          <cell r="X146">
            <v>41977</v>
          </cell>
          <cell r="Y146">
            <v>3.5969264810022453E-3</v>
          </cell>
          <cell r="Z146">
            <v>3.2663076578309802E-3</v>
          </cell>
        </row>
        <row r="147">
          <cell r="X147">
            <v>41978</v>
          </cell>
          <cell r="Y147">
            <v>3.6075593210476726E-3</v>
          </cell>
          <cell r="Z147">
            <v>3.3176800728459042E-3</v>
          </cell>
        </row>
        <row r="148">
          <cell r="X148">
            <v>41981</v>
          </cell>
          <cell r="Y148">
            <v>3.6615109808828396E-3</v>
          </cell>
          <cell r="Z148">
            <v>3.3675373766473005E-3</v>
          </cell>
        </row>
        <row r="149">
          <cell r="X149">
            <v>41982</v>
          </cell>
          <cell r="Y149">
            <v>3.6785448304942382E-3</v>
          </cell>
          <cell r="Z149">
            <v>3.3916896057317736E-3</v>
          </cell>
        </row>
        <row r="150">
          <cell r="X150">
            <v>41983</v>
          </cell>
          <cell r="Y150">
            <v>3.708691555451467E-3</v>
          </cell>
          <cell r="Z150">
            <v>3.415366934327313E-3</v>
          </cell>
        </row>
        <row r="151">
          <cell r="X151">
            <v>41984</v>
          </cell>
          <cell r="Y151">
            <v>3.7178231615610929E-3</v>
          </cell>
          <cell r="Z151">
            <v>3.4385693623528724E-3</v>
          </cell>
        </row>
        <row r="152">
          <cell r="X152">
            <v>41985</v>
          </cell>
          <cell r="Y152">
            <v>3.7267962394593019E-3</v>
          </cell>
          <cell r="Z152">
            <v>3.4834244599324386E-3</v>
          </cell>
        </row>
        <row r="153">
          <cell r="X153">
            <v>41988</v>
          </cell>
          <cell r="Y153">
            <v>3.7707723983694229E-3</v>
          </cell>
          <cell r="Z153">
            <v>3.5266300677827545E-3</v>
          </cell>
        </row>
        <row r="154">
          <cell r="X154">
            <v>41989</v>
          </cell>
          <cell r="Y154">
            <v>3.7844810540269809E-3</v>
          </cell>
          <cell r="Z154">
            <v>3.5474579920669047E-3</v>
          </cell>
        </row>
        <row r="155">
          <cell r="X155">
            <v>41990</v>
          </cell>
          <cell r="Y155">
            <v>3.8079793759944595E-3</v>
          </cell>
          <cell r="Z155">
            <v>3.567811015213751E-3</v>
          </cell>
        </row>
        <row r="156">
          <cell r="X156">
            <v>41991</v>
          </cell>
          <cell r="Y156">
            <v>3.8154473419409543E-3</v>
          </cell>
          <cell r="Z156">
            <v>3.5876891373043396E-3</v>
          </cell>
        </row>
        <row r="157">
          <cell r="X157">
            <v>41992</v>
          </cell>
          <cell r="Y157">
            <v>3.8227568058306844E-3</v>
          </cell>
          <cell r="Z157">
            <v>3.6258983960124618E-3</v>
          </cell>
        </row>
        <row r="158">
          <cell r="X158">
            <v>41995</v>
          </cell>
          <cell r="Y158">
            <v>3.8567572030768021E-3</v>
          </cell>
          <cell r="Z158">
            <v>3.6624526129969137E-3</v>
          </cell>
        </row>
        <row r="159">
          <cell r="X159">
            <v>41996</v>
          </cell>
          <cell r="Y159">
            <v>3.8671405835015572E-3</v>
          </cell>
          <cell r="Z159">
            <v>3.6799562284284271E-3</v>
          </cell>
        </row>
        <row r="160">
          <cell r="X160">
            <v>41997</v>
          </cell>
          <cell r="Y160">
            <v>3.8839899105935433E-3</v>
          </cell>
          <cell r="Z160">
            <v>3.7292189635411699E-3</v>
          </cell>
        </row>
        <row r="161">
          <cell r="X161">
            <v>42002</v>
          </cell>
          <cell r="Y161">
            <v>3.9194648852055695E-3</v>
          </cell>
          <cell r="Z161">
            <v>3.7750049862739221E-3</v>
          </cell>
        </row>
        <row r="162">
          <cell r="X162">
            <v>42003</v>
          </cell>
          <cell r="Y162">
            <v>3.9265229288311075E-3</v>
          </cell>
          <cell r="Z162">
            <v>3.7891842895299011E-3</v>
          </cell>
        </row>
        <row r="163">
          <cell r="X163">
            <v>42004</v>
          </cell>
          <cell r="Y163">
            <v>3.9310600738543906E-3</v>
          </cell>
          <cell r="Z163">
            <v>3.8095233203200296E-3</v>
          </cell>
        </row>
        <row r="164">
          <cell r="X164">
            <v>42006</v>
          </cell>
          <cell r="Y164">
            <v>3.944846744650515E-3</v>
          </cell>
          <cell r="Z164">
            <v>3.8410346015849144E-3</v>
          </cell>
        </row>
        <row r="165">
          <cell r="X165">
            <v>42009</v>
          </cell>
          <cell r="Y165">
            <v>3.9588950729519921E-3</v>
          </cell>
          <cell r="Z165">
            <v>3.864287166055469E-3</v>
          </cell>
        </row>
        <row r="166">
          <cell r="X166">
            <v>42010</v>
          </cell>
          <cell r="Y166">
            <v>3.9626277379375156E-3</v>
          </cell>
          <cell r="Z166">
            <v>3.8751421545424325E-3</v>
          </cell>
        </row>
        <row r="167">
          <cell r="X167">
            <v>42011</v>
          </cell>
          <cell r="Y167">
            <v>3.9661773499125282E-3</v>
          </cell>
          <cell r="Z167">
            <v>3.8855222406763978E-3</v>
          </cell>
        </row>
        <row r="168">
          <cell r="X168">
            <v>42012</v>
          </cell>
          <cell r="Y168">
            <v>3.9686555746811999E-3</v>
          </cell>
          <cell r="Z168">
            <v>3.895427424457365E-3</v>
          </cell>
        </row>
        <row r="169">
          <cell r="X169">
            <v>42013</v>
          </cell>
          <cell r="Y169">
            <v>3.9709753932249568E-3</v>
          </cell>
          <cell r="Z169">
            <v>3.9136967476168429E-3</v>
          </cell>
        </row>
        <row r="170">
          <cell r="X170">
            <v>42016</v>
          </cell>
          <cell r="Y170">
            <v>3.9750475325393787E-3</v>
          </cell>
          <cell r="Z170">
            <v>3.9302991353218353E-3</v>
          </cell>
        </row>
        <row r="171">
          <cell r="X171">
            <v>42017</v>
          </cell>
          <cell r="Y171">
            <v>3.9754547967514103E-3</v>
          </cell>
          <cell r="Z171">
            <v>3.9378298068515338E-3</v>
          </cell>
        </row>
        <row r="172">
          <cell r="X172">
            <v>42018</v>
          </cell>
          <cell r="Y172">
            <v>3.9723537359043042E-3</v>
          </cell>
          <cell r="Z172">
            <v>3.9448855758661416E-3</v>
          </cell>
        </row>
        <row r="173">
          <cell r="X173">
            <v>42019</v>
          </cell>
          <cell r="Y173">
            <v>3.9731691742680986E-3</v>
          </cell>
          <cell r="Z173">
            <v>3.9514664422035661E-3</v>
          </cell>
        </row>
        <row r="174">
          <cell r="X174">
            <v>42020</v>
          </cell>
          <cell r="Y174">
            <v>3.9738262420111366E-3</v>
          </cell>
          <cell r="Z174">
            <v>3.9630881957752884E-3</v>
          </cell>
        </row>
        <row r="175">
          <cell r="X175">
            <v>42023</v>
          </cell>
          <cell r="Y175">
            <v>3.9679221681971693E-3</v>
          </cell>
          <cell r="Z175">
            <v>3.9730408815108476E-3</v>
          </cell>
        </row>
        <row r="176">
          <cell r="X176">
            <v>42024</v>
          </cell>
          <cell r="Y176">
            <v>3.9650040292200078E-3</v>
          </cell>
          <cell r="Z176">
            <v>3.9772472346244481E-3</v>
          </cell>
        </row>
        <row r="177">
          <cell r="X177">
            <v>42025</v>
          </cell>
          <cell r="Y177">
            <v>3.9552517984934674E-3</v>
          </cell>
          <cell r="Z177">
            <v>3.9809786850608653E-3</v>
          </cell>
        </row>
        <row r="178">
          <cell r="X178">
            <v>42026</v>
          </cell>
          <cell r="Y178">
            <v>3.9544047034233837E-3</v>
          </cell>
          <cell r="Z178">
            <v>3.9842352328200992E-3</v>
          </cell>
        </row>
        <row r="179">
          <cell r="X179">
            <v>42027</v>
          </cell>
          <cell r="Y179">
            <v>3.9533992741095977E-3</v>
          </cell>
          <cell r="Z179">
            <v>3.9892089177480852E-3</v>
          </cell>
        </row>
        <row r="180">
          <cell r="X180">
            <v>42030</v>
          </cell>
          <cell r="Y180">
            <v>3.9375190221713928E-3</v>
          </cell>
          <cell r="Z180">
            <v>3.9925123962747389E-3</v>
          </cell>
        </row>
        <row r="181">
          <cell r="X181">
            <v>42031</v>
          </cell>
          <cell r="Y181">
            <v>3.9312754973044959E-3</v>
          </cell>
          <cell r="Z181">
            <v>3.9933944302428248E-3</v>
          </cell>
        </row>
        <row r="182">
          <cell r="X182">
            <v>42032</v>
          </cell>
          <cell r="Y182">
            <v>3.9148716456262967E-3</v>
          </cell>
          <cell r="Z182">
            <v>3.9938015614526812E-3</v>
          </cell>
        </row>
        <row r="183">
          <cell r="X183">
            <v>42033</v>
          </cell>
          <cell r="Y183">
            <v>3.9123622769921679E-3</v>
          </cell>
          <cell r="Z183">
            <v>3.9937337899043079E-3</v>
          </cell>
        </row>
        <row r="184">
          <cell r="X184">
            <v>42034</v>
          </cell>
          <cell r="Y184">
            <v>3.924459735484196E-3</v>
          </cell>
          <cell r="Z184">
            <v>3.9920588985146539E-3</v>
          </cell>
        </row>
        <row r="185">
          <cell r="X185">
            <v>42037</v>
          </cell>
          <cell r="Y185">
            <v>3.9007418765322445E-3</v>
          </cell>
          <cell r="Z185">
            <v>3.9887136760474728E-3</v>
          </cell>
        </row>
        <row r="186">
          <cell r="X186">
            <v>42038</v>
          </cell>
          <cell r="Y186">
            <v>3.8918858543911445E-3</v>
          </cell>
          <cell r="Z186">
            <v>3.9862713907079517E-3</v>
          </cell>
        </row>
        <row r="187">
          <cell r="X187">
            <v>42039</v>
          </cell>
          <cell r="Y187">
            <v>3.8825547992359694E-3</v>
          </cell>
          <cell r="Z187">
            <v>3.9833542025291546E-3</v>
          </cell>
        </row>
        <row r="188">
          <cell r="X188">
            <v>42040</v>
          </cell>
          <cell r="Y188">
            <v>3.8727487120942695E-3</v>
          </cell>
          <cell r="Z188">
            <v>3.9799621117542205E-3</v>
          </cell>
        </row>
        <row r="189">
          <cell r="X189">
            <v>42041</v>
          </cell>
          <cell r="Y189">
            <v>3.8624715017471223E-3</v>
          </cell>
          <cell r="Z189">
            <v>3.971638136427055E-3</v>
          </cell>
        </row>
        <row r="190">
          <cell r="X190">
            <v>42044</v>
          </cell>
          <cell r="Y190">
            <v>3.8290241589887331E-3</v>
          </cell>
          <cell r="Z190">
            <v>3.9616447213963735E-3</v>
          </cell>
        </row>
        <row r="191">
          <cell r="X191">
            <v>42045</v>
          </cell>
          <cell r="Y191">
            <v>3.8170812985965519E-3</v>
          </cell>
          <cell r="Z191">
            <v>3.9558781171544766E-3</v>
          </cell>
        </row>
        <row r="192">
          <cell r="X192">
            <v>42046</v>
          </cell>
          <cell r="Y192">
            <v>3.8047806439092668E-3</v>
          </cell>
          <cell r="Z192">
            <v>3.9496366103164426E-3</v>
          </cell>
        </row>
        <row r="193">
          <cell r="X193">
            <v>42047</v>
          </cell>
          <cell r="Y193">
            <v>3.792145642099295E-3</v>
          </cell>
          <cell r="Z193">
            <v>3.9429202008822717E-3</v>
          </cell>
        </row>
        <row r="194">
          <cell r="X194">
            <v>42048</v>
          </cell>
          <cell r="Y194">
            <v>3.7791997402898481E-3</v>
          </cell>
          <cell r="Z194">
            <v>3.9279466432369983E-3</v>
          </cell>
        </row>
        <row r="195">
          <cell r="X195">
            <v>42051</v>
          </cell>
          <cell r="Y195">
            <v>3.7387311049244926E-3</v>
          </cell>
          <cell r="Z195">
            <v>3.9113055376704953E-3</v>
          </cell>
        </row>
        <row r="196">
          <cell r="X196">
            <v>42052</v>
          </cell>
          <cell r="Y196">
            <v>3.7247760727920115E-3</v>
          </cell>
          <cell r="Z196">
            <v>3.9022146156608706E-3</v>
          </cell>
        </row>
        <row r="197">
          <cell r="X197">
            <v>42053</v>
          </cell>
          <cell r="Y197">
            <v>3.7106273750922569E-3</v>
          </cell>
          <cell r="Z197">
            <v>3.8926487912982477E-3</v>
          </cell>
        </row>
        <row r="198">
          <cell r="X198">
            <v>42054</v>
          </cell>
          <cell r="Y198">
            <v>3.6963084584476897E-3</v>
          </cell>
          <cell r="Z198">
            <v>3.8826080645015804E-3</v>
          </cell>
        </row>
        <row r="199">
          <cell r="X199">
            <v>42055</v>
          </cell>
          <cell r="Y199">
            <v>3.6818427693881468E-3</v>
          </cell>
          <cell r="Z199">
            <v>3.8609844440148002E-3</v>
          </cell>
        </row>
        <row r="200">
          <cell r="X200">
            <v>42058</v>
          </cell>
          <cell r="Y200">
            <v>3.6377995315360423E-3</v>
          </cell>
          <cell r="Z200">
            <v>3.8376961344332994E-3</v>
          </cell>
        </row>
        <row r="201">
          <cell r="X201">
            <v>42059</v>
          </cell>
          <cell r="Y201">
            <v>3.6229812161206465E-3</v>
          </cell>
          <cell r="Z201">
            <v>3.8252808963579188E-3</v>
          </cell>
        </row>
        <row r="202">
          <cell r="X202">
            <v>42060</v>
          </cell>
          <cell r="Y202">
            <v>3.6081333594169458E-3</v>
          </cell>
          <cell r="Z202">
            <v>3.8123907562537251E-3</v>
          </cell>
        </row>
        <row r="203">
          <cell r="X203">
            <v>42061</v>
          </cell>
          <cell r="Y203">
            <v>3.5932794073411417E-3</v>
          </cell>
          <cell r="Z203">
            <v>3.7990257140396722E-3</v>
          </cell>
        </row>
        <row r="204">
          <cell r="X204">
            <v>42062</v>
          </cell>
          <cell r="Y204">
            <v>3.5503105783565858E-3</v>
          </cell>
          <cell r="Z204">
            <v>3.7707515771493822E-3</v>
          </cell>
        </row>
        <row r="205">
          <cell r="X205">
            <v>42065</v>
          </cell>
          <cell r="Y205">
            <v>3.5138282900489563E-3</v>
          </cell>
          <cell r="Z205">
            <v>3.7408165257057924E-3</v>
          </cell>
        </row>
        <row r="206">
          <cell r="X206">
            <v>42066</v>
          </cell>
          <cell r="Y206">
            <v>3.4734995425260073E-3</v>
          </cell>
          <cell r="Z206">
            <v>3.7250769739960443E-3</v>
          </cell>
        </row>
        <row r="207">
          <cell r="X207">
            <v>42067</v>
          </cell>
          <cell r="Y207">
            <v>3.4660648327202461E-3</v>
          </cell>
          <cell r="Z207">
            <v>3.7088625206627146E-3</v>
          </cell>
        </row>
        <row r="208">
          <cell r="X208">
            <v>42068</v>
          </cell>
          <cell r="Y208">
            <v>3.458672182533326E-3</v>
          </cell>
          <cell r="Z208">
            <v>3.6922825503049594E-3</v>
          </cell>
        </row>
        <row r="209">
          <cell r="X209">
            <v>42069</v>
          </cell>
          <cell r="Y209">
            <v>3.4513369453603032E-3</v>
          </cell>
          <cell r="Z209">
            <v>3.6595452196933982E-3</v>
          </cell>
        </row>
        <row r="210">
          <cell r="X210">
            <v>42072</v>
          </cell>
          <cell r="Y210">
            <v>3.4173881506195706E-3</v>
          </cell>
          <cell r="Z210">
            <v>3.6273391976471281E-3</v>
          </cell>
        </row>
        <row r="211">
          <cell r="X211">
            <v>42073</v>
          </cell>
          <cell r="Y211">
            <v>3.4043232649822795E-3</v>
          </cell>
          <cell r="Z211">
            <v>3.6115568762751238E-3</v>
          </cell>
        </row>
        <row r="212">
          <cell r="X212">
            <v>42074</v>
          </cell>
          <cell r="Y212">
            <v>3.3797369641091193E-3</v>
          </cell>
          <cell r="Z212">
            <v>3.5959559615228454E-3</v>
          </cell>
        </row>
        <row r="213">
          <cell r="X213">
            <v>42075</v>
          </cell>
          <cell r="Y213">
            <v>3.3729468903909501E-3</v>
          </cell>
          <cell r="Z213">
            <v>3.5805364534713391E-3</v>
          </cell>
        </row>
        <row r="214">
          <cell r="X214">
            <v>42076</v>
          </cell>
          <cell r="Y214">
            <v>3.3662174313259063E-3</v>
          </cell>
          <cell r="Z214">
            <v>3.5503366591375469E-3</v>
          </cell>
        </row>
        <row r="215">
          <cell r="X215">
            <v>42079</v>
          </cell>
          <cell r="Y215">
            <v>3.329744820304337E-3</v>
          </cell>
          <cell r="Z215">
            <v>3.5206724870573414E-3</v>
          </cell>
        </row>
        <row r="216">
          <cell r="X216">
            <v>42080</v>
          </cell>
          <cell r="Y216">
            <v>3.3179502190184445E-3</v>
          </cell>
          <cell r="Z216">
            <v>3.5061600118613256E-3</v>
          </cell>
        </row>
        <row r="217">
          <cell r="X217">
            <v>42081</v>
          </cell>
          <cell r="Y217">
            <v>3.2959029350048733E-3</v>
          </cell>
          <cell r="Z217">
            <v>3.4918289431229432E-3</v>
          </cell>
        </row>
        <row r="218">
          <cell r="X218">
            <v>42082</v>
          </cell>
          <cell r="Y218">
            <v>3.2897487753619573E-3</v>
          </cell>
          <cell r="Z218">
            <v>3.4776792808421941E-3</v>
          </cell>
        </row>
        <row r="219">
          <cell r="X219">
            <v>42083</v>
          </cell>
          <cell r="Y219">
            <v>3.283655214690622E-3</v>
          </cell>
          <cell r="Z219">
            <v>3.4500172538221023E-3</v>
          </cell>
        </row>
        <row r="220">
          <cell r="X220">
            <v>42086</v>
          </cell>
          <cell r="Y220">
            <v>3.2509933986496664E-3</v>
          </cell>
          <cell r="Z220">
            <v>3.4228946963765772E-3</v>
          </cell>
        </row>
        <row r="221">
          <cell r="X221">
            <v>42087</v>
          </cell>
          <cell r="Y221">
            <v>3.2404690549986581E-3</v>
          </cell>
          <cell r="Z221">
            <v>3.4096520663029484E-3</v>
          </cell>
        </row>
        <row r="222">
          <cell r="X222">
            <v>42088</v>
          </cell>
          <cell r="Y222">
            <v>3.2209609315768089E-3</v>
          </cell>
          <cell r="Z222">
            <v>3.3965908425248603E-3</v>
          </cell>
        </row>
        <row r="223">
          <cell r="X223">
            <v>42089</v>
          </cell>
          <cell r="Y223">
            <v>3.2154425748235488E-3</v>
          </cell>
          <cell r="Z223">
            <v>3.3837110251233593E-3</v>
          </cell>
        </row>
        <row r="224">
          <cell r="X224">
            <v>42090</v>
          </cell>
          <cell r="Y224">
            <v>3.2099848023256763E-3</v>
          </cell>
          <cell r="Z224">
            <v>3.3585869817835219E-3</v>
          </cell>
        </row>
        <row r="225">
          <cell r="X225">
            <v>42093</v>
          </cell>
          <cell r="Y225">
            <v>3.18113370729361E-3</v>
          </cell>
          <cell r="Z225">
            <v>3.3340058185538091E-3</v>
          </cell>
        </row>
        <row r="226">
          <cell r="X226">
            <v>42094</v>
          </cell>
          <cell r="Y226">
            <v>3.1760089597516012E-3</v>
          </cell>
          <cell r="Z226">
            <v>3.3220330325489655E-3</v>
          </cell>
        </row>
        <row r="227">
          <cell r="X227">
            <v>42095</v>
          </cell>
          <cell r="Y227">
            <v>3.1549107731432941E-3</v>
          </cell>
          <cell r="Z227">
            <v>3.3102416528396628E-3</v>
          </cell>
        </row>
        <row r="228">
          <cell r="X228">
            <v>42096</v>
          </cell>
          <cell r="Y228">
            <v>3.1500281150606199E-3</v>
          </cell>
          <cell r="Z228">
            <v>3.2761961685117136E-3</v>
          </cell>
        </row>
        <row r="229">
          <cell r="X229">
            <v>42101</v>
          </cell>
          <cell r="Y229">
            <v>3.115676469526818E-3</v>
          </cell>
          <cell r="Z229">
            <v>3.2433029042777672E-3</v>
          </cell>
        </row>
        <row r="230">
          <cell r="X230">
            <v>42102</v>
          </cell>
          <cell r="Y230">
            <v>3.1077833688684109E-3</v>
          </cell>
          <cell r="Z230">
            <v>3.2327813676646944E-3</v>
          </cell>
        </row>
        <row r="231">
          <cell r="X231">
            <v>42103</v>
          </cell>
          <cell r="Y231">
            <v>3.093505243128708E-3</v>
          </cell>
          <cell r="Z231">
            <v>3.2224412371040234E-3</v>
          </cell>
        </row>
        <row r="232">
          <cell r="X232">
            <v>42104</v>
          </cell>
          <cell r="Y232">
            <v>3.0893187431372151E-3</v>
          </cell>
          <cell r="Z232">
            <v>3.202393759354309E-3</v>
          </cell>
        </row>
        <row r="233">
          <cell r="X233">
            <v>42107</v>
          </cell>
          <cell r="Y233">
            <v>3.071039691819581E-3</v>
          </cell>
          <cell r="Z233">
            <v>3.1828947758716364E-3</v>
          </cell>
        </row>
        <row r="234">
          <cell r="X234">
            <v>42108</v>
          </cell>
          <cell r="Y234">
            <v>3.0642353193556611E-3</v>
          </cell>
          <cell r="Z234">
            <v>3.173461675572975E-3</v>
          </cell>
        </row>
        <row r="235">
          <cell r="X235">
            <v>42109</v>
          </cell>
          <cell r="Y235">
            <v>3.0576124004777867E-3</v>
          </cell>
          <cell r="Z235">
            <v>3.1642099814077618E-3</v>
          </cell>
        </row>
        <row r="236">
          <cell r="X236">
            <v>42110</v>
          </cell>
          <cell r="Y236">
            <v>3.0458738268894503E-3</v>
          </cell>
          <cell r="Z236">
            <v>3.1551396931328579E-3</v>
          </cell>
        </row>
        <row r="237">
          <cell r="X237">
            <v>42111</v>
          </cell>
          <cell r="Y237">
            <v>3.0423228230256412E-3</v>
          </cell>
          <cell r="Z237">
            <v>3.1376307747081151E-3</v>
          </cell>
        </row>
        <row r="238">
          <cell r="X238">
            <v>42114</v>
          </cell>
          <cell r="Y238">
            <v>3.0272195997915383E-3</v>
          </cell>
          <cell r="Z238">
            <v>3.1206725999899376E-3</v>
          </cell>
        </row>
        <row r="239">
          <cell r="X239">
            <v>42115</v>
          </cell>
          <cell r="Y239">
            <v>3.0216853964892452E-3</v>
          </cell>
          <cell r="Z239">
            <v>3.1125093414907656E-3</v>
          </cell>
        </row>
        <row r="240">
          <cell r="X240">
            <v>42116</v>
          </cell>
          <cell r="Y240">
            <v>3.0163326448738132E-3</v>
          </cell>
          <cell r="Z240">
            <v>3.1045274889629493E-3</v>
          </cell>
        </row>
        <row r="241">
          <cell r="X241">
            <v>42117</v>
          </cell>
          <cell r="Y241">
            <v>3.0071337549877897E-3</v>
          </cell>
          <cell r="Z241">
            <v>3.0967270424064886E-3</v>
          </cell>
        </row>
        <row r="242">
          <cell r="X242">
            <v>42118</v>
          </cell>
          <cell r="Y242">
            <v>3.004218160603059E-3</v>
          </cell>
          <cell r="Z242">
            <v>3.0817568548546785E-3</v>
          </cell>
        </row>
        <row r="243">
          <cell r="X243">
            <v>42121</v>
          </cell>
          <cell r="Y243">
            <v>2.9922906539382086E-3</v>
          </cell>
          <cell r="Z243">
            <v>3.0673393148406003E-3</v>
          </cell>
        </row>
        <row r="244">
          <cell r="X244">
            <v>42122</v>
          </cell>
          <cell r="Y244">
            <v>2.9880266076730186E-3</v>
          </cell>
          <cell r="Z244">
            <v>3.0604458975735938E-3</v>
          </cell>
        </row>
        <row r="245">
          <cell r="X245">
            <v>42123</v>
          </cell>
          <cell r="Y245">
            <v>2.9839440115872291E-3</v>
          </cell>
          <cell r="Z245">
            <v>3.0537338861968966E-3</v>
          </cell>
        </row>
        <row r="246">
          <cell r="X246">
            <v>42124</v>
          </cell>
          <cell r="Y246">
            <v>2.9815125196787505E-3</v>
          </cell>
          <cell r="Z246">
            <v>3.0378988126922302E-3</v>
          </cell>
        </row>
        <row r="247">
          <cell r="X247">
            <v>42128</v>
          </cell>
          <cell r="Y247">
            <v>2.9652063720381028E-3</v>
          </cell>
          <cell r="Z247">
            <v>3.0228949164523566E-3</v>
          </cell>
        </row>
        <row r="248">
          <cell r="X248">
            <v>42129</v>
          </cell>
          <cell r="Y248">
            <v>2.9623031743349652E-3</v>
          </cell>
          <cell r="Z248">
            <v>3.0172713399312379E-3</v>
          </cell>
        </row>
        <row r="249">
          <cell r="X249">
            <v>42130</v>
          </cell>
          <cell r="Y249" t="e">
            <v>#N/A</v>
          </cell>
          <cell r="Z249">
            <v>3.0118291691383359E-3</v>
          </cell>
        </row>
        <row r="250">
          <cell r="X250">
            <v>42131</v>
          </cell>
          <cell r="Y250" t="e">
            <v>#N/A</v>
          </cell>
          <cell r="Z250">
            <v>3.0065684041546969E-3</v>
          </cell>
        </row>
        <row r="251">
          <cell r="X251">
            <v>42132</v>
          </cell>
          <cell r="Y251" t="e">
            <v>#N/A</v>
          </cell>
          <cell r="Z251">
            <v>2.9966761625732645E-3</v>
          </cell>
        </row>
        <row r="252">
          <cell r="X252">
            <v>42135</v>
          </cell>
          <cell r="Y252" t="e">
            <v>#N/A</v>
          </cell>
          <cell r="Z252">
            <v>2.9873394016644017E-3</v>
          </cell>
        </row>
        <row r="253">
          <cell r="X253">
            <v>42136</v>
          </cell>
          <cell r="Y253" t="e">
            <v>#N/A</v>
          </cell>
          <cell r="Z253">
            <v>2.982985665402893E-3</v>
          </cell>
        </row>
        <row r="254">
          <cell r="X254">
            <v>42137</v>
          </cell>
          <cell r="Y254" t="e">
            <v>#N/A</v>
          </cell>
          <cell r="Z254">
            <v>2.9788133348696011E-3</v>
          </cell>
        </row>
        <row r="255">
          <cell r="X255">
            <v>42138</v>
          </cell>
          <cell r="Y255" t="e">
            <v>#N/A</v>
          </cell>
          <cell r="Z255">
            <v>2.974822410064526E-3</v>
          </cell>
        </row>
        <row r="256">
          <cell r="X256">
            <v>42139</v>
          </cell>
          <cell r="Y256" t="e">
            <v>#N/A</v>
          </cell>
          <cell r="Z256">
            <v>2.9674693714776272E-3</v>
          </cell>
        </row>
        <row r="257">
          <cell r="X257">
            <v>42142</v>
          </cell>
          <cell r="Y257" t="e">
            <v>#N/A</v>
          </cell>
          <cell r="Z257">
            <v>2.9606727678832545E-3</v>
          </cell>
        </row>
        <row r="258">
          <cell r="X258">
            <v>42143</v>
          </cell>
          <cell r="Y258" t="e">
            <v>#N/A</v>
          </cell>
          <cell r="Z258">
            <v>2.9575888715571708E-3</v>
          </cell>
        </row>
        <row r="259">
          <cell r="X259">
            <v>42144</v>
          </cell>
          <cell r="Y259" t="e">
            <v>#N/A</v>
          </cell>
          <cell r="Z259">
            <v>2.9546863809593038E-3</v>
          </cell>
        </row>
        <row r="260">
          <cell r="X260">
            <v>42145</v>
          </cell>
          <cell r="Y260" t="e">
            <v>#N/A</v>
          </cell>
          <cell r="Z260">
            <v>2.9519652960086074E-3</v>
          </cell>
        </row>
        <row r="261">
          <cell r="X261">
            <v>42146</v>
          </cell>
          <cell r="Y261" t="e">
            <v>#N/A</v>
          </cell>
          <cell r="Z261">
            <v>2.9471516078934576E-3</v>
          </cell>
        </row>
        <row r="262">
          <cell r="X262">
            <v>42149</v>
          </cell>
          <cell r="Y262" t="e">
            <v>#N/A</v>
          </cell>
          <cell r="Z262">
            <v>2.942895013082758E-3</v>
          </cell>
        </row>
        <row r="263">
          <cell r="X263">
            <v>42150</v>
          </cell>
          <cell r="Y263" t="e">
            <v>#N/A</v>
          </cell>
          <cell r="Z263">
            <v>2.9410809564489604E-3</v>
          </cell>
        </row>
        <row r="264">
          <cell r="X264">
            <v>42151</v>
          </cell>
          <cell r="Y264" t="e">
            <v>#N/A</v>
          </cell>
          <cell r="Z264">
            <v>2.9394483056244258E-3</v>
          </cell>
        </row>
        <row r="265">
          <cell r="X265">
            <v>42152</v>
          </cell>
          <cell r="Y265" t="e">
            <v>#N/A</v>
          </cell>
          <cell r="Z265">
            <v>2.9379970603660155E-3</v>
          </cell>
        </row>
        <row r="266">
          <cell r="X266">
            <v>42153</v>
          </cell>
          <cell r="Y266" t="e">
            <v>#N/A</v>
          </cell>
          <cell r="Z266">
            <v>2.9357228673632112E-3</v>
          </cell>
        </row>
        <row r="267">
          <cell r="X267">
            <v>42156</v>
          </cell>
          <cell r="Y267" t="e">
            <v>#N/A</v>
          </cell>
          <cell r="Z267">
            <v>2.9340061359661718E-3</v>
          </cell>
        </row>
        <row r="268">
          <cell r="X268">
            <v>42157</v>
          </cell>
          <cell r="Y268" t="e">
            <v>#N/A</v>
          </cell>
          <cell r="Z268">
            <v>2.9334619190246602E-3</v>
          </cell>
        </row>
        <row r="269">
          <cell r="X269">
            <v>42158</v>
          </cell>
          <cell r="Y269" t="e">
            <v>#N/A</v>
          </cell>
          <cell r="Z269">
            <v>2.9330991078113655E-3</v>
          </cell>
        </row>
        <row r="270">
          <cell r="X270">
            <v>42159</v>
          </cell>
          <cell r="Y270" t="e">
            <v>#N/A</v>
          </cell>
          <cell r="Z270">
            <v>2.9329177020831487E-3</v>
          </cell>
        </row>
        <row r="271">
          <cell r="X271">
            <v>42160</v>
          </cell>
          <cell r="Y271" t="e">
            <v>#N/A</v>
          </cell>
          <cell r="Z271" t="e">
            <v>#N/A</v>
          </cell>
        </row>
        <row r="272">
          <cell r="X272">
            <v>42163</v>
          </cell>
          <cell r="Y272" t="e">
            <v>#N/A</v>
          </cell>
          <cell r="Z272" t="e">
            <v>#N/A</v>
          </cell>
        </row>
        <row r="273">
          <cell r="X273">
            <v>42164</v>
          </cell>
          <cell r="Y273" t="e">
            <v>#N/A</v>
          </cell>
          <cell r="Z273" t="e">
            <v>#N/A</v>
          </cell>
        </row>
        <row r="274">
          <cell r="X274">
            <v>42165</v>
          </cell>
          <cell r="Y274" t="e">
            <v>#N/A</v>
          </cell>
          <cell r="Z274" t="e">
            <v>#N/A</v>
          </cell>
        </row>
        <row r="275">
          <cell r="X275">
            <v>42166</v>
          </cell>
          <cell r="Y275" t="e">
            <v>#N/A</v>
          </cell>
          <cell r="Z275" t="e">
            <v>#N/A</v>
          </cell>
        </row>
        <row r="276">
          <cell r="X276">
            <v>42167</v>
          </cell>
          <cell r="Y276" t="e">
            <v>#N/A</v>
          </cell>
          <cell r="Z276" t="e">
            <v>#N/A</v>
          </cell>
        </row>
        <row r="277">
          <cell r="X277">
            <v>42170</v>
          </cell>
          <cell r="Y277" t="e">
            <v>#N/A</v>
          </cell>
          <cell r="Z277" t="e">
            <v>#N/A</v>
          </cell>
        </row>
        <row r="278">
          <cell r="X278">
            <v>42171</v>
          </cell>
          <cell r="Y278" t="e">
            <v>#N/A</v>
          </cell>
          <cell r="Z278" t="e">
            <v>#N/A</v>
          </cell>
        </row>
        <row r="279">
          <cell r="X279">
            <v>42172</v>
          </cell>
          <cell r="Y279" t="e">
            <v>#N/A</v>
          </cell>
          <cell r="Z279" t="e">
            <v>#N/A</v>
          </cell>
        </row>
        <row r="280">
          <cell r="X280">
            <v>42173</v>
          </cell>
          <cell r="Y280" t="e">
            <v>#N/A</v>
          </cell>
          <cell r="Z280" t="e">
            <v>#N/A</v>
          </cell>
        </row>
        <row r="281">
          <cell r="X281">
            <v>42174</v>
          </cell>
          <cell r="Y281" t="e">
            <v>#N/A</v>
          </cell>
          <cell r="Z281" t="e">
            <v>#N/A</v>
          </cell>
        </row>
        <row r="282">
          <cell r="X282">
            <v>42177</v>
          </cell>
          <cell r="Y282" t="e">
            <v>#N/A</v>
          </cell>
          <cell r="Z282" t="e">
            <v>#N/A</v>
          </cell>
        </row>
        <row r="283">
          <cell r="X283">
            <v>42178</v>
          </cell>
          <cell r="Y283" t="e">
            <v>#N/A</v>
          </cell>
          <cell r="Z283" t="e">
            <v>#N/A</v>
          </cell>
        </row>
        <row r="284">
          <cell r="X284">
            <v>42179</v>
          </cell>
          <cell r="Y284" t="e">
            <v>#N/A</v>
          </cell>
          <cell r="Z284" t="e">
            <v>#N/A</v>
          </cell>
        </row>
        <row r="285">
          <cell r="X285">
            <v>42180</v>
          </cell>
          <cell r="Y285" t="e">
            <v>#N/A</v>
          </cell>
          <cell r="Z285" t="e">
            <v>#N/A</v>
          </cell>
        </row>
        <row r="286">
          <cell r="X286">
            <v>42181</v>
          </cell>
          <cell r="Y286" t="e">
            <v>#N/A</v>
          </cell>
          <cell r="Z286" t="e">
            <v>#N/A</v>
          </cell>
        </row>
        <row r="287">
          <cell r="X287">
            <v>42184</v>
          </cell>
          <cell r="Y287" t="e">
            <v>#N/A</v>
          </cell>
          <cell r="Z287" t="e">
            <v>#N/A</v>
          </cell>
        </row>
        <row r="288">
          <cell r="X288">
            <v>42185</v>
          </cell>
          <cell r="Y288" t="e">
            <v>#N/A</v>
          </cell>
          <cell r="Z288" t="e">
            <v>#N/A</v>
          </cell>
        </row>
        <row r="289">
          <cell r="X289">
            <v>42187</v>
          </cell>
          <cell r="Y289" t="e">
            <v>#N/A</v>
          </cell>
          <cell r="Z289" t="e">
            <v>#N/A</v>
          </cell>
        </row>
        <row r="290">
          <cell r="X290">
            <v>42188</v>
          </cell>
          <cell r="Y290" t="e">
            <v>#N/A</v>
          </cell>
          <cell r="Z290" t="e">
            <v>#N/A</v>
          </cell>
        </row>
        <row r="291">
          <cell r="X291">
            <v>42191</v>
          </cell>
          <cell r="Y291" t="e">
            <v>#N/A</v>
          </cell>
          <cell r="Z291" t="e">
            <v>#N/A</v>
          </cell>
        </row>
        <row r="292">
          <cell r="X292">
            <v>42192</v>
          </cell>
          <cell r="Y292" t="e">
            <v>#N/A</v>
          </cell>
          <cell r="Z292" t="e">
            <v>#N/A</v>
          </cell>
        </row>
        <row r="293">
          <cell r="X293">
            <v>42193</v>
          </cell>
          <cell r="Y293" t="e">
            <v>#N/A</v>
          </cell>
          <cell r="Z293" t="e">
            <v>#N/A</v>
          </cell>
        </row>
        <row r="294">
          <cell r="X294">
            <v>42194</v>
          </cell>
          <cell r="Y294" t="e">
            <v>#N/A</v>
          </cell>
          <cell r="Z294" t="e">
            <v>#N/A</v>
          </cell>
        </row>
        <row r="295">
          <cell r="X295">
            <v>42195</v>
          </cell>
          <cell r="Y295" t="e">
            <v>#N/A</v>
          </cell>
          <cell r="Z295" t="e">
            <v>#N/A</v>
          </cell>
        </row>
        <row r="296">
          <cell r="X296">
            <v>42198</v>
          </cell>
          <cell r="Y296" t="e">
            <v>#N/A</v>
          </cell>
          <cell r="Z296" t="e">
            <v>#N/A</v>
          </cell>
        </row>
        <row r="297">
          <cell r="X297">
            <v>42199</v>
          </cell>
          <cell r="Y297" t="e">
            <v>#N/A</v>
          </cell>
          <cell r="Z297" t="e">
            <v>#N/A</v>
          </cell>
        </row>
        <row r="298">
          <cell r="X298">
            <v>42200</v>
          </cell>
          <cell r="Y298" t="e">
            <v>#N/A</v>
          </cell>
          <cell r="Z298" t="e">
            <v>#N/A</v>
          </cell>
        </row>
        <row r="299">
          <cell r="X299">
            <v>42201</v>
          </cell>
          <cell r="Y299" t="e">
            <v>#N/A</v>
          </cell>
          <cell r="Z299" t="e">
            <v>#N/A</v>
          </cell>
        </row>
        <row r="300">
          <cell r="X300">
            <v>42202</v>
          </cell>
          <cell r="Y300" t="e">
            <v>#N/A</v>
          </cell>
          <cell r="Z300" t="e">
            <v>#N/A</v>
          </cell>
        </row>
        <row r="301">
          <cell r="X301">
            <v>42205</v>
          </cell>
          <cell r="Y301" t="e">
            <v>#N/A</v>
          </cell>
          <cell r="Z301" t="e">
            <v>#N/A</v>
          </cell>
        </row>
        <row r="302">
          <cell r="X302">
            <v>42206</v>
          </cell>
          <cell r="Y302" t="e">
            <v>#N/A</v>
          </cell>
          <cell r="Z302" t="e">
            <v>#N/A</v>
          </cell>
        </row>
        <row r="303">
          <cell r="X303">
            <v>42207</v>
          </cell>
          <cell r="Y303" t="e">
            <v>#N/A</v>
          </cell>
          <cell r="Z303" t="e">
            <v>#N/A</v>
          </cell>
        </row>
        <row r="304">
          <cell r="X304">
            <v>42208</v>
          </cell>
          <cell r="Y304" t="e">
            <v>#N/A</v>
          </cell>
          <cell r="Z304" t="e">
            <v>#N/A</v>
          </cell>
        </row>
        <row r="305">
          <cell r="X305">
            <v>42209</v>
          </cell>
          <cell r="Y305" t="e">
            <v>#N/A</v>
          </cell>
          <cell r="Z305" t="e">
            <v>#N/A</v>
          </cell>
        </row>
        <row r="306">
          <cell r="X306">
            <v>42212</v>
          </cell>
          <cell r="Y306" t="e">
            <v>#N/A</v>
          </cell>
          <cell r="Z306" t="e">
            <v>#N/A</v>
          </cell>
        </row>
        <row r="307">
          <cell r="X307">
            <v>42213</v>
          </cell>
          <cell r="Y307" t="e">
            <v>#N/A</v>
          </cell>
          <cell r="Z307" t="e">
            <v>#N/A</v>
          </cell>
        </row>
        <row r="308">
          <cell r="X308">
            <v>42214</v>
          </cell>
          <cell r="Y308" t="e">
            <v>#N/A</v>
          </cell>
          <cell r="Z308" t="e">
            <v>#N/A</v>
          </cell>
        </row>
        <row r="309">
          <cell r="X309">
            <v>42215</v>
          </cell>
          <cell r="Y309" t="e">
            <v>#N/A</v>
          </cell>
          <cell r="Z309" t="e">
            <v>#N/A</v>
          </cell>
        </row>
        <row r="310">
          <cell r="X310">
            <v>42216</v>
          </cell>
          <cell r="Y310" t="e">
            <v>#N/A</v>
          </cell>
          <cell r="Z310" t="e">
            <v>#N/A</v>
          </cell>
        </row>
        <row r="311">
          <cell r="X311">
            <v>42219</v>
          </cell>
          <cell r="Y311" t="e">
            <v>#N/A</v>
          </cell>
          <cell r="Z311" t="e">
            <v>#N/A</v>
          </cell>
        </row>
        <row r="312">
          <cell r="X312">
            <v>42220</v>
          </cell>
          <cell r="Y312" t="e">
            <v>#N/A</v>
          </cell>
          <cell r="Z312" t="e">
            <v>#N/A</v>
          </cell>
        </row>
        <row r="313">
          <cell r="X313">
            <v>42221</v>
          </cell>
          <cell r="Y313" t="e">
            <v>#N/A</v>
          </cell>
          <cell r="Z313" t="e">
            <v>#N/A</v>
          </cell>
        </row>
        <row r="314">
          <cell r="X314">
            <v>42222</v>
          </cell>
          <cell r="Y314" t="e">
            <v>#N/A</v>
          </cell>
          <cell r="Z314" t="e">
            <v>#N/A</v>
          </cell>
        </row>
        <row r="315">
          <cell r="X315">
            <v>42223</v>
          </cell>
          <cell r="Y315" t="e">
            <v>#N/A</v>
          </cell>
          <cell r="Z315" t="e">
            <v>#N/A</v>
          </cell>
        </row>
        <row r="316">
          <cell r="X316">
            <v>42226</v>
          </cell>
          <cell r="Y316" t="e">
            <v>#N/A</v>
          </cell>
          <cell r="Z316" t="e">
            <v>#N/A</v>
          </cell>
        </row>
        <row r="317">
          <cell r="X317">
            <v>42227</v>
          </cell>
          <cell r="Y317" t="e">
            <v>#N/A</v>
          </cell>
          <cell r="Z317" t="e">
            <v>#N/A</v>
          </cell>
        </row>
        <row r="318">
          <cell r="X318">
            <v>42228</v>
          </cell>
          <cell r="Y318" t="e">
            <v>#N/A</v>
          </cell>
          <cell r="Z318" t="e">
            <v>#N/A</v>
          </cell>
        </row>
        <row r="319">
          <cell r="X319">
            <v>42229</v>
          </cell>
          <cell r="Y319" t="e">
            <v>#N/A</v>
          </cell>
          <cell r="Z319" t="e">
            <v>#N/A</v>
          </cell>
        </row>
        <row r="320">
          <cell r="X320">
            <v>42230</v>
          </cell>
          <cell r="Y320" t="e">
            <v>#N/A</v>
          </cell>
          <cell r="Z320" t="e">
            <v>#N/A</v>
          </cell>
        </row>
        <row r="321">
          <cell r="X321">
            <v>42233</v>
          </cell>
          <cell r="Y321" t="e">
            <v>#N/A</v>
          </cell>
          <cell r="Z321" t="e">
            <v>#N/A</v>
          </cell>
        </row>
        <row r="322">
          <cell r="X322">
            <v>42234</v>
          </cell>
          <cell r="Y322" t="e">
            <v>#N/A</v>
          </cell>
          <cell r="Z322" t="e">
            <v>#N/A</v>
          </cell>
        </row>
        <row r="323">
          <cell r="X323">
            <v>42235</v>
          </cell>
          <cell r="Y323" t="e">
            <v>#N/A</v>
          </cell>
          <cell r="Z323" t="e">
            <v>#N/A</v>
          </cell>
        </row>
        <row r="324">
          <cell r="X324">
            <v>42236</v>
          </cell>
          <cell r="Y324" t="e">
            <v>#N/A</v>
          </cell>
          <cell r="Z324" t="e">
            <v>#N/A</v>
          </cell>
        </row>
        <row r="325">
          <cell r="X325">
            <v>42237</v>
          </cell>
          <cell r="Y325" t="e">
            <v>#N/A</v>
          </cell>
          <cell r="Z325" t="e">
            <v>#N/A</v>
          </cell>
        </row>
        <row r="326">
          <cell r="X326">
            <v>42240</v>
          </cell>
          <cell r="Y326" t="e">
            <v>#N/A</v>
          </cell>
          <cell r="Z326" t="e">
            <v>#N/A</v>
          </cell>
        </row>
        <row r="327">
          <cell r="X327">
            <v>42241</v>
          </cell>
          <cell r="Y327" t="e">
            <v>#N/A</v>
          </cell>
          <cell r="Z327" t="e">
            <v>#N/A</v>
          </cell>
        </row>
        <row r="328">
          <cell r="X328">
            <v>42242</v>
          </cell>
          <cell r="Y328" t="e">
            <v>#N/A</v>
          </cell>
          <cell r="Z328" t="e">
            <v>#N/A</v>
          </cell>
        </row>
        <row r="329">
          <cell r="X329">
            <v>42243</v>
          </cell>
          <cell r="Y329" t="e">
            <v>#N/A</v>
          </cell>
          <cell r="Z329" t="e">
            <v>#N/A</v>
          </cell>
        </row>
        <row r="330">
          <cell r="X330">
            <v>42244</v>
          </cell>
          <cell r="Y330" t="e">
            <v>#N/A</v>
          </cell>
          <cell r="Z330" t="e">
            <v>#N/A</v>
          </cell>
        </row>
        <row r="331">
          <cell r="X331">
            <v>42247</v>
          </cell>
          <cell r="Y331" t="e">
            <v>#N/A</v>
          </cell>
          <cell r="Z331" t="e">
            <v>#N/A</v>
          </cell>
        </row>
        <row r="332">
          <cell r="X332">
            <v>42248</v>
          </cell>
          <cell r="Y332" t="e">
            <v>#N/A</v>
          </cell>
          <cell r="Z332" t="e">
            <v>#N/A</v>
          </cell>
        </row>
        <row r="333">
          <cell r="X333">
            <v>42249</v>
          </cell>
          <cell r="Y333" t="e">
            <v>#N/A</v>
          </cell>
          <cell r="Z333" t="e">
            <v>#N/A</v>
          </cell>
        </row>
        <row r="334">
          <cell r="X334">
            <v>42250</v>
          </cell>
          <cell r="Y334" t="e">
            <v>#N/A</v>
          </cell>
          <cell r="Z334" t="e">
            <v>#N/A</v>
          </cell>
        </row>
        <row r="335">
          <cell r="X335">
            <v>42251</v>
          </cell>
          <cell r="Y335" t="e">
            <v>#N/A</v>
          </cell>
          <cell r="Z335" t="e">
            <v>#N/A</v>
          </cell>
        </row>
        <row r="336">
          <cell r="X336">
            <v>42254</v>
          </cell>
          <cell r="Y336" t="e">
            <v>#N/A</v>
          </cell>
          <cell r="Z336" t="e">
            <v>#N/A</v>
          </cell>
        </row>
        <row r="337">
          <cell r="X337">
            <v>42255</v>
          </cell>
          <cell r="Y337" t="e">
            <v>#N/A</v>
          </cell>
          <cell r="Z337" t="e">
            <v>#N/A</v>
          </cell>
        </row>
        <row r="338">
          <cell r="X338">
            <v>42256</v>
          </cell>
          <cell r="Y338" t="e">
            <v>#N/A</v>
          </cell>
          <cell r="Z338" t="e">
            <v>#N/A</v>
          </cell>
        </row>
        <row r="339">
          <cell r="X339">
            <v>42257</v>
          </cell>
          <cell r="Y339" t="e">
            <v>#N/A</v>
          </cell>
          <cell r="Z339" t="e">
            <v>#N/A</v>
          </cell>
        </row>
        <row r="340">
          <cell r="X340">
            <v>42258</v>
          </cell>
          <cell r="Y340" t="e">
            <v>#N/A</v>
          </cell>
          <cell r="Z340" t="e">
            <v>#N/A</v>
          </cell>
        </row>
        <row r="341">
          <cell r="X341">
            <v>42261</v>
          </cell>
          <cell r="Y341" t="e">
            <v>#N/A</v>
          </cell>
          <cell r="Z341" t="e">
            <v>#N/A</v>
          </cell>
        </row>
        <row r="342">
          <cell r="X342">
            <v>42262</v>
          </cell>
          <cell r="Y342" t="e">
            <v>#N/A</v>
          </cell>
          <cell r="Z342" t="e">
            <v>#N/A</v>
          </cell>
        </row>
        <row r="343">
          <cell r="X343">
            <v>42263</v>
          </cell>
          <cell r="Y343" t="e">
            <v>#N/A</v>
          </cell>
          <cell r="Z343" t="e">
            <v>#N/A</v>
          </cell>
        </row>
        <row r="344">
          <cell r="X344">
            <v>42264</v>
          </cell>
          <cell r="Y344" t="e">
            <v>#N/A</v>
          </cell>
          <cell r="Z344" t="e">
            <v>#N/A</v>
          </cell>
        </row>
        <row r="345">
          <cell r="X345">
            <v>42265</v>
          </cell>
          <cell r="Y345" t="e">
            <v>#N/A</v>
          </cell>
          <cell r="Z345" t="e">
            <v>#N/A</v>
          </cell>
        </row>
        <row r="346">
          <cell r="X346">
            <v>42268</v>
          </cell>
          <cell r="Y346" t="e">
            <v>#N/A</v>
          </cell>
          <cell r="Z346" t="e">
            <v>#N/A</v>
          </cell>
        </row>
        <row r="347">
          <cell r="X347">
            <v>42269</v>
          </cell>
          <cell r="Y347" t="e">
            <v>#N/A</v>
          </cell>
          <cell r="Z347" t="e">
            <v>#N/A</v>
          </cell>
        </row>
        <row r="348">
          <cell r="X348">
            <v>42270</v>
          </cell>
          <cell r="Y348" t="e">
            <v>#N/A</v>
          </cell>
          <cell r="Z348" t="e">
            <v>#N/A</v>
          </cell>
        </row>
        <row r="349">
          <cell r="X349">
            <v>42271</v>
          </cell>
          <cell r="Y349" t="e">
            <v>#N/A</v>
          </cell>
          <cell r="Z349" t="e">
            <v>#N/A</v>
          </cell>
        </row>
        <row r="350">
          <cell r="X350">
            <v>42272</v>
          </cell>
          <cell r="Y350" t="e">
            <v>#N/A</v>
          </cell>
          <cell r="Z350" t="e">
            <v>#N/A</v>
          </cell>
        </row>
        <row r="351">
          <cell r="X351">
            <v>42275</v>
          </cell>
          <cell r="Y351" t="e">
            <v>#N/A</v>
          </cell>
          <cell r="Z351" t="e">
            <v>#N/A</v>
          </cell>
        </row>
        <row r="352">
          <cell r="X352">
            <v>42276</v>
          </cell>
          <cell r="Y352" t="e">
            <v>#N/A</v>
          </cell>
          <cell r="Z352" t="e">
            <v>#N/A</v>
          </cell>
        </row>
        <row r="353">
          <cell r="X353">
            <v>42277</v>
          </cell>
          <cell r="Y353" t="e">
            <v>#N/A</v>
          </cell>
          <cell r="Z353" t="e">
            <v>#N/A</v>
          </cell>
        </row>
        <row r="354">
          <cell r="X354">
            <v>42279</v>
          </cell>
          <cell r="Y354" t="e">
            <v>#N/A</v>
          </cell>
          <cell r="Z354" t="e">
            <v>#N/A</v>
          </cell>
        </row>
        <row r="355">
          <cell r="X355">
            <v>42282</v>
          </cell>
          <cell r="Y355" t="e">
            <v>#N/A</v>
          </cell>
          <cell r="Z355" t="e">
            <v>#N/A</v>
          </cell>
        </row>
        <row r="356">
          <cell r="X356">
            <v>42283</v>
          </cell>
          <cell r="Y356" t="e">
            <v>#N/A</v>
          </cell>
          <cell r="Z356" t="e">
            <v>#N/A</v>
          </cell>
        </row>
        <row r="357">
          <cell r="X357">
            <v>42284</v>
          </cell>
          <cell r="Y357" t="e">
            <v>#N/A</v>
          </cell>
          <cell r="Z357" t="e">
            <v>#N/A</v>
          </cell>
        </row>
        <row r="358">
          <cell r="X358">
            <v>42285</v>
          </cell>
          <cell r="Y358" t="e">
            <v>#N/A</v>
          </cell>
          <cell r="Z358" t="e">
            <v>#N/A</v>
          </cell>
        </row>
        <row r="359">
          <cell r="X359">
            <v>42286</v>
          </cell>
          <cell r="Y359" t="e">
            <v>#N/A</v>
          </cell>
          <cell r="Z359" t="e">
            <v>#N/A</v>
          </cell>
        </row>
        <row r="360">
          <cell r="X360">
            <v>42289</v>
          </cell>
          <cell r="Y360" t="e">
            <v>#N/A</v>
          </cell>
          <cell r="Z360" t="e">
            <v>#N/A</v>
          </cell>
        </row>
        <row r="361">
          <cell r="X361">
            <v>42290</v>
          </cell>
          <cell r="Y361" t="e">
            <v>#N/A</v>
          </cell>
          <cell r="Z361" t="e">
            <v>#N/A</v>
          </cell>
        </row>
        <row r="362">
          <cell r="X362">
            <v>42291</v>
          </cell>
          <cell r="Y362" t="e">
            <v>#N/A</v>
          </cell>
          <cell r="Z362" t="e">
            <v>#N/A</v>
          </cell>
        </row>
        <row r="363">
          <cell r="X363">
            <v>42292</v>
          </cell>
          <cell r="Y363" t="e">
            <v>#N/A</v>
          </cell>
          <cell r="Z363" t="e">
            <v>#N/A</v>
          </cell>
        </row>
        <row r="364">
          <cell r="X364">
            <v>42293</v>
          </cell>
          <cell r="Y364" t="e">
            <v>#N/A</v>
          </cell>
          <cell r="Z364" t="e">
            <v>#N/A</v>
          </cell>
        </row>
        <row r="365">
          <cell r="X365">
            <v>42296</v>
          </cell>
          <cell r="Y365" t="e">
            <v>#N/A</v>
          </cell>
          <cell r="Z365" t="e">
            <v>#N/A</v>
          </cell>
        </row>
        <row r="366">
          <cell r="X366">
            <v>42297</v>
          </cell>
          <cell r="Y366" t="e">
            <v>#N/A</v>
          </cell>
          <cell r="Z366" t="e">
            <v>#N/A</v>
          </cell>
        </row>
        <row r="367">
          <cell r="X367">
            <v>42298</v>
          </cell>
          <cell r="Y367" t="e">
            <v>#N/A</v>
          </cell>
          <cell r="Z367" t="e">
            <v>#N/A</v>
          </cell>
        </row>
        <row r="368">
          <cell r="X368">
            <v>42299</v>
          </cell>
          <cell r="Y368" t="e">
            <v>#N/A</v>
          </cell>
          <cell r="Z368" t="e">
            <v>#N/A</v>
          </cell>
        </row>
        <row r="369">
          <cell r="X369">
            <v>42300</v>
          </cell>
          <cell r="Y369" t="e">
            <v>#N/A</v>
          </cell>
          <cell r="Z369" t="e">
            <v>#N/A</v>
          </cell>
        </row>
        <row r="370">
          <cell r="X370">
            <v>42303</v>
          </cell>
          <cell r="Y370" t="e">
            <v>#N/A</v>
          </cell>
          <cell r="Z370" t="e">
            <v>#N/A</v>
          </cell>
        </row>
        <row r="371">
          <cell r="X371">
            <v>42304</v>
          </cell>
          <cell r="Y371" t="e">
            <v>#N/A</v>
          </cell>
          <cell r="Z371" t="e">
            <v>#N/A</v>
          </cell>
        </row>
        <row r="372">
          <cell r="X372">
            <v>42305</v>
          </cell>
          <cell r="Y372" t="e">
            <v>#N/A</v>
          </cell>
          <cell r="Z372" t="e">
            <v>#N/A</v>
          </cell>
        </row>
        <row r="373">
          <cell r="X373">
            <v>42306</v>
          </cell>
          <cell r="Y373" t="e">
            <v>#N/A</v>
          </cell>
          <cell r="Z373" t="e">
            <v>#N/A</v>
          </cell>
        </row>
        <row r="374">
          <cell r="X374">
            <v>42307</v>
          </cell>
          <cell r="Y374" t="e">
            <v>#N/A</v>
          </cell>
          <cell r="Z374" t="e">
            <v>#N/A</v>
          </cell>
        </row>
        <row r="375">
          <cell r="X375">
            <v>42310</v>
          </cell>
          <cell r="Y375" t="e">
            <v>#N/A</v>
          </cell>
          <cell r="Z375" t="e">
            <v>#N/A</v>
          </cell>
        </row>
        <row r="376">
          <cell r="X376">
            <v>42311</v>
          </cell>
          <cell r="Y376" t="e">
            <v>#N/A</v>
          </cell>
          <cell r="Z376" t="e">
            <v>#N/A</v>
          </cell>
        </row>
        <row r="377">
          <cell r="X377">
            <v>42312</v>
          </cell>
          <cell r="Y377" t="e">
            <v>#N/A</v>
          </cell>
          <cell r="Z377" t="e">
            <v>#N/A</v>
          </cell>
        </row>
        <row r="378">
          <cell r="X378">
            <v>42313</v>
          </cell>
          <cell r="Y378" t="e">
            <v>#N/A</v>
          </cell>
          <cell r="Z378" t="e">
            <v>#N/A</v>
          </cell>
        </row>
        <row r="379">
          <cell r="X379">
            <v>42314</v>
          </cell>
          <cell r="Y379" t="e">
            <v>#N/A</v>
          </cell>
          <cell r="Z379" t="e">
            <v>#N/A</v>
          </cell>
        </row>
        <row r="380">
          <cell r="X380">
            <v>42317</v>
          </cell>
          <cell r="Y380" t="e">
            <v>#N/A</v>
          </cell>
          <cell r="Z380" t="e">
            <v>#N/A</v>
          </cell>
        </row>
        <row r="381">
          <cell r="X381">
            <v>42318</v>
          </cell>
          <cell r="Y381" t="e">
            <v>#N/A</v>
          </cell>
          <cell r="Z381" t="e">
            <v>#N/A</v>
          </cell>
        </row>
        <row r="382">
          <cell r="X382">
            <v>42319</v>
          </cell>
          <cell r="Y382" t="e">
            <v>#N/A</v>
          </cell>
          <cell r="Z382" t="e">
            <v>#N/A</v>
          </cell>
        </row>
        <row r="383">
          <cell r="X383">
            <v>42320</v>
          </cell>
          <cell r="Y383" t="e">
            <v>#N/A</v>
          </cell>
          <cell r="Z383" t="e">
            <v>#N/A</v>
          </cell>
        </row>
        <row r="384">
          <cell r="X384">
            <v>42321</v>
          </cell>
          <cell r="Y384" t="e">
            <v>#N/A</v>
          </cell>
          <cell r="Z384" t="e">
            <v>#N/A</v>
          </cell>
        </row>
        <row r="385">
          <cell r="X385">
            <v>42324</v>
          </cell>
          <cell r="Y385" t="e">
            <v>#N/A</v>
          </cell>
          <cell r="Z385" t="e">
            <v>#N/A</v>
          </cell>
        </row>
        <row r="386">
          <cell r="X386">
            <v>42325</v>
          </cell>
          <cell r="Y386" t="e">
            <v>#N/A</v>
          </cell>
          <cell r="Z386" t="e">
            <v>#N/A</v>
          </cell>
        </row>
        <row r="387">
          <cell r="X387">
            <v>42326</v>
          </cell>
          <cell r="Y387" t="e">
            <v>#N/A</v>
          </cell>
          <cell r="Z387" t="e">
            <v>#N/A</v>
          </cell>
        </row>
        <row r="388">
          <cell r="X388">
            <v>42327</v>
          </cell>
          <cell r="Y388" t="e">
            <v>#N/A</v>
          </cell>
          <cell r="Z388" t="e">
            <v>#N/A</v>
          </cell>
        </row>
        <row r="389">
          <cell r="X389">
            <v>42328</v>
          </cell>
          <cell r="Y389" t="e">
            <v>#N/A</v>
          </cell>
          <cell r="Z389" t="e">
            <v>#N/A</v>
          </cell>
        </row>
        <row r="390">
          <cell r="X390">
            <v>42331</v>
          </cell>
          <cell r="Y390" t="e">
            <v>#N/A</v>
          </cell>
          <cell r="Z390" t="e">
            <v>#N/A</v>
          </cell>
        </row>
        <row r="391">
          <cell r="X391">
            <v>42332</v>
          </cell>
          <cell r="Y391" t="e">
            <v>#N/A</v>
          </cell>
          <cell r="Z391" t="e">
            <v>#N/A</v>
          </cell>
        </row>
        <row r="392">
          <cell r="X392">
            <v>42333</v>
          </cell>
          <cell r="Y392" t="e">
            <v>#N/A</v>
          </cell>
          <cell r="Z392" t="e">
            <v>#N/A</v>
          </cell>
        </row>
        <row r="393">
          <cell r="X393">
            <v>42334</v>
          </cell>
          <cell r="Y393" t="e">
            <v>#N/A</v>
          </cell>
          <cell r="Z393" t="e">
            <v>#N/A</v>
          </cell>
        </row>
        <row r="394">
          <cell r="X394">
            <v>42335</v>
          </cell>
          <cell r="Y394" t="e">
            <v>#N/A</v>
          </cell>
          <cell r="Z394" t="e">
            <v>#N/A</v>
          </cell>
        </row>
        <row r="395">
          <cell r="X395">
            <v>42338</v>
          </cell>
          <cell r="Y395" t="e">
            <v>#N/A</v>
          </cell>
          <cell r="Z395" t="e">
            <v>#N/A</v>
          </cell>
        </row>
        <row r="396">
          <cell r="X396">
            <v>42339</v>
          </cell>
          <cell r="Y396" t="e">
            <v>#N/A</v>
          </cell>
          <cell r="Z396" t="e">
            <v>#N/A</v>
          </cell>
        </row>
        <row r="397">
          <cell r="X397">
            <v>42340</v>
          </cell>
          <cell r="Y397" t="e">
            <v>#N/A</v>
          </cell>
          <cell r="Z397" t="e">
            <v>#N/A</v>
          </cell>
        </row>
        <row r="398">
          <cell r="X398">
            <v>42341</v>
          </cell>
          <cell r="Y398" t="e">
            <v>#N/A</v>
          </cell>
          <cell r="Z398" t="e">
            <v>#N/A</v>
          </cell>
        </row>
        <row r="399">
          <cell r="X399">
            <v>42342</v>
          </cell>
          <cell r="Y399" t="e">
            <v>#N/A</v>
          </cell>
          <cell r="Z399" t="e">
            <v>#N/A</v>
          </cell>
        </row>
        <row r="400">
          <cell r="X400">
            <v>42345</v>
          </cell>
          <cell r="Y400" t="e">
            <v>#N/A</v>
          </cell>
          <cell r="Z400" t="e">
            <v>#N/A</v>
          </cell>
        </row>
        <row r="401">
          <cell r="X401">
            <v>42346</v>
          </cell>
          <cell r="Y401" t="e">
            <v>#N/A</v>
          </cell>
          <cell r="Z401" t="e">
            <v>#N/A</v>
          </cell>
        </row>
        <row r="402">
          <cell r="X402">
            <v>42347</v>
          </cell>
          <cell r="Y402" t="e">
            <v>#N/A</v>
          </cell>
          <cell r="Z402" t="e">
            <v>#N/A</v>
          </cell>
        </row>
        <row r="403">
          <cell r="X403">
            <v>42348</v>
          </cell>
          <cell r="Y403" t="e">
            <v>#N/A</v>
          </cell>
          <cell r="Z403" t="e">
            <v>#N/A</v>
          </cell>
        </row>
        <row r="404">
          <cell r="X404">
            <v>42349</v>
          </cell>
          <cell r="Y404" t="e">
            <v>#N/A</v>
          </cell>
          <cell r="Z404" t="e">
            <v>#N/A</v>
          </cell>
        </row>
        <row r="405">
          <cell r="X405">
            <v>42352</v>
          </cell>
          <cell r="Y405" t="e">
            <v>#N/A</v>
          </cell>
          <cell r="Z405" t="e">
            <v>#N/A</v>
          </cell>
        </row>
        <row r="406">
          <cell r="X406">
            <v>42353</v>
          </cell>
          <cell r="Y406" t="e">
            <v>#N/A</v>
          </cell>
          <cell r="Z406" t="e">
            <v>#N/A</v>
          </cell>
        </row>
        <row r="407">
          <cell r="X407">
            <v>42354</v>
          </cell>
          <cell r="Y407" t="e">
            <v>#N/A</v>
          </cell>
          <cell r="Z407" t="e">
            <v>#N/A</v>
          </cell>
        </row>
        <row r="408">
          <cell r="X408">
            <v>42355</v>
          </cell>
          <cell r="Y408" t="e">
            <v>#N/A</v>
          </cell>
          <cell r="Z408" t="e">
            <v>#N/A</v>
          </cell>
        </row>
        <row r="409">
          <cell r="X409">
            <v>42356</v>
          </cell>
          <cell r="Y409" t="e">
            <v>#N/A</v>
          </cell>
          <cell r="Z409" t="e">
            <v>#N/A</v>
          </cell>
        </row>
        <row r="410">
          <cell r="X410">
            <v>42359</v>
          </cell>
          <cell r="Y410" t="e">
            <v>#N/A</v>
          </cell>
          <cell r="Z410" t="e">
            <v>#N/A</v>
          </cell>
        </row>
        <row r="411">
          <cell r="X411">
            <v>42360</v>
          </cell>
          <cell r="Y411" t="e">
            <v>#N/A</v>
          </cell>
          <cell r="Z411" t="e">
            <v>#N/A</v>
          </cell>
        </row>
        <row r="412">
          <cell r="X412">
            <v>42361</v>
          </cell>
          <cell r="Y412" t="e">
            <v>#N/A</v>
          </cell>
          <cell r="Z412" t="e">
            <v>#N/A</v>
          </cell>
        </row>
        <row r="413">
          <cell r="X413">
            <v>42362</v>
          </cell>
          <cell r="Y413" t="e">
            <v>#N/A</v>
          </cell>
          <cell r="Z413" t="e">
            <v>#N/A</v>
          </cell>
        </row>
        <row r="414">
          <cell r="X414">
            <v>42366</v>
          </cell>
          <cell r="Y414" t="e">
            <v>#N/A</v>
          </cell>
          <cell r="Z414" t="e">
            <v>#N/A</v>
          </cell>
        </row>
        <row r="415">
          <cell r="X415">
            <v>42367</v>
          </cell>
          <cell r="Y415" t="e">
            <v>#N/A</v>
          </cell>
          <cell r="Z415" t="e">
            <v>#N/A</v>
          </cell>
        </row>
        <row r="416">
          <cell r="X416">
            <v>42368</v>
          </cell>
          <cell r="Y416" t="e">
            <v>#N/A</v>
          </cell>
          <cell r="Z416" t="e">
            <v>#N/A</v>
          </cell>
        </row>
        <row r="417">
          <cell r="X417">
            <v>42369</v>
          </cell>
          <cell r="Y417" t="e">
            <v>#N/A</v>
          </cell>
          <cell r="Z417" t="e">
            <v>#N/A</v>
          </cell>
        </row>
        <row r="418">
          <cell r="X418">
            <v>42373</v>
          </cell>
          <cell r="Y418" t="e">
            <v>#N/A</v>
          </cell>
          <cell r="Z418" t="e">
            <v>#N/A</v>
          </cell>
        </row>
        <row r="419">
          <cell r="X419">
            <v>42374</v>
          </cell>
          <cell r="Y419" t="e">
            <v>#N/A</v>
          </cell>
          <cell r="Z419" t="e">
            <v>#N/A</v>
          </cell>
        </row>
        <row r="420">
          <cell r="X420">
            <v>42375</v>
          </cell>
          <cell r="Y420" t="e">
            <v>#N/A</v>
          </cell>
          <cell r="Z420" t="e">
            <v>#N/A</v>
          </cell>
        </row>
        <row r="421">
          <cell r="X421">
            <v>42376</v>
          </cell>
          <cell r="Y421" t="e">
            <v>#N/A</v>
          </cell>
          <cell r="Z421" t="e">
            <v>#N/A</v>
          </cell>
        </row>
        <row r="422">
          <cell r="X422">
            <v>42377</v>
          </cell>
          <cell r="Y422" t="e">
            <v>#N/A</v>
          </cell>
          <cell r="Z422" t="e">
            <v>#N/A</v>
          </cell>
        </row>
        <row r="423">
          <cell r="X423">
            <v>42380</v>
          </cell>
          <cell r="Y423" t="e">
            <v>#N/A</v>
          </cell>
          <cell r="Z423" t="e">
            <v>#N/A</v>
          </cell>
        </row>
        <row r="424">
          <cell r="X424">
            <v>42381</v>
          </cell>
          <cell r="Y424" t="e">
            <v>#N/A</v>
          </cell>
          <cell r="Z424" t="e">
            <v>#N/A</v>
          </cell>
        </row>
        <row r="425">
          <cell r="X425">
            <v>42382</v>
          </cell>
          <cell r="Y425" t="e">
            <v>#N/A</v>
          </cell>
          <cell r="Z425" t="e">
            <v>#N/A</v>
          </cell>
        </row>
        <row r="426">
          <cell r="X426">
            <v>42383</v>
          </cell>
          <cell r="Y426" t="e">
            <v>#N/A</v>
          </cell>
          <cell r="Z426" t="e">
            <v>#N/A</v>
          </cell>
        </row>
        <row r="427">
          <cell r="X427">
            <v>42384</v>
          </cell>
          <cell r="Y427" t="e">
            <v>#N/A</v>
          </cell>
          <cell r="Z427" t="e">
            <v>#N/A</v>
          </cell>
        </row>
        <row r="428">
          <cell r="X428">
            <v>42387</v>
          </cell>
          <cell r="Y428" t="e">
            <v>#N/A</v>
          </cell>
          <cell r="Z428" t="e">
            <v>#N/A</v>
          </cell>
        </row>
        <row r="429">
          <cell r="X429">
            <v>42388</v>
          </cell>
          <cell r="Y429" t="e">
            <v>#N/A</v>
          </cell>
          <cell r="Z429" t="e">
            <v>#N/A</v>
          </cell>
        </row>
        <row r="430">
          <cell r="X430">
            <v>42389</v>
          </cell>
          <cell r="Y430" t="e">
            <v>#N/A</v>
          </cell>
          <cell r="Z430" t="e">
            <v>#N/A</v>
          </cell>
        </row>
        <row r="431">
          <cell r="X431">
            <v>42390</v>
          </cell>
          <cell r="Y431" t="e">
            <v>#N/A</v>
          </cell>
          <cell r="Z431" t="e">
            <v>#N/A</v>
          </cell>
        </row>
        <row r="432">
          <cell r="X432">
            <v>42391</v>
          </cell>
          <cell r="Y432" t="e">
            <v>#N/A</v>
          </cell>
          <cell r="Z432" t="e">
            <v>#N/A</v>
          </cell>
        </row>
        <row r="433">
          <cell r="X433">
            <v>42394</v>
          </cell>
          <cell r="Y433" t="e">
            <v>#N/A</v>
          </cell>
          <cell r="Z433" t="e">
            <v>#N/A</v>
          </cell>
        </row>
        <row r="434">
          <cell r="X434">
            <v>42395</v>
          </cell>
          <cell r="Y434" t="e">
            <v>#N/A</v>
          </cell>
          <cell r="Z434" t="e">
            <v>#N/A</v>
          </cell>
        </row>
        <row r="435">
          <cell r="X435">
            <v>42396</v>
          </cell>
          <cell r="Y435" t="e">
            <v>#N/A</v>
          </cell>
          <cell r="Z435" t="e">
            <v>#N/A</v>
          </cell>
        </row>
        <row r="436">
          <cell r="X436">
            <v>42397</v>
          </cell>
          <cell r="Y436" t="e">
            <v>#N/A</v>
          </cell>
          <cell r="Z436" t="e">
            <v>#N/A</v>
          </cell>
        </row>
        <row r="437">
          <cell r="X437">
            <v>42398</v>
          </cell>
          <cell r="Y437" t="e">
            <v>#N/A</v>
          </cell>
          <cell r="Z437" t="e">
            <v>#N/A</v>
          </cell>
        </row>
        <row r="438">
          <cell r="X438">
            <v>42401</v>
          </cell>
          <cell r="Y438" t="e">
            <v>#N/A</v>
          </cell>
          <cell r="Z438" t="e">
            <v>#N/A</v>
          </cell>
        </row>
        <row r="439">
          <cell r="X439">
            <v>42402</v>
          </cell>
          <cell r="Y439" t="e">
            <v>#N/A</v>
          </cell>
          <cell r="Z439" t="e">
            <v>#N/A</v>
          </cell>
        </row>
        <row r="440">
          <cell r="X440">
            <v>42403</v>
          </cell>
          <cell r="Y440" t="e">
            <v>#N/A</v>
          </cell>
          <cell r="Z440" t="e">
            <v>#N/A</v>
          </cell>
        </row>
        <row r="441">
          <cell r="X441">
            <v>42404</v>
          </cell>
          <cell r="Y441" t="e">
            <v>#N/A</v>
          </cell>
          <cell r="Z441" t="e">
            <v>#N/A</v>
          </cell>
        </row>
        <row r="442">
          <cell r="X442">
            <v>42405</v>
          </cell>
          <cell r="Y442" t="e">
            <v>#N/A</v>
          </cell>
          <cell r="Z442" t="e">
            <v>#N/A</v>
          </cell>
        </row>
        <row r="443">
          <cell r="X443">
            <v>42408</v>
          </cell>
          <cell r="Y443" t="e">
            <v>#N/A</v>
          </cell>
          <cell r="Z443" t="e">
            <v>#N/A</v>
          </cell>
        </row>
        <row r="444">
          <cell r="X444">
            <v>42409</v>
          </cell>
          <cell r="Y444" t="e">
            <v>#N/A</v>
          </cell>
          <cell r="Z444" t="e">
            <v>#N/A</v>
          </cell>
        </row>
        <row r="445">
          <cell r="X445">
            <v>42410</v>
          </cell>
          <cell r="Y445" t="e">
            <v>#N/A</v>
          </cell>
          <cell r="Z445" t="e">
            <v>#N/A</v>
          </cell>
        </row>
        <row r="446">
          <cell r="X446">
            <v>42411</v>
          </cell>
          <cell r="Y446" t="e">
            <v>#N/A</v>
          </cell>
          <cell r="Z446" t="e">
            <v>#N/A</v>
          </cell>
        </row>
        <row r="447">
          <cell r="X447">
            <v>42412</v>
          </cell>
          <cell r="Y447" t="e">
            <v>#N/A</v>
          </cell>
          <cell r="Z447" t="e">
            <v>#N/A</v>
          </cell>
        </row>
        <row r="448">
          <cell r="X448">
            <v>42415</v>
          </cell>
          <cell r="Y448" t="e">
            <v>#N/A</v>
          </cell>
          <cell r="Z448" t="e">
            <v>#N/A</v>
          </cell>
        </row>
        <row r="449">
          <cell r="X449">
            <v>42416</v>
          </cell>
          <cell r="Y449" t="e">
            <v>#N/A</v>
          </cell>
          <cell r="Z449" t="e">
            <v>#N/A</v>
          </cell>
        </row>
        <row r="450">
          <cell r="X450">
            <v>42417</v>
          </cell>
          <cell r="Y450" t="e">
            <v>#N/A</v>
          </cell>
          <cell r="Z450" t="e">
            <v>#N/A</v>
          </cell>
        </row>
        <row r="451">
          <cell r="X451">
            <v>42418</v>
          </cell>
          <cell r="Y451" t="e">
            <v>#N/A</v>
          </cell>
          <cell r="Z451" t="e">
            <v>#N/A</v>
          </cell>
        </row>
        <row r="452">
          <cell r="X452">
            <v>42419</v>
          </cell>
          <cell r="Y452" t="e">
            <v>#N/A</v>
          </cell>
          <cell r="Z452" t="e">
            <v>#N/A</v>
          </cell>
        </row>
        <row r="453">
          <cell r="X453">
            <v>42422</v>
          </cell>
          <cell r="Y453" t="e">
            <v>#N/A</v>
          </cell>
          <cell r="Z453" t="e">
            <v>#N/A</v>
          </cell>
        </row>
        <row r="454">
          <cell r="X454">
            <v>42423</v>
          </cell>
          <cell r="Y454" t="e">
            <v>#N/A</v>
          </cell>
          <cell r="Z454" t="e">
            <v>#N/A</v>
          </cell>
        </row>
        <row r="455">
          <cell r="X455">
            <v>42424</v>
          </cell>
          <cell r="Y455" t="e">
            <v>#N/A</v>
          </cell>
          <cell r="Z455" t="e">
            <v>#N/A</v>
          </cell>
        </row>
        <row r="456">
          <cell r="X456">
            <v>42425</v>
          </cell>
          <cell r="Y456" t="e">
            <v>#N/A</v>
          </cell>
          <cell r="Z456" t="e">
            <v>#N/A</v>
          </cell>
        </row>
        <row r="457">
          <cell r="X457">
            <v>42426</v>
          </cell>
          <cell r="Y457" t="e">
            <v>#N/A</v>
          </cell>
          <cell r="Z457" t="e">
            <v>#N/A</v>
          </cell>
        </row>
        <row r="458">
          <cell r="X458">
            <v>42429</v>
          </cell>
          <cell r="Y458" t="e">
            <v>#N/A</v>
          </cell>
          <cell r="Z458" t="e">
            <v>#N/A</v>
          </cell>
        </row>
        <row r="459">
          <cell r="X459">
            <v>42430</v>
          </cell>
          <cell r="Y459" t="e">
            <v>#N/A</v>
          </cell>
          <cell r="Z459" t="e">
            <v>#N/A</v>
          </cell>
        </row>
        <row r="460">
          <cell r="X460">
            <v>42431</v>
          </cell>
          <cell r="Y460" t="e">
            <v>#N/A</v>
          </cell>
          <cell r="Z460" t="e">
            <v>#N/A</v>
          </cell>
        </row>
        <row r="461">
          <cell r="X461">
            <v>42432</v>
          </cell>
          <cell r="Y461" t="e">
            <v>#N/A</v>
          </cell>
          <cell r="Z461" t="e">
            <v>#N/A</v>
          </cell>
        </row>
        <row r="462">
          <cell r="X462">
            <v>42433</v>
          </cell>
          <cell r="Y462" t="e">
            <v>#N/A</v>
          </cell>
          <cell r="Z462" t="e">
            <v>#N/A</v>
          </cell>
        </row>
        <row r="463">
          <cell r="X463">
            <v>42436</v>
          </cell>
          <cell r="Y463" t="e">
            <v>#N/A</v>
          </cell>
          <cell r="Z463" t="e">
            <v>#N/A</v>
          </cell>
        </row>
        <row r="464">
          <cell r="X464">
            <v>42437</v>
          </cell>
          <cell r="Y464" t="e">
            <v>#N/A</v>
          </cell>
          <cell r="Z464" t="e">
            <v>#N/A</v>
          </cell>
        </row>
        <row r="465">
          <cell r="X465">
            <v>42438</v>
          </cell>
          <cell r="Y465" t="e">
            <v>#N/A</v>
          </cell>
          <cell r="Z465" t="e">
            <v>#N/A</v>
          </cell>
        </row>
        <row r="466">
          <cell r="X466">
            <v>42439</v>
          </cell>
          <cell r="Y466" t="e">
            <v>#N/A</v>
          </cell>
          <cell r="Z466" t="e">
            <v>#N/A</v>
          </cell>
        </row>
        <row r="467">
          <cell r="X467">
            <v>42440</v>
          </cell>
          <cell r="Y467" t="e">
            <v>#N/A</v>
          </cell>
          <cell r="Z467" t="e">
            <v>#N/A</v>
          </cell>
        </row>
        <row r="468">
          <cell r="X468">
            <v>42443</v>
          </cell>
          <cell r="Y468" t="e">
            <v>#N/A</v>
          </cell>
          <cell r="Z468" t="e">
            <v>#N/A</v>
          </cell>
        </row>
        <row r="469">
          <cell r="X469">
            <v>42444</v>
          </cell>
          <cell r="Y469" t="e">
            <v>#N/A</v>
          </cell>
          <cell r="Z469" t="e">
            <v>#N/A</v>
          </cell>
        </row>
        <row r="470">
          <cell r="X470">
            <v>42445</v>
          </cell>
          <cell r="Y470" t="e">
            <v>#N/A</v>
          </cell>
          <cell r="Z470" t="e">
            <v>#N/A</v>
          </cell>
        </row>
        <row r="471">
          <cell r="X471">
            <v>42446</v>
          </cell>
          <cell r="Y471" t="e">
            <v>#N/A</v>
          </cell>
          <cell r="Z471" t="e">
            <v>#N/A</v>
          </cell>
        </row>
        <row r="472">
          <cell r="X472">
            <v>42447</v>
          </cell>
          <cell r="Y472" t="e">
            <v>#N/A</v>
          </cell>
          <cell r="Z472" t="e">
            <v>#N/A</v>
          </cell>
        </row>
        <row r="473">
          <cell r="X473">
            <v>42450</v>
          </cell>
          <cell r="Y473" t="e">
            <v>#N/A</v>
          </cell>
          <cell r="Z473" t="e">
            <v>#N/A</v>
          </cell>
        </row>
        <row r="474">
          <cell r="X474">
            <v>42451</v>
          </cell>
          <cell r="Y474" t="e">
            <v>#N/A</v>
          </cell>
          <cell r="Z474" t="e">
            <v>#N/A</v>
          </cell>
        </row>
        <row r="475">
          <cell r="X475">
            <v>42452</v>
          </cell>
          <cell r="Y475" t="e">
            <v>#N/A</v>
          </cell>
          <cell r="Z475" t="e">
            <v>#N/A</v>
          </cell>
        </row>
        <row r="476">
          <cell r="X476">
            <v>42453</v>
          </cell>
          <cell r="Y476" t="e">
            <v>#N/A</v>
          </cell>
          <cell r="Z476" t="e">
            <v>#N/A</v>
          </cell>
        </row>
        <row r="477">
          <cell r="X477">
            <v>42458</v>
          </cell>
          <cell r="Y477" t="e">
            <v>#N/A</v>
          </cell>
          <cell r="Z477" t="e">
            <v>#N/A</v>
          </cell>
        </row>
        <row r="478">
          <cell r="X478">
            <v>42459</v>
          </cell>
          <cell r="Y478" t="e">
            <v>#N/A</v>
          </cell>
          <cell r="Z478" t="e">
            <v>#N/A</v>
          </cell>
        </row>
        <row r="479">
          <cell r="X479">
            <v>42460</v>
          </cell>
          <cell r="Y479" t="e">
            <v>#N/A</v>
          </cell>
          <cell r="Z479" t="e">
            <v>#N/A</v>
          </cell>
        </row>
        <row r="480">
          <cell r="X480">
            <v>42461</v>
          </cell>
          <cell r="Y480" t="e">
            <v>#N/A</v>
          </cell>
          <cell r="Z480" t="e">
            <v>#N/A</v>
          </cell>
        </row>
        <row r="481">
          <cell r="X481">
            <v>42464</v>
          </cell>
          <cell r="Y481" t="e">
            <v>#N/A</v>
          </cell>
          <cell r="Z481" t="e">
            <v>#N/A</v>
          </cell>
        </row>
        <row r="482">
          <cell r="X482">
            <v>42465</v>
          </cell>
          <cell r="Y482" t="e">
            <v>#N/A</v>
          </cell>
          <cell r="Z482" t="e">
            <v>#N/A</v>
          </cell>
        </row>
        <row r="483">
          <cell r="X483">
            <v>42466</v>
          </cell>
          <cell r="Y483" t="e">
            <v>#N/A</v>
          </cell>
          <cell r="Z483" t="e">
            <v>#N/A</v>
          </cell>
        </row>
        <row r="484">
          <cell r="X484">
            <v>42467</v>
          </cell>
          <cell r="Y484" t="e">
            <v>#N/A</v>
          </cell>
          <cell r="Z484" t="e">
            <v>#N/A</v>
          </cell>
        </row>
        <row r="485">
          <cell r="X485">
            <v>42468</v>
          </cell>
          <cell r="Y485" t="e">
            <v>#N/A</v>
          </cell>
          <cell r="Z485" t="e">
            <v>#N/A</v>
          </cell>
        </row>
        <row r="486">
          <cell r="X486">
            <v>42471</v>
          </cell>
          <cell r="Y486" t="e">
            <v>#N/A</v>
          </cell>
          <cell r="Z486" t="e">
            <v>#N/A</v>
          </cell>
        </row>
        <row r="487">
          <cell r="X487">
            <v>42472</v>
          </cell>
          <cell r="Y487" t="e">
            <v>#N/A</v>
          </cell>
          <cell r="Z487" t="e">
            <v>#N/A</v>
          </cell>
        </row>
        <row r="488">
          <cell r="X488">
            <v>42473</v>
          </cell>
          <cell r="Y488" t="e">
            <v>#N/A</v>
          </cell>
          <cell r="Z488" t="e">
            <v>#N/A</v>
          </cell>
        </row>
        <row r="489">
          <cell r="X489">
            <v>42474</v>
          </cell>
          <cell r="Y489" t="e">
            <v>#N/A</v>
          </cell>
          <cell r="Z489" t="e">
            <v>#N/A</v>
          </cell>
        </row>
        <row r="490">
          <cell r="X490">
            <v>42475</v>
          </cell>
          <cell r="Y490" t="e">
            <v>#N/A</v>
          </cell>
          <cell r="Z490" t="e">
            <v>#N/A</v>
          </cell>
        </row>
        <row r="491">
          <cell r="X491">
            <v>42478</v>
          </cell>
          <cell r="Y491" t="e">
            <v>#N/A</v>
          </cell>
          <cell r="Z491" t="e">
            <v>#N/A</v>
          </cell>
        </row>
        <row r="492">
          <cell r="X492">
            <v>42479</v>
          </cell>
          <cell r="Y492" t="e">
            <v>#N/A</v>
          </cell>
          <cell r="Z492" t="e">
            <v>#N/A</v>
          </cell>
        </row>
        <row r="493">
          <cell r="X493">
            <v>42480</v>
          </cell>
          <cell r="Y493" t="e">
            <v>#N/A</v>
          </cell>
          <cell r="Z493" t="e">
            <v>#N/A</v>
          </cell>
        </row>
        <row r="494">
          <cell r="X494">
            <v>42481</v>
          </cell>
          <cell r="Y494" t="e">
            <v>#N/A</v>
          </cell>
          <cell r="Z494" t="e">
            <v>#N/A</v>
          </cell>
        </row>
        <row r="495">
          <cell r="X495">
            <v>42482</v>
          </cell>
          <cell r="Y495" t="e">
            <v>#N/A</v>
          </cell>
          <cell r="Z495" t="e">
            <v>#N/A</v>
          </cell>
        </row>
        <row r="496">
          <cell r="X496">
            <v>42485</v>
          </cell>
          <cell r="Y496" t="e">
            <v>#N/A</v>
          </cell>
          <cell r="Z496" t="e">
            <v>#N/A</v>
          </cell>
        </row>
        <row r="497">
          <cell r="X497">
            <v>42486</v>
          </cell>
          <cell r="Y497" t="e">
            <v>#N/A</v>
          </cell>
          <cell r="Z497" t="e">
            <v>#N/A</v>
          </cell>
        </row>
        <row r="498">
          <cell r="X498">
            <v>42487</v>
          </cell>
          <cell r="Y498" t="e">
            <v>#N/A</v>
          </cell>
          <cell r="Z498" t="e">
            <v>#N/A</v>
          </cell>
        </row>
        <row r="499">
          <cell r="X499">
            <v>42488</v>
          </cell>
          <cell r="Y499" t="e">
            <v>#N/A</v>
          </cell>
          <cell r="Z499" t="e">
            <v>#N/A</v>
          </cell>
        </row>
        <row r="500">
          <cell r="X500">
            <v>42489</v>
          </cell>
          <cell r="Y500" t="e">
            <v>#N/A</v>
          </cell>
          <cell r="Z500" t="e">
            <v>#N/A</v>
          </cell>
        </row>
        <row r="501">
          <cell r="X501">
            <v>42493</v>
          </cell>
          <cell r="Y501" t="e">
            <v>#N/A</v>
          </cell>
          <cell r="Z501" t="e">
            <v>#N/A</v>
          </cell>
        </row>
        <row r="502">
          <cell r="X502">
            <v>42494</v>
          </cell>
          <cell r="Y502" t="e">
            <v>#N/A</v>
          </cell>
          <cell r="Z502" t="e">
            <v>#N/A</v>
          </cell>
        </row>
        <row r="503">
          <cell r="X503">
            <v>42495</v>
          </cell>
          <cell r="Y503" t="e">
            <v>#N/A</v>
          </cell>
          <cell r="Z503" t="e">
            <v>#N/A</v>
          </cell>
        </row>
        <row r="504">
          <cell r="X504">
            <v>42496</v>
          </cell>
          <cell r="Y504" t="e">
            <v>#N/A</v>
          </cell>
          <cell r="Z504" t="e">
            <v>#N/A</v>
          </cell>
        </row>
        <row r="505">
          <cell r="X505">
            <v>42499</v>
          </cell>
          <cell r="Y505" t="e">
            <v>#N/A</v>
          </cell>
          <cell r="Z505" t="e">
            <v>#N/A</v>
          </cell>
        </row>
        <row r="506">
          <cell r="X506">
            <v>42500</v>
          </cell>
          <cell r="Y506" t="e">
            <v>#N/A</v>
          </cell>
          <cell r="Z506" t="e">
            <v>#N/A</v>
          </cell>
        </row>
        <row r="507">
          <cell r="X507">
            <v>42501</v>
          </cell>
          <cell r="Y507" t="e">
            <v>#N/A</v>
          </cell>
          <cell r="Z507" t="e">
            <v>#N/A</v>
          </cell>
        </row>
        <row r="508">
          <cell r="X508">
            <v>42502</v>
          </cell>
          <cell r="Y508" t="e">
            <v>#N/A</v>
          </cell>
          <cell r="Z508" t="e">
            <v>#N/A</v>
          </cell>
        </row>
        <row r="509">
          <cell r="X509">
            <v>42503</v>
          </cell>
          <cell r="Y509" t="e">
            <v>#N/A</v>
          </cell>
          <cell r="Z509" t="e">
            <v>#N/A</v>
          </cell>
        </row>
        <row r="510">
          <cell r="X510">
            <v>42506</v>
          </cell>
          <cell r="Y510" t="e">
            <v>#N/A</v>
          </cell>
          <cell r="Z510" t="e">
            <v>#N/A</v>
          </cell>
        </row>
        <row r="511">
          <cell r="X511">
            <v>42507</v>
          </cell>
          <cell r="Y511" t="e">
            <v>#N/A</v>
          </cell>
          <cell r="Z511" t="e">
            <v>#N/A</v>
          </cell>
        </row>
        <row r="512">
          <cell r="X512">
            <v>42508</v>
          </cell>
          <cell r="Y512" t="e">
            <v>#N/A</v>
          </cell>
          <cell r="Z512" t="e">
            <v>#N/A</v>
          </cell>
        </row>
        <row r="513">
          <cell r="X513">
            <v>42509</v>
          </cell>
          <cell r="Y513" t="e">
            <v>#N/A</v>
          </cell>
          <cell r="Z513" t="e">
            <v>#N/A</v>
          </cell>
        </row>
        <row r="514">
          <cell r="X514">
            <v>42510</v>
          </cell>
          <cell r="Y514" t="e">
            <v>#N/A</v>
          </cell>
          <cell r="Z514" t="e">
            <v>#N/A</v>
          </cell>
        </row>
        <row r="515">
          <cell r="X515">
            <v>42513</v>
          </cell>
          <cell r="Y515" t="e">
            <v>#N/A</v>
          </cell>
          <cell r="Z515" t="e">
            <v>#N/A</v>
          </cell>
        </row>
        <row r="516">
          <cell r="X516">
            <v>42514</v>
          </cell>
          <cell r="Y516" t="e">
            <v>#N/A</v>
          </cell>
          <cell r="Z516" t="e">
            <v>#N/A</v>
          </cell>
        </row>
        <row r="517">
          <cell r="X517">
            <v>42515</v>
          </cell>
          <cell r="Y517" t="e">
            <v>#N/A</v>
          </cell>
          <cell r="Z517" t="e">
            <v>#N/A</v>
          </cell>
        </row>
        <row r="518">
          <cell r="X518">
            <v>42516</v>
          </cell>
          <cell r="Y518" t="e">
            <v>#N/A</v>
          </cell>
          <cell r="Z518" t="e">
            <v>#N/A</v>
          </cell>
        </row>
        <row r="519">
          <cell r="X519">
            <v>42517</v>
          </cell>
          <cell r="Y519" t="e">
            <v>#N/A</v>
          </cell>
          <cell r="Z519" t="e">
            <v>#N/A</v>
          </cell>
        </row>
        <row r="520">
          <cell r="X520">
            <v>42520</v>
          </cell>
          <cell r="Y520" t="e">
            <v>#N/A</v>
          </cell>
          <cell r="Z520" t="e">
            <v>#N/A</v>
          </cell>
        </row>
        <row r="521">
          <cell r="X521">
            <v>42521</v>
          </cell>
          <cell r="Y521" t="e">
            <v>#N/A</v>
          </cell>
          <cell r="Z521" t="e">
            <v>#N/A</v>
          </cell>
        </row>
        <row r="522">
          <cell r="X522">
            <v>42522</v>
          </cell>
          <cell r="Y522" t="e">
            <v>#N/A</v>
          </cell>
          <cell r="Z522" t="e">
            <v>#N/A</v>
          </cell>
        </row>
        <row r="523">
          <cell r="X523">
            <v>42523</v>
          </cell>
          <cell r="Y523" t="e">
            <v>#N/A</v>
          </cell>
          <cell r="Z523" t="e">
            <v>#N/A</v>
          </cell>
        </row>
        <row r="524">
          <cell r="X524">
            <v>42524</v>
          </cell>
          <cell r="Y524" t="e">
            <v>#N/A</v>
          </cell>
          <cell r="Z524" t="e">
            <v>#N/A</v>
          </cell>
        </row>
        <row r="525">
          <cell r="X525">
            <v>42527</v>
          </cell>
          <cell r="Y525" t="e">
            <v>#N/A</v>
          </cell>
          <cell r="Z525" t="e">
            <v>#N/A</v>
          </cell>
        </row>
        <row r="526">
          <cell r="X526">
            <v>42528</v>
          </cell>
          <cell r="Y526" t="e">
            <v>#N/A</v>
          </cell>
          <cell r="Z526" t="e">
            <v>#N/A</v>
          </cell>
        </row>
        <row r="527">
          <cell r="X527">
            <v>42529</v>
          </cell>
          <cell r="Y527" t="e">
            <v>#N/A</v>
          </cell>
          <cell r="Z527" t="e">
            <v>#N/A</v>
          </cell>
        </row>
        <row r="528">
          <cell r="X528">
            <v>42530</v>
          </cell>
          <cell r="Y528" t="e">
            <v>#N/A</v>
          </cell>
          <cell r="Z528" t="e">
            <v>#N/A</v>
          </cell>
        </row>
        <row r="529">
          <cell r="X529">
            <v>42531</v>
          </cell>
          <cell r="Y529" t="e">
            <v>#N/A</v>
          </cell>
          <cell r="Z529" t="e">
            <v>#N/A</v>
          </cell>
        </row>
        <row r="530">
          <cell r="X530">
            <v>42534</v>
          </cell>
          <cell r="Y530" t="e">
            <v>#N/A</v>
          </cell>
          <cell r="Z530" t="e">
            <v>#N/A</v>
          </cell>
        </row>
        <row r="531">
          <cell r="X531">
            <v>42535</v>
          </cell>
          <cell r="Y531" t="e">
            <v>#N/A</v>
          </cell>
          <cell r="Z531" t="e">
            <v>#N/A</v>
          </cell>
        </row>
        <row r="532">
          <cell r="X532">
            <v>42536</v>
          </cell>
          <cell r="Y532" t="e">
            <v>#N/A</v>
          </cell>
          <cell r="Z532" t="e">
            <v>#N/A</v>
          </cell>
        </row>
        <row r="533">
          <cell r="X533">
            <v>42537</v>
          </cell>
          <cell r="Y533" t="e">
            <v>#N/A</v>
          </cell>
          <cell r="Z533" t="e">
            <v>#N/A</v>
          </cell>
        </row>
        <row r="534">
          <cell r="X534">
            <v>42538</v>
          </cell>
          <cell r="Y534" t="e">
            <v>#N/A</v>
          </cell>
          <cell r="Z534" t="e">
            <v>#N/A</v>
          </cell>
        </row>
        <row r="535">
          <cell r="X535">
            <v>42541</v>
          </cell>
          <cell r="Y535" t="e">
            <v>#N/A</v>
          </cell>
          <cell r="Z535" t="e">
            <v>#N/A</v>
          </cell>
        </row>
        <row r="536">
          <cell r="X536">
            <v>42542</v>
          </cell>
          <cell r="Y536" t="e">
            <v>#N/A</v>
          </cell>
          <cell r="Z536" t="e">
            <v>#N/A</v>
          </cell>
        </row>
        <row r="537">
          <cell r="X537">
            <v>42549</v>
          </cell>
          <cell r="Y537" t="e">
            <v>#N/A</v>
          </cell>
          <cell r="Z537" t="e">
            <v>#N/A</v>
          </cell>
        </row>
        <row r="538">
          <cell r="X538">
            <v>42556</v>
          </cell>
          <cell r="Y538" t="e">
            <v>#N/A</v>
          </cell>
          <cell r="Z538" t="e">
            <v>#N/A</v>
          </cell>
        </row>
        <row r="539">
          <cell r="X539">
            <v>42563</v>
          </cell>
          <cell r="Y539" t="e">
            <v>#N/A</v>
          </cell>
          <cell r="Z539" t="e">
            <v>#N/A</v>
          </cell>
        </row>
        <row r="540">
          <cell r="X540">
            <v>42570</v>
          </cell>
          <cell r="Y540" t="e">
            <v>#N/A</v>
          </cell>
          <cell r="Z540" t="e">
            <v>#N/A</v>
          </cell>
        </row>
        <row r="541">
          <cell r="X541">
            <v>42577</v>
          </cell>
          <cell r="Y541" t="e">
            <v>#N/A</v>
          </cell>
          <cell r="Z541" t="e">
            <v>#N/A</v>
          </cell>
        </row>
        <row r="542">
          <cell r="X542">
            <v>42584</v>
          </cell>
          <cell r="Y542" t="e">
            <v>#N/A</v>
          </cell>
          <cell r="Z542" t="e">
            <v>#N/A</v>
          </cell>
        </row>
        <row r="543">
          <cell r="X543">
            <v>42591</v>
          </cell>
          <cell r="Y543" t="e">
            <v>#N/A</v>
          </cell>
          <cell r="Z543" t="e">
            <v>#N/A</v>
          </cell>
        </row>
        <row r="544">
          <cell r="X544">
            <v>42598</v>
          </cell>
          <cell r="Y544" t="e">
            <v>#N/A</v>
          </cell>
          <cell r="Z544" t="e">
            <v>#N/A</v>
          </cell>
        </row>
        <row r="545">
          <cell r="X545">
            <v>42605</v>
          </cell>
          <cell r="Y545" t="e">
            <v>#N/A</v>
          </cell>
          <cell r="Z545" t="e">
            <v>#N/A</v>
          </cell>
        </row>
        <row r="546">
          <cell r="X546">
            <v>42612</v>
          </cell>
          <cell r="Y546" t="e">
            <v>#N/A</v>
          </cell>
          <cell r="Z546" t="e">
            <v>#N/A</v>
          </cell>
        </row>
        <row r="547">
          <cell r="X547">
            <v>42619</v>
          </cell>
          <cell r="Y547" t="e">
            <v>#N/A</v>
          </cell>
          <cell r="Z547" t="e">
            <v>#N/A</v>
          </cell>
        </row>
        <row r="548">
          <cell r="X548">
            <v>42626</v>
          </cell>
          <cell r="Y548" t="e">
            <v>#N/A</v>
          </cell>
          <cell r="Z548" t="e">
            <v>#N/A</v>
          </cell>
        </row>
        <row r="549">
          <cell r="X549">
            <v>42633</v>
          </cell>
          <cell r="Y549" t="e">
            <v>#N/A</v>
          </cell>
          <cell r="Z549" t="e">
            <v>#N/A</v>
          </cell>
        </row>
        <row r="550">
          <cell r="X550">
            <v>42640</v>
          </cell>
          <cell r="Y550" t="e">
            <v>#N/A</v>
          </cell>
          <cell r="Z550" t="e">
            <v>#N/A</v>
          </cell>
        </row>
        <row r="551">
          <cell r="X551">
            <v>42647</v>
          </cell>
          <cell r="Y551" t="e">
            <v>#N/A</v>
          </cell>
          <cell r="Z551" t="e">
            <v>#N/A</v>
          </cell>
        </row>
        <row r="552">
          <cell r="X552">
            <v>42654</v>
          </cell>
          <cell r="Y552" t="e">
            <v>#N/A</v>
          </cell>
          <cell r="Z552" t="e">
            <v>#N/A</v>
          </cell>
        </row>
        <row r="553">
          <cell r="X553">
            <v>42661</v>
          </cell>
          <cell r="Y553" t="e">
            <v>#N/A</v>
          </cell>
          <cell r="Z553" t="e">
            <v>#N/A</v>
          </cell>
        </row>
        <row r="554">
          <cell r="X554">
            <v>42668</v>
          </cell>
          <cell r="Y554" t="e">
            <v>#N/A</v>
          </cell>
          <cell r="Z554" t="e">
            <v>#N/A</v>
          </cell>
        </row>
        <row r="555">
          <cell r="X555">
            <v>42675</v>
          </cell>
          <cell r="Y555" t="e">
            <v>#N/A</v>
          </cell>
          <cell r="Z555" t="e">
            <v>#N/A</v>
          </cell>
        </row>
        <row r="556">
          <cell r="X556">
            <v>42682</v>
          </cell>
          <cell r="Y556" t="e">
            <v>#N/A</v>
          </cell>
          <cell r="Z556" t="e">
            <v>#N/A</v>
          </cell>
        </row>
        <row r="557">
          <cell r="X557">
            <v>42689</v>
          </cell>
          <cell r="Y557" t="e">
            <v>#N/A</v>
          </cell>
          <cell r="Z557" t="e">
            <v>#N/A</v>
          </cell>
        </row>
        <row r="558">
          <cell r="X558">
            <v>42696</v>
          </cell>
          <cell r="Y558" t="e">
            <v>#N/A</v>
          </cell>
          <cell r="Z558" t="e">
            <v>#N/A</v>
          </cell>
        </row>
        <row r="559">
          <cell r="X559">
            <v>42703</v>
          </cell>
          <cell r="Y559" t="e">
            <v>#N/A</v>
          </cell>
          <cell r="Z559" t="e">
            <v>#N/A</v>
          </cell>
        </row>
        <row r="560">
          <cell r="X560">
            <v>42710</v>
          </cell>
          <cell r="Y560" t="e">
            <v>#N/A</v>
          </cell>
          <cell r="Z560" t="e">
            <v>#N/A</v>
          </cell>
        </row>
        <row r="561">
          <cell r="X561">
            <v>42717</v>
          </cell>
          <cell r="Y561" t="e">
            <v>#N/A</v>
          </cell>
          <cell r="Z561" t="e">
            <v>#N/A</v>
          </cell>
        </row>
        <row r="562">
          <cell r="X562">
            <v>42724</v>
          </cell>
          <cell r="Y562" t="e">
            <v>#N/A</v>
          </cell>
          <cell r="Z562" t="e">
            <v>#N/A</v>
          </cell>
        </row>
        <row r="563">
          <cell r="X563">
            <v>42731</v>
          </cell>
          <cell r="Y563" t="e">
            <v>#N/A</v>
          </cell>
          <cell r="Z563" t="e">
            <v>#N/A</v>
          </cell>
        </row>
        <row r="564">
          <cell r="X564">
            <v>42738</v>
          </cell>
          <cell r="Y564" t="e">
            <v>#N/A</v>
          </cell>
          <cell r="Z564" t="e">
            <v>#N/A</v>
          </cell>
        </row>
        <row r="565">
          <cell r="X565">
            <v>42745</v>
          </cell>
          <cell r="Y565" t="e">
            <v>#N/A</v>
          </cell>
          <cell r="Z565" t="e">
            <v>#N/A</v>
          </cell>
        </row>
        <row r="566">
          <cell r="X566">
            <v>42752</v>
          </cell>
          <cell r="Y566" t="e">
            <v>#N/A</v>
          </cell>
          <cell r="Z566" t="e">
            <v>#N/A</v>
          </cell>
        </row>
        <row r="567">
          <cell r="X567">
            <v>42759</v>
          </cell>
          <cell r="Y567" t="e">
            <v>#N/A</v>
          </cell>
          <cell r="Z567" t="e">
            <v>#N/A</v>
          </cell>
        </row>
        <row r="568">
          <cell r="X568">
            <v>42766</v>
          </cell>
          <cell r="Y568" t="e">
            <v>#N/A</v>
          </cell>
          <cell r="Z568" t="e">
            <v>#N/A</v>
          </cell>
        </row>
        <row r="569">
          <cell r="X569">
            <v>42773</v>
          </cell>
          <cell r="Y569" t="e">
            <v>#N/A</v>
          </cell>
          <cell r="Z569" t="e">
            <v>#N/A</v>
          </cell>
        </row>
        <row r="570">
          <cell r="X570">
            <v>42780</v>
          </cell>
          <cell r="Y570" t="e">
            <v>#N/A</v>
          </cell>
          <cell r="Z570" t="e">
            <v>#N/A</v>
          </cell>
        </row>
        <row r="571">
          <cell r="X571">
            <v>42787</v>
          </cell>
          <cell r="Y571" t="e">
            <v>#N/A</v>
          </cell>
          <cell r="Z571" t="e">
            <v>#N/A</v>
          </cell>
        </row>
        <row r="572">
          <cell r="X572">
            <v>42794</v>
          </cell>
          <cell r="Y572" t="e">
            <v>#N/A</v>
          </cell>
          <cell r="Z572" t="e">
            <v>#N/A</v>
          </cell>
        </row>
        <row r="573">
          <cell r="X573">
            <v>42801</v>
          </cell>
          <cell r="Y573" t="e">
            <v>#N/A</v>
          </cell>
          <cell r="Z573" t="e">
            <v>#N/A</v>
          </cell>
        </row>
        <row r="574">
          <cell r="X574">
            <v>42808</v>
          </cell>
          <cell r="Y574" t="e">
            <v>#N/A</v>
          </cell>
          <cell r="Z574" t="e">
            <v>#N/A</v>
          </cell>
        </row>
        <row r="575">
          <cell r="X575">
            <v>42815</v>
          </cell>
          <cell r="Y575" t="e">
            <v>#N/A</v>
          </cell>
          <cell r="Z575" t="e">
            <v>#N/A</v>
          </cell>
        </row>
        <row r="576">
          <cell r="X576">
            <v>42822</v>
          </cell>
          <cell r="Y576" t="e">
            <v>#N/A</v>
          </cell>
          <cell r="Z576" t="e">
            <v>#N/A</v>
          </cell>
        </row>
        <row r="577">
          <cell r="X577">
            <v>42829</v>
          </cell>
          <cell r="Y577" t="e">
            <v>#N/A</v>
          </cell>
          <cell r="Z577" t="e">
            <v>#N/A</v>
          </cell>
        </row>
        <row r="578">
          <cell r="X578">
            <v>42836</v>
          </cell>
          <cell r="Y578" t="e">
            <v>#N/A</v>
          </cell>
          <cell r="Z578" t="e">
            <v>#N/A</v>
          </cell>
        </row>
        <row r="579">
          <cell r="X579">
            <v>42843</v>
          </cell>
          <cell r="Y579" t="e">
            <v>#N/A</v>
          </cell>
          <cell r="Z579" t="e">
            <v>#N/A</v>
          </cell>
        </row>
        <row r="580">
          <cell r="X580">
            <v>42850</v>
          </cell>
          <cell r="Y580" t="e">
            <v>#N/A</v>
          </cell>
          <cell r="Z580" t="e">
            <v>#N/A</v>
          </cell>
        </row>
        <row r="581">
          <cell r="X581">
            <v>42857</v>
          </cell>
          <cell r="Y581" t="e">
            <v>#N/A</v>
          </cell>
          <cell r="Z581" t="e">
            <v>#N/A</v>
          </cell>
        </row>
        <row r="582">
          <cell r="X582">
            <v>42864</v>
          </cell>
          <cell r="Y582" t="e">
            <v>#N/A</v>
          </cell>
          <cell r="Z582" t="e">
            <v>#N/A</v>
          </cell>
        </row>
        <row r="583">
          <cell r="X583">
            <v>42871</v>
          </cell>
          <cell r="Y583" t="e">
            <v>#N/A</v>
          </cell>
          <cell r="Z583" t="e">
            <v>#N/A</v>
          </cell>
        </row>
        <row r="584">
          <cell r="X584">
            <v>42878</v>
          </cell>
          <cell r="Y584" t="e">
            <v>#N/A</v>
          </cell>
          <cell r="Z584" t="e">
            <v>#N/A</v>
          </cell>
        </row>
        <row r="585">
          <cell r="X585">
            <v>42885</v>
          </cell>
          <cell r="Y585" t="e">
            <v>#N/A</v>
          </cell>
          <cell r="Z585" t="e">
            <v>#N/A</v>
          </cell>
        </row>
        <row r="586">
          <cell r="X586">
            <v>42892</v>
          </cell>
          <cell r="Y586" t="e">
            <v>#N/A</v>
          </cell>
          <cell r="Z586" t="e">
            <v>#N/A</v>
          </cell>
        </row>
        <row r="587">
          <cell r="X587">
            <v>42899</v>
          </cell>
          <cell r="Y587" t="e">
            <v>#N/A</v>
          </cell>
          <cell r="Z587" t="e">
            <v>#N/A</v>
          </cell>
        </row>
        <row r="588">
          <cell r="X588">
            <v>42906</v>
          </cell>
          <cell r="Y588" t="e">
            <v>#N/A</v>
          </cell>
          <cell r="Z588" t="e">
            <v>#N/A</v>
          </cell>
        </row>
        <row r="589">
          <cell r="X589">
            <v>42913</v>
          </cell>
          <cell r="Y589" t="e">
            <v>#N/A</v>
          </cell>
          <cell r="Z589" t="e">
            <v>#N/A</v>
          </cell>
        </row>
        <row r="590">
          <cell r="X590">
            <v>42920</v>
          </cell>
          <cell r="Y590" t="e">
            <v>#N/A</v>
          </cell>
          <cell r="Z590" t="e">
            <v>#N/A</v>
          </cell>
        </row>
        <row r="591">
          <cell r="X591">
            <v>42927</v>
          </cell>
          <cell r="Y591" t="e">
            <v>#N/A</v>
          </cell>
          <cell r="Z591" t="e">
            <v>#N/A</v>
          </cell>
        </row>
        <row r="592">
          <cell r="X592">
            <v>42934</v>
          </cell>
          <cell r="Y592" t="e">
            <v>#N/A</v>
          </cell>
          <cell r="Z592" t="e">
            <v>#N/A</v>
          </cell>
        </row>
        <row r="593">
          <cell r="X593">
            <v>42941</v>
          </cell>
          <cell r="Y593" t="e">
            <v>#N/A</v>
          </cell>
          <cell r="Z593" t="e">
            <v>#N/A</v>
          </cell>
        </row>
        <row r="594">
          <cell r="X594">
            <v>42948</v>
          </cell>
          <cell r="Y594" t="e">
            <v>#N/A</v>
          </cell>
          <cell r="Z594" t="e">
            <v>#N/A</v>
          </cell>
        </row>
        <row r="595">
          <cell r="X595">
            <v>42955</v>
          </cell>
          <cell r="Y595" t="e">
            <v>#N/A</v>
          </cell>
          <cell r="Z595" t="e">
            <v>#N/A</v>
          </cell>
        </row>
        <row r="596">
          <cell r="X596">
            <v>42962</v>
          </cell>
          <cell r="Y596" t="e">
            <v>#N/A</v>
          </cell>
          <cell r="Z596" t="e">
            <v>#N/A</v>
          </cell>
        </row>
        <row r="597">
          <cell r="X597">
            <v>42969</v>
          </cell>
          <cell r="Y597" t="e">
            <v>#N/A</v>
          </cell>
          <cell r="Z597" t="e">
            <v>#N/A</v>
          </cell>
        </row>
        <row r="598">
          <cell r="X598">
            <v>42976</v>
          </cell>
          <cell r="Y598" t="e">
            <v>#N/A</v>
          </cell>
          <cell r="Z598" t="e">
            <v>#N/A</v>
          </cell>
        </row>
        <row r="599">
          <cell r="X599">
            <v>42983</v>
          </cell>
          <cell r="Y599" t="e">
            <v>#N/A</v>
          </cell>
          <cell r="Z599" t="e">
            <v>#N/A</v>
          </cell>
        </row>
        <row r="600">
          <cell r="X600">
            <v>42990</v>
          </cell>
          <cell r="Y600" t="e">
            <v>#N/A</v>
          </cell>
          <cell r="Z600" t="e">
            <v>#N/A</v>
          </cell>
        </row>
        <row r="601">
          <cell r="X601">
            <v>42997</v>
          </cell>
          <cell r="Y601" t="e">
            <v>#N/A</v>
          </cell>
          <cell r="Z601" t="e">
            <v>#N/A</v>
          </cell>
        </row>
        <row r="602">
          <cell r="X602">
            <v>43004</v>
          </cell>
          <cell r="Y602" t="e">
            <v>#N/A</v>
          </cell>
          <cell r="Z602" t="e">
            <v>#N/A</v>
          </cell>
        </row>
        <row r="603">
          <cell r="X603">
            <v>43011</v>
          </cell>
          <cell r="Y603" t="e">
            <v>#N/A</v>
          </cell>
          <cell r="Z603" t="e">
            <v>#N/A</v>
          </cell>
        </row>
        <row r="604">
          <cell r="X604">
            <v>43018</v>
          </cell>
          <cell r="Y604" t="e">
            <v>#N/A</v>
          </cell>
          <cell r="Z604" t="e">
            <v>#N/A</v>
          </cell>
        </row>
        <row r="605">
          <cell r="X605">
            <v>43025</v>
          </cell>
          <cell r="Y605" t="e">
            <v>#N/A</v>
          </cell>
          <cell r="Z605" t="e">
            <v>#N/A</v>
          </cell>
        </row>
        <row r="606">
          <cell r="X606">
            <v>43032</v>
          </cell>
          <cell r="Y606" t="e">
            <v>#N/A</v>
          </cell>
          <cell r="Z606" t="e">
            <v>#N/A</v>
          </cell>
        </row>
        <row r="607">
          <cell r="X607">
            <v>43039</v>
          </cell>
          <cell r="Y607" t="e">
            <v>#N/A</v>
          </cell>
          <cell r="Z607" t="e">
            <v>#N/A</v>
          </cell>
        </row>
        <row r="608">
          <cell r="X608">
            <v>43046</v>
          </cell>
          <cell r="Y608" t="e">
            <v>#N/A</v>
          </cell>
          <cell r="Z608" t="e">
            <v>#N/A</v>
          </cell>
        </row>
        <row r="609">
          <cell r="X609">
            <v>43053</v>
          </cell>
          <cell r="Y609" t="e">
            <v>#N/A</v>
          </cell>
          <cell r="Z609" t="e">
            <v>#N/A</v>
          </cell>
        </row>
        <row r="610">
          <cell r="X610">
            <v>43060</v>
          </cell>
          <cell r="Y610" t="e">
            <v>#N/A</v>
          </cell>
          <cell r="Z610" t="e">
            <v>#N/A</v>
          </cell>
        </row>
        <row r="611">
          <cell r="X611">
            <v>43067</v>
          </cell>
          <cell r="Y611" t="e">
            <v>#N/A</v>
          </cell>
          <cell r="Z611" t="e">
            <v>#N/A</v>
          </cell>
        </row>
        <row r="612">
          <cell r="X612">
            <v>43074</v>
          </cell>
          <cell r="Y612" t="e">
            <v>#N/A</v>
          </cell>
          <cell r="Z612" t="e">
            <v>#N/A</v>
          </cell>
        </row>
        <row r="613">
          <cell r="X613">
            <v>43081</v>
          </cell>
          <cell r="Y613" t="e">
            <v>#N/A</v>
          </cell>
          <cell r="Z613" t="e">
            <v>#N/A</v>
          </cell>
        </row>
        <row r="614">
          <cell r="X614">
            <v>43088</v>
          </cell>
          <cell r="Y614" t="e">
            <v>#N/A</v>
          </cell>
          <cell r="Z614" t="e">
            <v>#N/A</v>
          </cell>
        </row>
        <row r="615">
          <cell r="X615">
            <v>43096</v>
          </cell>
          <cell r="Y615" t="e">
            <v>#N/A</v>
          </cell>
          <cell r="Z615" t="e">
            <v>#N/A</v>
          </cell>
        </row>
        <row r="616">
          <cell r="X616">
            <v>43103</v>
          </cell>
          <cell r="Y616" t="e">
            <v>#N/A</v>
          </cell>
          <cell r="Z616" t="e">
            <v>#N/A</v>
          </cell>
        </row>
        <row r="617">
          <cell r="X617">
            <v>43110</v>
          </cell>
          <cell r="Y617" t="e">
            <v>#N/A</v>
          </cell>
          <cell r="Z617" t="e">
            <v>#N/A</v>
          </cell>
        </row>
        <row r="618">
          <cell r="X618">
            <v>43117</v>
          </cell>
          <cell r="Y618" t="e">
            <v>#N/A</v>
          </cell>
          <cell r="Z618" t="e">
            <v>#N/A</v>
          </cell>
        </row>
        <row r="619">
          <cell r="X619">
            <v>43124</v>
          </cell>
          <cell r="Y619" t="e">
            <v>#N/A</v>
          </cell>
          <cell r="Z619" t="e">
            <v>#N/A</v>
          </cell>
        </row>
        <row r="620">
          <cell r="X620">
            <v>43131</v>
          </cell>
          <cell r="Y620" t="e">
            <v>#N/A</v>
          </cell>
          <cell r="Z620" t="e">
            <v>#N/A</v>
          </cell>
        </row>
        <row r="621">
          <cell r="X621">
            <v>43138</v>
          </cell>
          <cell r="Y621" t="e">
            <v>#N/A</v>
          </cell>
          <cell r="Z621" t="e">
            <v>#N/A</v>
          </cell>
        </row>
        <row r="622">
          <cell r="X622">
            <v>43145</v>
          </cell>
          <cell r="Y622" t="e">
            <v>#N/A</v>
          </cell>
          <cell r="Z622" t="e">
            <v>#N/A</v>
          </cell>
        </row>
        <row r="623">
          <cell r="X623">
            <v>43152</v>
          </cell>
          <cell r="Y623" t="e">
            <v>#N/A</v>
          </cell>
          <cell r="Z623" t="e">
            <v>#N/A</v>
          </cell>
        </row>
        <row r="624">
          <cell r="X624">
            <v>43159</v>
          </cell>
          <cell r="Y624" t="e">
            <v>#N/A</v>
          </cell>
          <cell r="Z624" t="e">
            <v>#N/A</v>
          </cell>
        </row>
        <row r="625">
          <cell r="X625">
            <v>43166</v>
          </cell>
          <cell r="Y625" t="e">
            <v>#N/A</v>
          </cell>
          <cell r="Z625" t="e">
            <v>#N/A</v>
          </cell>
        </row>
        <row r="626">
          <cell r="X626">
            <v>43173</v>
          </cell>
          <cell r="Y626" t="e">
            <v>#N/A</v>
          </cell>
          <cell r="Z626" t="e">
            <v>#N/A</v>
          </cell>
        </row>
        <row r="627">
          <cell r="X627">
            <v>43180</v>
          </cell>
          <cell r="Y627" t="e">
            <v>#N/A</v>
          </cell>
          <cell r="Z627" t="e">
            <v>#N/A</v>
          </cell>
        </row>
        <row r="628">
          <cell r="X628">
            <v>43187</v>
          </cell>
          <cell r="Y628" t="e">
            <v>#N/A</v>
          </cell>
          <cell r="Z628" t="e">
            <v>#N/A</v>
          </cell>
        </row>
        <row r="629">
          <cell r="X629">
            <v>43194</v>
          </cell>
          <cell r="Y629" t="e">
            <v>#N/A</v>
          </cell>
          <cell r="Z629" t="e">
            <v>#N/A</v>
          </cell>
        </row>
        <row r="630">
          <cell r="X630">
            <v>43201</v>
          </cell>
          <cell r="Y630" t="e">
            <v>#N/A</v>
          </cell>
          <cell r="Z630" t="e">
            <v>#N/A</v>
          </cell>
        </row>
        <row r="631">
          <cell r="X631">
            <v>43208</v>
          </cell>
          <cell r="Y631" t="e">
            <v>#N/A</v>
          </cell>
          <cell r="Z631" t="e">
            <v>#N/A</v>
          </cell>
        </row>
        <row r="632">
          <cell r="X632">
            <v>43215</v>
          </cell>
          <cell r="Y632" t="e">
            <v>#N/A</v>
          </cell>
          <cell r="Z632" t="e">
            <v>#N/A</v>
          </cell>
        </row>
        <row r="633">
          <cell r="X633">
            <v>43222</v>
          </cell>
          <cell r="Y633" t="e">
            <v>#N/A</v>
          </cell>
          <cell r="Z633" t="e">
            <v>#N/A</v>
          </cell>
        </row>
        <row r="634">
          <cell r="X634">
            <v>43229</v>
          </cell>
          <cell r="Y634" t="e">
            <v>#N/A</v>
          </cell>
          <cell r="Z634" t="e">
            <v>#N/A</v>
          </cell>
        </row>
        <row r="635">
          <cell r="X635">
            <v>43236</v>
          </cell>
          <cell r="Y635" t="e">
            <v>#N/A</v>
          </cell>
          <cell r="Z635" t="e">
            <v>#N/A</v>
          </cell>
        </row>
        <row r="636">
          <cell r="X636">
            <v>43243</v>
          </cell>
          <cell r="Y636" t="e">
            <v>#N/A</v>
          </cell>
          <cell r="Z636" t="e">
            <v>#N/A</v>
          </cell>
        </row>
        <row r="637">
          <cell r="X637">
            <v>43250</v>
          </cell>
          <cell r="Y637" t="e">
            <v>#N/A</v>
          </cell>
          <cell r="Z637" t="e">
            <v>#N/A</v>
          </cell>
        </row>
        <row r="638">
          <cell r="X638">
            <v>43257</v>
          </cell>
          <cell r="Y638" t="e">
            <v>#N/A</v>
          </cell>
          <cell r="Z638" t="e">
            <v>#N/A</v>
          </cell>
        </row>
        <row r="639">
          <cell r="X639">
            <v>43264</v>
          </cell>
          <cell r="Y639" t="e">
            <v>#N/A</v>
          </cell>
          <cell r="Z639" t="e">
            <v>#N/A</v>
          </cell>
        </row>
        <row r="640">
          <cell r="X640">
            <v>43271</v>
          </cell>
          <cell r="Y640" t="e">
            <v>#N/A</v>
          </cell>
          <cell r="Z640" t="e">
            <v>#N/A</v>
          </cell>
        </row>
        <row r="641">
          <cell r="X641">
            <v>43278</v>
          </cell>
          <cell r="Y641" t="e">
            <v>#N/A</v>
          </cell>
          <cell r="Z641" t="e">
            <v>#N/A</v>
          </cell>
        </row>
        <row r="642">
          <cell r="X642">
            <v>43285</v>
          </cell>
          <cell r="Y642" t="e">
            <v>#N/A</v>
          </cell>
          <cell r="Z642" t="e">
            <v>#N/A</v>
          </cell>
        </row>
        <row r="643">
          <cell r="X643">
            <v>43292</v>
          </cell>
          <cell r="Y643" t="e">
            <v>#N/A</v>
          </cell>
          <cell r="Z643" t="e">
            <v>#N/A</v>
          </cell>
        </row>
        <row r="644">
          <cell r="X644">
            <v>43299</v>
          </cell>
          <cell r="Y644" t="e">
            <v>#N/A</v>
          </cell>
          <cell r="Z644" t="e">
            <v>#N/A</v>
          </cell>
        </row>
        <row r="645">
          <cell r="X645">
            <v>43306</v>
          </cell>
          <cell r="Y645" t="e">
            <v>#N/A</v>
          </cell>
          <cell r="Z645" t="e">
            <v>#N/A</v>
          </cell>
        </row>
        <row r="646">
          <cell r="X646">
            <v>43313</v>
          </cell>
          <cell r="Y646" t="e">
            <v>#N/A</v>
          </cell>
          <cell r="Z646" t="e">
            <v>#N/A</v>
          </cell>
        </row>
        <row r="647">
          <cell r="X647">
            <v>43320</v>
          </cell>
          <cell r="Y647" t="e">
            <v>#N/A</v>
          </cell>
          <cell r="Z647" t="e">
            <v>#N/A</v>
          </cell>
        </row>
        <row r="648">
          <cell r="X648">
            <v>43327</v>
          </cell>
          <cell r="Y648" t="e">
            <v>#N/A</v>
          </cell>
          <cell r="Z648" t="e">
            <v>#N/A</v>
          </cell>
        </row>
        <row r="649">
          <cell r="X649">
            <v>43334</v>
          </cell>
          <cell r="Y649" t="e">
            <v>#N/A</v>
          </cell>
          <cell r="Z649" t="e">
            <v>#N/A</v>
          </cell>
        </row>
        <row r="650">
          <cell r="X650">
            <v>43341</v>
          </cell>
          <cell r="Y650" t="e">
            <v>#N/A</v>
          </cell>
          <cell r="Z650" t="e">
            <v>#N/A</v>
          </cell>
        </row>
        <row r="651">
          <cell r="X651">
            <v>43348</v>
          </cell>
          <cell r="Y651" t="e">
            <v>#N/A</v>
          </cell>
          <cell r="Z651" t="e">
            <v>#N/A</v>
          </cell>
        </row>
        <row r="652">
          <cell r="X652">
            <v>43355</v>
          </cell>
          <cell r="Y652" t="e">
            <v>#N/A</v>
          </cell>
          <cell r="Z652" t="e">
            <v>#N/A</v>
          </cell>
        </row>
        <row r="653">
          <cell r="X653">
            <v>43362</v>
          </cell>
          <cell r="Y653" t="e">
            <v>#N/A</v>
          </cell>
          <cell r="Z653" t="e">
            <v>#N/A</v>
          </cell>
        </row>
        <row r="654">
          <cell r="X654">
            <v>43369</v>
          </cell>
          <cell r="Y654" t="e">
            <v>#N/A</v>
          </cell>
          <cell r="Z654" t="e">
            <v>#N/A</v>
          </cell>
        </row>
        <row r="655">
          <cell r="X655">
            <v>43376</v>
          </cell>
          <cell r="Y655" t="e">
            <v>#N/A</v>
          </cell>
          <cell r="Z655" t="e">
            <v>#N/A</v>
          </cell>
        </row>
        <row r="656">
          <cell r="X656">
            <v>43383</v>
          </cell>
          <cell r="Y656" t="e">
            <v>#N/A</v>
          </cell>
          <cell r="Z656" t="e">
            <v>#N/A</v>
          </cell>
        </row>
        <row r="657">
          <cell r="X657">
            <v>43390</v>
          </cell>
          <cell r="Y657" t="e">
            <v>#N/A</v>
          </cell>
          <cell r="Z657" t="e">
            <v>#N/A</v>
          </cell>
        </row>
        <row r="658">
          <cell r="X658">
            <v>43397</v>
          </cell>
          <cell r="Y658" t="e">
            <v>#N/A</v>
          </cell>
          <cell r="Z658" t="e">
            <v>#N/A</v>
          </cell>
        </row>
        <row r="659">
          <cell r="X659">
            <v>43404</v>
          </cell>
          <cell r="Y659" t="e">
            <v>#N/A</v>
          </cell>
          <cell r="Z659" t="e">
            <v>#N/A</v>
          </cell>
        </row>
        <row r="660">
          <cell r="X660">
            <v>43411</v>
          </cell>
          <cell r="Y660" t="e">
            <v>#N/A</v>
          </cell>
          <cell r="Z660" t="e">
            <v>#N/A</v>
          </cell>
        </row>
        <row r="661">
          <cell r="X661">
            <v>43418</v>
          </cell>
          <cell r="Y661" t="e">
            <v>#N/A</v>
          </cell>
          <cell r="Z661" t="e">
            <v>#N/A</v>
          </cell>
        </row>
        <row r="662">
          <cell r="X662">
            <v>43425</v>
          </cell>
          <cell r="Y662" t="e">
            <v>#N/A</v>
          </cell>
          <cell r="Z662" t="e">
            <v>#N/A</v>
          </cell>
        </row>
        <row r="663">
          <cell r="X663">
            <v>43432</v>
          </cell>
          <cell r="Y663" t="e">
            <v>#N/A</v>
          </cell>
          <cell r="Z663" t="e">
            <v>#N/A</v>
          </cell>
        </row>
        <row r="664">
          <cell r="X664">
            <v>43439</v>
          </cell>
          <cell r="Y664" t="e">
            <v>#N/A</v>
          </cell>
          <cell r="Z664" t="e">
            <v>#N/A</v>
          </cell>
        </row>
        <row r="665">
          <cell r="X665">
            <v>43446</v>
          </cell>
          <cell r="Y665" t="e">
            <v>#N/A</v>
          </cell>
          <cell r="Z665" t="e">
            <v>#N/A</v>
          </cell>
        </row>
        <row r="666">
          <cell r="X666">
            <v>43453</v>
          </cell>
          <cell r="Y666" t="e">
            <v>#N/A</v>
          </cell>
          <cell r="Z666" t="e">
            <v>#N/A</v>
          </cell>
        </row>
        <row r="667">
          <cell r="X667">
            <v>43461</v>
          </cell>
          <cell r="Y667" t="e">
            <v>#N/A</v>
          </cell>
          <cell r="Z667" t="e">
            <v>#N/A</v>
          </cell>
        </row>
        <row r="668">
          <cell r="X668">
            <v>43468</v>
          </cell>
          <cell r="Y668" t="e">
            <v>#N/A</v>
          </cell>
          <cell r="Z668" t="e">
            <v>#N/A</v>
          </cell>
        </row>
        <row r="669">
          <cell r="X669">
            <v>43475</v>
          </cell>
          <cell r="Y669" t="e">
            <v>#N/A</v>
          </cell>
          <cell r="Z669" t="e">
            <v>#N/A</v>
          </cell>
        </row>
        <row r="670">
          <cell r="X670">
            <v>43482</v>
          </cell>
          <cell r="Y670" t="e">
            <v>#N/A</v>
          </cell>
          <cell r="Z670" t="e">
            <v>#N/A</v>
          </cell>
        </row>
        <row r="671">
          <cell r="X671">
            <v>43489</v>
          </cell>
          <cell r="Y671" t="e">
            <v>#N/A</v>
          </cell>
          <cell r="Z671" t="e">
            <v>#N/A</v>
          </cell>
        </row>
        <row r="672">
          <cell r="X672">
            <v>43496</v>
          </cell>
          <cell r="Y672" t="e">
            <v>#N/A</v>
          </cell>
          <cell r="Z672" t="e">
            <v>#N/A</v>
          </cell>
        </row>
        <row r="673">
          <cell r="X673">
            <v>43503</v>
          </cell>
          <cell r="Y673" t="e">
            <v>#N/A</v>
          </cell>
          <cell r="Z673" t="e">
            <v>#N/A</v>
          </cell>
        </row>
        <row r="674">
          <cell r="X674">
            <v>43510</v>
          </cell>
          <cell r="Y674" t="e">
            <v>#N/A</v>
          </cell>
          <cell r="Z674" t="e">
            <v>#N/A</v>
          </cell>
        </row>
        <row r="675">
          <cell r="X675">
            <v>43517</v>
          </cell>
          <cell r="Y675" t="e">
            <v>#N/A</v>
          </cell>
          <cell r="Z675" t="e">
            <v>#N/A</v>
          </cell>
        </row>
        <row r="676">
          <cell r="X676">
            <v>43524</v>
          </cell>
          <cell r="Y676" t="e">
            <v>#N/A</v>
          </cell>
          <cell r="Z676" t="e">
            <v>#N/A</v>
          </cell>
        </row>
        <row r="677">
          <cell r="X677">
            <v>43531</v>
          </cell>
          <cell r="Y677" t="e">
            <v>#N/A</v>
          </cell>
          <cell r="Z677" t="e">
            <v>#N/A</v>
          </cell>
        </row>
        <row r="678">
          <cell r="X678">
            <v>43538</v>
          </cell>
          <cell r="Y678" t="e">
            <v>#N/A</v>
          </cell>
          <cell r="Z678" t="e">
            <v>#N/A</v>
          </cell>
        </row>
        <row r="679">
          <cell r="X679">
            <v>43545</v>
          </cell>
          <cell r="Y679" t="e">
            <v>#N/A</v>
          </cell>
          <cell r="Z679" t="e">
            <v>#N/A</v>
          </cell>
        </row>
        <row r="680">
          <cell r="X680">
            <v>43552</v>
          </cell>
          <cell r="Y680" t="e">
            <v>#N/A</v>
          </cell>
          <cell r="Z680" t="e">
            <v>#N/A</v>
          </cell>
        </row>
        <row r="681">
          <cell r="X681">
            <v>43559</v>
          </cell>
          <cell r="Y681" t="e">
            <v>#N/A</v>
          </cell>
          <cell r="Z681" t="e">
            <v>#N/A</v>
          </cell>
        </row>
        <row r="682">
          <cell r="X682">
            <v>43566</v>
          </cell>
          <cell r="Y682" t="e">
            <v>#N/A</v>
          </cell>
          <cell r="Z682" t="e">
            <v>#N/A</v>
          </cell>
        </row>
        <row r="683">
          <cell r="X683">
            <v>43573</v>
          </cell>
          <cell r="Y683" t="e">
            <v>#N/A</v>
          </cell>
          <cell r="Z683" t="e">
            <v>#N/A</v>
          </cell>
        </row>
        <row r="684">
          <cell r="X684">
            <v>43580</v>
          </cell>
          <cell r="Y684" t="e">
            <v>#N/A</v>
          </cell>
          <cell r="Z684" t="e">
            <v>#N/A</v>
          </cell>
        </row>
        <row r="685">
          <cell r="X685">
            <v>43587</v>
          </cell>
          <cell r="Y685" t="e">
            <v>#N/A</v>
          </cell>
          <cell r="Z685" t="e">
            <v>#N/A</v>
          </cell>
        </row>
        <row r="686">
          <cell r="X686">
            <v>43594</v>
          </cell>
          <cell r="Y686" t="e">
            <v>#N/A</v>
          </cell>
          <cell r="Z686" t="e">
            <v>#N/A</v>
          </cell>
        </row>
        <row r="687">
          <cell r="X687">
            <v>43601</v>
          </cell>
          <cell r="Y687" t="e">
            <v>#N/A</v>
          </cell>
          <cell r="Z687" t="e">
            <v>#N/A</v>
          </cell>
        </row>
        <row r="688">
          <cell r="X688">
            <v>43608</v>
          </cell>
          <cell r="Y688" t="e">
            <v>#N/A</v>
          </cell>
          <cell r="Z688" t="e">
            <v>#N/A</v>
          </cell>
        </row>
        <row r="689">
          <cell r="X689">
            <v>43615</v>
          </cell>
          <cell r="Y689" t="e">
            <v>#N/A</v>
          </cell>
          <cell r="Z689" t="e">
            <v>#N/A</v>
          </cell>
        </row>
        <row r="690">
          <cell r="X690">
            <v>43622</v>
          </cell>
          <cell r="Y690" t="e">
            <v>#N/A</v>
          </cell>
          <cell r="Z690" t="e">
            <v>#N/A</v>
          </cell>
        </row>
        <row r="691">
          <cell r="X691">
            <v>43629</v>
          </cell>
          <cell r="Y691" t="e">
            <v>#N/A</v>
          </cell>
          <cell r="Z691" t="e">
            <v>#N/A</v>
          </cell>
        </row>
        <row r="692">
          <cell r="X692">
            <v>43636</v>
          </cell>
          <cell r="Y692" t="e">
            <v>#N/A</v>
          </cell>
          <cell r="Z692" t="e">
            <v>#N/A</v>
          </cell>
        </row>
        <row r="693">
          <cell r="X693">
            <v>43643</v>
          </cell>
          <cell r="Y693" t="e">
            <v>#N/A</v>
          </cell>
          <cell r="Z693" t="e">
            <v>#N/A</v>
          </cell>
        </row>
        <row r="694">
          <cell r="X694">
            <v>43650</v>
          </cell>
          <cell r="Y694" t="e">
            <v>#N/A</v>
          </cell>
          <cell r="Z694" t="e">
            <v>#N/A</v>
          </cell>
        </row>
        <row r="695">
          <cell r="X695">
            <v>43657</v>
          </cell>
          <cell r="Y695" t="e">
            <v>#N/A</v>
          </cell>
          <cell r="Z695" t="e">
            <v>#N/A</v>
          </cell>
        </row>
        <row r="696">
          <cell r="X696">
            <v>43664</v>
          </cell>
          <cell r="Y696" t="e">
            <v>#N/A</v>
          </cell>
          <cell r="Z696" t="e">
            <v>#N/A</v>
          </cell>
        </row>
        <row r="697">
          <cell r="X697">
            <v>43671</v>
          </cell>
          <cell r="Y697" t="e">
            <v>#N/A</v>
          </cell>
          <cell r="Z697" t="e">
            <v>#N/A</v>
          </cell>
        </row>
        <row r="698">
          <cell r="X698">
            <v>43678</v>
          </cell>
          <cell r="Y698" t="e">
            <v>#N/A</v>
          </cell>
          <cell r="Z698" t="e">
            <v>#N/A</v>
          </cell>
        </row>
        <row r="699">
          <cell r="X699">
            <v>43685</v>
          </cell>
          <cell r="Y699" t="e">
            <v>#N/A</v>
          </cell>
          <cell r="Z699" t="e">
            <v>#N/A</v>
          </cell>
        </row>
        <row r="700">
          <cell r="X700">
            <v>43692</v>
          </cell>
          <cell r="Y700" t="e">
            <v>#N/A</v>
          </cell>
          <cell r="Z700" t="e">
            <v>#N/A</v>
          </cell>
        </row>
        <row r="701">
          <cell r="X701">
            <v>43699</v>
          </cell>
          <cell r="Y701" t="e">
            <v>#N/A</v>
          </cell>
          <cell r="Z701" t="e">
            <v>#N/A</v>
          </cell>
        </row>
        <row r="702">
          <cell r="X702">
            <v>43706</v>
          </cell>
          <cell r="Y702" t="e">
            <v>#N/A</v>
          </cell>
          <cell r="Z702" t="e">
            <v>#N/A</v>
          </cell>
        </row>
        <row r="703">
          <cell r="X703">
            <v>43713</v>
          </cell>
          <cell r="Y703" t="e">
            <v>#N/A</v>
          </cell>
          <cell r="Z703" t="e">
            <v>#N/A</v>
          </cell>
        </row>
        <row r="704">
          <cell r="X704">
            <v>43720</v>
          </cell>
          <cell r="Y704" t="e">
            <v>#N/A</v>
          </cell>
          <cell r="Z704" t="e">
            <v>#N/A</v>
          </cell>
        </row>
        <row r="705">
          <cell r="X705">
            <v>43727</v>
          </cell>
          <cell r="Y705" t="e">
            <v>#N/A</v>
          </cell>
          <cell r="Z705" t="e">
            <v>#N/A</v>
          </cell>
        </row>
        <row r="706">
          <cell r="X706">
            <v>43734</v>
          </cell>
          <cell r="Y706" t="e">
            <v>#N/A</v>
          </cell>
          <cell r="Z706" t="e">
            <v>#N/A</v>
          </cell>
        </row>
        <row r="707">
          <cell r="X707">
            <v>43741</v>
          </cell>
          <cell r="Y707" t="e">
            <v>#N/A</v>
          </cell>
          <cell r="Z707" t="e">
            <v>#N/A</v>
          </cell>
        </row>
        <row r="708">
          <cell r="X708">
            <v>43748</v>
          </cell>
          <cell r="Y708" t="e">
            <v>#N/A</v>
          </cell>
          <cell r="Z708" t="e">
            <v>#N/A</v>
          </cell>
        </row>
        <row r="709">
          <cell r="X709">
            <v>43755</v>
          </cell>
          <cell r="Y709" t="e">
            <v>#N/A</v>
          </cell>
          <cell r="Z709" t="e">
            <v>#N/A</v>
          </cell>
        </row>
        <row r="710">
          <cell r="X710">
            <v>43762</v>
          </cell>
          <cell r="Y710" t="e">
            <v>#N/A</v>
          </cell>
          <cell r="Z710" t="e">
            <v>#N/A</v>
          </cell>
        </row>
        <row r="711">
          <cell r="X711">
            <v>43769</v>
          </cell>
          <cell r="Y711" t="e">
            <v>#N/A</v>
          </cell>
          <cell r="Z711" t="e">
            <v>#N/A</v>
          </cell>
        </row>
        <row r="712">
          <cell r="X712">
            <v>43776</v>
          </cell>
          <cell r="Y712" t="e">
            <v>#N/A</v>
          </cell>
          <cell r="Z712" t="e">
            <v>#N/A</v>
          </cell>
        </row>
        <row r="713">
          <cell r="X713">
            <v>43783</v>
          </cell>
          <cell r="Y713" t="e">
            <v>#N/A</v>
          </cell>
          <cell r="Z713" t="e">
            <v>#N/A</v>
          </cell>
        </row>
        <row r="714">
          <cell r="X714">
            <v>43790</v>
          </cell>
          <cell r="Y714" t="e">
            <v>#N/A</v>
          </cell>
          <cell r="Z714" t="e">
            <v>#N/A</v>
          </cell>
        </row>
        <row r="715">
          <cell r="X715">
            <v>43797</v>
          </cell>
          <cell r="Y715" t="e">
            <v>#N/A</v>
          </cell>
          <cell r="Z715" t="e">
            <v>#N/A</v>
          </cell>
        </row>
        <row r="716">
          <cell r="X716">
            <v>43804</v>
          </cell>
          <cell r="Y716" t="e">
            <v>#N/A</v>
          </cell>
          <cell r="Z716" t="e">
            <v>#N/A</v>
          </cell>
        </row>
        <row r="717">
          <cell r="X717">
            <v>43811</v>
          </cell>
          <cell r="Y717" t="e">
            <v>#N/A</v>
          </cell>
          <cell r="Z717" t="e">
            <v>#N/A</v>
          </cell>
        </row>
        <row r="718">
          <cell r="X718">
            <v>43818</v>
          </cell>
          <cell r="Y718" t="e">
            <v>#N/A</v>
          </cell>
          <cell r="Z718" t="e">
            <v>#N/A</v>
          </cell>
        </row>
        <row r="719">
          <cell r="X719">
            <v>43826</v>
          </cell>
          <cell r="Y719" t="e">
            <v>#N/A</v>
          </cell>
          <cell r="Z719" t="e">
            <v>#N/A</v>
          </cell>
        </row>
        <row r="720">
          <cell r="X720">
            <v>43833</v>
          </cell>
          <cell r="Y720" t="e">
            <v>#N/A</v>
          </cell>
          <cell r="Z720" t="e">
            <v>#N/A</v>
          </cell>
        </row>
        <row r="721">
          <cell r="X721">
            <v>43840</v>
          </cell>
          <cell r="Y721" t="e">
            <v>#N/A</v>
          </cell>
          <cell r="Z721" t="e">
            <v>#N/A</v>
          </cell>
        </row>
        <row r="722">
          <cell r="X722">
            <v>43847</v>
          </cell>
          <cell r="Y722" t="e">
            <v>#N/A</v>
          </cell>
          <cell r="Z722" t="e">
            <v>#N/A</v>
          </cell>
        </row>
        <row r="723">
          <cell r="X723">
            <v>43854</v>
          </cell>
          <cell r="Y723" t="e">
            <v>#N/A</v>
          </cell>
          <cell r="Z723" t="e">
            <v>#N/A</v>
          </cell>
        </row>
        <row r="724">
          <cell r="X724">
            <v>43861</v>
          </cell>
          <cell r="Y724" t="e">
            <v>#N/A</v>
          </cell>
          <cell r="Z724" t="e">
            <v>#N/A</v>
          </cell>
        </row>
        <row r="725">
          <cell r="X725">
            <v>43868</v>
          </cell>
          <cell r="Y725" t="e">
            <v>#N/A</v>
          </cell>
          <cell r="Z725" t="e">
            <v>#N/A</v>
          </cell>
        </row>
        <row r="726">
          <cell r="X726">
            <v>43875</v>
          </cell>
          <cell r="Y726" t="e">
            <v>#N/A</v>
          </cell>
          <cell r="Z726" t="e">
            <v>#N/A</v>
          </cell>
        </row>
        <row r="727">
          <cell r="X727">
            <v>43882</v>
          </cell>
          <cell r="Y727" t="e">
            <v>#N/A</v>
          </cell>
          <cell r="Z727" t="e">
            <v>#N/A</v>
          </cell>
        </row>
        <row r="728">
          <cell r="X728">
            <v>43889</v>
          </cell>
          <cell r="Y728" t="e">
            <v>#N/A</v>
          </cell>
          <cell r="Z728" t="e">
            <v>#N/A</v>
          </cell>
        </row>
        <row r="729">
          <cell r="X729">
            <v>43896</v>
          </cell>
          <cell r="Y729" t="e">
            <v>#N/A</v>
          </cell>
          <cell r="Z729" t="e">
            <v>#N/A</v>
          </cell>
        </row>
        <row r="730">
          <cell r="X730">
            <v>43903</v>
          </cell>
          <cell r="Y730" t="e">
            <v>#N/A</v>
          </cell>
          <cell r="Z730" t="e">
            <v>#N/A</v>
          </cell>
        </row>
        <row r="731">
          <cell r="X731">
            <v>43910</v>
          </cell>
          <cell r="Y731" t="e">
            <v>#N/A</v>
          </cell>
          <cell r="Z731" t="e">
            <v>#N/A</v>
          </cell>
        </row>
        <row r="732">
          <cell r="X732">
            <v>43917</v>
          </cell>
          <cell r="Y732" t="e">
            <v>#N/A</v>
          </cell>
          <cell r="Z732" t="e">
            <v>#N/A</v>
          </cell>
        </row>
        <row r="733">
          <cell r="X733">
            <v>43924</v>
          </cell>
          <cell r="Y733" t="e">
            <v>#N/A</v>
          </cell>
          <cell r="Z733" t="e">
            <v>#N/A</v>
          </cell>
        </row>
        <row r="734">
          <cell r="X734">
            <v>43935</v>
          </cell>
          <cell r="Y734" t="e">
            <v>#N/A</v>
          </cell>
          <cell r="Z734" t="e">
            <v>#N/A</v>
          </cell>
        </row>
        <row r="735">
          <cell r="X735">
            <v>43942</v>
          </cell>
          <cell r="Y735" t="e">
            <v>#N/A</v>
          </cell>
          <cell r="Z735" t="e">
            <v>#N/A</v>
          </cell>
        </row>
        <row r="736">
          <cell r="X736">
            <v>43949</v>
          </cell>
          <cell r="Y736" t="e">
            <v>#N/A</v>
          </cell>
          <cell r="Z736" t="e">
            <v>#N/A</v>
          </cell>
        </row>
        <row r="737">
          <cell r="X737">
            <v>43956</v>
          </cell>
          <cell r="Y737" t="e">
            <v>#N/A</v>
          </cell>
          <cell r="Z737" t="e">
            <v>#N/A</v>
          </cell>
        </row>
        <row r="738">
          <cell r="X738">
            <v>43963</v>
          </cell>
          <cell r="Y738" t="e">
            <v>#N/A</v>
          </cell>
          <cell r="Z738" t="e">
            <v>#N/A</v>
          </cell>
        </row>
        <row r="739">
          <cell r="X739">
            <v>43970</v>
          </cell>
          <cell r="Y739" t="e">
            <v>#N/A</v>
          </cell>
          <cell r="Z739" t="e">
            <v>#N/A</v>
          </cell>
        </row>
        <row r="740">
          <cell r="X740">
            <v>43977</v>
          </cell>
          <cell r="Y740" t="e">
            <v>#N/A</v>
          </cell>
          <cell r="Z740" t="e">
            <v>#N/A</v>
          </cell>
        </row>
        <row r="741">
          <cell r="X741">
            <v>43984</v>
          </cell>
          <cell r="Y741" t="e">
            <v>#N/A</v>
          </cell>
          <cell r="Z741" t="e">
            <v>#N/A</v>
          </cell>
        </row>
        <row r="742">
          <cell r="X742">
            <v>43991</v>
          </cell>
          <cell r="Y742" t="e">
            <v>#N/A</v>
          </cell>
          <cell r="Z742" t="e">
            <v>#N/A</v>
          </cell>
        </row>
        <row r="743">
          <cell r="X743">
            <v>43998</v>
          </cell>
          <cell r="Y743" t="e">
            <v>#N/A</v>
          </cell>
          <cell r="Z743" t="e">
            <v>#N/A</v>
          </cell>
        </row>
        <row r="744">
          <cell r="X744">
            <v>44005</v>
          </cell>
          <cell r="Y744" t="e">
            <v>#N/A</v>
          </cell>
          <cell r="Z744" t="e">
            <v>#N/A</v>
          </cell>
        </row>
        <row r="745">
          <cell r="X745">
            <v>44012</v>
          </cell>
          <cell r="Y745" t="e">
            <v>#N/A</v>
          </cell>
          <cell r="Z745" t="e">
            <v>#N/A</v>
          </cell>
        </row>
        <row r="746">
          <cell r="X746">
            <v>44019</v>
          </cell>
          <cell r="Y746" t="e">
            <v>#N/A</v>
          </cell>
          <cell r="Z746" t="e">
            <v>#N/A</v>
          </cell>
        </row>
        <row r="747">
          <cell r="X747">
            <v>44026</v>
          </cell>
          <cell r="Y747" t="e">
            <v>#N/A</v>
          </cell>
          <cell r="Z747" t="e">
            <v>#N/A</v>
          </cell>
        </row>
        <row r="748">
          <cell r="X748">
            <v>44033</v>
          </cell>
          <cell r="Y748" t="e">
            <v>#N/A</v>
          </cell>
          <cell r="Z748" t="e">
            <v>#N/A</v>
          </cell>
        </row>
        <row r="749">
          <cell r="X749">
            <v>44040</v>
          </cell>
          <cell r="Y749" t="e">
            <v>#N/A</v>
          </cell>
          <cell r="Z749" t="e">
            <v>#N/A</v>
          </cell>
        </row>
        <row r="750">
          <cell r="X750">
            <v>44047</v>
          </cell>
          <cell r="Y750" t="e">
            <v>#N/A</v>
          </cell>
          <cell r="Z750" t="e">
            <v>#N/A</v>
          </cell>
        </row>
        <row r="751">
          <cell r="X751">
            <v>44054</v>
          </cell>
          <cell r="Y751" t="e">
            <v>#N/A</v>
          </cell>
          <cell r="Z751" t="e">
            <v>#N/A</v>
          </cell>
        </row>
        <row r="752">
          <cell r="X752">
            <v>44061</v>
          </cell>
          <cell r="Y752" t="e">
            <v>#N/A</v>
          </cell>
          <cell r="Z752" t="e">
            <v>#N/A</v>
          </cell>
        </row>
        <row r="753">
          <cell r="X753">
            <v>44068</v>
          </cell>
          <cell r="Y753" t="e">
            <v>#N/A</v>
          </cell>
          <cell r="Z753" t="e">
            <v>#N/A</v>
          </cell>
        </row>
        <row r="754">
          <cell r="X754">
            <v>44075</v>
          </cell>
          <cell r="Y754" t="e">
            <v>#N/A</v>
          </cell>
          <cell r="Z754" t="e">
            <v>#N/A</v>
          </cell>
        </row>
        <row r="755">
          <cell r="X755">
            <v>44082</v>
          </cell>
          <cell r="Y755" t="e">
            <v>#N/A</v>
          </cell>
          <cell r="Z755" t="e">
            <v>#N/A</v>
          </cell>
        </row>
        <row r="756">
          <cell r="X756">
            <v>44089</v>
          </cell>
          <cell r="Y756" t="e">
            <v>#N/A</v>
          </cell>
          <cell r="Z756" t="e">
            <v>#N/A</v>
          </cell>
        </row>
        <row r="757">
          <cell r="X757">
            <v>44096</v>
          </cell>
          <cell r="Y757" t="e">
            <v>#N/A</v>
          </cell>
          <cell r="Z757" t="e">
            <v>#N/A</v>
          </cell>
        </row>
        <row r="758">
          <cell r="X758">
            <v>44103</v>
          </cell>
          <cell r="Y758" t="e">
            <v>#N/A</v>
          </cell>
          <cell r="Z758" t="e">
            <v>#N/A</v>
          </cell>
        </row>
        <row r="759">
          <cell r="X759">
            <v>44110</v>
          </cell>
          <cell r="Y759" t="e">
            <v>#N/A</v>
          </cell>
          <cell r="Z759" t="e">
            <v>#N/A</v>
          </cell>
        </row>
        <row r="760">
          <cell r="X760">
            <v>44117</v>
          </cell>
          <cell r="Y760" t="e">
            <v>#N/A</v>
          </cell>
          <cell r="Z760" t="e">
            <v>#N/A</v>
          </cell>
        </row>
        <row r="761">
          <cell r="X761">
            <v>44124</v>
          </cell>
          <cell r="Y761" t="e">
            <v>#N/A</v>
          </cell>
          <cell r="Z761" t="e">
            <v>#N/A</v>
          </cell>
        </row>
        <row r="762">
          <cell r="X762">
            <v>44131</v>
          </cell>
          <cell r="Y762" t="e">
            <v>#N/A</v>
          </cell>
          <cell r="Z762" t="e">
            <v>#N/A</v>
          </cell>
        </row>
        <row r="763">
          <cell r="X763">
            <v>44138</v>
          </cell>
          <cell r="Y763" t="e">
            <v>#N/A</v>
          </cell>
          <cell r="Z763" t="e">
            <v>#N/A</v>
          </cell>
        </row>
        <row r="764">
          <cell r="X764">
            <v>44145</v>
          </cell>
          <cell r="Y764" t="e">
            <v>#N/A</v>
          </cell>
          <cell r="Z764" t="e">
            <v>#N/A</v>
          </cell>
        </row>
        <row r="765">
          <cell r="X765">
            <v>44152</v>
          </cell>
          <cell r="Y765" t="e">
            <v>#N/A</v>
          </cell>
          <cell r="Z765" t="e">
            <v>#N/A</v>
          </cell>
        </row>
        <row r="766">
          <cell r="X766">
            <v>44159</v>
          </cell>
          <cell r="Y766" t="e">
            <v>#N/A</v>
          </cell>
          <cell r="Z766" t="e">
            <v>#N/A</v>
          </cell>
        </row>
        <row r="767">
          <cell r="X767">
            <v>44166</v>
          </cell>
          <cell r="Y767" t="e">
            <v>#N/A</v>
          </cell>
          <cell r="Z767" t="e">
            <v>#N/A</v>
          </cell>
        </row>
        <row r="768">
          <cell r="X768">
            <v>44173</v>
          </cell>
          <cell r="Y768" t="e">
            <v>#N/A</v>
          </cell>
          <cell r="Z768" t="e">
            <v>#N/A</v>
          </cell>
        </row>
        <row r="769">
          <cell r="X769">
            <v>44180</v>
          </cell>
          <cell r="Y769" t="e">
            <v>#N/A</v>
          </cell>
          <cell r="Z769" t="e">
            <v>#N/A</v>
          </cell>
        </row>
        <row r="770">
          <cell r="X770">
            <v>44187</v>
          </cell>
          <cell r="Y770" t="e">
            <v>#N/A</v>
          </cell>
          <cell r="Z770" t="e">
            <v>#N/A</v>
          </cell>
        </row>
        <row r="771">
          <cell r="X771">
            <v>44194</v>
          </cell>
          <cell r="Y771" t="e">
            <v>#N/A</v>
          </cell>
          <cell r="Z771" t="e">
            <v>#N/A</v>
          </cell>
        </row>
        <row r="772">
          <cell r="X772">
            <v>44201</v>
          </cell>
          <cell r="Y772" t="e">
            <v>#N/A</v>
          </cell>
          <cell r="Z772" t="e">
            <v>#N/A</v>
          </cell>
        </row>
        <row r="773">
          <cell r="X773">
            <v>44208</v>
          </cell>
          <cell r="Y773" t="e">
            <v>#N/A</v>
          </cell>
          <cell r="Z773" t="e">
            <v>#N/A</v>
          </cell>
        </row>
        <row r="774">
          <cell r="X774">
            <v>44215</v>
          </cell>
          <cell r="Y774" t="e">
            <v>#N/A</v>
          </cell>
          <cell r="Z774" t="e">
            <v>#N/A</v>
          </cell>
        </row>
        <row r="775">
          <cell r="X775">
            <v>44222</v>
          </cell>
          <cell r="Y775" t="e">
            <v>#N/A</v>
          </cell>
          <cell r="Z775" t="e">
            <v>#N/A</v>
          </cell>
        </row>
        <row r="776">
          <cell r="X776">
            <v>44229</v>
          </cell>
          <cell r="Y776" t="e">
            <v>#N/A</v>
          </cell>
          <cell r="Z776" t="e">
            <v>#N/A</v>
          </cell>
        </row>
        <row r="777">
          <cell r="X777">
            <v>44236</v>
          </cell>
          <cell r="Y777" t="e">
            <v>#N/A</v>
          </cell>
          <cell r="Z777" t="e">
            <v>#N/A</v>
          </cell>
        </row>
        <row r="778">
          <cell r="X778">
            <v>44243</v>
          </cell>
          <cell r="Y778" t="e">
            <v>#N/A</v>
          </cell>
          <cell r="Z778" t="e">
            <v>#N/A</v>
          </cell>
        </row>
        <row r="779">
          <cell r="X779">
            <v>44250</v>
          </cell>
          <cell r="Y779" t="e">
            <v>#N/A</v>
          </cell>
          <cell r="Z779" t="e">
            <v>#N/A</v>
          </cell>
        </row>
        <row r="780">
          <cell r="X780">
            <v>44257</v>
          </cell>
          <cell r="Y780" t="e">
            <v>#N/A</v>
          </cell>
          <cell r="Z780" t="e">
            <v>#N/A</v>
          </cell>
        </row>
        <row r="781">
          <cell r="X781">
            <v>44264</v>
          </cell>
          <cell r="Y781" t="e">
            <v>#N/A</v>
          </cell>
          <cell r="Z781" t="e">
            <v>#N/A</v>
          </cell>
        </row>
        <row r="782">
          <cell r="X782">
            <v>44271</v>
          </cell>
          <cell r="Y782" t="e">
            <v>#N/A</v>
          </cell>
          <cell r="Z782" t="e">
            <v>#N/A</v>
          </cell>
        </row>
        <row r="783">
          <cell r="X783">
            <v>44278</v>
          </cell>
          <cell r="Y783" t="e">
            <v>#N/A</v>
          </cell>
          <cell r="Z783" t="e">
            <v>#N/A</v>
          </cell>
        </row>
        <row r="784">
          <cell r="X784">
            <v>44285</v>
          </cell>
          <cell r="Y784" t="e">
            <v>#N/A</v>
          </cell>
          <cell r="Z784" t="e">
            <v>#N/A</v>
          </cell>
        </row>
        <row r="785">
          <cell r="X785">
            <v>44292</v>
          </cell>
          <cell r="Y785" t="e">
            <v>#N/A</v>
          </cell>
          <cell r="Z785" t="e">
            <v>#N/A</v>
          </cell>
        </row>
        <row r="786">
          <cell r="X786">
            <v>44299</v>
          </cell>
          <cell r="Y786" t="e">
            <v>#N/A</v>
          </cell>
          <cell r="Z786" t="e">
            <v>#N/A</v>
          </cell>
        </row>
        <row r="787">
          <cell r="X787">
            <v>44306</v>
          </cell>
          <cell r="Y787" t="e">
            <v>#N/A</v>
          </cell>
          <cell r="Z787" t="e">
            <v>#N/A</v>
          </cell>
        </row>
        <row r="788">
          <cell r="X788">
            <v>44313</v>
          </cell>
          <cell r="Y788" t="e">
            <v>#N/A</v>
          </cell>
          <cell r="Z788" t="e">
            <v>#N/A</v>
          </cell>
        </row>
        <row r="789">
          <cell r="X789">
            <v>44320</v>
          </cell>
          <cell r="Y789" t="e">
            <v>#N/A</v>
          </cell>
          <cell r="Z789" t="e">
            <v>#N/A</v>
          </cell>
        </row>
        <row r="790">
          <cell r="X790">
            <v>44327</v>
          </cell>
          <cell r="Y790" t="e">
            <v>#N/A</v>
          </cell>
          <cell r="Z790" t="e">
            <v>#N/A</v>
          </cell>
        </row>
        <row r="791">
          <cell r="X791">
            <v>44334</v>
          </cell>
          <cell r="Y791" t="e">
            <v>#N/A</v>
          </cell>
          <cell r="Z791" t="e">
            <v>#N/A</v>
          </cell>
        </row>
        <row r="792">
          <cell r="X792">
            <v>44341</v>
          </cell>
          <cell r="Y792" t="e">
            <v>#N/A</v>
          </cell>
          <cell r="Z792" t="e">
            <v>#N/A</v>
          </cell>
        </row>
        <row r="793">
          <cell r="X793">
            <v>44348</v>
          </cell>
          <cell r="Y793" t="e">
            <v>#N/A</v>
          </cell>
          <cell r="Z793" t="e">
            <v>#N/A</v>
          </cell>
        </row>
        <row r="794">
          <cell r="X794">
            <v>44355</v>
          </cell>
          <cell r="Y794" t="e">
            <v>#N/A</v>
          </cell>
          <cell r="Z794" t="e">
            <v>#N/A</v>
          </cell>
        </row>
        <row r="795">
          <cell r="X795">
            <v>44362</v>
          </cell>
          <cell r="Y795" t="e">
            <v>#N/A</v>
          </cell>
          <cell r="Z795" t="e">
            <v>#N/A</v>
          </cell>
        </row>
        <row r="796">
          <cell r="X796">
            <v>44369</v>
          </cell>
          <cell r="Y796" t="e">
            <v>#N/A</v>
          </cell>
          <cell r="Z796" t="e">
            <v>#N/A</v>
          </cell>
        </row>
        <row r="797">
          <cell r="X797">
            <v>44376</v>
          </cell>
          <cell r="Y797" t="e">
            <v>#N/A</v>
          </cell>
          <cell r="Z797" t="e">
            <v>#N/A</v>
          </cell>
        </row>
        <row r="798">
          <cell r="X798">
            <v>44383</v>
          </cell>
          <cell r="Y798" t="e">
            <v>#N/A</v>
          </cell>
          <cell r="Z798" t="e">
            <v>#N/A</v>
          </cell>
        </row>
        <row r="799">
          <cell r="X799">
            <v>44390</v>
          </cell>
          <cell r="Y799" t="e">
            <v>#N/A</v>
          </cell>
          <cell r="Z799" t="e">
            <v>#N/A</v>
          </cell>
        </row>
        <row r="800">
          <cell r="X800">
            <v>44397</v>
          </cell>
          <cell r="Y800" t="e">
            <v>#N/A</v>
          </cell>
          <cell r="Z800" t="e">
            <v>#N/A</v>
          </cell>
        </row>
        <row r="801">
          <cell r="X801">
            <v>44404</v>
          </cell>
          <cell r="Y801" t="e">
            <v>#N/A</v>
          </cell>
          <cell r="Z801" t="e">
            <v>#N/A</v>
          </cell>
        </row>
        <row r="802">
          <cell r="X802">
            <v>44411</v>
          </cell>
          <cell r="Y802" t="e">
            <v>#N/A</v>
          </cell>
          <cell r="Z802" t="e">
            <v>#N/A</v>
          </cell>
        </row>
        <row r="803">
          <cell r="X803">
            <v>44418</v>
          </cell>
          <cell r="Y803" t="e">
            <v>#N/A</v>
          </cell>
          <cell r="Z803" t="e">
            <v>#N/A</v>
          </cell>
        </row>
        <row r="804">
          <cell r="X804">
            <v>44425</v>
          </cell>
          <cell r="Y804" t="e">
            <v>#N/A</v>
          </cell>
          <cell r="Z804" t="e">
            <v>#N/A</v>
          </cell>
        </row>
        <row r="805">
          <cell r="X805">
            <v>44432</v>
          </cell>
          <cell r="Y805" t="e">
            <v>#N/A</v>
          </cell>
          <cell r="Z805" t="e">
            <v>#N/A</v>
          </cell>
        </row>
        <row r="806">
          <cell r="X806">
            <v>44439</v>
          </cell>
          <cell r="Y806" t="e">
            <v>#N/A</v>
          </cell>
          <cell r="Z806" t="e">
            <v>#N/A</v>
          </cell>
        </row>
        <row r="807">
          <cell r="X807">
            <v>44446</v>
          </cell>
          <cell r="Y807" t="e">
            <v>#N/A</v>
          </cell>
          <cell r="Z807" t="e">
            <v>#N/A</v>
          </cell>
        </row>
        <row r="808">
          <cell r="X808">
            <v>44453</v>
          </cell>
          <cell r="Y808" t="e">
            <v>#N/A</v>
          </cell>
          <cell r="Z808" t="e">
            <v>#N/A</v>
          </cell>
        </row>
        <row r="809">
          <cell r="X809">
            <v>44460</v>
          </cell>
          <cell r="Y809" t="e">
            <v>#N/A</v>
          </cell>
          <cell r="Z809" t="e">
            <v>#N/A</v>
          </cell>
        </row>
        <row r="810">
          <cell r="X810">
            <v>44467</v>
          </cell>
          <cell r="Y810" t="e">
            <v>#N/A</v>
          </cell>
          <cell r="Z810" t="e">
            <v>#N/A</v>
          </cell>
        </row>
        <row r="811">
          <cell r="X811">
            <v>44474</v>
          </cell>
          <cell r="Y811" t="e">
            <v>#N/A</v>
          </cell>
          <cell r="Z811" t="e">
            <v>#N/A</v>
          </cell>
        </row>
        <row r="812">
          <cell r="X812">
            <v>44481</v>
          </cell>
          <cell r="Y812" t="e">
            <v>#N/A</v>
          </cell>
          <cell r="Z812" t="e">
            <v>#N/A</v>
          </cell>
        </row>
        <row r="813">
          <cell r="X813">
            <v>44488</v>
          </cell>
          <cell r="Y813" t="e">
            <v>#N/A</v>
          </cell>
          <cell r="Z813" t="e">
            <v>#N/A</v>
          </cell>
        </row>
        <row r="814">
          <cell r="X814">
            <v>44495</v>
          </cell>
          <cell r="Y814" t="e">
            <v>#N/A</v>
          </cell>
          <cell r="Z814" t="e">
            <v>#N/A</v>
          </cell>
        </row>
        <row r="815">
          <cell r="X815">
            <v>44502</v>
          </cell>
          <cell r="Y815" t="e">
            <v>#N/A</v>
          </cell>
          <cell r="Z815" t="e">
            <v>#N/A</v>
          </cell>
        </row>
        <row r="816">
          <cell r="X816">
            <v>44509</v>
          </cell>
          <cell r="Y816" t="e">
            <v>#N/A</v>
          </cell>
          <cell r="Z816" t="e">
            <v>#N/A</v>
          </cell>
        </row>
        <row r="817">
          <cell r="X817">
            <v>44516</v>
          </cell>
          <cell r="Y817" t="e">
            <v>#N/A</v>
          </cell>
          <cell r="Z817" t="e">
            <v>#N/A</v>
          </cell>
        </row>
        <row r="818">
          <cell r="X818">
            <v>44523</v>
          </cell>
          <cell r="Y818" t="e">
            <v>#N/A</v>
          </cell>
          <cell r="Z818" t="e">
            <v>#N/A</v>
          </cell>
        </row>
        <row r="819">
          <cell r="X819">
            <v>44530</v>
          </cell>
          <cell r="Y819" t="e">
            <v>#N/A</v>
          </cell>
          <cell r="Z819" t="e">
            <v>#N/A</v>
          </cell>
        </row>
        <row r="820">
          <cell r="X820">
            <v>44537</v>
          </cell>
          <cell r="Y820" t="e">
            <v>#N/A</v>
          </cell>
          <cell r="Z820" t="e">
            <v>#N/A</v>
          </cell>
        </row>
        <row r="821">
          <cell r="X821">
            <v>44544</v>
          </cell>
          <cell r="Y821" t="e">
            <v>#N/A</v>
          </cell>
          <cell r="Z821" t="e">
            <v>#N/A</v>
          </cell>
        </row>
        <row r="822">
          <cell r="X822">
            <v>44551</v>
          </cell>
          <cell r="Y822" t="e">
            <v>#N/A</v>
          </cell>
          <cell r="Z822" t="e">
            <v>#N/A</v>
          </cell>
        </row>
        <row r="823">
          <cell r="X823">
            <v>44558</v>
          </cell>
          <cell r="Y823" t="e">
            <v>#N/A</v>
          </cell>
          <cell r="Z823" t="e">
            <v>#N/A</v>
          </cell>
        </row>
        <row r="824">
          <cell r="X824">
            <v>44565</v>
          </cell>
          <cell r="Y824" t="e">
            <v>#N/A</v>
          </cell>
          <cell r="Z824" t="e">
            <v>#N/A</v>
          </cell>
        </row>
        <row r="825">
          <cell r="X825">
            <v>44572</v>
          </cell>
          <cell r="Y825" t="e">
            <v>#N/A</v>
          </cell>
          <cell r="Z825" t="e">
            <v>#N/A</v>
          </cell>
        </row>
        <row r="826">
          <cell r="X826">
            <v>44579</v>
          </cell>
          <cell r="Y826" t="e">
            <v>#N/A</v>
          </cell>
          <cell r="Z826" t="e">
            <v>#N/A</v>
          </cell>
        </row>
        <row r="827">
          <cell r="X827">
            <v>44586</v>
          </cell>
          <cell r="Y827" t="e">
            <v>#N/A</v>
          </cell>
          <cell r="Z827" t="e">
            <v>#N/A</v>
          </cell>
        </row>
        <row r="828">
          <cell r="X828">
            <v>44593</v>
          </cell>
          <cell r="Y828" t="e">
            <v>#N/A</v>
          </cell>
          <cell r="Z828" t="e">
            <v>#N/A</v>
          </cell>
        </row>
        <row r="829">
          <cell r="X829">
            <v>44600</v>
          </cell>
          <cell r="Y829" t="e">
            <v>#N/A</v>
          </cell>
          <cell r="Z829" t="e">
            <v>#N/A</v>
          </cell>
        </row>
        <row r="830">
          <cell r="X830">
            <v>44607</v>
          </cell>
          <cell r="Y830" t="e">
            <v>#N/A</v>
          </cell>
          <cell r="Z830" t="e">
            <v>#N/A</v>
          </cell>
        </row>
        <row r="831">
          <cell r="X831">
            <v>44614</v>
          </cell>
          <cell r="Y831" t="e">
            <v>#N/A</v>
          </cell>
          <cell r="Z831" t="e">
            <v>#N/A</v>
          </cell>
        </row>
        <row r="832">
          <cell r="X832">
            <v>44621</v>
          </cell>
          <cell r="Y832" t="e">
            <v>#N/A</v>
          </cell>
          <cell r="Z832" t="e">
            <v>#N/A</v>
          </cell>
        </row>
        <row r="833">
          <cell r="X833">
            <v>44628</v>
          </cell>
          <cell r="Y833" t="e">
            <v>#N/A</v>
          </cell>
          <cell r="Z833" t="e">
            <v>#N/A</v>
          </cell>
        </row>
        <row r="834">
          <cell r="X834">
            <v>44635</v>
          </cell>
          <cell r="Y834" t="e">
            <v>#N/A</v>
          </cell>
          <cell r="Z834" t="e">
            <v>#N/A</v>
          </cell>
        </row>
        <row r="835">
          <cell r="X835">
            <v>44642</v>
          </cell>
          <cell r="Y835" t="e">
            <v>#N/A</v>
          </cell>
          <cell r="Z835" t="e">
            <v>#N/A</v>
          </cell>
        </row>
        <row r="836">
          <cell r="X836">
            <v>44649</v>
          </cell>
          <cell r="Y836" t="e">
            <v>#N/A</v>
          </cell>
          <cell r="Z836" t="e">
            <v>#N/A</v>
          </cell>
        </row>
        <row r="837">
          <cell r="X837">
            <v>44656</v>
          </cell>
          <cell r="Y837" t="e">
            <v>#N/A</v>
          </cell>
          <cell r="Z837" t="e">
            <v>#N/A</v>
          </cell>
        </row>
        <row r="838">
          <cell r="X838">
            <v>44663</v>
          </cell>
          <cell r="Y838" t="e">
            <v>#N/A</v>
          </cell>
          <cell r="Z838" t="e">
            <v>#N/A</v>
          </cell>
        </row>
        <row r="839">
          <cell r="X839">
            <v>44670</v>
          </cell>
          <cell r="Y839" t="e">
            <v>#N/A</v>
          </cell>
          <cell r="Z839" t="e">
            <v>#N/A</v>
          </cell>
        </row>
        <row r="840">
          <cell r="X840">
            <v>44677</v>
          </cell>
          <cell r="Y840" t="e">
            <v>#N/A</v>
          </cell>
          <cell r="Z840" t="e">
            <v>#N/A</v>
          </cell>
        </row>
        <row r="841">
          <cell r="X841">
            <v>44684</v>
          </cell>
          <cell r="Y841" t="e">
            <v>#N/A</v>
          </cell>
          <cell r="Z841" t="e">
            <v>#N/A</v>
          </cell>
        </row>
        <row r="842">
          <cell r="X842">
            <v>44691</v>
          </cell>
          <cell r="Y842" t="e">
            <v>#N/A</v>
          </cell>
          <cell r="Z842" t="e">
            <v>#N/A</v>
          </cell>
        </row>
        <row r="843">
          <cell r="X843">
            <v>44698</v>
          </cell>
          <cell r="Y843" t="e">
            <v>#N/A</v>
          </cell>
          <cell r="Z843" t="e">
            <v>#N/A</v>
          </cell>
        </row>
        <row r="844">
          <cell r="X844">
            <v>44705</v>
          </cell>
          <cell r="Y844" t="e">
            <v>#N/A</v>
          </cell>
          <cell r="Z844" t="e">
            <v>#N/A</v>
          </cell>
        </row>
        <row r="845">
          <cell r="X845">
            <v>44712</v>
          </cell>
          <cell r="Y845" t="e">
            <v>#N/A</v>
          </cell>
          <cell r="Z845" t="e">
            <v>#N/A</v>
          </cell>
        </row>
        <row r="846">
          <cell r="X846">
            <v>44719</v>
          </cell>
          <cell r="Y846" t="e">
            <v>#N/A</v>
          </cell>
          <cell r="Z846" t="e">
            <v>#N/A</v>
          </cell>
        </row>
        <row r="847">
          <cell r="X847">
            <v>44726</v>
          </cell>
          <cell r="Y847" t="e">
            <v>#N/A</v>
          </cell>
          <cell r="Z847" t="e">
            <v>#N/A</v>
          </cell>
        </row>
        <row r="848">
          <cell r="X848">
            <v>44733</v>
          </cell>
          <cell r="Y848" t="e">
            <v>#N/A</v>
          </cell>
          <cell r="Z848" t="e">
            <v>#N/A</v>
          </cell>
        </row>
        <row r="849">
          <cell r="X849">
            <v>44740</v>
          </cell>
          <cell r="Y849" t="e">
            <v>#N/A</v>
          </cell>
          <cell r="Z849" t="e">
            <v>#N/A</v>
          </cell>
        </row>
        <row r="850">
          <cell r="X850">
            <v>44747</v>
          </cell>
          <cell r="Y850" t="e">
            <v>#N/A</v>
          </cell>
          <cell r="Z850" t="e">
            <v>#N/A</v>
          </cell>
        </row>
        <row r="851">
          <cell r="X851">
            <v>44754</v>
          </cell>
          <cell r="Y851" t="e">
            <v>#N/A</v>
          </cell>
          <cell r="Z851" t="e">
            <v>#N/A</v>
          </cell>
        </row>
        <row r="852">
          <cell r="X852">
            <v>44761</v>
          </cell>
          <cell r="Y852" t="e">
            <v>#N/A</v>
          </cell>
          <cell r="Z852" t="e">
            <v>#N/A</v>
          </cell>
        </row>
        <row r="853">
          <cell r="X853">
            <v>44768</v>
          </cell>
          <cell r="Y853" t="e">
            <v>#N/A</v>
          </cell>
          <cell r="Z853" t="e">
            <v>#N/A</v>
          </cell>
        </row>
        <row r="854">
          <cell r="X854">
            <v>44775</v>
          </cell>
          <cell r="Y854" t="e">
            <v>#N/A</v>
          </cell>
          <cell r="Z854" t="e">
            <v>#N/A</v>
          </cell>
        </row>
        <row r="855">
          <cell r="X855">
            <v>44782</v>
          </cell>
          <cell r="Y855" t="e">
            <v>#N/A</v>
          </cell>
          <cell r="Z855" t="e">
            <v>#N/A</v>
          </cell>
        </row>
        <row r="856">
          <cell r="X856">
            <v>44789</v>
          </cell>
          <cell r="Y856" t="e">
            <v>#N/A</v>
          </cell>
          <cell r="Z856" t="e">
            <v>#N/A</v>
          </cell>
        </row>
        <row r="857">
          <cell r="X857">
            <v>44796</v>
          </cell>
          <cell r="Y857" t="e">
            <v>#N/A</v>
          </cell>
          <cell r="Z857" t="e">
            <v>#N/A</v>
          </cell>
        </row>
        <row r="858">
          <cell r="X858">
            <v>44803</v>
          </cell>
          <cell r="Y858" t="e">
            <v>#N/A</v>
          </cell>
          <cell r="Z858" t="e">
            <v>#N/A</v>
          </cell>
        </row>
        <row r="859">
          <cell r="X859">
            <v>44810</v>
          </cell>
          <cell r="Y859" t="e">
            <v>#N/A</v>
          </cell>
          <cell r="Z859" t="e">
            <v>#N/A</v>
          </cell>
        </row>
        <row r="860">
          <cell r="X860">
            <v>44817</v>
          </cell>
          <cell r="Y860" t="e">
            <v>#N/A</v>
          </cell>
          <cell r="Z860" t="e">
            <v>#N/A</v>
          </cell>
        </row>
        <row r="861">
          <cell r="X861">
            <v>44824</v>
          </cell>
          <cell r="Y861" t="e">
            <v>#N/A</v>
          </cell>
          <cell r="Z861" t="e">
            <v>#N/A</v>
          </cell>
        </row>
        <row r="862">
          <cell r="X862">
            <v>44831</v>
          </cell>
          <cell r="Y862" t="e">
            <v>#N/A</v>
          </cell>
          <cell r="Z862" t="e">
            <v>#N/A</v>
          </cell>
        </row>
        <row r="863">
          <cell r="X863">
            <v>44838</v>
          </cell>
          <cell r="Y863" t="e">
            <v>#N/A</v>
          </cell>
          <cell r="Z863" t="e">
            <v>#N/A</v>
          </cell>
        </row>
        <row r="864">
          <cell r="X864">
            <v>44845</v>
          </cell>
          <cell r="Y864" t="e">
            <v>#N/A</v>
          </cell>
          <cell r="Z864" t="e">
            <v>#N/A</v>
          </cell>
        </row>
        <row r="865">
          <cell r="X865">
            <v>44852</v>
          </cell>
          <cell r="Y865" t="e">
            <v>#N/A</v>
          </cell>
          <cell r="Z865" t="e">
            <v>#N/A</v>
          </cell>
        </row>
        <row r="866">
          <cell r="X866">
            <v>44859</v>
          </cell>
          <cell r="Y866" t="e">
            <v>#N/A</v>
          </cell>
          <cell r="Z866" t="e">
            <v>#N/A</v>
          </cell>
        </row>
        <row r="867">
          <cell r="X867">
            <v>44866</v>
          </cell>
          <cell r="Y867" t="e">
            <v>#N/A</v>
          </cell>
          <cell r="Z867" t="e">
            <v>#N/A</v>
          </cell>
        </row>
        <row r="868">
          <cell r="X868">
            <v>44873</v>
          </cell>
          <cell r="Y868" t="e">
            <v>#N/A</v>
          </cell>
          <cell r="Z868" t="e">
            <v>#N/A</v>
          </cell>
        </row>
        <row r="869">
          <cell r="X869">
            <v>44880</v>
          </cell>
          <cell r="Y869" t="e">
            <v>#N/A</v>
          </cell>
          <cell r="Z869" t="e">
            <v>#N/A</v>
          </cell>
        </row>
        <row r="870">
          <cell r="X870">
            <v>44887</v>
          </cell>
          <cell r="Y870" t="e">
            <v>#N/A</v>
          </cell>
          <cell r="Z870" t="e">
            <v>#N/A</v>
          </cell>
        </row>
        <row r="871">
          <cell r="X871">
            <v>44894</v>
          </cell>
          <cell r="Y871" t="e">
            <v>#N/A</v>
          </cell>
          <cell r="Z871" t="e">
            <v>#N/A</v>
          </cell>
        </row>
        <row r="872">
          <cell r="X872">
            <v>44901</v>
          </cell>
          <cell r="Y872" t="e">
            <v>#N/A</v>
          </cell>
          <cell r="Z872" t="e">
            <v>#N/A</v>
          </cell>
        </row>
        <row r="873">
          <cell r="X873">
            <v>44908</v>
          </cell>
          <cell r="Y873" t="e">
            <v>#N/A</v>
          </cell>
          <cell r="Z873" t="e">
            <v>#N/A</v>
          </cell>
        </row>
        <row r="874">
          <cell r="X874">
            <v>44915</v>
          </cell>
          <cell r="Y874" t="e">
            <v>#N/A</v>
          </cell>
          <cell r="Z874" t="e">
            <v>#N/A</v>
          </cell>
        </row>
        <row r="875">
          <cell r="X875">
            <v>44922</v>
          </cell>
          <cell r="Y875" t="e">
            <v>#N/A</v>
          </cell>
          <cell r="Z875" t="e">
            <v>#N/A</v>
          </cell>
        </row>
        <row r="876">
          <cell r="X876">
            <v>44929</v>
          </cell>
          <cell r="Y876" t="e">
            <v>#N/A</v>
          </cell>
          <cell r="Z876" t="e">
            <v>#N/A</v>
          </cell>
        </row>
        <row r="877">
          <cell r="X877">
            <v>44936</v>
          </cell>
          <cell r="Y877" t="e">
            <v>#N/A</v>
          </cell>
          <cell r="Z877" t="e">
            <v>#N/A</v>
          </cell>
        </row>
        <row r="878">
          <cell r="X878">
            <v>44943</v>
          </cell>
          <cell r="Y878" t="e">
            <v>#N/A</v>
          </cell>
          <cell r="Z878" t="e">
            <v>#N/A</v>
          </cell>
        </row>
        <row r="879">
          <cell r="X879">
            <v>44950</v>
          </cell>
          <cell r="Y879" t="e">
            <v>#N/A</v>
          </cell>
          <cell r="Z879" t="e">
            <v>#N/A</v>
          </cell>
        </row>
        <row r="880">
          <cell r="X880">
            <v>44957</v>
          </cell>
          <cell r="Y880" t="e">
            <v>#N/A</v>
          </cell>
          <cell r="Z880" t="e">
            <v>#N/A</v>
          </cell>
        </row>
        <row r="881">
          <cell r="X881">
            <v>44964</v>
          </cell>
          <cell r="Y881" t="e">
            <v>#N/A</v>
          </cell>
          <cell r="Z881" t="e">
            <v>#N/A</v>
          </cell>
        </row>
        <row r="882">
          <cell r="X882">
            <v>44971</v>
          </cell>
          <cell r="Y882" t="e">
            <v>#N/A</v>
          </cell>
          <cell r="Z882" t="e">
            <v>#N/A</v>
          </cell>
        </row>
        <row r="883">
          <cell r="X883">
            <v>44978</v>
          </cell>
          <cell r="Y883" t="e">
            <v>#N/A</v>
          </cell>
          <cell r="Z883" t="e">
            <v>#N/A</v>
          </cell>
        </row>
        <row r="884">
          <cell r="X884">
            <v>44985</v>
          </cell>
          <cell r="Y884" t="e">
            <v>#N/A</v>
          </cell>
          <cell r="Z884" t="e">
            <v>#N/A</v>
          </cell>
        </row>
        <row r="885">
          <cell r="X885">
            <v>44992</v>
          </cell>
          <cell r="Y885" t="e">
            <v>#N/A</v>
          </cell>
          <cell r="Z885" t="e">
            <v>#N/A</v>
          </cell>
        </row>
        <row r="886">
          <cell r="X886">
            <v>44999</v>
          </cell>
          <cell r="Y886" t="e">
            <v>#N/A</v>
          </cell>
          <cell r="Z886" t="e">
            <v>#N/A</v>
          </cell>
        </row>
        <row r="887">
          <cell r="X887">
            <v>45006</v>
          </cell>
          <cell r="Y887" t="e">
            <v>#N/A</v>
          </cell>
          <cell r="Z887" t="e">
            <v>#N/A</v>
          </cell>
        </row>
        <row r="888">
          <cell r="X888">
            <v>45013</v>
          </cell>
          <cell r="Y888" t="e">
            <v>#N/A</v>
          </cell>
          <cell r="Z888" t="e">
            <v>#N/A</v>
          </cell>
        </row>
        <row r="889">
          <cell r="X889">
            <v>45020</v>
          </cell>
          <cell r="Y889" t="e">
            <v>#N/A</v>
          </cell>
          <cell r="Z889" t="e">
            <v>#N/A</v>
          </cell>
        </row>
        <row r="890">
          <cell r="X890">
            <v>45027</v>
          </cell>
          <cell r="Y890" t="e">
            <v>#N/A</v>
          </cell>
          <cell r="Z890" t="e">
            <v>#N/A</v>
          </cell>
        </row>
        <row r="891">
          <cell r="X891">
            <v>45034</v>
          </cell>
          <cell r="Y891" t="e">
            <v>#N/A</v>
          </cell>
          <cell r="Z891" t="e">
            <v>#N/A</v>
          </cell>
        </row>
        <row r="892">
          <cell r="X892">
            <v>45041</v>
          </cell>
          <cell r="Y892" t="e">
            <v>#N/A</v>
          </cell>
          <cell r="Z892" t="e">
            <v>#N/A</v>
          </cell>
        </row>
        <row r="893">
          <cell r="X893">
            <v>45048</v>
          </cell>
          <cell r="Y893" t="e">
            <v>#N/A</v>
          </cell>
          <cell r="Z893" t="e">
            <v>#N/A</v>
          </cell>
        </row>
        <row r="894">
          <cell r="X894">
            <v>45055</v>
          </cell>
          <cell r="Y894" t="e">
            <v>#N/A</v>
          </cell>
          <cell r="Z894" t="e">
            <v>#N/A</v>
          </cell>
        </row>
        <row r="895">
          <cell r="X895">
            <v>45062</v>
          </cell>
          <cell r="Y895" t="e">
            <v>#N/A</v>
          </cell>
          <cell r="Z895" t="e">
            <v>#N/A</v>
          </cell>
        </row>
        <row r="896">
          <cell r="X896">
            <v>45069</v>
          </cell>
          <cell r="Y896" t="e">
            <v>#N/A</v>
          </cell>
          <cell r="Z896" t="e">
            <v>#N/A</v>
          </cell>
        </row>
        <row r="897">
          <cell r="X897">
            <v>45076</v>
          </cell>
          <cell r="Y897" t="e">
            <v>#N/A</v>
          </cell>
          <cell r="Z897" t="e">
            <v>#N/A</v>
          </cell>
        </row>
        <row r="898">
          <cell r="X898">
            <v>45083</v>
          </cell>
          <cell r="Y898" t="e">
            <v>#N/A</v>
          </cell>
          <cell r="Z898" t="e">
            <v>#N/A</v>
          </cell>
        </row>
        <row r="899">
          <cell r="X899">
            <v>45090</v>
          </cell>
          <cell r="Y899" t="e">
            <v>#N/A</v>
          </cell>
          <cell r="Z899" t="e">
            <v>#N/A</v>
          </cell>
        </row>
        <row r="900">
          <cell r="X900">
            <v>45097</v>
          </cell>
          <cell r="Y900" t="e">
            <v>#N/A</v>
          </cell>
          <cell r="Z900" t="e">
            <v>#N/A</v>
          </cell>
        </row>
        <row r="901">
          <cell r="X901">
            <v>45104</v>
          </cell>
          <cell r="Y901" t="e">
            <v>#N/A</v>
          </cell>
          <cell r="Z901" t="e">
            <v>#N/A</v>
          </cell>
        </row>
        <row r="902">
          <cell r="X902">
            <v>45111</v>
          </cell>
          <cell r="Y902" t="e">
            <v>#N/A</v>
          </cell>
          <cell r="Z902" t="e">
            <v>#N/A</v>
          </cell>
        </row>
        <row r="903">
          <cell r="X903">
            <v>45118</v>
          </cell>
          <cell r="Y903" t="e">
            <v>#N/A</v>
          </cell>
          <cell r="Z903" t="e">
            <v>#N/A</v>
          </cell>
        </row>
        <row r="904">
          <cell r="X904">
            <v>45125</v>
          </cell>
          <cell r="Y904" t="e">
            <v>#N/A</v>
          </cell>
          <cell r="Z904" t="e">
            <v>#N/A</v>
          </cell>
        </row>
        <row r="905">
          <cell r="X905">
            <v>45132</v>
          </cell>
          <cell r="Y905" t="e">
            <v>#N/A</v>
          </cell>
          <cell r="Z905" t="e">
            <v>#N/A</v>
          </cell>
        </row>
        <row r="906">
          <cell r="X906">
            <v>45139</v>
          </cell>
          <cell r="Y906" t="e">
            <v>#N/A</v>
          </cell>
          <cell r="Z906" t="e">
            <v>#N/A</v>
          </cell>
        </row>
        <row r="907">
          <cell r="X907">
            <v>45146</v>
          </cell>
          <cell r="Y907" t="e">
            <v>#N/A</v>
          </cell>
          <cell r="Z907" t="e">
            <v>#N/A</v>
          </cell>
        </row>
        <row r="908">
          <cell r="X908">
            <v>45153</v>
          </cell>
          <cell r="Y908" t="e">
            <v>#N/A</v>
          </cell>
          <cell r="Z908" t="e">
            <v>#N/A</v>
          </cell>
        </row>
        <row r="909">
          <cell r="X909">
            <v>45160</v>
          </cell>
          <cell r="Y909" t="e">
            <v>#N/A</v>
          </cell>
          <cell r="Z909" t="e">
            <v>#N/A</v>
          </cell>
        </row>
        <row r="910">
          <cell r="X910">
            <v>45167</v>
          </cell>
          <cell r="Y910" t="e">
            <v>#N/A</v>
          </cell>
          <cell r="Z910" t="e">
            <v>#N/A</v>
          </cell>
        </row>
        <row r="911">
          <cell r="X911">
            <v>45174</v>
          </cell>
          <cell r="Y911" t="e">
            <v>#N/A</v>
          </cell>
          <cell r="Z911" t="e">
            <v>#N/A</v>
          </cell>
        </row>
        <row r="912">
          <cell r="X912">
            <v>45181</v>
          </cell>
          <cell r="Y912" t="e">
            <v>#N/A</v>
          </cell>
          <cell r="Z912" t="e">
            <v>#N/A</v>
          </cell>
        </row>
        <row r="913">
          <cell r="X913">
            <v>45188</v>
          </cell>
          <cell r="Y913" t="e">
            <v>#N/A</v>
          </cell>
          <cell r="Z913" t="e">
            <v>#N/A</v>
          </cell>
        </row>
        <row r="914">
          <cell r="X914">
            <v>45195</v>
          </cell>
          <cell r="Y914" t="e">
            <v>#N/A</v>
          </cell>
          <cell r="Z914" t="e">
            <v>#N/A</v>
          </cell>
        </row>
        <row r="915">
          <cell r="X915">
            <v>45202</v>
          </cell>
          <cell r="Y915" t="e">
            <v>#N/A</v>
          </cell>
          <cell r="Z915" t="e">
            <v>#N/A</v>
          </cell>
        </row>
        <row r="916">
          <cell r="X916">
            <v>45209</v>
          </cell>
          <cell r="Y916" t="e">
            <v>#N/A</v>
          </cell>
          <cell r="Z916" t="e">
            <v>#N/A</v>
          </cell>
        </row>
        <row r="917">
          <cell r="X917">
            <v>45216</v>
          </cell>
          <cell r="Y917" t="e">
            <v>#N/A</v>
          </cell>
          <cell r="Z917" t="e">
            <v>#N/A</v>
          </cell>
        </row>
        <row r="918">
          <cell r="X918">
            <v>45223</v>
          </cell>
          <cell r="Y918" t="e">
            <v>#N/A</v>
          </cell>
          <cell r="Z918" t="e">
            <v>#N/A</v>
          </cell>
        </row>
        <row r="919">
          <cell r="X919">
            <v>45230</v>
          </cell>
          <cell r="Y919" t="e">
            <v>#N/A</v>
          </cell>
          <cell r="Z919" t="e">
            <v>#N/A</v>
          </cell>
        </row>
        <row r="920">
          <cell r="X920">
            <v>45237</v>
          </cell>
          <cell r="Y920" t="e">
            <v>#N/A</v>
          </cell>
          <cell r="Z920" t="e">
            <v>#N/A</v>
          </cell>
        </row>
        <row r="921">
          <cell r="X921">
            <v>45244</v>
          </cell>
          <cell r="Y921" t="e">
            <v>#N/A</v>
          </cell>
          <cell r="Z921" t="e">
            <v>#N/A</v>
          </cell>
        </row>
        <row r="922">
          <cell r="X922">
            <v>45251</v>
          </cell>
          <cell r="Y922" t="e">
            <v>#N/A</v>
          </cell>
          <cell r="Z922" t="e">
            <v>#N/A</v>
          </cell>
        </row>
        <row r="923">
          <cell r="X923">
            <v>45258</v>
          </cell>
          <cell r="Y923" t="e">
            <v>#N/A</v>
          </cell>
          <cell r="Z923" t="e">
            <v>#N/A</v>
          </cell>
        </row>
        <row r="924">
          <cell r="X924">
            <v>45265</v>
          </cell>
          <cell r="Y924" t="e">
            <v>#N/A</v>
          </cell>
          <cell r="Z924" t="e">
            <v>#N/A</v>
          </cell>
        </row>
        <row r="925">
          <cell r="X925">
            <v>45272</v>
          </cell>
          <cell r="Y925" t="e">
            <v>#N/A</v>
          </cell>
          <cell r="Z925" t="e">
            <v>#N/A</v>
          </cell>
        </row>
        <row r="926">
          <cell r="X926">
            <v>45279</v>
          </cell>
          <cell r="Y926" t="e">
            <v>#N/A</v>
          </cell>
          <cell r="Z926" t="e">
            <v>#N/A</v>
          </cell>
        </row>
        <row r="927">
          <cell r="X927">
            <v>45287</v>
          </cell>
          <cell r="Y927" t="e">
            <v>#N/A</v>
          </cell>
          <cell r="Z927" t="e">
            <v>#N/A</v>
          </cell>
        </row>
        <row r="928">
          <cell r="X928">
            <v>45294</v>
          </cell>
          <cell r="Y928" t="e">
            <v>#N/A</v>
          </cell>
          <cell r="Z928" t="e">
            <v>#N/A</v>
          </cell>
        </row>
        <row r="929">
          <cell r="X929">
            <v>45301</v>
          </cell>
          <cell r="Y929" t="e">
            <v>#N/A</v>
          </cell>
          <cell r="Z929" t="e">
            <v>#N/A</v>
          </cell>
        </row>
        <row r="930">
          <cell r="X930">
            <v>45308</v>
          </cell>
          <cell r="Y930" t="e">
            <v>#N/A</v>
          </cell>
          <cell r="Z930" t="e">
            <v>#N/A</v>
          </cell>
        </row>
        <row r="931">
          <cell r="X931">
            <v>45315</v>
          </cell>
          <cell r="Y931" t="e">
            <v>#N/A</v>
          </cell>
          <cell r="Z931" t="e">
            <v>#N/A</v>
          </cell>
        </row>
        <row r="932">
          <cell r="X932">
            <v>45322</v>
          </cell>
          <cell r="Y932" t="e">
            <v>#N/A</v>
          </cell>
          <cell r="Z932" t="e">
            <v>#N/A</v>
          </cell>
        </row>
        <row r="933">
          <cell r="X933">
            <v>45329</v>
          </cell>
          <cell r="Y933" t="e">
            <v>#N/A</v>
          </cell>
          <cell r="Z933" t="e">
            <v>#N/A</v>
          </cell>
        </row>
        <row r="934">
          <cell r="X934">
            <v>45336</v>
          </cell>
          <cell r="Y934" t="e">
            <v>#N/A</v>
          </cell>
          <cell r="Z934" t="e">
            <v>#N/A</v>
          </cell>
        </row>
        <row r="935">
          <cell r="X935">
            <v>45343</v>
          </cell>
          <cell r="Y935" t="e">
            <v>#N/A</v>
          </cell>
          <cell r="Z935" t="e">
            <v>#N/A</v>
          </cell>
        </row>
        <row r="936">
          <cell r="X936">
            <v>45350</v>
          </cell>
          <cell r="Y936" t="e">
            <v>#N/A</v>
          </cell>
          <cell r="Z936" t="e">
            <v>#N/A</v>
          </cell>
        </row>
        <row r="937">
          <cell r="X937">
            <v>45357</v>
          </cell>
          <cell r="Y937" t="e">
            <v>#N/A</v>
          </cell>
          <cell r="Z937" t="e">
            <v>#N/A</v>
          </cell>
        </row>
        <row r="938">
          <cell r="X938">
            <v>45364</v>
          </cell>
          <cell r="Y938" t="e">
            <v>#N/A</v>
          </cell>
          <cell r="Z938" t="e">
            <v>#N/A</v>
          </cell>
        </row>
        <row r="939">
          <cell r="X939">
            <v>45371</v>
          </cell>
          <cell r="Y939" t="e">
            <v>#N/A</v>
          </cell>
          <cell r="Z939" t="e">
            <v>#N/A</v>
          </cell>
        </row>
        <row r="940">
          <cell r="X940">
            <v>45378</v>
          </cell>
          <cell r="Y940" t="e">
            <v>#N/A</v>
          </cell>
          <cell r="Z940" t="e">
            <v>#N/A</v>
          </cell>
        </row>
        <row r="941">
          <cell r="X941">
            <v>45385</v>
          </cell>
          <cell r="Y941" t="e">
            <v>#N/A</v>
          </cell>
          <cell r="Z941" t="e">
            <v>#N/A</v>
          </cell>
        </row>
        <row r="942">
          <cell r="X942">
            <v>45392</v>
          </cell>
          <cell r="Y942" t="e">
            <v>#N/A</v>
          </cell>
          <cell r="Z942" t="e">
            <v>#N/A</v>
          </cell>
        </row>
        <row r="943">
          <cell r="X943">
            <v>45399</v>
          </cell>
          <cell r="Y943" t="e">
            <v>#N/A</v>
          </cell>
          <cell r="Z943" t="e">
            <v>#N/A</v>
          </cell>
        </row>
        <row r="944">
          <cell r="X944">
            <v>45406</v>
          </cell>
          <cell r="Y944" t="e">
            <v>#N/A</v>
          </cell>
          <cell r="Z944" t="e">
            <v>#N/A</v>
          </cell>
        </row>
        <row r="945">
          <cell r="X945">
            <v>45414</v>
          </cell>
          <cell r="Y945" t="e">
            <v>#N/A</v>
          </cell>
          <cell r="Z945" t="e">
            <v>#N/A</v>
          </cell>
        </row>
        <row r="946">
          <cell r="X946">
            <v>45421</v>
          </cell>
          <cell r="Y946" t="e">
            <v>#N/A</v>
          </cell>
          <cell r="Z946" t="e">
            <v>#N/A</v>
          </cell>
        </row>
        <row r="947">
          <cell r="X947">
            <v>45428</v>
          </cell>
          <cell r="Y947" t="e">
            <v>#N/A</v>
          </cell>
          <cell r="Z947" t="e">
            <v>#N/A</v>
          </cell>
        </row>
        <row r="948">
          <cell r="X948">
            <v>45435</v>
          </cell>
          <cell r="Y948" t="e">
            <v>#N/A</v>
          </cell>
          <cell r="Z948" t="e">
            <v>#N/A</v>
          </cell>
        </row>
        <row r="949">
          <cell r="X949">
            <v>45442</v>
          </cell>
          <cell r="Y949" t="e">
            <v>#N/A</v>
          </cell>
          <cell r="Z949" t="e">
            <v>#N/A</v>
          </cell>
        </row>
        <row r="950">
          <cell r="X950">
            <v>45449</v>
          </cell>
          <cell r="Y950" t="e">
            <v>#N/A</v>
          </cell>
          <cell r="Z950" t="e">
            <v>#N/A</v>
          </cell>
        </row>
        <row r="951">
          <cell r="X951">
            <v>45456</v>
          </cell>
          <cell r="Y951" t="e">
            <v>#N/A</v>
          </cell>
          <cell r="Z951" t="e">
            <v>#N/A</v>
          </cell>
        </row>
        <row r="952">
          <cell r="X952">
            <v>45463</v>
          </cell>
          <cell r="Y952" t="e">
            <v>#N/A</v>
          </cell>
          <cell r="Z952" t="e">
            <v>#N/A</v>
          </cell>
        </row>
        <row r="953">
          <cell r="X953">
            <v>45470</v>
          </cell>
          <cell r="Y953" t="e">
            <v>#N/A</v>
          </cell>
          <cell r="Z953" t="e">
            <v>#N/A</v>
          </cell>
        </row>
        <row r="954">
          <cell r="X954">
            <v>45477</v>
          </cell>
          <cell r="Y954" t="e">
            <v>#N/A</v>
          </cell>
          <cell r="Z954" t="e">
            <v>#N/A</v>
          </cell>
        </row>
        <row r="955">
          <cell r="X955">
            <v>45484</v>
          </cell>
          <cell r="Y955" t="e">
            <v>#N/A</v>
          </cell>
          <cell r="Z955" t="e">
            <v>#N/A</v>
          </cell>
        </row>
        <row r="956">
          <cell r="X956">
            <v>45491</v>
          </cell>
          <cell r="Y956" t="e">
            <v>#N/A</v>
          </cell>
          <cell r="Z956" t="e">
            <v>#N/A</v>
          </cell>
        </row>
        <row r="957">
          <cell r="X957">
            <v>45498</v>
          </cell>
          <cell r="Y957" t="e">
            <v>#N/A</v>
          </cell>
          <cell r="Z957" t="e">
            <v>#N/A</v>
          </cell>
        </row>
        <row r="958">
          <cell r="X958">
            <v>45505</v>
          </cell>
          <cell r="Y958" t="e">
            <v>#N/A</v>
          </cell>
          <cell r="Z958" t="e">
            <v>#N/A</v>
          </cell>
        </row>
        <row r="959">
          <cell r="X959">
            <v>45512</v>
          </cell>
          <cell r="Y959" t="e">
            <v>#N/A</v>
          </cell>
          <cell r="Z959" t="e">
            <v>#N/A</v>
          </cell>
        </row>
        <row r="960">
          <cell r="X960">
            <v>45519</v>
          </cell>
          <cell r="Y960" t="e">
            <v>#N/A</v>
          </cell>
          <cell r="Z960" t="e">
            <v>#N/A</v>
          </cell>
        </row>
        <row r="961">
          <cell r="X961">
            <v>45526</v>
          </cell>
          <cell r="Y961" t="e">
            <v>#N/A</v>
          </cell>
          <cell r="Z961" t="e">
            <v>#N/A</v>
          </cell>
        </row>
        <row r="962">
          <cell r="X962">
            <v>45533</v>
          </cell>
          <cell r="Y962" t="e">
            <v>#N/A</v>
          </cell>
          <cell r="Z962" t="e">
            <v>#N/A</v>
          </cell>
        </row>
        <row r="963">
          <cell r="X963">
            <v>45540</v>
          </cell>
          <cell r="Y963" t="e">
            <v>#N/A</v>
          </cell>
          <cell r="Z963" t="e">
            <v>#N/A</v>
          </cell>
        </row>
        <row r="964">
          <cell r="X964">
            <v>45547</v>
          </cell>
          <cell r="Y964" t="e">
            <v>#N/A</v>
          </cell>
          <cell r="Z964" t="e">
            <v>#N/A</v>
          </cell>
        </row>
        <row r="965">
          <cell r="X965">
            <v>45554</v>
          </cell>
          <cell r="Y965" t="e">
            <v>#N/A</v>
          </cell>
          <cell r="Z965" t="e">
            <v>#N/A</v>
          </cell>
        </row>
        <row r="966">
          <cell r="X966">
            <v>45561</v>
          </cell>
          <cell r="Y966" t="e">
            <v>#N/A</v>
          </cell>
          <cell r="Z966" t="e">
            <v>#N/A</v>
          </cell>
        </row>
        <row r="967">
          <cell r="X967">
            <v>45568</v>
          </cell>
          <cell r="Y967" t="e">
            <v>#N/A</v>
          </cell>
          <cell r="Z967" t="e">
            <v>#N/A</v>
          </cell>
        </row>
        <row r="968">
          <cell r="X968">
            <v>45575</v>
          </cell>
          <cell r="Y968" t="e">
            <v>#N/A</v>
          </cell>
          <cell r="Z968" t="e">
            <v>#N/A</v>
          </cell>
        </row>
        <row r="969">
          <cell r="X969">
            <v>45582</v>
          </cell>
          <cell r="Y969" t="e">
            <v>#N/A</v>
          </cell>
          <cell r="Z969" t="e">
            <v>#N/A</v>
          </cell>
        </row>
        <row r="970">
          <cell r="X970">
            <v>45589</v>
          </cell>
          <cell r="Y970" t="e">
            <v>#N/A</v>
          </cell>
          <cell r="Z970" t="e">
            <v>#N/A</v>
          </cell>
        </row>
        <row r="971">
          <cell r="X971">
            <v>45596</v>
          </cell>
          <cell r="Y971" t="e">
            <v>#N/A</v>
          </cell>
          <cell r="Z971" t="e">
            <v>#N/A</v>
          </cell>
        </row>
        <row r="972">
          <cell r="X972">
            <v>45603</v>
          </cell>
          <cell r="Y972" t="e">
            <v>#N/A</v>
          </cell>
          <cell r="Z972" t="e">
            <v>#N/A</v>
          </cell>
        </row>
        <row r="973">
          <cell r="X973">
            <v>45610</v>
          </cell>
          <cell r="Y973" t="e">
            <v>#N/A</v>
          </cell>
          <cell r="Z973" t="e">
            <v>#N/A</v>
          </cell>
        </row>
        <row r="974">
          <cell r="X974">
            <v>45617</v>
          </cell>
          <cell r="Y974" t="e">
            <v>#N/A</v>
          </cell>
          <cell r="Z974" t="e">
            <v>#N/A</v>
          </cell>
        </row>
        <row r="975">
          <cell r="X975">
            <v>45624</v>
          </cell>
          <cell r="Y975" t="e">
            <v>#N/A</v>
          </cell>
          <cell r="Z975" t="e">
            <v>#N/A</v>
          </cell>
        </row>
        <row r="976">
          <cell r="X976">
            <v>45631</v>
          </cell>
          <cell r="Y976" t="e">
            <v>#N/A</v>
          </cell>
          <cell r="Z976" t="e">
            <v>#N/A</v>
          </cell>
        </row>
        <row r="977">
          <cell r="X977">
            <v>45638</v>
          </cell>
          <cell r="Y977" t="e">
            <v>#N/A</v>
          </cell>
          <cell r="Z977" t="e">
            <v>#N/A</v>
          </cell>
        </row>
        <row r="978">
          <cell r="X978">
            <v>45645</v>
          </cell>
          <cell r="Y978" t="e">
            <v>#N/A</v>
          </cell>
          <cell r="Z978" t="e">
            <v>#N/A</v>
          </cell>
        </row>
        <row r="979">
          <cell r="X979">
            <v>45653</v>
          </cell>
          <cell r="Y979" t="e">
            <v>#N/A</v>
          </cell>
          <cell r="Z979" t="e">
            <v>#N/A</v>
          </cell>
        </row>
        <row r="980">
          <cell r="X980">
            <v>45660</v>
          </cell>
          <cell r="Y980" t="e">
            <v>#N/A</v>
          </cell>
          <cell r="Z980" t="e">
            <v>#N/A</v>
          </cell>
        </row>
        <row r="981">
          <cell r="X981">
            <v>45667</v>
          </cell>
          <cell r="Y981" t="e">
            <v>#N/A</v>
          </cell>
          <cell r="Z981" t="e">
            <v>#N/A</v>
          </cell>
        </row>
        <row r="982">
          <cell r="X982">
            <v>45674</v>
          </cell>
          <cell r="Y982" t="e">
            <v>#N/A</v>
          </cell>
          <cell r="Z982" t="e">
            <v>#N/A</v>
          </cell>
        </row>
        <row r="983">
          <cell r="X983">
            <v>45681</v>
          </cell>
          <cell r="Y983" t="e">
            <v>#N/A</v>
          </cell>
          <cell r="Z983" t="e">
            <v>#N/A</v>
          </cell>
        </row>
        <row r="984">
          <cell r="X984">
            <v>45688</v>
          </cell>
          <cell r="Y984" t="e">
            <v>#N/A</v>
          </cell>
          <cell r="Z984" t="e">
            <v>#N/A</v>
          </cell>
        </row>
        <row r="985">
          <cell r="X985">
            <v>45695</v>
          </cell>
          <cell r="Y985" t="e">
            <v>#N/A</v>
          </cell>
          <cell r="Z985" t="e">
            <v>#N/A</v>
          </cell>
        </row>
        <row r="986">
          <cell r="X986">
            <v>45702</v>
          </cell>
          <cell r="Y986" t="e">
            <v>#N/A</v>
          </cell>
          <cell r="Z986" t="e">
            <v>#N/A</v>
          </cell>
        </row>
        <row r="987">
          <cell r="X987">
            <v>45709</v>
          </cell>
          <cell r="Y987" t="e">
            <v>#N/A</v>
          </cell>
          <cell r="Z987" t="e">
            <v>#N/A</v>
          </cell>
        </row>
        <row r="988">
          <cell r="X988">
            <v>45716</v>
          </cell>
          <cell r="Y988" t="e">
            <v>#N/A</v>
          </cell>
          <cell r="Z988" t="e">
            <v>#N/A</v>
          </cell>
        </row>
        <row r="989">
          <cell r="X989">
            <v>45723</v>
          </cell>
          <cell r="Y989" t="e">
            <v>#N/A</v>
          </cell>
          <cell r="Z989" t="e">
            <v>#N/A</v>
          </cell>
        </row>
        <row r="990">
          <cell r="X990">
            <v>45730</v>
          </cell>
          <cell r="Y990" t="e">
            <v>#N/A</v>
          </cell>
          <cell r="Z990" t="e">
            <v>#N/A</v>
          </cell>
        </row>
        <row r="991">
          <cell r="X991">
            <v>45737</v>
          </cell>
          <cell r="Y991" t="e">
            <v>#N/A</v>
          </cell>
          <cell r="Z991" t="e">
            <v>#N/A</v>
          </cell>
        </row>
        <row r="992">
          <cell r="X992">
            <v>45744</v>
          </cell>
          <cell r="Y992" t="e">
            <v>#N/A</v>
          </cell>
          <cell r="Z992" t="e">
            <v>#N/A</v>
          </cell>
        </row>
        <row r="993">
          <cell r="X993">
            <v>45751</v>
          </cell>
          <cell r="Y993" t="e">
            <v>#N/A</v>
          </cell>
          <cell r="Z993" t="e">
            <v>#N/A</v>
          </cell>
        </row>
        <row r="994">
          <cell r="X994">
            <v>45758</v>
          </cell>
          <cell r="Y994" t="e">
            <v>#N/A</v>
          </cell>
          <cell r="Z994" t="e">
            <v>#N/A</v>
          </cell>
        </row>
        <row r="995">
          <cell r="X995">
            <v>45769</v>
          </cell>
          <cell r="Y995" t="e">
            <v>#N/A</v>
          </cell>
          <cell r="Z995" t="e">
            <v>#N/A</v>
          </cell>
        </row>
        <row r="996">
          <cell r="X996">
            <v>45776</v>
          </cell>
          <cell r="Y996" t="e">
            <v>#N/A</v>
          </cell>
          <cell r="Z996" t="e">
            <v>#N/A</v>
          </cell>
        </row>
        <row r="997">
          <cell r="X997">
            <v>45783</v>
          </cell>
          <cell r="Y997" t="e">
            <v>#N/A</v>
          </cell>
          <cell r="Z997" t="e">
            <v>#N/A</v>
          </cell>
        </row>
        <row r="998">
          <cell r="X998">
            <v>45790</v>
          </cell>
          <cell r="Y998" t="e">
            <v>#N/A</v>
          </cell>
          <cell r="Z998" t="e">
            <v>#N/A</v>
          </cell>
        </row>
        <row r="999">
          <cell r="X999">
            <v>45797</v>
          </cell>
          <cell r="Y999" t="e">
            <v>#N/A</v>
          </cell>
          <cell r="Z999" t="e">
            <v>#N/A</v>
          </cell>
        </row>
        <row r="1000">
          <cell r="X1000">
            <v>45804</v>
          </cell>
          <cell r="Y1000" t="e">
            <v>#N/A</v>
          </cell>
          <cell r="Z1000" t="e">
            <v>#N/A</v>
          </cell>
        </row>
        <row r="1001">
          <cell r="X1001">
            <v>45811</v>
          </cell>
          <cell r="Y1001" t="e">
            <v>#N/A</v>
          </cell>
          <cell r="Z1001" t="e">
            <v>#N/A</v>
          </cell>
        </row>
        <row r="1002">
          <cell r="X1002">
            <v>45818</v>
          </cell>
          <cell r="Y1002" t="e">
            <v>#N/A</v>
          </cell>
          <cell r="Z1002" t="e">
            <v>#N/A</v>
          </cell>
        </row>
        <row r="1003">
          <cell r="X1003">
            <v>45825</v>
          </cell>
          <cell r="Y1003" t="e">
            <v>#N/A</v>
          </cell>
          <cell r="Z1003" t="e">
            <v>#N/A</v>
          </cell>
        </row>
        <row r="1004">
          <cell r="X1004">
            <v>45832</v>
          </cell>
          <cell r="Y1004" t="e">
            <v>#N/A</v>
          </cell>
          <cell r="Z1004" t="e">
            <v>#N/A</v>
          </cell>
        </row>
        <row r="1005">
          <cell r="X1005">
            <v>45840</v>
          </cell>
          <cell r="Y1005" t="e">
            <v>#N/A</v>
          </cell>
          <cell r="Z1005" t="e">
            <v>#N/A</v>
          </cell>
        </row>
        <row r="1006">
          <cell r="X1006">
            <v>45847</v>
          </cell>
          <cell r="Y1006" t="e">
            <v>#N/A</v>
          </cell>
          <cell r="Z1006" t="e">
            <v>#N/A</v>
          </cell>
        </row>
        <row r="1007">
          <cell r="X1007">
            <v>45854</v>
          </cell>
          <cell r="Y1007" t="e">
            <v>#N/A</v>
          </cell>
          <cell r="Z1007" t="e">
            <v>#N/A</v>
          </cell>
        </row>
        <row r="1008">
          <cell r="X1008">
            <v>45861</v>
          </cell>
          <cell r="Y1008" t="e">
            <v>#N/A</v>
          </cell>
          <cell r="Z1008" t="e">
            <v>#N/A</v>
          </cell>
        </row>
        <row r="1009">
          <cell r="X1009">
            <v>45868</v>
          </cell>
          <cell r="Y1009" t="e">
            <v>#N/A</v>
          </cell>
          <cell r="Z1009" t="e">
            <v>#N/A</v>
          </cell>
        </row>
        <row r="1010">
          <cell r="X1010">
            <v>45875</v>
          </cell>
          <cell r="Y1010" t="e">
            <v>#N/A</v>
          </cell>
          <cell r="Z1010" t="e">
            <v>#N/A</v>
          </cell>
        </row>
        <row r="1011">
          <cell r="X1011">
            <v>45882</v>
          </cell>
          <cell r="Y1011" t="e">
            <v>#N/A</v>
          </cell>
          <cell r="Z1011" t="e">
            <v>#N/A</v>
          </cell>
        </row>
        <row r="1012">
          <cell r="X1012">
            <v>45889</v>
          </cell>
          <cell r="Y1012" t="e">
            <v>#N/A</v>
          </cell>
          <cell r="Z1012" t="e">
            <v>#N/A</v>
          </cell>
        </row>
        <row r="1013">
          <cell r="X1013">
            <v>45896</v>
          </cell>
          <cell r="Y1013" t="e">
            <v>#N/A</v>
          </cell>
          <cell r="Z1013" t="e">
            <v>#N/A</v>
          </cell>
        </row>
        <row r="1014">
          <cell r="X1014">
            <v>45903</v>
          </cell>
          <cell r="Y1014" t="e">
            <v>#N/A</v>
          </cell>
          <cell r="Z1014" t="e">
            <v>#N/A</v>
          </cell>
        </row>
        <row r="1015">
          <cell r="X1015">
            <v>45910</v>
          </cell>
          <cell r="Y1015" t="e">
            <v>#N/A</v>
          </cell>
          <cell r="Z1015" t="e">
            <v>#N/A</v>
          </cell>
        </row>
        <row r="1016">
          <cell r="X1016">
            <v>45917</v>
          </cell>
          <cell r="Y1016" t="e">
            <v>#N/A</v>
          </cell>
          <cell r="Z1016" t="e">
            <v>#N/A</v>
          </cell>
        </row>
        <row r="1017">
          <cell r="X1017">
            <v>45924</v>
          </cell>
          <cell r="Y1017" t="e">
            <v>#N/A</v>
          </cell>
          <cell r="Z1017" t="e">
            <v>#N/A</v>
          </cell>
        </row>
        <row r="1018">
          <cell r="X1018">
            <v>45932</v>
          </cell>
          <cell r="Y1018" t="e">
            <v>#N/A</v>
          </cell>
          <cell r="Z1018" t="e">
            <v>#N/A</v>
          </cell>
        </row>
        <row r="1019">
          <cell r="X1019">
            <v>45939</v>
          </cell>
          <cell r="Y1019" t="e">
            <v>#N/A</v>
          </cell>
          <cell r="Z1019" t="e">
            <v>#N/A</v>
          </cell>
        </row>
        <row r="1020">
          <cell r="X1020">
            <v>45946</v>
          </cell>
          <cell r="Y1020" t="e">
            <v>#N/A</v>
          </cell>
          <cell r="Z1020" t="e">
            <v>#N/A</v>
          </cell>
        </row>
        <row r="1021">
          <cell r="X1021">
            <v>45953</v>
          </cell>
          <cell r="Y1021" t="e">
            <v>#N/A</v>
          </cell>
          <cell r="Z1021" t="e">
            <v>#N/A</v>
          </cell>
        </row>
        <row r="1022">
          <cell r="X1022">
            <v>45960</v>
          </cell>
          <cell r="Y1022" t="e">
            <v>#N/A</v>
          </cell>
          <cell r="Z1022" t="e">
            <v>#N/A</v>
          </cell>
        </row>
        <row r="1023">
          <cell r="X1023">
            <v>45967</v>
          </cell>
          <cell r="Y1023" t="e">
            <v>#N/A</v>
          </cell>
          <cell r="Z1023" t="e">
            <v>#N/A</v>
          </cell>
        </row>
        <row r="1024">
          <cell r="X1024">
            <v>45974</v>
          </cell>
          <cell r="Y1024" t="e">
            <v>#N/A</v>
          </cell>
          <cell r="Z1024" t="e">
            <v>#N/A</v>
          </cell>
        </row>
        <row r="1025">
          <cell r="X1025">
            <v>45981</v>
          </cell>
          <cell r="Y1025" t="e">
            <v>#N/A</v>
          </cell>
          <cell r="Z1025" t="e">
            <v>#N/A</v>
          </cell>
        </row>
        <row r="1026">
          <cell r="X1026">
            <v>45988</v>
          </cell>
          <cell r="Y1026" t="e">
            <v>#N/A</v>
          </cell>
          <cell r="Z1026" t="e">
            <v>#N/A</v>
          </cell>
        </row>
        <row r="1027">
          <cell r="X1027">
            <v>45995</v>
          </cell>
          <cell r="Y1027" t="e">
            <v>#N/A</v>
          </cell>
          <cell r="Z1027" t="e">
            <v>#N/A</v>
          </cell>
        </row>
        <row r="1028">
          <cell r="X1028">
            <v>46002</v>
          </cell>
          <cell r="Y1028" t="e">
            <v>#N/A</v>
          </cell>
          <cell r="Z1028" t="e">
            <v>#N/A</v>
          </cell>
        </row>
        <row r="1029">
          <cell r="X1029">
            <v>46009</v>
          </cell>
          <cell r="Y1029" t="e">
            <v>#N/A</v>
          </cell>
          <cell r="Z1029" t="e">
            <v>#N/A</v>
          </cell>
        </row>
        <row r="1030">
          <cell r="X1030">
            <v>46020</v>
          </cell>
          <cell r="Y1030" t="e">
            <v>#N/A</v>
          </cell>
          <cell r="Z1030" t="e">
            <v>#N/A</v>
          </cell>
        </row>
        <row r="1031">
          <cell r="X1031">
            <v>46027</v>
          </cell>
          <cell r="Y1031" t="e">
            <v>#N/A</v>
          </cell>
          <cell r="Z1031" t="e">
            <v>#N/A</v>
          </cell>
        </row>
        <row r="1032">
          <cell r="X1032">
            <v>46034</v>
          </cell>
          <cell r="Y1032" t="e">
            <v>#N/A</v>
          </cell>
          <cell r="Z1032" t="e">
            <v>#N/A</v>
          </cell>
        </row>
        <row r="1033">
          <cell r="X1033">
            <v>46041</v>
          </cell>
          <cell r="Y1033" t="e">
            <v>#N/A</v>
          </cell>
          <cell r="Z1033" t="e">
            <v>#N/A</v>
          </cell>
        </row>
        <row r="1034">
          <cell r="X1034">
            <v>46048</v>
          </cell>
          <cell r="Y1034" t="e">
            <v>#N/A</v>
          </cell>
          <cell r="Z1034" t="e">
            <v>#N/A</v>
          </cell>
        </row>
        <row r="1035">
          <cell r="X1035">
            <v>46055</v>
          </cell>
          <cell r="Y1035" t="e">
            <v>#N/A</v>
          </cell>
          <cell r="Z1035" t="e">
            <v>#N/A</v>
          </cell>
        </row>
        <row r="1036">
          <cell r="X1036">
            <v>46062</v>
          </cell>
          <cell r="Y1036" t="e">
            <v>#N/A</v>
          </cell>
          <cell r="Z1036" t="e">
            <v>#N/A</v>
          </cell>
        </row>
        <row r="1037">
          <cell r="X1037">
            <v>46069</v>
          </cell>
          <cell r="Y1037" t="e">
            <v>#N/A</v>
          </cell>
          <cell r="Z1037" t="e">
            <v>#N/A</v>
          </cell>
        </row>
        <row r="1038">
          <cell r="X1038">
            <v>46076</v>
          </cell>
          <cell r="Y1038" t="e">
            <v>#N/A</v>
          </cell>
          <cell r="Z1038" t="e">
            <v>#N/A</v>
          </cell>
        </row>
        <row r="1039">
          <cell r="X1039">
            <v>46083</v>
          </cell>
          <cell r="Y1039" t="e">
            <v>#N/A</v>
          </cell>
          <cell r="Z1039" t="e">
            <v>#N/A</v>
          </cell>
        </row>
        <row r="1040">
          <cell r="X1040">
            <v>46090</v>
          </cell>
          <cell r="Y1040" t="e">
            <v>#N/A</v>
          </cell>
          <cell r="Z1040" t="e">
            <v>#N/A</v>
          </cell>
        </row>
        <row r="1041">
          <cell r="X1041">
            <v>46097</v>
          </cell>
          <cell r="Y1041" t="e">
            <v>#N/A</v>
          </cell>
          <cell r="Z1041" t="e">
            <v>#N/A</v>
          </cell>
        </row>
        <row r="1042">
          <cell r="X1042">
            <v>46104</v>
          </cell>
          <cell r="Y1042" t="e">
            <v>#N/A</v>
          </cell>
          <cell r="Z1042" t="e">
            <v>#N/A</v>
          </cell>
        </row>
        <row r="1043">
          <cell r="X1043">
            <v>46111</v>
          </cell>
          <cell r="Y1043" t="e">
            <v>#N/A</v>
          </cell>
          <cell r="Z1043" t="e">
            <v>#N/A</v>
          </cell>
        </row>
        <row r="1044">
          <cell r="X1044">
            <v>46119</v>
          </cell>
          <cell r="Y1044" t="e">
            <v>#N/A</v>
          </cell>
          <cell r="Z1044" t="e">
            <v>#N/A</v>
          </cell>
        </row>
        <row r="1045">
          <cell r="X1045">
            <v>46126</v>
          </cell>
          <cell r="Y1045" t="e">
            <v>#N/A</v>
          </cell>
          <cell r="Z1045" t="e">
            <v>#N/A</v>
          </cell>
        </row>
        <row r="1046">
          <cell r="X1046">
            <v>46133</v>
          </cell>
          <cell r="Y1046" t="e">
            <v>#N/A</v>
          </cell>
          <cell r="Z1046" t="e">
            <v>#N/A</v>
          </cell>
        </row>
        <row r="1047">
          <cell r="X1047">
            <v>46140</v>
          </cell>
          <cell r="Y1047" t="e">
            <v>#N/A</v>
          </cell>
          <cell r="Z1047" t="e">
            <v>#N/A</v>
          </cell>
        </row>
        <row r="1048">
          <cell r="X1048">
            <v>46147</v>
          </cell>
          <cell r="Y1048" t="e">
            <v>#N/A</v>
          </cell>
          <cell r="Z1048" t="e">
            <v>#N/A</v>
          </cell>
        </row>
        <row r="1049">
          <cell r="X1049">
            <v>46154</v>
          </cell>
          <cell r="Y1049" t="e">
            <v>#N/A</v>
          </cell>
          <cell r="Z1049" t="e">
            <v>#N/A</v>
          </cell>
        </row>
        <row r="1050">
          <cell r="X1050">
            <v>46161</v>
          </cell>
          <cell r="Y1050" t="e">
            <v>#N/A</v>
          </cell>
          <cell r="Z1050" t="e">
            <v>#N/A</v>
          </cell>
        </row>
        <row r="1051">
          <cell r="X1051">
            <v>46168</v>
          </cell>
          <cell r="Y1051" t="e">
            <v>#N/A</v>
          </cell>
          <cell r="Z1051" t="e">
            <v>#N/A</v>
          </cell>
        </row>
        <row r="1052">
          <cell r="X1052">
            <v>46175</v>
          </cell>
          <cell r="Y1052" t="e">
            <v>#N/A</v>
          </cell>
          <cell r="Z1052" t="e">
            <v>#N/A</v>
          </cell>
        </row>
        <row r="1053">
          <cell r="X1053">
            <v>46182</v>
          </cell>
          <cell r="Y1053" t="e">
            <v>#N/A</v>
          </cell>
          <cell r="Z1053" t="e">
            <v>#N/A</v>
          </cell>
        </row>
        <row r="1054">
          <cell r="X1054">
            <v>46189</v>
          </cell>
          <cell r="Y1054" t="e">
            <v>#N/A</v>
          </cell>
          <cell r="Z1054" t="e">
            <v>#N/A</v>
          </cell>
        </row>
        <row r="1055">
          <cell r="X1055">
            <v>46196</v>
          </cell>
          <cell r="Y1055" t="e">
            <v>#N/A</v>
          </cell>
          <cell r="Z1055" t="e">
            <v>#N/A</v>
          </cell>
        </row>
        <row r="1056">
          <cell r="X1056">
            <v>46203</v>
          </cell>
          <cell r="Y1056" t="e">
            <v>#N/A</v>
          </cell>
          <cell r="Z1056" t="e">
            <v>#N/A</v>
          </cell>
        </row>
        <row r="1057">
          <cell r="X1057">
            <v>46210</v>
          </cell>
          <cell r="Y1057" t="e">
            <v>#N/A</v>
          </cell>
          <cell r="Z1057" t="e">
            <v>#N/A</v>
          </cell>
        </row>
        <row r="1058">
          <cell r="X1058">
            <v>46217</v>
          </cell>
          <cell r="Y1058" t="e">
            <v>#N/A</v>
          </cell>
          <cell r="Z1058" t="e">
            <v>#N/A</v>
          </cell>
        </row>
        <row r="1059">
          <cell r="X1059">
            <v>46224</v>
          </cell>
          <cell r="Y1059" t="e">
            <v>#N/A</v>
          </cell>
          <cell r="Z1059" t="e">
            <v>#N/A</v>
          </cell>
        </row>
        <row r="1060">
          <cell r="X1060">
            <v>46231</v>
          </cell>
          <cell r="Y1060" t="e">
            <v>#N/A</v>
          </cell>
          <cell r="Z1060" t="e">
            <v>#N/A</v>
          </cell>
        </row>
        <row r="1061">
          <cell r="X1061">
            <v>46238</v>
          </cell>
          <cell r="Y1061" t="e">
            <v>#N/A</v>
          </cell>
          <cell r="Z1061" t="e">
            <v>#N/A</v>
          </cell>
        </row>
        <row r="1062">
          <cell r="X1062">
            <v>46245</v>
          </cell>
          <cell r="Y1062" t="e">
            <v>#N/A</v>
          </cell>
          <cell r="Z1062" t="e">
            <v>#N/A</v>
          </cell>
        </row>
        <row r="1063">
          <cell r="X1063">
            <v>46252</v>
          </cell>
          <cell r="Y1063" t="e">
            <v>#N/A</v>
          </cell>
          <cell r="Z1063" t="e">
            <v>#N/A</v>
          </cell>
        </row>
        <row r="1064">
          <cell r="X1064">
            <v>46259</v>
          </cell>
          <cell r="Y1064" t="e">
            <v>#N/A</v>
          </cell>
          <cell r="Z1064" t="e">
            <v>#N/A</v>
          </cell>
        </row>
        <row r="1065">
          <cell r="X1065">
            <v>46266</v>
          </cell>
          <cell r="Y1065" t="e">
            <v>#N/A</v>
          </cell>
          <cell r="Z1065" t="e">
            <v>#N/A</v>
          </cell>
        </row>
        <row r="1066">
          <cell r="X1066">
            <v>46273</v>
          </cell>
          <cell r="Y1066" t="e">
            <v>#N/A</v>
          </cell>
          <cell r="Z1066" t="e">
            <v>#N/A</v>
          </cell>
        </row>
        <row r="1067">
          <cell r="X1067">
            <v>46280</v>
          </cell>
          <cell r="Y1067" t="e">
            <v>#N/A</v>
          </cell>
          <cell r="Z1067" t="e">
            <v>#N/A</v>
          </cell>
        </row>
        <row r="1068">
          <cell r="X1068">
            <v>46287</v>
          </cell>
          <cell r="Y1068" t="e">
            <v>#N/A</v>
          </cell>
          <cell r="Z1068" t="e">
            <v>#N/A</v>
          </cell>
        </row>
        <row r="1069">
          <cell r="X1069">
            <v>46294</v>
          </cell>
          <cell r="Y1069" t="e">
            <v>#N/A</v>
          </cell>
          <cell r="Z1069" t="e">
            <v>#N/A</v>
          </cell>
        </row>
        <row r="1070">
          <cell r="X1070">
            <v>46301</v>
          </cell>
          <cell r="Y1070" t="e">
            <v>#N/A</v>
          </cell>
          <cell r="Z1070" t="e">
            <v>#N/A</v>
          </cell>
        </row>
        <row r="1071">
          <cell r="X1071">
            <v>46308</v>
          </cell>
          <cell r="Y1071" t="e">
            <v>#N/A</v>
          </cell>
          <cell r="Z1071" t="e">
            <v>#N/A</v>
          </cell>
        </row>
        <row r="1072">
          <cell r="X1072">
            <v>46315</v>
          </cell>
          <cell r="Y1072" t="e">
            <v>#N/A</v>
          </cell>
          <cell r="Z1072" t="e">
            <v>#N/A</v>
          </cell>
        </row>
        <row r="1073">
          <cell r="X1073">
            <v>46322</v>
          </cell>
          <cell r="Y1073" t="e">
            <v>#N/A</v>
          </cell>
          <cell r="Z1073" t="e">
            <v>#N/A</v>
          </cell>
        </row>
        <row r="1074">
          <cell r="X1074">
            <v>46329</v>
          </cell>
          <cell r="Y1074" t="e">
            <v>#N/A</v>
          </cell>
          <cell r="Z1074" t="e">
            <v>#N/A</v>
          </cell>
        </row>
        <row r="1075">
          <cell r="X1075">
            <v>46336</v>
          </cell>
          <cell r="Y1075" t="e">
            <v>#N/A</v>
          </cell>
          <cell r="Z1075" t="e">
            <v>#N/A</v>
          </cell>
        </row>
        <row r="1076">
          <cell r="X1076">
            <v>46343</v>
          </cell>
          <cell r="Y1076" t="e">
            <v>#N/A</v>
          </cell>
          <cell r="Z1076" t="e">
            <v>#N/A</v>
          </cell>
        </row>
        <row r="1077">
          <cell r="X1077">
            <v>46350</v>
          </cell>
          <cell r="Y1077" t="e">
            <v>#N/A</v>
          </cell>
          <cell r="Z1077" t="e">
            <v>#N/A</v>
          </cell>
        </row>
        <row r="1078">
          <cell r="X1078">
            <v>46357</v>
          </cell>
          <cell r="Y1078" t="e">
            <v>#N/A</v>
          </cell>
          <cell r="Z1078" t="e">
            <v>#N/A</v>
          </cell>
        </row>
        <row r="1079">
          <cell r="X1079">
            <v>46364</v>
          </cell>
          <cell r="Y1079" t="e">
            <v>#N/A</v>
          </cell>
          <cell r="Z1079" t="e">
            <v>#N/A</v>
          </cell>
        </row>
        <row r="1080">
          <cell r="X1080">
            <v>46371</v>
          </cell>
          <cell r="Y1080" t="e">
            <v>#N/A</v>
          </cell>
          <cell r="Z1080" t="e">
            <v>#N/A</v>
          </cell>
        </row>
        <row r="1081">
          <cell r="X1081">
            <v>46378</v>
          </cell>
          <cell r="Y1081" t="e">
            <v>#N/A</v>
          </cell>
          <cell r="Z1081" t="e">
            <v>#N/A</v>
          </cell>
        </row>
        <row r="1082">
          <cell r="X1082">
            <v>46385</v>
          </cell>
          <cell r="Y1082" t="e">
            <v>#N/A</v>
          </cell>
          <cell r="Z1082" t="e">
            <v>#N/A</v>
          </cell>
        </row>
        <row r="1083">
          <cell r="X1083">
            <v>46392</v>
          </cell>
          <cell r="Y1083" t="e">
            <v>#N/A</v>
          </cell>
          <cell r="Z1083" t="e">
            <v>#N/A</v>
          </cell>
        </row>
        <row r="1084">
          <cell r="X1084">
            <v>46399</v>
          </cell>
          <cell r="Y1084" t="e">
            <v>#N/A</v>
          </cell>
          <cell r="Z1084" t="e">
            <v>#N/A</v>
          </cell>
        </row>
        <row r="1085">
          <cell r="X1085">
            <v>46406</v>
          </cell>
          <cell r="Y1085" t="e">
            <v>#N/A</v>
          </cell>
          <cell r="Z1085" t="e">
            <v>#N/A</v>
          </cell>
        </row>
        <row r="1086">
          <cell r="X1086">
            <v>46413</v>
          </cell>
          <cell r="Y1086" t="e">
            <v>#N/A</v>
          </cell>
          <cell r="Z1086" t="e">
            <v>#N/A</v>
          </cell>
        </row>
        <row r="1087">
          <cell r="X1087">
            <v>46420</v>
          </cell>
          <cell r="Y1087" t="e">
            <v>#N/A</v>
          </cell>
          <cell r="Z1087" t="e">
            <v>#N/A</v>
          </cell>
        </row>
        <row r="1088">
          <cell r="X1088">
            <v>46427</v>
          </cell>
          <cell r="Y1088" t="e">
            <v>#N/A</v>
          </cell>
          <cell r="Z1088" t="e">
            <v>#N/A</v>
          </cell>
        </row>
        <row r="1089">
          <cell r="X1089">
            <v>46434</v>
          </cell>
          <cell r="Y1089" t="e">
            <v>#N/A</v>
          </cell>
          <cell r="Z1089" t="e">
            <v>#N/A</v>
          </cell>
        </row>
        <row r="1090">
          <cell r="X1090">
            <v>46441</v>
          </cell>
          <cell r="Y1090" t="e">
            <v>#N/A</v>
          </cell>
          <cell r="Z1090" t="e">
            <v>#N/A</v>
          </cell>
        </row>
        <row r="1091">
          <cell r="X1091">
            <v>46448</v>
          </cell>
          <cell r="Y1091" t="e">
            <v>#N/A</v>
          </cell>
          <cell r="Z1091" t="e">
            <v>#N/A</v>
          </cell>
        </row>
        <row r="1092">
          <cell r="X1092">
            <v>46455</v>
          </cell>
          <cell r="Y1092" t="e">
            <v>#N/A</v>
          </cell>
          <cell r="Z1092" t="e">
            <v>#N/A</v>
          </cell>
        </row>
        <row r="1093">
          <cell r="X1093">
            <v>46462</v>
          </cell>
          <cell r="Y1093" t="e">
            <v>#N/A</v>
          </cell>
          <cell r="Z1093" t="e">
            <v>#N/A</v>
          </cell>
        </row>
        <row r="1094">
          <cell r="X1094">
            <v>46469</v>
          </cell>
          <cell r="Y1094" t="e">
            <v>#N/A</v>
          </cell>
          <cell r="Z1094" t="e">
            <v>#N/A</v>
          </cell>
        </row>
        <row r="1095">
          <cell r="X1095">
            <v>46476</v>
          </cell>
          <cell r="Y1095" t="e">
            <v>#N/A</v>
          </cell>
          <cell r="Z1095" t="e">
            <v>#N/A</v>
          </cell>
        </row>
        <row r="1096">
          <cell r="X1096">
            <v>46483</v>
          </cell>
          <cell r="Y1096" t="e">
            <v>#N/A</v>
          </cell>
          <cell r="Z1096" t="e">
            <v>#N/A</v>
          </cell>
        </row>
        <row r="1097">
          <cell r="X1097">
            <v>46490</v>
          </cell>
          <cell r="Y1097" t="e">
            <v>#N/A</v>
          </cell>
          <cell r="Z1097" t="e">
            <v>#N/A</v>
          </cell>
        </row>
        <row r="1098">
          <cell r="X1098">
            <v>46497</v>
          </cell>
          <cell r="Y1098" t="e">
            <v>#N/A</v>
          </cell>
          <cell r="Z1098" t="e">
            <v>#N/A</v>
          </cell>
        </row>
        <row r="1099">
          <cell r="X1099">
            <v>46504</v>
          </cell>
          <cell r="Y1099" t="e">
            <v>#N/A</v>
          </cell>
          <cell r="Z1099" t="e">
            <v>#N/A</v>
          </cell>
        </row>
        <row r="1100">
          <cell r="X1100">
            <v>46511</v>
          </cell>
          <cell r="Y1100" t="e">
            <v>#N/A</v>
          </cell>
          <cell r="Z1100" t="e">
            <v>#N/A</v>
          </cell>
        </row>
        <row r="1101">
          <cell r="X1101">
            <v>46518</v>
          </cell>
          <cell r="Y1101" t="e">
            <v>#N/A</v>
          </cell>
          <cell r="Z1101" t="e">
            <v>#N/A</v>
          </cell>
        </row>
        <row r="1102">
          <cell r="X1102">
            <v>46525</v>
          </cell>
          <cell r="Y1102" t="e">
            <v>#N/A</v>
          </cell>
          <cell r="Z1102" t="e">
            <v>#N/A</v>
          </cell>
        </row>
        <row r="1103">
          <cell r="X1103">
            <v>46532</v>
          </cell>
          <cell r="Y1103" t="e">
            <v>#N/A</v>
          </cell>
          <cell r="Z1103" t="e">
            <v>#N/A</v>
          </cell>
        </row>
        <row r="1104">
          <cell r="X1104">
            <v>46539</v>
          </cell>
          <cell r="Y1104" t="e">
            <v>#N/A</v>
          </cell>
          <cell r="Z1104" t="e">
            <v>#N/A</v>
          </cell>
        </row>
        <row r="1105">
          <cell r="X1105">
            <v>46546</v>
          </cell>
          <cell r="Y1105" t="e">
            <v>#N/A</v>
          </cell>
          <cell r="Z1105" t="e">
            <v>#N/A</v>
          </cell>
        </row>
        <row r="1106">
          <cell r="X1106">
            <v>46553</v>
          </cell>
          <cell r="Y1106" t="e">
            <v>#N/A</v>
          </cell>
          <cell r="Z1106" t="e">
            <v>#N/A</v>
          </cell>
        </row>
        <row r="1107">
          <cell r="X1107">
            <v>46560</v>
          </cell>
          <cell r="Y1107" t="e">
            <v>#N/A</v>
          </cell>
          <cell r="Z1107" t="e">
            <v>#N/A</v>
          </cell>
        </row>
        <row r="1108">
          <cell r="X1108">
            <v>46567</v>
          </cell>
          <cell r="Y1108" t="e">
            <v>#N/A</v>
          </cell>
          <cell r="Z1108" t="e">
            <v>#N/A</v>
          </cell>
        </row>
        <row r="1109">
          <cell r="X1109">
            <v>46574</v>
          </cell>
          <cell r="Y1109" t="e">
            <v>#N/A</v>
          </cell>
          <cell r="Z1109" t="e">
            <v>#N/A</v>
          </cell>
        </row>
        <row r="1110">
          <cell r="X1110">
            <v>46581</v>
          </cell>
          <cell r="Y1110" t="e">
            <v>#N/A</v>
          </cell>
          <cell r="Z1110" t="e">
            <v>#N/A</v>
          </cell>
        </row>
        <row r="1111">
          <cell r="X1111">
            <v>46588</v>
          </cell>
          <cell r="Y1111" t="e">
            <v>#N/A</v>
          </cell>
          <cell r="Z1111" t="e">
            <v>#N/A</v>
          </cell>
        </row>
        <row r="1112">
          <cell r="X1112">
            <v>46595</v>
          </cell>
          <cell r="Y1112" t="e">
            <v>#N/A</v>
          </cell>
          <cell r="Z1112" t="e">
            <v>#N/A</v>
          </cell>
        </row>
        <row r="1113">
          <cell r="X1113">
            <v>46602</v>
          </cell>
          <cell r="Y1113" t="e">
            <v>#N/A</v>
          </cell>
          <cell r="Z1113" t="e">
            <v>#N/A</v>
          </cell>
        </row>
        <row r="1114">
          <cell r="X1114">
            <v>46609</v>
          </cell>
          <cell r="Y1114" t="e">
            <v>#N/A</v>
          </cell>
          <cell r="Z1114" t="e">
            <v>#N/A</v>
          </cell>
        </row>
        <row r="1115">
          <cell r="X1115">
            <v>46616</v>
          </cell>
          <cell r="Y1115" t="e">
            <v>#N/A</v>
          </cell>
          <cell r="Z1115" t="e">
            <v>#N/A</v>
          </cell>
        </row>
        <row r="1116">
          <cell r="X1116">
            <v>46623</v>
          </cell>
          <cell r="Y1116" t="e">
            <v>#N/A</v>
          </cell>
          <cell r="Z1116" t="e">
            <v>#N/A</v>
          </cell>
        </row>
        <row r="1117">
          <cell r="X1117">
            <v>46630</v>
          </cell>
          <cell r="Y1117" t="e">
            <v>#N/A</v>
          </cell>
          <cell r="Z1117" t="e">
            <v>#N/A</v>
          </cell>
        </row>
        <row r="1118">
          <cell r="X1118">
            <v>46637</v>
          </cell>
          <cell r="Y1118" t="e">
            <v>#N/A</v>
          </cell>
          <cell r="Z1118" t="e">
            <v>#N/A</v>
          </cell>
        </row>
        <row r="1119">
          <cell r="X1119">
            <v>46644</v>
          </cell>
          <cell r="Y1119" t="e">
            <v>#N/A</v>
          </cell>
          <cell r="Z1119" t="e">
            <v>#N/A</v>
          </cell>
        </row>
        <row r="1120">
          <cell r="X1120">
            <v>46651</v>
          </cell>
          <cell r="Y1120" t="e">
            <v>#N/A</v>
          </cell>
          <cell r="Z1120" t="e">
            <v>#N/A</v>
          </cell>
        </row>
        <row r="1121">
          <cell r="X1121">
            <v>46658</v>
          </cell>
          <cell r="Y1121" t="e">
            <v>#N/A</v>
          </cell>
          <cell r="Z1121" t="e">
            <v>#N/A</v>
          </cell>
        </row>
        <row r="1122">
          <cell r="X1122">
            <v>46665</v>
          </cell>
          <cell r="Y1122" t="e">
            <v>#N/A</v>
          </cell>
          <cell r="Z1122" t="e">
            <v>#N/A</v>
          </cell>
        </row>
        <row r="1123">
          <cell r="X1123">
            <v>46672</v>
          </cell>
          <cell r="Y1123" t="e">
            <v>#N/A</v>
          </cell>
          <cell r="Z1123" t="e">
            <v>#N/A</v>
          </cell>
        </row>
        <row r="1124">
          <cell r="X1124">
            <v>46679</v>
          </cell>
          <cell r="Y1124" t="e">
            <v>#N/A</v>
          </cell>
          <cell r="Z1124" t="e">
            <v>#N/A</v>
          </cell>
        </row>
        <row r="1125">
          <cell r="X1125">
            <v>46686</v>
          </cell>
          <cell r="Y1125" t="e">
            <v>#N/A</v>
          </cell>
          <cell r="Z1125" t="e">
            <v>#N/A</v>
          </cell>
        </row>
        <row r="1126">
          <cell r="X1126">
            <v>46693</v>
          </cell>
          <cell r="Y1126" t="e">
            <v>#N/A</v>
          </cell>
          <cell r="Z1126" t="e">
            <v>#N/A</v>
          </cell>
        </row>
        <row r="1127">
          <cell r="X1127">
            <v>46700</v>
          </cell>
          <cell r="Y1127" t="e">
            <v>#N/A</v>
          </cell>
          <cell r="Z1127" t="e">
            <v>#N/A</v>
          </cell>
        </row>
        <row r="1128">
          <cell r="X1128">
            <v>46707</v>
          </cell>
          <cell r="Y1128" t="e">
            <v>#N/A</v>
          </cell>
          <cell r="Z1128" t="e">
            <v>#N/A</v>
          </cell>
        </row>
        <row r="1129">
          <cell r="X1129">
            <v>46714</v>
          </cell>
          <cell r="Y1129" t="e">
            <v>#N/A</v>
          </cell>
          <cell r="Z1129" t="e">
            <v>#N/A</v>
          </cell>
        </row>
        <row r="1130">
          <cell r="X1130">
            <v>46721</v>
          </cell>
          <cell r="Y1130" t="e">
            <v>#N/A</v>
          </cell>
          <cell r="Z1130" t="e">
            <v>#N/A</v>
          </cell>
        </row>
        <row r="1131">
          <cell r="X1131">
            <v>46728</v>
          </cell>
          <cell r="Y1131" t="e">
            <v>#N/A</v>
          </cell>
          <cell r="Z1131" t="e">
            <v>#N/A</v>
          </cell>
        </row>
        <row r="1132">
          <cell r="X1132">
            <v>46735</v>
          </cell>
          <cell r="Y1132" t="e">
            <v>#N/A</v>
          </cell>
          <cell r="Z1132" t="e">
            <v>#N/A</v>
          </cell>
        </row>
        <row r="1133">
          <cell r="X1133">
            <v>46742</v>
          </cell>
          <cell r="Y1133" t="e">
            <v>#N/A</v>
          </cell>
          <cell r="Z1133" t="e">
            <v>#N/A</v>
          </cell>
        </row>
        <row r="1134">
          <cell r="X1134">
            <v>46749</v>
          </cell>
          <cell r="Y1134" t="e">
            <v>#N/A</v>
          </cell>
          <cell r="Z1134" t="e">
            <v>#N/A</v>
          </cell>
        </row>
        <row r="1135">
          <cell r="X1135">
            <v>46756</v>
          </cell>
          <cell r="Y1135" t="e">
            <v>#N/A</v>
          </cell>
          <cell r="Z1135" t="e">
            <v>#N/A</v>
          </cell>
        </row>
        <row r="1136">
          <cell r="X1136">
            <v>46763</v>
          </cell>
          <cell r="Y1136" t="e">
            <v>#N/A</v>
          </cell>
          <cell r="Z1136" t="e">
            <v>#N/A</v>
          </cell>
        </row>
        <row r="1137">
          <cell r="X1137">
            <v>46770</v>
          </cell>
          <cell r="Y1137" t="e">
            <v>#N/A</v>
          </cell>
          <cell r="Z1137" t="e">
            <v>#N/A</v>
          </cell>
        </row>
        <row r="1138">
          <cell r="X1138">
            <v>46777</v>
          </cell>
          <cell r="Y1138" t="e">
            <v>#N/A</v>
          </cell>
          <cell r="Z1138" t="e">
            <v>#N/A</v>
          </cell>
        </row>
        <row r="1139">
          <cell r="X1139">
            <v>46784</v>
          </cell>
          <cell r="Y1139" t="e">
            <v>#N/A</v>
          </cell>
          <cell r="Z1139" t="e">
            <v>#N/A</v>
          </cell>
        </row>
        <row r="1140">
          <cell r="X1140">
            <v>46791</v>
          </cell>
          <cell r="Y1140" t="e">
            <v>#N/A</v>
          </cell>
          <cell r="Z1140" t="e">
            <v>#N/A</v>
          </cell>
        </row>
        <row r="1141">
          <cell r="X1141">
            <v>46798</v>
          </cell>
          <cell r="Y1141" t="e">
            <v>#N/A</v>
          </cell>
          <cell r="Z1141" t="e">
            <v>#N/A</v>
          </cell>
        </row>
        <row r="1142">
          <cell r="X1142">
            <v>46805</v>
          </cell>
          <cell r="Y1142" t="e">
            <v>#N/A</v>
          </cell>
          <cell r="Z1142" t="e">
            <v>#N/A</v>
          </cell>
        </row>
        <row r="1143">
          <cell r="X1143">
            <v>46812</v>
          </cell>
          <cell r="Y1143" t="e">
            <v>#N/A</v>
          </cell>
          <cell r="Z1143" t="e">
            <v>#N/A</v>
          </cell>
        </row>
        <row r="1144">
          <cell r="X1144">
            <v>46819</v>
          </cell>
          <cell r="Y1144" t="e">
            <v>#N/A</v>
          </cell>
          <cell r="Z1144" t="e">
            <v>#N/A</v>
          </cell>
        </row>
        <row r="1145">
          <cell r="X1145">
            <v>46826</v>
          </cell>
          <cell r="Y1145" t="e">
            <v>#N/A</v>
          </cell>
          <cell r="Z1145" t="e">
            <v>#N/A</v>
          </cell>
        </row>
        <row r="1146">
          <cell r="X1146">
            <v>46833</v>
          </cell>
          <cell r="Y1146" t="e">
            <v>#N/A</v>
          </cell>
          <cell r="Z1146" t="e">
            <v>#N/A</v>
          </cell>
        </row>
        <row r="1147">
          <cell r="X1147">
            <v>46840</v>
          </cell>
          <cell r="Y1147" t="e">
            <v>#N/A</v>
          </cell>
          <cell r="Z1147" t="e">
            <v>#N/A</v>
          </cell>
        </row>
        <row r="1148">
          <cell r="X1148">
            <v>46847</v>
          </cell>
          <cell r="Y1148" t="e">
            <v>#N/A</v>
          </cell>
          <cell r="Z1148" t="e">
            <v>#N/A</v>
          </cell>
        </row>
        <row r="1149">
          <cell r="X1149">
            <v>46854</v>
          </cell>
          <cell r="Y1149" t="e">
            <v>#N/A</v>
          </cell>
          <cell r="Z1149" t="e">
            <v>#N/A</v>
          </cell>
        </row>
        <row r="1150">
          <cell r="X1150">
            <v>46861</v>
          </cell>
          <cell r="Y1150" t="e">
            <v>#N/A</v>
          </cell>
          <cell r="Z1150" t="e">
            <v>#N/A</v>
          </cell>
        </row>
        <row r="1151">
          <cell r="X1151">
            <v>46868</v>
          </cell>
          <cell r="Y1151" t="e">
            <v>#N/A</v>
          </cell>
          <cell r="Z1151" t="e">
            <v>#N/A</v>
          </cell>
        </row>
        <row r="1152">
          <cell r="X1152">
            <v>46875</v>
          </cell>
          <cell r="Y1152" t="e">
            <v>#N/A</v>
          </cell>
          <cell r="Z1152" t="e">
            <v>#N/A</v>
          </cell>
        </row>
        <row r="1153">
          <cell r="X1153">
            <v>46882</v>
          </cell>
          <cell r="Y1153" t="e">
            <v>#N/A</v>
          </cell>
          <cell r="Z1153" t="e">
            <v>#N/A</v>
          </cell>
        </row>
        <row r="1154">
          <cell r="X1154">
            <v>46889</v>
          </cell>
          <cell r="Y1154" t="e">
            <v>#N/A</v>
          </cell>
          <cell r="Z1154" t="e">
            <v>#N/A</v>
          </cell>
        </row>
        <row r="1155">
          <cell r="X1155">
            <v>46896</v>
          </cell>
          <cell r="Y1155" t="e">
            <v>#N/A</v>
          </cell>
          <cell r="Z1155" t="e">
            <v>#N/A</v>
          </cell>
        </row>
        <row r="1156">
          <cell r="X1156">
            <v>46903</v>
          </cell>
          <cell r="Y1156" t="e">
            <v>#N/A</v>
          </cell>
          <cell r="Z1156" t="e">
            <v>#N/A</v>
          </cell>
        </row>
        <row r="1157">
          <cell r="X1157">
            <v>46910</v>
          </cell>
          <cell r="Y1157" t="e">
            <v>#N/A</v>
          </cell>
          <cell r="Z1157" t="e">
            <v>#N/A</v>
          </cell>
        </row>
        <row r="1158">
          <cell r="X1158">
            <v>46917</v>
          </cell>
          <cell r="Y1158" t="e">
            <v>#N/A</v>
          </cell>
          <cell r="Z1158" t="e">
            <v>#N/A</v>
          </cell>
        </row>
        <row r="1159">
          <cell r="X1159">
            <v>46924</v>
          </cell>
          <cell r="Y1159" t="e">
            <v>#N/A</v>
          </cell>
          <cell r="Z1159" t="e">
            <v>#N/A</v>
          </cell>
        </row>
        <row r="1160">
          <cell r="X1160">
            <v>46931</v>
          </cell>
          <cell r="Y1160" t="e">
            <v>#N/A</v>
          </cell>
          <cell r="Z1160" t="e">
            <v>#N/A</v>
          </cell>
        </row>
        <row r="1161">
          <cell r="X1161">
            <v>46938</v>
          </cell>
          <cell r="Y1161" t="e">
            <v>#N/A</v>
          </cell>
          <cell r="Z1161" t="e">
            <v>#N/A</v>
          </cell>
        </row>
        <row r="1162">
          <cell r="X1162">
            <v>46945</v>
          </cell>
          <cell r="Y1162" t="e">
            <v>#N/A</v>
          </cell>
          <cell r="Z1162" t="e">
            <v>#N/A</v>
          </cell>
        </row>
        <row r="1163">
          <cell r="X1163">
            <v>46952</v>
          </cell>
          <cell r="Y1163" t="e">
            <v>#N/A</v>
          </cell>
          <cell r="Z1163" t="e">
            <v>#N/A</v>
          </cell>
        </row>
        <row r="1164">
          <cell r="X1164">
            <v>46959</v>
          </cell>
          <cell r="Y1164" t="e">
            <v>#N/A</v>
          </cell>
          <cell r="Z1164" t="e">
            <v>#N/A</v>
          </cell>
        </row>
        <row r="1165">
          <cell r="X1165">
            <v>46966</v>
          </cell>
          <cell r="Y1165" t="e">
            <v>#N/A</v>
          </cell>
          <cell r="Z1165" t="e">
            <v>#N/A</v>
          </cell>
        </row>
        <row r="1166">
          <cell r="X1166">
            <v>46973</v>
          </cell>
          <cell r="Y1166" t="e">
            <v>#N/A</v>
          </cell>
          <cell r="Z1166" t="e">
            <v>#N/A</v>
          </cell>
        </row>
        <row r="1167">
          <cell r="X1167">
            <v>46980</v>
          </cell>
          <cell r="Y1167" t="e">
            <v>#N/A</v>
          </cell>
          <cell r="Z1167" t="e">
            <v>#N/A</v>
          </cell>
        </row>
        <row r="1168">
          <cell r="X1168">
            <v>46987</v>
          </cell>
          <cell r="Y1168" t="e">
            <v>#N/A</v>
          </cell>
          <cell r="Z1168" t="e">
            <v>#N/A</v>
          </cell>
        </row>
        <row r="1169">
          <cell r="X1169">
            <v>46994</v>
          </cell>
          <cell r="Y1169" t="e">
            <v>#N/A</v>
          </cell>
          <cell r="Z1169" t="e">
            <v>#N/A</v>
          </cell>
        </row>
        <row r="1170">
          <cell r="X1170">
            <v>47001</v>
          </cell>
          <cell r="Y1170" t="e">
            <v>#N/A</v>
          </cell>
          <cell r="Z1170" t="e">
            <v>#N/A</v>
          </cell>
        </row>
        <row r="1171">
          <cell r="X1171">
            <v>47008</v>
          </cell>
          <cell r="Y1171" t="e">
            <v>#N/A</v>
          </cell>
          <cell r="Z1171" t="e">
            <v>#N/A</v>
          </cell>
        </row>
        <row r="1172">
          <cell r="X1172">
            <v>47015</v>
          </cell>
          <cell r="Y1172" t="e">
            <v>#N/A</v>
          </cell>
          <cell r="Z1172" t="e">
            <v>#N/A</v>
          </cell>
        </row>
        <row r="1173">
          <cell r="X1173">
            <v>47022</v>
          </cell>
          <cell r="Y1173" t="e">
            <v>#N/A</v>
          </cell>
          <cell r="Z1173" t="e">
            <v>#N/A</v>
          </cell>
        </row>
        <row r="1174">
          <cell r="X1174">
            <v>47029</v>
          </cell>
          <cell r="Y1174" t="e">
            <v>#N/A</v>
          </cell>
          <cell r="Z1174" t="e">
            <v>#N/A</v>
          </cell>
        </row>
        <row r="1175">
          <cell r="X1175">
            <v>47036</v>
          </cell>
          <cell r="Y1175" t="e">
            <v>#N/A</v>
          </cell>
          <cell r="Z1175" t="e">
            <v>#N/A</v>
          </cell>
        </row>
        <row r="1176">
          <cell r="X1176">
            <v>47043</v>
          </cell>
          <cell r="Y1176" t="e">
            <v>#N/A</v>
          </cell>
          <cell r="Z1176" t="e">
            <v>#N/A</v>
          </cell>
        </row>
        <row r="1177">
          <cell r="X1177">
            <v>47050</v>
          </cell>
          <cell r="Y1177" t="e">
            <v>#N/A</v>
          </cell>
          <cell r="Z1177" t="e">
            <v>#N/A</v>
          </cell>
        </row>
        <row r="1178">
          <cell r="X1178">
            <v>47057</v>
          </cell>
          <cell r="Y1178" t="e">
            <v>#N/A</v>
          </cell>
          <cell r="Z1178" t="e">
            <v>#N/A</v>
          </cell>
        </row>
        <row r="1179">
          <cell r="X1179">
            <v>47064</v>
          </cell>
          <cell r="Y1179" t="e">
            <v>#N/A</v>
          </cell>
          <cell r="Z1179" t="e">
            <v>#N/A</v>
          </cell>
        </row>
        <row r="1180">
          <cell r="X1180">
            <v>47071</v>
          </cell>
          <cell r="Y1180" t="e">
            <v>#N/A</v>
          </cell>
          <cell r="Z1180" t="e">
            <v>#N/A</v>
          </cell>
        </row>
        <row r="1181">
          <cell r="X1181">
            <v>47078</v>
          </cell>
          <cell r="Y1181" t="e">
            <v>#N/A</v>
          </cell>
          <cell r="Z1181" t="e">
            <v>#N/A</v>
          </cell>
        </row>
        <row r="1182">
          <cell r="X1182">
            <v>47085</v>
          </cell>
          <cell r="Y1182" t="e">
            <v>#N/A</v>
          </cell>
          <cell r="Z1182" t="e">
            <v>#N/A</v>
          </cell>
        </row>
        <row r="1183">
          <cell r="X1183">
            <v>47092</v>
          </cell>
          <cell r="Y1183" t="e">
            <v>#N/A</v>
          </cell>
          <cell r="Z1183" t="e">
            <v>#N/A</v>
          </cell>
        </row>
        <row r="1184">
          <cell r="X1184">
            <v>47099</v>
          </cell>
          <cell r="Y1184" t="e">
            <v>#N/A</v>
          </cell>
          <cell r="Z1184" t="e">
            <v>#N/A</v>
          </cell>
        </row>
        <row r="1185">
          <cell r="X1185">
            <v>47106</v>
          </cell>
          <cell r="Y1185" t="e">
            <v>#N/A</v>
          </cell>
          <cell r="Z1185" t="e">
            <v>#N/A</v>
          </cell>
        </row>
        <row r="1186">
          <cell r="X1186">
            <v>47114</v>
          </cell>
          <cell r="Y1186" t="e">
            <v>#N/A</v>
          </cell>
          <cell r="Z1186" t="e">
            <v>#N/A</v>
          </cell>
        </row>
        <row r="1187">
          <cell r="X1187">
            <v>47121</v>
          </cell>
          <cell r="Y1187" t="e">
            <v>#N/A</v>
          </cell>
          <cell r="Z1187" t="e">
            <v>#N/A</v>
          </cell>
        </row>
        <row r="1188">
          <cell r="X1188">
            <v>47128</v>
          </cell>
          <cell r="Y1188" t="e">
            <v>#N/A</v>
          </cell>
          <cell r="Z1188" t="e">
            <v>#N/A</v>
          </cell>
        </row>
        <row r="1189">
          <cell r="X1189">
            <v>47135</v>
          </cell>
          <cell r="Y1189" t="e">
            <v>#N/A</v>
          </cell>
          <cell r="Z1189" t="e">
            <v>#N/A</v>
          </cell>
        </row>
        <row r="1190">
          <cell r="X1190">
            <v>47142</v>
          </cell>
          <cell r="Y1190" t="e">
            <v>#N/A</v>
          </cell>
          <cell r="Z1190" t="e">
            <v>#N/A</v>
          </cell>
        </row>
        <row r="1191">
          <cell r="X1191">
            <v>47149</v>
          </cell>
          <cell r="Y1191" t="e">
            <v>#N/A</v>
          </cell>
          <cell r="Z1191" t="e">
            <v>#N/A</v>
          </cell>
        </row>
        <row r="1192">
          <cell r="X1192">
            <v>47156</v>
          </cell>
          <cell r="Y1192" t="e">
            <v>#N/A</v>
          </cell>
          <cell r="Z1192" t="e">
            <v>#N/A</v>
          </cell>
        </row>
        <row r="1193">
          <cell r="X1193">
            <v>47163</v>
          </cell>
          <cell r="Y1193" t="e">
            <v>#N/A</v>
          </cell>
          <cell r="Z1193" t="e">
            <v>#N/A</v>
          </cell>
        </row>
        <row r="1194">
          <cell r="X1194">
            <v>47170</v>
          </cell>
          <cell r="Y1194" t="e">
            <v>#N/A</v>
          </cell>
          <cell r="Z1194" t="e">
            <v>#N/A</v>
          </cell>
        </row>
        <row r="1195">
          <cell r="X1195">
            <v>47177</v>
          </cell>
          <cell r="Y1195" t="e">
            <v>#N/A</v>
          </cell>
          <cell r="Z1195" t="e">
            <v>#N/A</v>
          </cell>
        </row>
        <row r="1196">
          <cell r="X1196">
            <v>47184</v>
          </cell>
          <cell r="Y1196" t="e">
            <v>#N/A</v>
          </cell>
          <cell r="Z1196" t="e">
            <v>#N/A</v>
          </cell>
        </row>
        <row r="1197">
          <cell r="X1197">
            <v>47191</v>
          </cell>
          <cell r="Y1197" t="e">
            <v>#N/A</v>
          </cell>
          <cell r="Z1197" t="e">
            <v>#N/A</v>
          </cell>
        </row>
        <row r="1198">
          <cell r="X1198">
            <v>47198</v>
          </cell>
          <cell r="Y1198" t="e">
            <v>#N/A</v>
          </cell>
          <cell r="Z1198" t="e">
            <v>#N/A</v>
          </cell>
        </row>
        <row r="1199">
          <cell r="X1199">
            <v>47205</v>
          </cell>
          <cell r="Y1199" t="e">
            <v>#N/A</v>
          </cell>
          <cell r="Z1199" t="e">
            <v>#N/A</v>
          </cell>
        </row>
        <row r="1200">
          <cell r="X1200">
            <v>47212</v>
          </cell>
          <cell r="Y1200" t="e">
            <v>#N/A</v>
          </cell>
          <cell r="Z1200" t="e">
            <v>#N/A</v>
          </cell>
        </row>
        <row r="1201">
          <cell r="X1201">
            <v>47219</v>
          </cell>
          <cell r="Y1201" t="e">
            <v>#N/A</v>
          </cell>
          <cell r="Z1201" t="e">
            <v>#N/A</v>
          </cell>
        </row>
        <row r="1202">
          <cell r="X1202">
            <v>47226</v>
          </cell>
          <cell r="Y1202" t="e">
            <v>#N/A</v>
          </cell>
          <cell r="Z1202" t="e">
            <v>#N/A</v>
          </cell>
        </row>
        <row r="1203">
          <cell r="X1203">
            <v>47233</v>
          </cell>
          <cell r="Y1203" t="e">
            <v>#N/A</v>
          </cell>
          <cell r="Z1203" t="e">
            <v>#N/A</v>
          </cell>
        </row>
        <row r="1204">
          <cell r="X1204">
            <v>47240</v>
          </cell>
          <cell r="Y1204" t="e">
            <v>#N/A</v>
          </cell>
          <cell r="Z1204" t="e">
            <v>#N/A</v>
          </cell>
        </row>
        <row r="1205">
          <cell r="X1205">
            <v>47247</v>
          </cell>
          <cell r="Y1205" t="e">
            <v>#N/A</v>
          </cell>
          <cell r="Z1205" t="e">
            <v>#N/A</v>
          </cell>
        </row>
        <row r="1206">
          <cell r="X1206">
            <v>47254</v>
          </cell>
          <cell r="Y1206" t="e">
            <v>#N/A</v>
          </cell>
          <cell r="Z1206" t="e">
            <v>#N/A</v>
          </cell>
        </row>
        <row r="1207">
          <cell r="X1207">
            <v>47261</v>
          </cell>
          <cell r="Y1207" t="e">
            <v>#N/A</v>
          </cell>
          <cell r="Z1207" t="e">
            <v>#N/A</v>
          </cell>
        </row>
        <row r="1208">
          <cell r="X1208">
            <v>47268</v>
          </cell>
          <cell r="Y1208" t="e">
            <v>#N/A</v>
          </cell>
          <cell r="Z1208" t="e">
            <v>#N/A</v>
          </cell>
        </row>
        <row r="1209">
          <cell r="X1209">
            <v>47275</v>
          </cell>
          <cell r="Y1209" t="e">
            <v>#N/A</v>
          </cell>
          <cell r="Z1209" t="e">
            <v>#N/A</v>
          </cell>
        </row>
        <row r="1210">
          <cell r="X1210">
            <v>47282</v>
          </cell>
          <cell r="Y1210" t="e">
            <v>#N/A</v>
          </cell>
          <cell r="Z1210" t="e">
            <v>#N/A</v>
          </cell>
        </row>
        <row r="1211">
          <cell r="X1211">
            <v>47289</v>
          </cell>
          <cell r="Y1211" t="e">
            <v>#N/A</v>
          </cell>
          <cell r="Z1211" t="e">
            <v>#N/A</v>
          </cell>
        </row>
        <row r="1212">
          <cell r="X1212">
            <v>47296</v>
          </cell>
          <cell r="Y1212" t="e">
            <v>#N/A</v>
          </cell>
          <cell r="Z1212" t="e">
            <v>#N/A</v>
          </cell>
        </row>
        <row r="1213">
          <cell r="X1213">
            <v>47303</v>
          </cell>
          <cell r="Y1213" t="e">
            <v>#N/A</v>
          </cell>
          <cell r="Z1213" t="e">
            <v>#N/A</v>
          </cell>
        </row>
        <row r="1214">
          <cell r="X1214">
            <v>47310</v>
          </cell>
          <cell r="Y1214" t="e">
            <v>#N/A</v>
          </cell>
          <cell r="Z1214" t="e">
            <v>#N/A</v>
          </cell>
        </row>
        <row r="1215">
          <cell r="X1215">
            <v>47317</v>
          </cell>
          <cell r="Y1215" t="e">
            <v>#N/A</v>
          </cell>
          <cell r="Z1215" t="e">
            <v>#N/A</v>
          </cell>
        </row>
        <row r="1216">
          <cell r="X1216">
            <v>47324</v>
          </cell>
          <cell r="Y1216" t="e">
            <v>#N/A</v>
          </cell>
          <cell r="Z1216" t="e">
            <v>#N/A</v>
          </cell>
        </row>
        <row r="1217">
          <cell r="X1217">
            <v>47331</v>
          </cell>
          <cell r="Y1217" t="e">
            <v>#N/A</v>
          </cell>
          <cell r="Z1217" t="e">
            <v>#N/A</v>
          </cell>
        </row>
        <row r="1218">
          <cell r="X1218">
            <v>47338</v>
          </cell>
          <cell r="Y1218" t="e">
            <v>#N/A</v>
          </cell>
          <cell r="Z1218" t="e">
            <v>#N/A</v>
          </cell>
        </row>
        <row r="1219">
          <cell r="X1219">
            <v>47345</v>
          </cell>
          <cell r="Y1219" t="e">
            <v>#N/A</v>
          </cell>
          <cell r="Z1219" t="e">
            <v>#N/A</v>
          </cell>
        </row>
        <row r="1220">
          <cell r="X1220">
            <v>47352</v>
          </cell>
          <cell r="Y1220" t="e">
            <v>#N/A</v>
          </cell>
          <cell r="Z1220" t="e">
            <v>#N/A</v>
          </cell>
        </row>
        <row r="1221">
          <cell r="X1221">
            <v>47359</v>
          </cell>
          <cell r="Y1221" t="e">
            <v>#N/A</v>
          </cell>
          <cell r="Z1221" t="e">
            <v>#N/A</v>
          </cell>
        </row>
        <row r="1222">
          <cell r="X1222">
            <v>47366</v>
          </cell>
          <cell r="Y1222" t="e">
            <v>#N/A</v>
          </cell>
          <cell r="Z1222" t="e">
            <v>#N/A</v>
          </cell>
        </row>
        <row r="1223">
          <cell r="X1223">
            <v>47373</v>
          </cell>
          <cell r="Y1223" t="e">
            <v>#N/A</v>
          </cell>
          <cell r="Z1223" t="e">
            <v>#N/A</v>
          </cell>
        </row>
        <row r="1224">
          <cell r="X1224">
            <v>47380</v>
          </cell>
          <cell r="Y1224" t="e">
            <v>#N/A</v>
          </cell>
          <cell r="Z1224" t="e">
            <v>#N/A</v>
          </cell>
        </row>
        <row r="1225">
          <cell r="X1225">
            <v>47387</v>
          </cell>
          <cell r="Y1225" t="e">
            <v>#N/A</v>
          </cell>
          <cell r="Z1225" t="e">
            <v>#N/A</v>
          </cell>
        </row>
        <row r="1226">
          <cell r="X1226">
            <v>47394</v>
          </cell>
          <cell r="Y1226" t="e">
            <v>#N/A</v>
          </cell>
          <cell r="Z1226" t="e">
            <v>#N/A</v>
          </cell>
        </row>
        <row r="1227">
          <cell r="X1227">
            <v>47401</v>
          </cell>
          <cell r="Y1227" t="e">
            <v>#N/A</v>
          </cell>
          <cell r="Z1227" t="e">
            <v>#N/A</v>
          </cell>
        </row>
        <row r="1228">
          <cell r="X1228">
            <v>47408</v>
          </cell>
          <cell r="Y1228" t="e">
            <v>#N/A</v>
          </cell>
          <cell r="Z1228" t="e">
            <v>#N/A</v>
          </cell>
        </row>
        <row r="1229">
          <cell r="X1229">
            <v>47415</v>
          </cell>
          <cell r="Y1229" t="e">
            <v>#N/A</v>
          </cell>
          <cell r="Z1229" t="e">
            <v>#N/A</v>
          </cell>
        </row>
        <row r="1230">
          <cell r="X1230">
            <v>47422</v>
          </cell>
          <cell r="Y1230" t="e">
            <v>#N/A</v>
          </cell>
          <cell r="Z1230" t="e">
            <v>#N/A</v>
          </cell>
        </row>
        <row r="1231">
          <cell r="X1231">
            <v>47429</v>
          </cell>
          <cell r="Y1231" t="e">
            <v>#N/A</v>
          </cell>
          <cell r="Z1231" t="e">
            <v>#N/A</v>
          </cell>
        </row>
        <row r="1232">
          <cell r="X1232">
            <v>47436</v>
          </cell>
          <cell r="Y1232" t="e">
            <v>#N/A</v>
          </cell>
          <cell r="Z1232" t="e">
            <v>#N/A</v>
          </cell>
        </row>
        <row r="1233">
          <cell r="X1233">
            <v>47443</v>
          </cell>
          <cell r="Y1233" t="e">
            <v>#N/A</v>
          </cell>
          <cell r="Z1233" t="e">
            <v>#N/A</v>
          </cell>
        </row>
        <row r="1234">
          <cell r="X1234">
            <v>47450</v>
          </cell>
          <cell r="Y1234" t="e">
            <v>#N/A</v>
          </cell>
          <cell r="Z1234" t="e">
            <v>#N/A</v>
          </cell>
        </row>
        <row r="1235">
          <cell r="X1235">
            <v>47457</v>
          </cell>
          <cell r="Y1235" t="e">
            <v>#N/A</v>
          </cell>
          <cell r="Z1235" t="e">
            <v>#N/A</v>
          </cell>
        </row>
        <row r="1236">
          <cell r="X1236">
            <v>47464</v>
          </cell>
          <cell r="Y1236" t="e">
            <v>#N/A</v>
          </cell>
          <cell r="Z1236" t="e">
            <v>#N/A</v>
          </cell>
        </row>
        <row r="1237">
          <cell r="X1237">
            <v>47471</v>
          </cell>
          <cell r="Y1237" t="e">
            <v>#N/A</v>
          </cell>
          <cell r="Z1237" t="e">
            <v>#N/A</v>
          </cell>
        </row>
        <row r="1238">
          <cell r="X1238">
            <v>47479</v>
          </cell>
          <cell r="Y1238" t="e">
            <v>#N/A</v>
          </cell>
          <cell r="Z1238" t="e">
            <v>#N/A</v>
          </cell>
        </row>
        <row r="1239">
          <cell r="X1239">
            <v>47486</v>
          </cell>
          <cell r="Y1239" t="e">
            <v>#N/A</v>
          </cell>
          <cell r="Z1239" t="e">
            <v>#N/A</v>
          </cell>
        </row>
        <row r="1240">
          <cell r="X1240">
            <v>47493</v>
          </cell>
          <cell r="Y1240" t="e">
            <v>#N/A</v>
          </cell>
          <cell r="Z1240" t="e">
            <v>#N/A</v>
          </cell>
        </row>
        <row r="1241">
          <cell r="X1241">
            <v>47500</v>
          </cell>
          <cell r="Y1241" t="e">
            <v>#N/A</v>
          </cell>
          <cell r="Z1241" t="e">
            <v>#N/A</v>
          </cell>
        </row>
        <row r="1242">
          <cell r="X1242">
            <v>47507</v>
          </cell>
          <cell r="Y1242" t="e">
            <v>#N/A</v>
          </cell>
          <cell r="Z1242" t="e">
            <v>#N/A</v>
          </cell>
        </row>
        <row r="1243">
          <cell r="X1243">
            <v>47514</v>
          </cell>
          <cell r="Y1243" t="e">
            <v>#N/A</v>
          </cell>
          <cell r="Z1243" t="e">
            <v>#N/A</v>
          </cell>
        </row>
        <row r="1244">
          <cell r="X1244">
            <v>47521</v>
          </cell>
          <cell r="Y1244" t="e">
            <v>#N/A</v>
          </cell>
          <cell r="Z1244" t="e">
            <v>#N/A</v>
          </cell>
        </row>
        <row r="1245">
          <cell r="X1245">
            <v>47528</v>
          </cell>
          <cell r="Y1245" t="e">
            <v>#N/A</v>
          </cell>
          <cell r="Z1245" t="e">
            <v>#N/A</v>
          </cell>
        </row>
        <row r="1246">
          <cell r="X1246">
            <v>47535</v>
          </cell>
          <cell r="Y1246" t="e">
            <v>#N/A</v>
          </cell>
          <cell r="Z1246" t="e">
            <v>#N/A</v>
          </cell>
        </row>
        <row r="1247">
          <cell r="X1247">
            <v>47542</v>
          </cell>
          <cell r="Y1247" t="e">
            <v>#N/A</v>
          </cell>
          <cell r="Z1247" t="e">
            <v>#N/A</v>
          </cell>
        </row>
        <row r="1248">
          <cell r="X1248">
            <v>47549</v>
          </cell>
          <cell r="Y1248" t="e">
            <v>#N/A</v>
          </cell>
          <cell r="Z1248" t="e">
            <v>#N/A</v>
          </cell>
        </row>
        <row r="1249">
          <cell r="X1249">
            <v>47556</v>
          </cell>
          <cell r="Y1249" t="e">
            <v>#N/A</v>
          </cell>
          <cell r="Z1249" t="e">
            <v>#N/A</v>
          </cell>
        </row>
        <row r="1250">
          <cell r="X1250">
            <v>47563</v>
          </cell>
          <cell r="Y1250" t="e">
            <v>#N/A</v>
          </cell>
          <cell r="Z1250" t="e">
            <v>#N/A</v>
          </cell>
        </row>
        <row r="1251">
          <cell r="X1251">
            <v>47570</v>
          </cell>
          <cell r="Y1251" t="e">
            <v>#N/A</v>
          </cell>
          <cell r="Z1251" t="e">
            <v>#N/A</v>
          </cell>
        </row>
        <row r="1252">
          <cell r="X1252">
            <v>47577</v>
          </cell>
          <cell r="Y1252" t="e">
            <v>#N/A</v>
          </cell>
          <cell r="Z1252" t="e">
            <v>#N/A</v>
          </cell>
        </row>
        <row r="1253">
          <cell r="X1253">
            <v>47584</v>
          </cell>
          <cell r="Y1253" t="e">
            <v>#N/A</v>
          </cell>
          <cell r="Z1253" t="e">
            <v>#N/A</v>
          </cell>
        </row>
        <row r="1254">
          <cell r="X1254">
            <v>47591</v>
          </cell>
          <cell r="Y1254" t="e">
            <v>#N/A</v>
          </cell>
          <cell r="Z1254" t="e">
            <v>#N/A</v>
          </cell>
        </row>
        <row r="1255">
          <cell r="X1255">
            <v>47598</v>
          </cell>
          <cell r="Y1255" t="e">
            <v>#N/A</v>
          </cell>
          <cell r="Z1255" t="e">
            <v>#N/A</v>
          </cell>
        </row>
        <row r="1256">
          <cell r="X1256">
            <v>47605</v>
          </cell>
          <cell r="Y1256" t="e">
            <v>#N/A</v>
          </cell>
          <cell r="Z1256" t="e">
            <v>#N/A</v>
          </cell>
        </row>
        <row r="1257">
          <cell r="X1257">
            <v>47612</v>
          </cell>
          <cell r="Y1257" t="e">
            <v>#N/A</v>
          </cell>
          <cell r="Z1257" t="e">
            <v>#N/A</v>
          </cell>
        </row>
        <row r="1258">
          <cell r="X1258">
            <v>47619</v>
          </cell>
          <cell r="Y1258" t="e">
            <v>#N/A</v>
          </cell>
          <cell r="Z1258" t="e">
            <v>#N/A</v>
          </cell>
        </row>
        <row r="1259">
          <cell r="X1259">
            <v>47626</v>
          </cell>
          <cell r="Y1259" t="e">
            <v>#N/A</v>
          </cell>
          <cell r="Z1259" t="e">
            <v>#N/A</v>
          </cell>
        </row>
        <row r="1260">
          <cell r="X1260">
            <v>47633</v>
          </cell>
          <cell r="Y1260" t="e">
            <v>#N/A</v>
          </cell>
          <cell r="Z1260" t="e">
            <v>#N/A</v>
          </cell>
        </row>
        <row r="1261">
          <cell r="X1261">
            <v>47640</v>
          </cell>
          <cell r="Y1261" t="e">
            <v>#N/A</v>
          </cell>
          <cell r="Z1261" t="e">
            <v>#N/A</v>
          </cell>
        </row>
        <row r="1262">
          <cell r="X1262">
            <v>47647</v>
          </cell>
          <cell r="Y1262" t="e">
            <v>#N/A</v>
          </cell>
          <cell r="Z1262" t="e">
            <v>#N/A</v>
          </cell>
        </row>
        <row r="1263">
          <cell r="X1263">
            <v>47654</v>
          </cell>
          <cell r="Y1263" t="e">
            <v>#N/A</v>
          </cell>
          <cell r="Z1263" t="e">
            <v>#N/A</v>
          </cell>
        </row>
        <row r="1264">
          <cell r="X1264">
            <v>47661</v>
          </cell>
          <cell r="Y1264" t="e">
            <v>#N/A</v>
          </cell>
          <cell r="Z1264" t="e">
            <v>#N/A</v>
          </cell>
        </row>
        <row r="1265">
          <cell r="X1265">
            <v>47668</v>
          </cell>
          <cell r="Y1265" t="e">
            <v>#N/A</v>
          </cell>
          <cell r="Z1265" t="e">
            <v>#N/A</v>
          </cell>
        </row>
        <row r="1266">
          <cell r="X1266">
            <v>47675</v>
          </cell>
          <cell r="Y1266" t="e">
            <v>#N/A</v>
          </cell>
          <cell r="Z1266" t="e">
            <v>#N/A</v>
          </cell>
        </row>
        <row r="1267">
          <cell r="X1267">
            <v>47682</v>
          </cell>
          <cell r="Y1267" t="e">
            <v>#N/A</v>
          </cell>
          <cell r="Z1267" t="e">
            <v>#N/A</v>
          </cell>
        </row>
        <row r="1268">
          <cell r="X1268">
            <v>47689</v>
          </cell>
          <cell r="Y1268" t="e">
            <v>#N/A</v>
          </cell>
          <cell r="Z1268" t="e">
            <v>#N/A</v>
          </cell>
        </row>
        <row r="1269">
          <cell r="X1269">
            <v>47696</v>
          </cell>
          <cell r="Y1269" t="e">
            <v>#N/A</v>
          </cell>
          <cell r="Z1269" t="e">
            <v>#N/A</v>
          </cell>
        </row>
        <row r="1270">
          <cell r="X1270">
            <v>47703</v>
          </cell>
          <cell r="Y1270" t="e">
            <v>#N/A</v>
          </cell>
          <cell r="Z1270" t="e">
            <v>#N/A</v>
          </cell>
        </row>
        <row r="1271">
          <cell r="X1271">
            <v>47710</v>
          </cell>
          <cell r="Y1271" t="e">
            <v>#N/A</v>
          </cell>
          <cell r="Z1271" t="e">
            <v>#N/A</v>
          </cell>
        </row>
        <row r="1272">
          <cell r="X1272">
            <v>47717</v>
          </cell>
          <cell r="Y1272" t="e">
            <v>#N/A</v>
          </cell>
          <cell r="Z1272" t="e">
            <v>#N/A</v>
          </cell>
        </row>
        <row r="1273">
          <cell r="X1273">
            <v>47724</v>
          </cell>
          <cell r="Y1273" t="e">
            <v>#N/A</v>
          </cell>
          <cell r="Z1273" t="e">
            <v>#N/A</v>
          </cell>
        </row>
        <row r="1274">
          <cell r="X1274">
            <v>47731</v>
          </cell>
          <cell r="Y1274" t="e">
            <v>#N/A</v>
          </cell>
          <cell r="Z1274" t="e">
            <v>#N/A</v>
          </cell>
        </row>
        <row r="1275">
          <cell r="X1275">
            <v>47738</v>
          </cell>
          <cell r="Y1275" t="e">
            <v>#N/A</v>
          </cell>
          <cell r="Z1275" t="e">
            <v>#N/A</v>
          </cell>
        </row>
        <row r="1276">
          <cell r="X1276">
            <v>47745</v>
          </cell>
          <cell r="Y1276" t="e">
            <v>#N/A</v>
          </cell>
          <cell r="Z1276" t="e">
            <v>#N/A</v>
          </cell>
        </row>
        <row r="1277">
          <cell r="X1277">
            <v>47752</v>
          </cell>
          <cell r="Y1277" t="e">
            <v>#N/A</v>
          </cell>
          <cell r="Z1277" t="e">
            <v>#N/A</v>
          </cell>
        </row>
        <row r="1278">
          <cell r="X1278">
            <v>47759</v>
          </cell>
          <cell r="Y1278" t="e">
            <v>#N/A</v>
          </cell>
          <cell r="Z1278" t="e">
            <v>#N/A</v>
          </cell>
        </row>
        <row r="1279">
          <cell r="X1279">
            <v>47766</v>
          </cell>
          <cell r="Y1279" t="e">
            <v>#N/A</v>
          </cell>
          <cell r="Z1279" t="e">
            <v>#N/A</v>
          </cell>
        </row>
        <row r="1280">
          <cell r="X1280">
            <v>47773</v>
          </cell>
          <cell r="Y1280" t="e">
            <v>#N/A</v>
          </cell>
          <cell r="Z1280" t="e">
            <v>#N/A</v>
          </cell>
        </row>
        <row r="1281">
          <cell r="X1281">
            <v>47780</v>
          </cell>
          <cell r="Y1281" t="e">
            <v>#N/A</v>
          </cell>
          <cell r="Z1281" t="e">
            <v>#N/A</v>
          </cell>
        </row>
        <row r="1282">
          <cell r="X1282">
            <v>47787</v>
          </cell>
          <cell r="Y1282" t="e">
            <v>#N/A</v>
          </cell>
          <cell r="Z1282" t="e">
            <v>#N/A</v>
          </cell>
        </row>
        <row r="1283">
          <cell r="X1283">
            <v>47794</v>
          </cell>
          <cell r="Y1283" t="e">
            <v>#N/A</v>
          </cell>
          <cell r="Z1283" t="e">
            <v>#N/A</v>
          </cell>
        </row>
        <row r="1284">
          <cell r="X1284">
            <v>47801</v>
          </cell>
          <cell r="Y1284" t="e">
            <v>#N/A</v>
          </cell>
          <cell r="Z1284" t="e">
            <v>#N/A</v>
          </cell>
        </row>
        <row r="1285">
          <cell r="X1285">
            <v>47808</v>
          </cell>
          <cell r="Y1285" t="e">
            <v>#N/A</v>
          </cell>
          <cell r="Z1285" t="e">
            <v>#N/A</v>
          </cell>
        </row>
        <row r="1286">
          <cell r="X1286">
            <v>47815</v>
          </cell>
          <cell r="Y1286" t="e">
            <v>#N/A</v>
          </cell>
          <cell r="Z1286" t="e">
            <v>#N/A</v>
          </cell>
        </row>
        <row r="1287">
          <cell r="X1287">
            <v>47822</v>
          </cell>
          <cell r="Y1287" t="e">
            <v>#N/A</v>
          </cell>
          <cell r="Z1287" t="e">
            <v>#N/A</v>
          </cell>
        </row>
        <row r="1288">
          <cell r="X1288">
            <v>47829</v>
          </cell>
          <cell r="Y1288" t="e">
            <v>#N/A</v>
          </cell>
          <cell r="Z1288" t="e">
            <v>#N/A</v>
          </cell>
        </row>
        <row r="1289">
          <cell r="X1289">
            <v>47836</v>
          </cell>
          <cell r="Y1289" t="e">
            <v>#N/A</v>
          </cell>
          <cell r="Z1289" t="e">
            <v>#N/A</v>
          </cell>
        </row>
        <row r="1290">
          <cell r="X1290">
            <v>47844</v>
          </cell>
          <cell r="Y1290" t="e">
            <v>#N/A</v>
          </cell>
          <cell r="Z1290" t="e">
            <v>#N/A</v>
          </cell>
        </row>
        <row r="1291">
          <cell r="X1291">
            <v>47851</v>
          </cell>
          <cell r="Y1291" t="e">
            <v>#N/A</v>
          </cell>
          <cell r="Z1291" t="e">
            <v>#N/A</v>
          </cell>
        </row>
        <row r="1292">
          <cell r="X1292">
            <v>47858</v>
          </cell>
          <cell r="Y1292" t="e">
            <v>#N/A</v>
          </cell>
          <cell r="Z1292" t="e">
            <v>#N/A</v>
          </cell>
        </row>
        <row r="1293">
          <cell r="X1293">
            <v>47865</v>
          </cell>
          <cell r="Y1293" t="e">
            <v>#N/A</v>
          </cell>
          <cell r="Z1293" t="e">
            <v>#N/A</v>
          </cell>
        </row>
        <row r="1294">
          <cell r="X1294">
            <v>47872</v>
          </cell>
          <cell r="Y1294" t="e">
            <v>#N/A</v>
          </cell>
          <cell r="Z1294" t="e">
            <v>#N/A</v>
          </cell>
        </row>
        <row r="1295">
          <cell r="X1295">
            <v>47879</v>
          </cell>
          <cell r="Y1295" t="e">
            <v>#N/A</v>
          </cell>
          <cell r="Z1295" t="e">
            <v>#N/A</v>
          </cell>
        </row>
        <row r="1296">
          <cell r="X1296">
            <v>47886</v>
          </cell>
          <cell r="Y1296" t="e">
            <v>#N/A</v>
          </cell>
          <cell r="Z1296" t="e">
            <v>#N/A</v>
          </cell>
        </row>
        <row r="1297">
          <cell r="X1297">
            <v>47893</v>
          </cell>
          <cell r="Y1297" t="e">
            <v>#N/A</v>
          </cell>
          <cell r="Z1297" t="e">
            <v>#N/A</v>
          </cell>
        </row>
        <row r="1298">
          <cell r="X1298">
            <v>47900</v>
          </cell>
          <cell r="Y1298" t="e">
            <v>#N/A</v>
          </cell>
          <cell r="Z1298" t="e">
            <v>#N/A</v>
          </cell>
        </row>
        <row r="1299">
          <cell r="X1299">
            <v>47907</v>
          </cell>
          <cell r="Y1299" t="e">
            <v>#N/A</v>
          </cell>
          <cell r="Z1299" t="e">
            <v>#N/A</v>
          </cell>
        </row>
        <row r="1300">
          <cell r="X1300">
            <v>47914</v>
          </cell>
          <cell r="Y1300" t="e">
            <v>#N/A</v>
          </cell>
          <cell r="Z1300" t="e">
            <v>#N/A</v>
          </cell>
        </row>
        <row r="1301">
          <cell r="X1301">
            <v>47921</v>
          </cell>
          <cell r="Y1301" t="e">
            <v>#N/A</v>
          </cell>
          <cell r="Z1301" t="e">
            <v>#N/A</v>
          </cell>
        </row>
        <row r="1302">
          <cell r="X1302">
            <v>47928</v>
          </cell>
          <cell r="Y1302" t="e">
            <v>#N/A</v>
          </cell>
          <cell r="Z1302" t="e">
            <v>#N/A</v>
          </cell>
        </row>
        <row r="1303">
          <cell r="X1303">
            <v>47935</v>
          </cell>
          <cell r="Y1303" t="e">
            <v>#N/A</v>
          </cell>
          <cell r="Z1303" t="e">
            <v>#N/A</v>
          </cell>
        </row>
        <row r="1304">
          <cell r="X1304">
            <v>47942</v>
          </cell>
          <cell r="Y1304" t="e">
            <v>#N/A</v>
          </cell>
          <cell r="Z1304" t="e">
            <v>#N/A</v>
          </cell>
        </row>
        <row r="1305">
          <cell r="X1305">
            <v>47953</v>
          </cell>
          <cell r="Y1305" t="e">
            <v>#N/A</v>
          </cell>
          <cell r="Z1305" t="e">
            <v>#N/A</v>
          </cell>
        </row>
        <row r="1306">
          <cell r="X1306">
            <v>47960</v>
          </cell>
          <cell r="Y1306" t="e">
            <v>#N/A</v>
          </cell>
          <cell r="Z1306" t="e">
            <v>#N/A</v>
          </cell>
        </row>
        <row r="1307">
          <cell r="X1307">
            <v>47967</v>
          </cell>
          <cell r="Y1307" t="e">
            <v>#N/A</v>
          </cell>
          <cell r="Z1307" t="e">
            <v>#N/A</v>
          </cell>
        </row>
        <row r="1308">
          <cell r="X1308">
            <v>47974</v>
          </cell>
          <cell r="Y1308" t="e">
            <v>#N/A</v>
          </cell>
          <cell r="Z1308" t="e">
            <v>#N/A</v>
          </cell>
        </row>
        <row r="1309">
          <cell r="X1309">
            <v>47981</v>
          </cell>
          <cell r="Y1309" t="e">
            <v>#N/A</v>
          </cell>
          <cell r="Z1309" t="e">
            <v>#N/A</v>
          </cell>
        </row>
        <row r="1310">
          <cell r="X1310">
            <v>47988</v>
          </cell>
          <cell r="Y1310" t="e">
            <v>#N/A</v>
          </cell>
          <cell r="Z1310" t="e">
            <v>#N/A</v>
          </cell>
        </row>
        <row r="1311">
          <cell r="X1311">
            <v>47995</v>
          </cell>
          <cell r="Y1311" t="e">
            <v>#N/A</v>
          </cell>
          <cell r="Z1311" t="e">
            <v>#N/A</v>
          </cell>
        </row>
        <row r="1312">
          <cell r="X1312">
            <v>48002</v>
          </cell>
          <cell r="Y1312" t="e">
            <v>#N/A</v>
          </cell>
          <cell r="Z1312" t="e">
            <v>#N/A</v>
          </cell>
        </row>
        <row r="1313">
          <cell r="X1313">
            <v>48009</v>
          </cell>
          <cell r="Y1313" t="e">
            <v>#N/A</v>
          </cell>
          <cell r="Z1313" t="e">
            <v>#N/A</v>
          </cell>
        </row>
        <row r="1314">
          <cell r="X1314">
            <v>48016</v>
          </cell>
          <cell r="Y1314" t="e">
            <v>#N/A</v>
          </cell>
          <cell r="Z1314" t="e">
            <v>#N/A</v>
          </cell>
        </row>
        <row r="1315">
          <cell r="X1315">
            <v>48023</v>
          </cell>
          <cell r="Y1315" t="e">
            <v>#N/A</v>
          </cell>
          <cell r="Z1315" t="e">
            <v>#N/A</v>
          </cell>
        </row>
        <row r="1316">
          <cell r="X1316">
            <v>48031</v>
          </cell>
          <cell r="Y1316" t="e">
            <v>#N/A</v>
          </cell>
          <cell r="Z1316" t="e">
            <v>#N/A</v>
          </cell>
        </row>
        <row r="1317">
          <cell r="X1317">
            <v>48038</v>
          </cell>
          <cell r="Y1317" t="e">
            <v>#N/A</v>
          </cell>
          <cell r="Z1317" t="e">
            <v>#N/A</v>
          </cell>
        </row>
        <row r="1318">
          <cell r="X1318">
            <v>48045</v>
          </cell>
          <cell r="Y1318" t="e">
            <v>#N/A</v>
          </cell>
          <cell r="Z1318" t="e">
            <v>#N/A</v>
          </cell>
        </row>
        <row r="1319">
          <cell r="X1319">
            <v>48052</v>
          </cell>
          <cell r="Y1319" t="e">
            <v>#N/A</v>
          </cell>
          <cell r="Z1319" t="e">
            <v>#N/A</v>
          </cell>
        </row>
        <row r="1320">
          <cell r="X1320">
            <v>48059</v>
          </cell>
          <cell r="Y1320" t="e">
            <v>#N/A</v>
          </cell>
          <cell r="Z1320" t="e">
            <v>#N/A</v>
          </cell>
        </row>
        <row r="1321">
          <cell r="X1321">
            <v>48066</v>
          </cell>
          <cell r="Y1321" t="e">
            <v>#N/A</v>
          </cell>
          <cell r="Z1321" t="e">
            <v>#N/A</v>
          </cell>
        </row>
        <row r="1322">
          <cell r="X1322">
            <v>48073</v>
          </cell>
          <cell r="Y1322" t="e">
            <v>#N/A</v>
          </cell>
          <cell r="Z1322" t="e">
            <v>#N/A</v>
          </cell>
        </row>
        <row r="1323">
          <cell r="X1323">
            <v>48080</v>
          </cell>
          <cell r="Y1323" t="e">
            <v>#N/A</v>
          </cell>
          <cell r="Z1323" t="e">
            <v>#N/A</v>
          </cell>
        </row>
        <row r="1324">
          <cell r="X1324">
            <v>48087</v>
          </cell>
          <cell r="Y1324" t="e">
            <v>#N/A</v>
          </cell>
          <cell r="Z1324" t="e">
            <v>#N/A</v>
          </cell>
        </row>
        <row r="1325">
          <cell r="X1325">
            <v>48094</v>
          </cell>
          <cell r="Y1325" t="e">
            <v>#N/A</v>
          </cell>
          <cell r="Z1325" t="e">
            <v>#N/A</v>
          </cell>
        </row>
        <row r="1326">
          <cell r="X1326">
            <v>48101</v>
          </cell>
          <cell r="Y1326" t="e">
            <v>#N/A</v>
          </cell>
          <cell r="Z1326" t="e">
            <v>#N/A</v>
          </cell>
        </row>
        <row r="1327">
          <cell r="X1327">
            <v>48108</v>
          </cell>
          <cell r="Y1327" t="e">
            <v>#N/A</v>
          </cell>
          <cell r="Z1327" t="e">
            <v>#N/A</v>
          </cell>
        </row>
        <row r="1328">
          <cell r="X1328">
            <v>48115</v>
          </cell>
          <cell r="Y1328" t="e">
            <v>#N/A</v>
          </cell>
          <cell r="Z1328" t="e">
            <v>#N/A</v>
          </cell>
        </row>
        <row r="1329">
          <cell r="X1329">
            <v>48123</v>
          </cell>
          <cell r="Y1329" t="e">
            <v>#N/A</v>
          </cell>
          <cell r="Z1329" t="e">
            <v>#N/A</v>
          </cell>
        </row>
        <row r="1330">
          <cell r="X1330">
            <v>48130</v>
          </cell>
          <cell r="Y1330" t="e">
            <v>#N/A</v>
          </cell>
          <cell r="Z1330" t="e">
            <v>#N/A</v>
          </cell>
        </row>
        <row r="1331">
          <cell r="X1331">
            <v>48137</v>
          </cell>
          <cell r="Y1331" t="e">
            <v>#N/A</v>
          </cell>
          <cell r="Z1331" t="e">
            <v>#N/A</v>
          </cell>
        </row>
        <row r="1332">
          <cell r="X1332">
            <v>48144</v>
          </cell>
          <cell r="Y1332" t="e">
            <v>#N/A</v>
          </cell>
          <cell r="Z1332" t="e">
            <v>#N/A</v>
          </cell>
        </row>
        <row r="1333">
          <cell r="X1333">
            <v>48151</v>
          </cell>
          <cell r="Y1333" t="e">
            <v>#N/A</v>
          </cell>
          <cell r="Z1333" t="e">
            <v>#N/A</v>
          </cell>
        </row>
        <row r="1334">
          <cell r="X1334">
            <v>48158</v>
          </cell>
          <cell r="Y1334" t="e">
            <v>#N/A</v>
          </cell>
          <cell r="Z1334" t="e">
            <v>#N/A</v>
          </cell>
        </row>
        <row r="1335">
          <cell r="X1335">
            <v>48165</v>
          </cell>
          <cell r="Y1335" t="e">
            <v>#N/A</v>
          </cell>
          <cell r="Z1335" t="e">
            <v>#N/A</v>
          </cell>
        </row>
        <row r="1336">
          <cell r="X1336">
            <v>48172</v>
          </cell>
          <cell r="Y1336" t="e">
            <v>#N/A</v>
          </cell>
          <cell r="Z1336" t="e">
            <v>#N/A</v>
          </cell>
        </row>
        <row r="1337">
          <cell r="X1337">
            <v>48179</v>
          </cell>
          <cell r="Y1337" t="e">
            <v>#N/A</v>
          </cell>
          <cell r="Z1337" t="e">
            <v>#N/A</v>
          </cell>
        </row>
        <row r="1338">
          <cell r="X1338">
            <v>48186</v>
          </cell>
          <cell r="Y1338" t="e">
            <v>#N/A</v>
          </cell>
          <cell r="Z1338" t="e">
            <v>#N/A</v>
          </cell>
        </row>
        <row r="1339">
          <cell r="X1339">
            <v>48193</v>
          </cell>
          <cell r="Y1339" t="e">
            <v>#N/A</v>
          </cell>
          <cell r="Z1339" t="e">
            <v>#N/A</v>
          </cell>
        </row>
        <row r="1340">
          <cell r="X1340">
            <v>48200</v>
          </cell>
          <cell r="Y1340" t="e">
            <v>#N/A</v>
          </cell>
          <cell r="Z1340" t="e">
            <v>#N/A</v>
          </cell>
        </row>
        <row r="1341">
          <cell r="X1341">
            <v>48211</v>
          </cell>
          <cell r="Y1341" t="e">
            <v>#N/A</v>
          </cell>
          <cell r="Z1341" t="e">
            <v>#N/A</v>
          </cell>
        </row>
        <row r="1342">
          <cell r="X1342">
            <v>48218</v>
          </cell>
          <cell r="Y1342" t="e">
            <v>#N/A</v>
          </cell>
          <cell r="Z1342" t="e">
            <v>#N/A</v>
          </cell>
        </row>
        <row r="1343">
          <cell r="X1343">
            <v>48225</v>
          </cell>
          <cell r="Y1343" t="e">
            <v>#N/A</v>
          </cell>
          <cell r="Z1343" t="e">
            <v>#N/A</v>
          </cell>
        </row>
        <row r="1344">
          <cell r="X1344">
            <v>48232</v>
          </cell>
          <cell r="Y1344" t="e">
            <v>#N/A</v>
          </cell>
          <cell r="Z1344" t="e">
            <v>#N/A</v>
          </cell>
        </row>
        <row r="1345">
          <cell r="X1345">
            <v>48239</v>
          </cell>
          <cell r="Y1345" t="e">
            <v>#N/A</v>
          </cell>
          <cell r="Z1345" t="e">
            <v>#N/A</v>
          </cell>
        </row>
        <row r="1346">
          <cell r="X1346">
            <v>48246</v>
          </cell>
          <cell r="Y1346" t="e">
            <v>#N/A</v>
          </cell>
          <cell r="Z1346" t="e">
            <v>#N/A</v>
          </cell>
        </row>
        <row r="1347">
          <cell r="X1347">
            <v>48253</v>
          </cell>
          <cell r="Y1347" t="e">
            <v>#N/A</v>
          </cell>
          <cell r="Z1347" t="e">
            <v>#N/A</v>
          </cell>
        </row>
        <row r="1348">
          <cell r="X1348">
            <v>48260</v>
          </cell>
          <cell r="Y1348" t="e">
            <v>#N/A</v>
          </cell>
          <cell r="Z1348" t="e">
            <v>#N/A</v>
          </cell>
        </row>
        <row r="1349">
          <cell r="X1349">
            <v>48267</v>
          </cell>
          <cell r="Y1349" t="e">
            <v>#N/A</v>
          </cell>
          <cell r="Z1349" t="e">
            <v>#N/A</v>
          </cell>
        </row>
        <row r="1350">
          <cell r="X1350">
            <v>48274</v>
          </cell>
          <cell r="Y1350" t="e">
            <v>#N/A</v>
          </cell>
          <cell r="Z1350" t="e">
            <v>#N/A</v>
          </cell>
        </row>
        <row r="1351">
          <cell r="X1351">
            <v>48281</v>
          </cell>
          <cell r="Y1351" t="e">
            <v>#N/A</v>
          </cell>
          <cell r="Z1351" t="e">
            <v>#N/A</v>
          </cell>
        </row>
        <row r="1352">
          <cell r="X1352">
            <v>48288</v>
          </cell>
          <cell r="Y1352" t="e">
            <v>#N/A</v>
          </cell>
          <cell r="Z1352" t="e">
            <v>#N/A</v>
          </cell>
        </row>
        <row r="1353">
          <cell r="X1353">
            <v>48295</v>
          </cell>
          <cell r="Y1353" t="e">
            <v>#N/A</v>
          </cell>
          <cell r="Z1353" t="e">
            <v>#N/A</v>
          </cell>
        </row>
        <row r="1354">
          <cell r="X1354">
            <v>48303</v>
          </cell>
          <cell r="Y1354" t="e">
            <v>#N/A</v>
          </cell>
          <cell r="Z1354" t="e">
            <v>#N/A</v>
          </cell>
        </row>
        <row r="1355">
          <cell r="X1355">
            <v>48310</v>
          </cell>
          <cell r="Y1355" t="e">
            <v>#N/A</v>
          </cell>
          <cell r="Z1355" t="e">
            <v>#N/A</v>
          </cell>
        </row>
        <row r="1356">
          <cell r="X1356">
            <v>48317</v>
          </cell>
          <cell r="Y1356" t="e">
            <v>#N/A</v>
          </cell>
          <cell r="Z1356" t="e">
            <v>#N/A</v>
          </cell>
        </row>
        <row r="1357">
          <cell r="X1357">
            <v>48324</v>
          </cell>
          <cell r="Y1357" t="e">
            <v>#N/A</v>
          </cell>
          <cell r="Z1357" t="e">
            <v>#N/A</v>
          </cell>
        </row>
        <row r="1358">
          <cell r="X1358">
            <v>48331</v>
          </cell>
          <cell r="Y1358" t="e">
            <v>#N/A</v>
          </cell>
          <cell r="Z1358" t="e">
            <v>#N/A</v>
          </cell>
        </row>
        <row r="1359">
          <cell r="X1359">
            <v>48338</v>
          </cell>
          <cell r="Y1359" t="e">
            <v>#N/A</v>
          </cell>
          <cell r="Z1359" t="e">
            <v>#N/A</v>
          </cell>
        </row>
        <row r="1360">
          <cell r="X1360">
            <v>48345</v>
          </cell>
          <cell r="Y1360" t="e">
            <v>#N/A</v>
          </cell>
          <cell r="Z1360" t="e">
            <v>#N/A</v>
          </cell>
        </row>
        <row r="1361">
          <cell r="X1361">
            <v>48352</v>
          </cell>
          <cell r="Y1361" t="e">
            <v>#N/A</v>
          </cell>
          <cell r="Z1361" t="e">
            <v>#N/A</v>
          </cell>
        </row>
        <row r="1362">
          <cell r="X1362">
            <v>48359</v>
          </cell>
          <cell r="Y1362" t="e">
            <v>#N/A</v>
          </cell>
          <cell r="Z1362" t="e">
            <v>#N/A</v>
          </cell>
        </row>
        <row r="1363">
          <cell r="X1363">
            <v>48366</v>
          </cell>
          <cell r="Y1363" t="e">
            <v>#N/A</v>
          </cell>
          <cell r="Z1363" t="e">
            <v>#N/A</v>
          </cell>
        </row>
        <row r="1364">
          <cell r="X1364">
            <v>48373</v>
          </cell>
          <cell r="Y1364" t="e">
            <v>#N/A</v>
          </cell>
          <cell r="Z1364" t="e">
            <v>#N/A</v>
          </cell>
        </row>
        <row r="1365">
          <cell r="X1365">
            <v>48380</v>
          </cell>
          <cell r="Y1365" t="e">
            <v>#N/A</v>
          </cell>
          <cell r="Z1365" t="e">
            <v>#N/A</v>
          </cell>
        </row>
        <row r="1366">
          <cell r="X1366">
            <v>48387</v>
          </cell>
          <cell r="Y1366" t="e">
            <v>#N/A</v>
          </cell>
          <cell r="Z1366" t="e">
            <v>#N/A</v>
          </cell>
        </row>
        <row r="1367">
          <cell r="X1367">
            <v>48394</v>
          </cell>
          <cell r="Y1367" t="e">
            <v>#N/A</v>
          </cell>
          <cell r="Z1367" t="e">
            <v>#N/A</v>
          </cell>
        </row>
        <row r="1368">
          <cell r="X1368">
            <v>48401</v>
          </cell>
          <cell r="Y1368" t="e">
            <v>#N/A</v>
          </cell>
          <cell r="Z1368" t="e">
            <v>#N/A</v>
          </cell>
        </row>
        <row r="1369">
          <cell r="X1369">
            <v>48408</v>
          </cell>
          <cell r="Y1369" t="e">
            <v>#N/A</v>
          </cell>
          <cell r="Z1369" t="e">
            <v>#N/A</v>
          </cell>
        </row>
        <row r="1370">
          <cell r="X1370">
            <v>48415</v>
          </cell>
          <cell r="Y1370" t="e">
            <v>#N/A</v>
          </cell>
          <cell r="Z1370" t="e">
            <v>#N/A</v>
          </cell>
        </row>
        <row r="1371">
          <cell r="X1371">
            <v>48422</v>
          </cell>
          <cell r="Y1371" t="e">
            <v>#N/A</v>
          </cell>
          <cell r="Z1371" t="e">
            <v>#N/A</v>
          </cell>
        </row>
        <row r="1372">
          <cell r="X1372">
            <v>48429</v>
          </cell>
          <cell r="Y1372" t="e">
            <v>#N/A</v>
          </cell>
          <cell r="Z1372" t="e">
            <v>#N/A</v>
          </cell>
        </row>
        <row r="1373">
          <cell r="X1373">
            <v>48436</v>
          </cell>
          <cell r="Y1373" t="e">
            <v>#N/A</v>
          </cell>
          <cell r="Z1373" t="e">
            <v>#N/A</v>
          </cell>
        </row>
        <row r="1374">
          <cell r="X1374">
            <v>48443</v>
          </cell>
          <cell r="Y1374" t="e">
            <v>#N/A</v>
          </cell>
          <cell r="Z1374" t="e">
            <v>#N/A</v>
          </cell>
        </row>
        <row r="1375">
          <cell r="X1375">
            <v>48450</v>
          </cell>
          <cell r="Y1375" t="e">
            <v>#N/A</v>
          </cell>
          <cell r="Z1375" t="e">
            <v>#N/A</v>
          </cell>
        </row>
        <row r="1376">
          <cell r="X1376">
            <v>48457</v>
          </cell>
          <cell r="Y1376" t="e">
            <v>#N/A</v>
          </cell>
          <cell r="Z1376" t="e">
            <v>#N/A</v>
          </cell>
        </row>
        <row r="1377">
          <cell r="X1377">
            <v>48464</v>
          </cell>
          <cell r="Y1377" t="e">
            <v>#N/A</v>
          </cell>
          <cell r="Z1377" t="e">
            <v>#N/A</v>
          </cell>
        </row>
        <row r="1378">
          <cell r="X1378">
            <v>48471</v>
          </cell>
          <cell r="Y1378" t="e">
            <v>#N/A</v>
          </cell>
          <cell r="Z1378" t="e">
            <v>#N/A</v>
          </cell>
        </row>
        <row r="1379">
          <cell r="X1379">
            <v>48478</v>
          </cell>
          <cell r="Y1379" t="e">
            <v>#N/A</v>
          </cell>
          <cell r="Z1379" t="e">
            <v>#N/A</v>
          </cell>
        </row>
        <row r="1380">
          <cell r="X1380">
            <v>48485</v>
          </cell>
          <cell r="Y1380" t="e">
            <v>#N/A</v>
          </cell>
          <cell r="Z1380" t="e">
            <v>#N/A</v>
          </cell>
        </row>
        <row r="1381">
          <cell r="X1381">
            <v>48492</v>
          </cell>
          <cell r="Y1381" t="e">
            <v>#N/A</v>
          </cell>
          <cell r="Z1381" t="e">
            <v>#N/A</v>
          </cell>
        </row>
        <row r="1382">
          <cell r="X1382">
            <v>48499</v>
          </cell>
          <cell r="Y1382" t="e">
            <v>#N/A</v>
          </cell>
          <cell r="Z1382" t="e">
            <v>#N/A</v>
          </cell>
        </row>
        <row r="1383">
          <cell r="X1383">
            <v>48506</v>
          </cell>
          <cell r="Y1383" t="e">
            <v>#N/A</v>
          </cell>
          <cell r="Z1383" t="e">
            <v>#N/A</v>
          </cell>
        </row>
        <row r="1384">
          <cell r="X1384">
            <v>48513</v>
          </cell>
          <cell r="Y1384" t="e">
            <v>#N/A</v>
          </cell>
          <cell r="Z1384" t="e">
            <v>#N/A</v>
          </cell>
        </row>
        <row r="1385">
          <cell r="X1385">
            <v>48520</v>
          </cell>
          <cell r="Y1385" t="e">
            <v>#N/A</v>
          </cell>
          <cell r="Z1385" t="e">
            <v>#N/A</v>
          </cell>
        </row>
        <row r="1386">
          <cell r="X1386">
            <v>48527</v>
          </cell>
          <cell r="Y1386" t="e">
            <v>#N/A</v>
          </cell>
          <cell r="Z1386" t="e">
            <v>#N/A</v>
          </cell>
        </row>
        <row r="1387">
          <cell r="X1387">
            <v>48534</v>
          </cell>
          <cell r="Y1387" t="e">
            <v>#N/A</v>
          </cell>
          <cell r="Z1387" t="e">
            <v>#N/A</v>
          </cell>
        </row>
        <row r="1388">
          <cell r="X1388">
            <v>48541</v>
          </cell>
          <cell r="Y1388" t="e">
            <v>#N/A</v>
          </cell>
          <cell r="Z1388" t="e">
            <v>#N/A</v>
          </cell>
        </row>
        <row r="1389">
          <cell r="X1389">
            <v>48548</v>
          </cell>
          <cell r="Y1389" t="e">
            <v>#N/A</v>
          </cell>
          <cell r="Z1389" t="e">
            <v>#N/A</v>
          </cell>
        </row>
        <row r="1390">
          <cell r="X1390">
            <v>48555</v>
          </cell>
          <cell r="Y1390" t="e">
            <v>#N/A</v>
          </cell>
          <cell r="Z1390" t="e">
            <v>#N/A</v>
          </cell>
        </row>
        <row r="1391">
          <cell r="X1391">
            <v>48562</v>
          </cell>
          <cell r="Y1391" t="e">
            <v>#N/A</v>
          </cell>
          <cell r="Z1391" t="e">
            <v>#N/A</v>
          </cell>
        </row>
        <row r="1392">
          <cell r="X1392">
            <v>48569</v>
          </cell>
          <cell r="Y1392" t="e">
            <v>#N/A</v>
          </cell>
          <cell r="Z1392" t="e">
            <v>#N/A</v>
          </cell>
        </row>
        <row r="1393">
          <cell r="X1393">
            <v>48576</v>
          </cell>
          <cell r="Y1393" t="e">
            <v>#N/A</v>
          </cell>
          <cell r="Z1393" t="e">
            <v>#N/A</v>
          </cell>
        </row>
        <row r="1394">
          <cell r="X1394">
            <v>48583</v>
          </cell>
          <cell r="Y1394" t="e">
            <v>#N/A</v>
          </cell>
          <cell r="Z1394" t="e">
            <v>#N/A</v>
          </cell>
        </row>
        <row r="1395">
          <cell r="X1395">
            <v>48590</v>
          </cell>
          <cell r="Y1395" t="e">
            <v>#N/A</v>
          </cell>
          <cell r="Z1395" t="e">
            <v>#N/A</v>
          </cell>
        </row>
        <row r="1396">
          <cell r="X1396">
            <v>48597</v>
          </cell>
          <cell r="Y1396" t="e">
            <v>#N/A</v>
          </cell>
          <cell r="Z1396" t="e">
            <v>#N/A</v>
          </cell>
        </row>
        <row r="1397">
          <cell r="X1397">
            <v>48604</v>
          </cell>
          <cell r="Y1397" t="e">
            <v>#N/A</v>
          </cell>
          <cell r="Z1397" t="e">
            <v>#N/A</v>
          </cell>
        </row>
        <row r="1398">
          <cell r="X1398">
            <v>48611</v>
          </cell>
          <cell r="Y1398" t="e">
            <v>#N/A</v>
          </cell>
          <cell r="Z1398" t="e">
            <v>#N/A</v>
          </cell>
        </row>
        <row r="1399">
          <cell r="X1399">
            <v>48618</v>
          </cell>
          <cell r="Y1399" t="e">
            <v>#N/A</v>
          </cell>
          <cell r="Z1399" t="e">
            <v>#N/A</v>
          </cell>
        </row>
        <row r="1400">
          <cell r="X1400">
            <v>48625</v>
          </cell>
          <cell r="Y1400" t="e">
            <v>#N/A</v>
          </cell>
          <cell r="Z1400" t="e">
            <v>#N/A</v>
          </cell>
        </row>
        <row r="1401">
          <cell r="X1401">
            <v>48632</v>
          </cell>
          <cell r="Y1401" t="e">
            <v>#N/A</v>
          </cell>
          <cell r="Z1401" t="e">
            <v>#N/A</v>
          </cell>
        </row>
        <row r="1402">
          <cell r="X1402">
            <v>48639</v>
          </cell>
          <cell r="Y1402" t="e">
            <v>#N/A</v>
          </cell>
          <cell r="Z1402" t="e">
            <v>#N/A</v>
          </cell>
        </row>
        <row r="1403">
          <cell r="X1403">
            <v>48646</v>
          </cell>
          <cell r="Y1403" t="e">
            <v>#N/A</v>
          </cell>
          <cell r="Z1403" t="e">
            <v>#N/A</v>
          </cell>
        </row>
        <row r="1404">
          <cell r="X1404">
            <v>48653</v>
          </cell>
          <cell r="Y1404" t="e">
            <v>#N/A</v>
          </cell>
          <cell r="Z1404" t="e">
            <v>#N/A</v>
          </cell>
        </row>
        <row r="1405">
          <cell r="X1405">
            <v>48660</v>
          </cell>
          <cell r="Y1405" t="e">
            <v>#N/A</v>
          </cell>
          <cell r="Z1405" t="e">
            <v>#N/A</v>
          </cell>
        </row>
        <row r="1406">
          <cell r="X1406">
            <v>48667</v>
          </cell>
          <cell r="Y1406" t="e">
            <v>#N/A</v>
          </cell>
          <cell r="Z1406" t="e">
            <v>#N/A</v>
          </cell>
        </row>
        <row r="1407">
          <cell r="X1407">
            <v>48674</v>
          </cell>
          <cell r="Y1407" t="e">
            <v>#N/A</v>
          </cell>
          <cell r="Z1407" t="e">
            <v>#N/A</v>
          </cell>
        </row>
        <row r="1408">
          <cell r="X1408">
            <v>48681</v>
          </cell>
          <cell r="Y1408" t="e">
            <v>#N/A</v>
          </cell>
          <cell r="Z1408" t="e">
            <v>#N/A</v>
          </cell>
        </row>
        <row r="1409">
          <cell r="X1409">
            <v>48688</v>
          </cell>
          <cell r="Y1409" t="e">
            <v>#N/A</v>
          </cell>
          <cell r="Z1409" t="e">
            <v>#N/A</v>
          </cell>
        </row>
        <row r="1410">
          <cell r="X1410">
            <v>48695</v>
          </cell>
          <cell r="Y1410" t="e">
            <v>#N/A</v>
          </cell>
          <cell r="Z1410" t="e">
            <v>#N/A</v>
          </cell>
        </row>
        <row r="1411">
          <cell r="X1411">
            <v>48702</v>
          </cell>
          <cell r="Y1411" t="e">
            <v>#N/A</v>
          </cell>
          <cell r="Z1411" t="e">
            <v>#N/A</v>
          </cell>
        </row>
        <row r="1412">
          <cell r="X1412">
            <v>48709</v>
          </cell>
          <cell r="Y1412" t="e">
            <v>#N/A</v>
          </cell>
          <cell r="Z1412" t="e">
            <v>#N/A</v>
          </cell>
        </row>
        <row r="1413">
          <cell r="X1413">
            <v>48716</v>
          </cell>
          <cell r="Y1413" t="e">
            <v>#N/A</v>
          </cell>
          <cell r="Z1413" t="e">
            <v>#N/A</v>
          </cell>
        </row>
        <row r="1414">
          <cell r="X1414">
            <v>48723</v>
          </cell>
          <cell r="Y1414" t="e">
            <v>#N/A</v>
          </cell>
          <cell r="Z1414" t="e">
            <v>#N/A</v>
          </cell>
        </row>
        <row r="1415">
          <cell r="X1415">
            <v>48730</v>
          </cell>
          <cell r="Y1415" t="e">
            <v>#N/A</v>
          </cell>
          <cell r="Z1415" t="e">
            <v>#N/A</v>
          </cell>
        </row>
        <row r="1416">
          <cell r="X1416">
            <v>48737</v>
          </cell>
          <cell r="Y1416" t="e">
            <v>#N/A</v>
          </cell>
          <cell r="Z1416" t="e">
            <v>#N/A</v>
          </cell>
        </row>
        <row r="1417">
          <cell r="X1417">
            <v>48744</v>
          </cell>
          <cell r="Y1417" t="e">
            <v>#N/A</v>
          </cell>
          <cell r="Z1417" t="e">
            <v>#N/A</v>
          </cell>
        </row>
        <row r="1418">
          <cell r="X1418">
            <v>48751</v>
          </cell>
          <cell r="Y1418" t="e">
            <v>#N/A</v>
          </cell>
          <cell r="Z1418" t="e">
            <v>#N/A</v>
          </cell>
        </row>
        <row r="1419">
          <cell r="X1419">
            <v>48758</v>
          </cell>
          <cell r="Y1419" t="e">
            <v>#N/A</v>
          </cell>
          <cell r="Z1419" t="e">
            <v>#N/A</v>
          </cell>
        </row>
        <row r="1420">
          <cell r="X1420">
            <v>48765</v>
          </cell>
          <cell r="Y1420" t="e">
            <v>#N/A</v>
          </cell>
          <cell r="Z1420" t="e">
            <v>#N/A</v>
          </cell>
        </row>
        <row r="1421">
          <cell r="X1421">
            <v>48772</v>
          </cell>
          <cell r="Y1421" t="e">
            <v>#N/A</v>
          </cell>
          <cell r="Z1421" t="e">
            <v>#N/A</v>
          </cell>
        </row>
        <row r="1422">
          <cell r="X1422">
            <v>48779</v>
          </cell>
          <cell r="Y1422" t="e">
            <v>#N/A</v>
          </cell>
          <cell r="Z1422" t="e">
            <v>#N/A</v>
          </cell>
        </row>
        <row r="1423">
          <cell r="X1423">
            <v>48786</v>
          </cell>
          <cell r="Y1423" t="e">
            <v>#N/A</v>
          </cell>
          <cell r="Z1423" t="e">
            <v>#N/A</v>
          </cell>
        </row>
        <row r="1424">
          <cell r="X1424">
            <v>48793</v>
          </cell>
          <cell r="Y1424" t="e">
            <v>#N/A</v>
          </cell>
          <cell r="Z1424" t="e">
            <v>#N/A</v>
          </cell>
        </row>
        <row r="1425">
          <cell r="X1425">
            <v>48800</v>
          </cell>
          <cell r="Y1425" t="e">
            <v>#N/A</v>
          </cell>
          <cell r="Z1425" t="e">
            <v>#N/A</v>
          </cell>
        </row>
        <row r="1426">
          <cell r="X1426">
            <v>48807</v>
          </cell>
          <cell r="Y1426" t="e">
            <v>#N/A</v>
          </cell>
          <cell r="Z1426" t="e">
            <v>#N/A</v>
          </cell>
        </row>
        <row r="1427">
          <cell r="X1427">
            <v>48814</v>
          </cell>
          <cell r="Y1427" t="e">
            <v>#N/A</v>
          </cell>
          <cell r="Z1427" t="e">
            <v>#N/A</v>
          </cell>
        </row>
        <row r="1428">
          <cell r="X1428">
            <v>48821</v>
          </cell>
          <cell r="Y1428" t="e">
            <v>#N/A</v>
          </cell>
          <cell r="Z1428" t="e">
            <v>#N/A</v>
          </cell>
        </row>
        <row r="1429">
          <cell r="X1429">
            <v>48828</v>
          </cell>
          <cell r="Y1429" t="e">
            <v>#N/A</v>
          </cell>
          <cell r="Z1429" t="e">
            <v>#N/A</v>
          </cell>
        </row>
        <row r="1430">
          <cell r="X1430">
            <v>48835</v>
          </cell>
          <cell r="Y1430" t="e">
            <v>#N/A</v>
          </cell>
          <cell r="Z1430" t="e">
            <v>#N/A</v>
          </cell>
        </row>
        <row r="1431">
          <cell r="X1431">
            <v>48842</v>
          </cell>
          <cell r="Y1431" t="e">
            <v>#N/A</v>
          </cell>
          <cell r="Z1431" t="e">
            <v>#N/A</v>
          </cell>
        </row>
        <row r="1432">
          <cell r="X1432">
            <v>48849</v>
          </cell>
          <cell r="Y1432" t="e">
            <v>#N/A</v>
          </cell>
          <cell r="Z1432" t="e">
            <v>#N/A</v>
          </cell>
        </row>
        <row r="1433">
          <cell r="X1433">
            <v>48856</v>
          </cell>
          <cell r="Y1433" t="e">
            <v>#N/A</v>
          </cell>
          <cell r="Z1433" t="e">
            <v>#N/A</v>
          </cell>
        </row>
        <row r="1434">
          <cell r="X1434">
            <v>48863</v>
          </cell>
          <cell r="Y1434" t="e">
            <v>#N/A</v>
          </cell>
          <cell r="Z1434" t="e">
            <v>#N/A</v>
          </cell>
        </row>
        <row r="1435">
          <cell r="X1435">
            <v>48870</v>
          </cell>
          <cell r="Y1435" t="e">
            <v>#N/A</v>
          </cell>
          <cell r="Z1435" t="e">
            <v>#N/A</v>
          </cell>
        </row>
        <row r="1436">
          <cell r="X1436">
            <v>48877</v>
          </cell>
          <cell r="Y1436" t="e">
            <v>#N/A</v>
          </cell>
          <cell r="Z1436" t="e">
            <v>#N/A</v>
          </cell>
        </row>
        <row r="1437">
          <cell r="X1437">
            <v>48884</v>
          </cell>
          <cell r="Y1437" t="e">
            <v>#N/A</v>
          </cell>
          <cell r="Z1437" t="e">
            <v>#N/A</v>
          </cell>
        </row>
        <row r="1438">
          <cell r="X1438">
            <v>48891</v>
          </cell>
          <cell r="Y1438" t="e">
            <v>#N/A</v>
          </cell>
          <cell r="Z1438" t="e">
            <v>#N/A</v>
          </cell>
        </row>
        <row r="1439">
          <cell r="X1439">
            <v>48898</v>
          </cell>
          <cell r="Y1439" t="e">
            <v>#N/A</v>
          </cell>
          <cell r="Z1439" t="e">
            <v>#N/A</v>
          </cell>
        </row>
        <row r="1440">
          <cell r="X1440">
            <v>48905</v>
          </cell>
          <cell r="Y1440" t="e">
            <v>#N/A</v>
          </cell>
          <cell r="Z1440" t="e">
            <v>#N/A</v>
          </cell>
        </row>
        <row r="1441">
          <cell r="X1441">
            <v>48912</v>
          </cell>
          <cell r="Y1441" t="e">
            <v>#N/A</v>
          </cell>
          <cell r="Z1441" t="e">
            <v>#N/A</v>
          </cell>
        </row>
        <row r="1442">
          <cell r="X1442">
            <v>48919</v>
          </cell>
          <cell r="Y1442" t="e">
            <v>#N/A</v>
          </cell>
          <cell r="Z1442" t="e">
            <v>#N/A</v>
          </cell>
        </row>
        <row r="1443">
          <cell r="X1443">
            <v>48926</v>
          </cell>
          <cell r="Y1443" t="e">
            <v>#N/A</v>
          </cell>
          <cell r="Z1443" t="e">
            <v>#N/A</v>
          </cell>
        </row>
        <row r="1444">
          <cell r="X1444">
            <v>48933</v>
          </cell>
          <cell r="Y1444" t="e">
            <v>#N/A</v>
          </cell>
          <cell r="Z1444" t="e">
            <v>#N/A</v>
          </cell>
        </row>
        <row r="1445">
          <cell r="X1445">
            <v>48940</v>
          </cell>
          <cell r="Y1445" t="e">
            <v>#N/A</v>
          </cell>
          <cell r="Z1445" t="e">
            <v>#N/A</v>
          </cell>
        </row>
        <row r="1446">
          <cell r="X1446">
            <v>48947</v>
          </cell>
          <cell r="Y1446" t="e">
            <v>#N/A</v>
          </cell>
          <cell r="Z1446" t="e">
            <v>#N/A</v>
          </cell>
        </row>
        <row r="1447">
          <cell r="X1447">
            <v>48954</v>
          </cell>
          <cell r="Y1447" t="e">
            <v>#N/A</v>
          </cell>
          <cell r="Z1447" t="e">
            <v>#N/A</v>
          </cell>
        </row>
        <row r="1448">
          <cell r="X1448">
            <v>48961</v>
          </cell>
          <cell r="Y1448" t="e">
            <v>#N/A</v>
          </cell>
          <cell r="Z1448" t="e">
            <v>#N/A</v>
          </cell>
        </row>
        <row r="1449">
          <cell r="X1449">
            <v>48968</v>
          </cell>
          <cell r="Y1449" t="e">
            <v>#N/A</v>
          </cell>
          <cell r="Z1449" t="e">
            <v>#N/A</v>
          </cell>
        </row>
        <row r="1450">
          <cell r="X1450">
            <v>48975</v>
          </cell>
          <cell r="Y1450" t="e">
            <v>#N/A</v>
          </cell>
          <cell r="Z1450" t="e">
            <v>#N/A</v>
          </cell>
        </row>
        <row r="1451">
          <cell r="X1451">
            <v>48982</v>
          </cell>
          <cell r="Y1451" t="e">
            <v>#N/A</v>
          </cell>
          <cell r="Z1451" t="e">
            <v>#N/A</v>
          </cell>
        </row>
        <row r="1452">
          <cell r="X1452">
            <v>48989</v>
          </cell>
          <cell r="Y1452" t="e">
            <v>#N/A</v>
          </cell>
          <cell r="Z1452" t="e">
            <v>#N/A</v>
          </cell>
        </row>
        <row r="1453">
          <cell r="X1453">
            <v>48996</v>
          </cell>
          <cell r="Y1453" t="e">
            <v>#N/A</v>
          </cell>
          <cell r="Z1453" t="e">
            <v>#N/A</v>
          </cell>
        </row>
        <row r="1454">
          <cell r="X1454">
            <v>49003</v>
          </cell>
          <cell r="Y1454" t="e">
            <v>#N/A</v>
          </cell>
          <cell r="Z1454" t="e">
            <v>#N/A</v>
          </cell>
        </row>
        <row r="1455">
          <cell r="X1455">
            <v>49010</v>
          </cell>
          <cell r="Y1455" t="e">
            <v>#N/A</v>
          </cell>
          <cell r="Z1455" t="e">
            <v>#N/A</v>
          </cell>
        </row>
        <row r="1456">
          <cell r="X1456">
            <v>49017</v>
          </cell>
          <cell r="Y1456" t="e">
            <v>#N/A</v>
          </cell>
          <cell r="Z1456" t="e">
            <v>#N/A</v>
          </cell>
        </row>
        <row r="1457">
          <cell r="X1457">
            <v>49024</v>
          </cell>
          <cell r="Y1457" t="e">
            <v>#N/A</v>
          </cell>
          <cell r="Z1457" t="e">
            <v>#N/A</v>
          </cell>
        </row>
        <row r="1458">
          <cell r="X1458">
            <v>49031</v>
          </cell>
          <cell r="Y1458" t="e">
            <v>#N/A</v>
          </cell>
          <cell r="Z1458" t="e">
            <v>#N/A</v>
          </cell>
        </row>
        <row r="1459">
          <cell r="X1459">
            <v>49038</v>
          </cell>
          <cell r="Y1459" t="e">
            <v>#N/A</v>
          </cell>
          <cell r="Z1459" t="e">
            <v>#N/A</v>
          </cell>
        </row>
        <row r="1460">
          <cell r="X1460">
            <v>49045</v>
          </cell>
          <cell r="Y1460" t="e">
            <v>#N/A</v>
          </cell>
          <cell r="Z1460" t="e">
            <v>#N/A</v>
          </cell>
        </row>
        <row r="1461">
          <cell r="X1461">
            <v>49052</v>
          </cell>
          <cell r="Y1461" t="e">
            <v>#N/A</v>
          </cell>
          <cell r="Z1461" t="e">
            <v>#N/A</v>
          </cell>
        </row>
        <row r="1462">
          <cell r="X1462">
            <v>49059</v>
          </cell>
          <cell r="Y1462" t="e">
            <v>#N/A</v>
          </cell>
          <cell r="Z1462" t="e">
            <v>#N/A</v>
          </cell>
        </row>
        <row r="1463">
          <cell r="X1463">
            <v>49066</v>
          </cell>
          <cell r="Y1463" t="e">
            <v>#N/A</v>
          </cell>
          <cell r="Z1463" t="e">
            <v>#N/A</v>
          </cell>
        </row>
        <row r="1464">
          <cell r="X1464">
            <v>49073</v>
          </cell>
          <cell r="Y1464" t="e">
            <v>#N/A</v>
          </cell>
          <cell r="Z1464" t="e">
            <v>#N/A</v>
          </cell>
        </row>
        <row r="1465">
          <cell r="X1465">
            <v>49080</v>
          </cell>
          <cell r="Y1465" t="e">
            <v>#N/A</v>
          </cell>
          <cell r="Z1465" t="e">
            <v>#N/A</v>
          </cell>
        </row>
        <row r="1466">
          <cell r="X1466">
            <v>49087</v>
          </cell>
          <cell r="Y1466" t="e">
            <v>#N/A</v>
          </cell>
          <cell r="Z1466" t="e">
            <v>#N/A</v>
          </cell>
        </row>
        <row r="1467">
          <cell r="X1467">
            <v>49094</v>
          </cell>
          <cell r="Y1467" t="e">
            <v>#N/A</v>
          </cell>
          <cell r="Z1467" t="e">
            <v>#N/A</v>
          </cell>
        </row>
        <row r="1468">
          <cell r="X1468">
            <v>49101</v>
          </cell>
          <cell r="Y1468" t="e">
            <v>#N/A</v>
          </cell>
          <cell r="Z1468" t="e">
            <v>#N/A</v>
          </cell>
        </row>
        <row r="1469">
          <cell r="X1469">
            <v>49108</v>
          </cell>
          <cell r="Y1469" t="e">
            <v>#N/A</v>
          </cell>
          <cell r="Z1469" t="e">
            <v>#N/A</v>
          </cell>
        </row>
        <row r="1470">
          <cell r="X1470">
            <v>49115</v>
          </cell>
          <cell r="Y1470" t="e">
            <v>#N/A</v>
          </cell>
          <cell r="Z1470" t="e">
            <v>#N/A</v>
          </cell>
        </row>
        <row r="1471">
          <cell r="X1471">
            <v>49122</v>
          </cell>
          <cell r="Y1471" t="e">
            <v>#N/A</v>
          </cell>
          <cell r="Z1471" t="e">
            <v>#N/A</v>
          </cell>
        </row>
        <row r="1472">
          <cell r="X1472">
            <v>49129</v>
          </cell>
          <cell r="Y1472" t="e">
            <v>#N/A</v>
          </cell>
          <cell r="Z1472" t="e">
            <v>#N/A</v>
          </cell>
        </row>
        <row r="1473">
          <cell r="X1473">
            <v>49136</v>
          </cell>
          <cell r="Y1473" t="e">
            <v>#N/A</v>
          </cell>
          <cell r="Z1473" t="e">
            <v>#N/A</v>
          </cell>
        </row>
        <row r="1474">
          <cell r="X1474">
            <v>49143</v>
          </cell>
          <cell r="Y1474" t="e">
            <v>#N/A</v>
          </cell>
          <cell r="Z1474" t="e">
            <v>#N/A</v>
          </cell>
        </row>
        <row r="1475">
          <cell r="X1475">
            <v>49150</v>
          </cell>
          <cell r="Y1475" t="e">
            <v>#N/A</v>
          </cell>
          <cell r="Z1475" t="e">
            <v>#N/A</v>
          </cell>
        </row>
        <row r="1476">
          <cell r="X1476">
            <v>49157</v>
          </cell>
          <cell r="Y1476" t="e">
            <v>#N/A</v>
          </cell>
          <cell r="Z1476" t="e">
            <v>#N/A</v>
          </cell>
        </row>
        <row r="1477">
          <cell r="X1477">
            <v>49164</v>
          </cell>
          <cell r="Y1477" t="e">
            <v>#N/A</v>
          </cell>
          <cell r="Z1477" t="e">
            <v>#N/A</v>
          </cell>
        </row>
        <row r="1478">
          <cell r="X1478">
            <v>49171</v>
          </cell>
          <cell r="Y1478" t="e">
            <v>#N/A</v>
          </cell>
          <cell r="Z1478" t="e">
            <v>#N/A</v>
          </cell>
        </row>
        <row r="1479">
          <cell r="X1479">
            <v>49178</v>
          </cell>
          <cell r="Y1479" t="e">
            <v>#N/A</v>
          </cell>
          <cell r="Z1479" t="e">
            <v>#N/A</v>
          </cell>
        </row>
        <row r="1480">
          <cell r="X1480">
            <v>49185</v>
          </cell>
          <cell r="Y1480" t="e">
            <v>#N/A</v>
          </cell>
          <cell r="Z1480" t="e">
            <v>#N/A</v>
          </cell>
        </row>
        <row r="1481">
          <cell r="X1481">
            <v>49192</v>
          </cell>
          <cell r="Y1481" t="e">
            <v>#N/A</v>
          </cell>
          <cell r="Z1481" t="e">
            <v>#N/A</v>
          </cell>
        </row>
        <row r="1482">
          <cell r="X1482">
            <v>49199</v>
          </cell>
          <cell r="Y1482" t="e">
            <v>#N/A</v>
          </cell>
          <cell r="Z1482" t="e">
            <v>#N/A</v>
          </cell>
        </row>
        <row r="1483">
          <cell r="X1483">
            <v>49206</v>
          </cell>
          <cell r="Y1483" t="e">
            <v>#N/A</v>
          </cell>
          <cell r="Z1483" t="e">
            <v>#N/A</v>
          </cell>
        </row>
        <row r="1484">
          <cell r="X1484">
            <v>49213</v>
          </cell>
          <cell r="Y1484" t="e">
            <v>#N/A</v>
          </cell>
          <cell r="Z1484" t="e">
            <v>#N/A</v>
          </cell>
        </row>
        <row r="1485">
          <cell r="X1485">
            <v>49220</v>
          </cell>
          <cell r="Y1485" t="e">
            <v>#N/A</v>
          </cell>
          <cell r="Z1485" t="e">
            <v>#N/A</v>
          </cell>
        </row>
        <row r="1486">
          <cell r="X1486">
            <v>49227</v>
          </cell>
          <cell r="Y1486" t="e">
            <v>#N/A</v>
          </cell>
          <cell r="Z1486" t="e">
            <v>#N/A</v>
          </cell>
        </row>
        <row r="1487">
          <cell r="X1487">
            <v>49234</v>
          </cell>
          <cell r="Y1487" t="e">
            <v>#N/A</v>
          </cell>
          <cell r="Z1487" t="e">
            <v>#N/A</v>
          </cell>
        </row>
        <row r="1488">
          <cell r="X1488">
            <v>49241</v>
          </cell>
          <cell r="Y1488" t="e">
            <v>#N/A</v>
          </cell>
          <cell r="Z1488" t="e">
            <v>#N/A</v>
          </cell>
        </row>
        <row r="1489">
          <cell r="X1489">
            <v>49248</v>
          </cell>
          <cell r="Y1489" t="e">
            <v>#N/A</v>
          </cell>
          <cell r="Z1489" t="e">
            <v>#N/A</v>
          </cell>
        </row>
        <row r="1490">
          <cell r="X1490">
            <v>49255</v>
          </cell>
          <cell r="Y1490" t="e">
            <v>#N/A</v>
          </cell>
          <cell r="Z1490" t="e">
            <v>#N/A</v>
          </cell>
        </row>
        <row r="1491">
          <cell r="X1491">
            <v>49262</v>
          </cell>
          <cell r="Y1491" t="e">
            <v>#N/A</v>
          </cell>
          <cell r="Z1491" t="e">
            <v>#N/A</v>
          </cell>
        </row>
        <row r="1492">
          <cell r="X1492">
            <v>49269</v>
          </cell>
          <cell r="Y1492" t="e">
            <v>#N/A</v>
          </cell>
          <cell r="Z1492" t="e">
            <v>#N/A</v>
          </cell>
        </row>
        <row r="1493">
          <cell r="X1493">
            <v>49276</v>
          </cell>
          <cell r="Y1493" t="e">
            <v>#N/A</v>
          </cell>
          <cell r="Z1493" t="e">
            <v>#N/A</v>
          </cell>
        </row>
        <row r="1494">
          <cell r="X1494">
            <v>49283</v>
          </cell>
          <cell r="Y1494" t="e">
            <v>#N/A</v>
          </cell>
          <cell r="Z1494" t="e">
            <v>#N/A</v>
          </cell>
        </row>
        <row r="1495">
          <cell r="X1495">
            <v>49290</v>
          </cell>
          <cell r="Y1495" t="e">
            <v>#N/A</v>
          </cell>
          <cell r="Z1495" t="e">
            <v>#N/A</v>
          </cell>
        </row>
        <row r="1496">
          <cell r="X1496">
            <v>49297</v>
          </cell>
          <cell r="Y1496" t="e">
            <v>#N/A</v>
          </cell>
          <cell r="Z1496" t="e">
            <v>#N/A</v>
          </cell>
        </row>
        <row r="1497">
          <cell r="X1497">
            <v>49305</v>
          </cell>
          <cell r="Y1497" t="e">
            <v>#N/A</v>
          </cell>
          <cell r="Z1497" t="e">
            <v>#N/A</v>
          </cell>
        </row>
        <row r="1498">
          <cell r="X1498">
            <v>49312</v>
          </cell>
          <cell r="Y1498" t="e">
            <v>#N/A</v>
          </cell>
          <cell r="Z1498" t="e">
            <v>#N/A</v>
          </cell>
        </row>
        <row r="1499">
          <cell r="X1499">
            <v>49319</v>
          </cell>
          <cell r="Y1499" t="e">
            <v>#N/A</v>
          </cell>
          <cell r="Z1499" t="e">
            <v>#N/A</v>
          </cell>
        </row>
        <row r="1500">
          <cell r="X1500">
            <v>49326</v>
          </cell>
          <cell r="Y1500" t="e">
            <v>#N/A</v>
          </cell>
          <cell r="Z1500" t="e">
            <v>#N/A</v>
          </cell>
        </row>
        <row r="1501">
          <cell r="X1501">
            <v>49333</v>
          </cell>
          <cell r="Y1501" t="e">
            <v>#N/A</v>
          </cell>
          <cell r="Z1501" t="e">
            <v>#N/A</v>
          </cell>
        </row>
        <row r="1502">
          <cell r="X1502">
            <v>49340</v>
          </cell>
          <cell r="Y1502" t="e">
            <v>#N/A</v>
          </cell>
          <cell r="Z1502" t="e">
            <v>#N/A</v>
          </cell>
        </row>
        <row r="1503">
          <cell r="X1503">
            <v>49347</v>
          </cell>
          <cell r="Y1503" t="e">
            <v>#N/A</v>
          </cell>
          <cell r="Z1503" t="e">
            <v>#N/A</v>
          </cell>
        </row>
        <row r="1504">
          <cell r="X1504">
            <v>49354</v>
          </cell>
          <cell r="Y1504" t="e">
            <v>#N/A</v>
          </cell>
          <cell r="Z1504" t="e">
            <v>#N/A</v>
          </cell>
        </row>
        <row r="1505">
          <cell r="X1505">
            <v>49361</v>
          </cell>
          <cell r="Y1505" t="e">
            <v>#N/A</v>
          </cell>
          <cell r="Z1505" t="e">
            <v>#N/A</v>
          </cell>
        </row>
        <row r="1506">
          <cell r="X1506">
            <v>49368</v>
          </cell>
          <cell r="Y1506" t="e">
            <v>#N/A</v>
          </cell>
          <cell r="Z1506" t="e">
            <v>#N/A</v>
          </cell>
        </row>
        <row r="1507">
          <cell r="X1507">
            <v>49375</v>
          </cell>
          <cell r="Y1507" t="e">
            <v>#N/A</v>
          </cell>
          <cell r="Z1507" t="e">
            <v>#N/A</v>
          </cell>
        </row>
        <row r="1508">
          <cell r="X1508">
            <v>49382</v>
          </cell>
          <cell r="Y1508" t="e">
            <v>#N/A</v>
          </cell>
          <cell r="Z1508" t="e">
            <v>#N/A</v>
          </cell>
        </row>
        <row r="1509">
          <cell r="X1509">
            <v>49389</v>
          </cell>
          <cell r="Y1509" t="e">
            <v>#N/A</v>
          </cell>
          <cell r="Z1509" t="e">
            <v>#N/A</v>
          </cell>
        </row>
        <row r="1510">
          <cell r="X1510">
            <v>49396</v>
          </cell>
          <cell r="Y1510" t="e">
            <v>#N/A</v>
          </cell>
          <cell r="Z1510" t="e">
            <v>#N/A</v>
          </cell>
        </row>
        <row r="1511">
          <cell r="X1511">
            <v>49403</v>
          </cell>
          <cell r="Y1511" t="e">
            <v>#N/A</v>
          </cell>
          <cell r="Z1511" t="e">
            <v>#N/A</v>
          </cell>
        </row>
        <row r="1512">
          <cell r="X1512">
            <v>49410</v>
          </cell>
          <cell r="Y1512" t="e">
            <v>#N/A</v>
          </cell>
          <cell r="Z1512" t="e">
            <v>#N/A</v>
          </cell>
        </row>
        <row r="1513">
          <cell r="X1513">
            <v>49417</v>
          </cell>
          <cell r="Y1513" t="e">
            <v>#N/A</v>
          </cell>
          <cell r="Z1513" t="e">
            <v>#N/A</v>
          </cell>
        </row>
        <row r="1514">
          <cell r="X1514">
            <v>49424</v>
          </cell>
          <cell r="Y1514" t="e">
            <v>#N/A</v>
          </cell>
          <cell r="Z1514" t="e">
            <v>#N/A</v>
          </cell>
        </row>
        <row r="1515">
          <cell r="X1515">
            <v>49431</v>
          </cell>
          <cell r="Y1515" t="e">
            <v>#N/A</v>
          </cell>
          <cell r="Z1515" t="e">
            <v>#N/A</v>
          </cell>
        </row>
        <row r="1516">
          <cell r="X1516">
            <v>49438</v>
          </cell>
          <cell r="Y1516" t="e">
            <v>#N/A</v>
          </cell>
          <cell r="Z1516" t="e">
            <v>#N/A</v>
          </cell>
        </row>
        <row r="1517">
          <cell r="X1517">
            <v>49445</v>
          </cell>
          <cell r="Y1517" t="e">
            <v>#N/A</v>
          </cell>
          <cell r="Z1517" t="e">
            <v>#N/A</v>
          </cell>
        </row>
        <row r="1518">
          <cell r="X1518">
            <v>49452</v>
          </cell>
          <cell r="Y1518" t="e">
            <v>#N/A</v>
          </cell>
          <cell r="Z1518" t="e">
            <v>#N/A</v>
          </cell>
        </row>
        <row r="1519">
          <cell r="X1519">
            <v>49459</v>
          </cell>
          <cell r="Y1519" t="e">
            <v>#N/A</v>
          </cell>
          <cell r="Z1519" t="e">
            <v>#N/A</v>
          </cell>
        </row>
        <row r="1520">
          <cell r="X1520">
            <v>49466</v>
          </cell>
          <cell r="Y1520" t="e">
            <v>#N/A</v>
          </cell>
          <cell r="Z1520" t="e">
            <v>#N/A</v>
          </cell>
        </row>
        <row r="1521">
          <cell r="X1521">
            <v>49473</v>
          </cell>
          <cell r="Y1521" t="e">
            <v>#N/A</v>
          </cell>
          <cell r="Z1521" t="e">
            <v>#N/A</v>
          </cell>
        </row>
        <row r="1522">
          <cell r="X1522">
            <v>49480</v>
          </cell>
          <cell r="Y1522" t="e">
            <v>#N/A</v>
          </cell>
          <cell r="Z1522" t="e">
            <v>#N/A</v>
          </cell>
        </row>
        <row r="1523">
          <cell r="X1523">
            <v>49487</v>
          </cell>
          <cell r="Y1523" t="e">
            <v>#N/A</v>
          </cell>
          <cell r="Z1523" t="e">
            <v>#N/A</v>
          </cell>
        </row>
        <row r="1524">
          <cell r="X1524">
            <v>49494</v>
          </cell>
          <cell r="Y1524" t="e">
            <v>#N/A</v>
          </cell>
          <cell r="Z1524" t="e">
            <v>#N/A</v>
          </cell>
        </row>
        <row r="1525">
          <cell r="X1525">
            <v>49501</v>
          </cell>
          <cell r="Y1525" t="e">
            <v>#N/A</v>
          </cell>
          <cell r="Z1525" t="e">
            <v>#N/A</v>
          </cell>
        </row>
        <row r="1526">
          <cell r="X1526">
            <v>49508</v>
          </cell>
          <cell r="Y1526" t="e">
            <v>#N/A</v>
          </cell>
          <cell r="Z1526" t="e">
            <v>#N/A</v>
          </cell>
        </row>
        <row r="1527">
          <cell r="X1527">
            <v>49515</v>
          </cell>
          <cell r="Y1527" t="e">
            <v>#N/A</v>
          </cell>
          <cell r="Z1527" t="e">
            <v>#N/A</v>
          </cell>
        </row>
        <row r="1528">
          <cell r="X1528">
            <v>49522</v>
          </cell>
          <cell r="Y1528" t="e">
            <v>#N/A</v>
          </cell>
          <cell r="Z1528" t="e">
            <v>#N/A</v>
          </cell>
        </row>
        <row r="1529">
          <cell r="X1529">
            <v>49529</v>
          </cell>
          <cell r="Y1529" t="e">
            <v>#N/A</v>
          </cell>
          <cell r="Z1529" t="e">
            <v>#N/A</v>
          </cell>
        </row>
        <row r="1530">
          <cell r="X1530">
            <v>49536</v>
          </cell>
          <cell r="Y1530" t="e">
            <v>#N/A</v>
          </cell>
          <cell r="Z1530" t="e">
            <v>#N/A</v>
          </cell>
        </row>
        <row r="1531">
          <cell r="X1531">
            <v>49543</v>
          </cell>
          <cell r="Y1531" t="e">
            <v>#N/A</v>
          </cell>
          <cell r="Z1531" t="e">
            <v>#N/A</v>
          </cell>
        </row>
        <row r="1532">
          <cell r="X1532">
            <v>49550</v>
          </cell>
          <cell r="Y1532" t="e">
            <v>#N/A</v>
          </cell>
          <cell r="Z1532" t="e">
            <v>#N/A</v>
          </cell>
        </row>
        <row r="1533">
          <cell r="X1533">
            <v>49557</v>
          </cell>
          <cell r="Y1533" t="e">
            <v>#N/A</v>
          </cell>
          <cell r="Z1533" t="e">
            <v>#N/A</v>
          </cell>
        </row>
        <row r="1534">
          <cell r="X1534">
            <v>49564</v>
          </cell>
          <cell r="Y1534" t="e">
            <v>#N/A</v>
          </cell>
          <cell r="Z1534" t="e">
            <v>#N/A</v>
          </cell>
        </row>
        <row r="1535">
          <cell r="X1535">
            <v>49571</v>
          </cell>
          <cell r="Y1535" t="e">
            <v>#N/A</v>
          </cell>
          <cell r="Z1535" t="e">
            <v>#N/A</v>
          </cell>
        </row>
        <row r="1536">
          <cell r="X1536">
            <v>49578</v>
          </cell>
          <cell r="Y1536" t="e">
            <v>#N/A</v>
          </cell>
          <cell r="Z1536" t="e">
            <v>#N/A</v>
          </cell>
        </row>
        <row r="1537">
          <cell r="X1537">
            <v>49585</v>
          </cell>
          <cell r="Y1537" t="e">
            <v>#N/A</v>
          </cell>
          <cell r="Z1537" t="e">
            <v>#N/A</v>
          </cell>
        </row>
        <row r="1538">
          <cell r="X1538">
            <v>49592</v>
          </cell>
          <cell r="Y1538" t="e">
            <v>#N/A</v>
          </cell>
          <cell r="Z1538" t="e">
            <v>#N/A</v>
          </cell>
        </row>
        <row r="1539">
          <cell r="X1539">
            <v>49599</v>
          </cell>
          <cell r="Y1539" t="e">
            <v>#N/A</v>
          </cell>
          <cell r="Z1539" t="e">
            <v>#N/A</v>
          </cell>
        </row>
        <row r="1540">
          <cell r="X1540">
            <v>49606</v>
          </cell>
          <cell r="Y1540" t="e">
            <v>#N/A</v>
          </cell>
          <cell r="Z1540" t="e">
            <v>#N/A</v>
          </cell>
        </row>
        <row r="1541">
          <cell r="X1541">
            <v>49613</v>
          </cell>
          <cell r="Y1541" t="e">
            <v>#N/A</v>
          </cell>
          <cell r="Z1541" t="e">
            <v>#N/A</v>
          </cell>
        </row>
        <row r="1542">
          <cell r="X1542">
            <v>49620</v>
          </cell>
          <cell r="Y1542" t="e">
            <v>#N/A</v>
          </cell>
          <cell r="Z1542" t="e">
            <v>#N/A</v>
          </cell>
        </row>
        <row r="1543">
          <cell r="X1543">
            <v>49627</v>
          </cell>
          <cell r="Y1543" t="e">
            <v>#N/A</v>
          </cell>
          <cell r="Z1543" t="e">
            <v>#N/A</v>
          </cell>
        </row>
        <row r="1544">
          <cell r="X1544">
            <v>49634</v>
          </cell>
          <cell r="Y1544" t="e">
            <v>#N/A</v>
          </cell>
          <cell r="Z1544" t="e">
            <v>#N/A</v>
          </cell>
        </row>
        <row r="1545">
          <cell r="X1545">
            <v>49641</v>
          </cell>
          <cell r="Y1545" t="e">
            <v>#N/A</v>
          </cell>
          <cell r="Z1545" t="e">
            <v>#N/A</v>
          </cell>
        </row>
        <row r="1546">
          <cell r="X1546">
            <v>49648</v>
          </cell>
          <cell r="Y1546" t="e">
            <v>#N/A</v>
          </cell>
          <cell r="Z1546" t="e">
            <v>#N/A</v>
          </cell>
        </row>
        <row r="1547">
          <cell r="X1547">
            <v>49655</v>
          </cell>
          <cell r="Y1547" t="e">
            <v>#N/A</v>
          </cell>
          <cell r="Z1547" t="e">
            <v>#N/A</v>
          </cell>
        </row>
        <row r="1548">
          <cell r="X1548">
            <v>49662</v>
          </cell>
          <cell r="Y1548" t="e">
            <v>#N/A</v>
          </cell>
          <cell r="Z1548" t="e">
            <v>#N/A</v>
          </cell>
        </row>
        <row r="1549">
          <cell r="X1549">
            <v>49670</v>
          </cell>
          <cell r="Y1549" t="e">
            <v>#N/A</v>
          </cell>
          <cell r="Z1549" t="e">
            <v>#N/A</v>
          </cell>
        </row>
        <row r="1550">
          <cell r="X1550">
            <v>49677</v>
          </cell>
          <cell r="Y1550" t="e">
            <v>#N/A</v>
          </cell>
          <cell r="Z1550" t="e">
            <v>#N/A</v>
          </cell>
        </row>
        <row r="1551">
          <cell r="X1551">
            <v>49684</v>
          </cell>
          <cell r="Y1551" t="e">
            <v>#N/A</v>
          </cell>
          <cell r="Z1551" t="e">
            <v>#N/A</v>
          </cell>
        </row>
        <row r="1552">
          <cell r="X1552">
            <v>49691</v>
          </cell>
          <cell r="Y1552" t="e">
            <v>#N/A</v>
          </cell>
          <cell r="Z1552" t="e">
            <v>#N/A</v>
          </cell>
        </row>
        <row r="1553">
          <cell r="X1553">
            <v>49698</v>
          </cell>
          <cell r="Y1553" t="e">
            <v>#N/A</v>
          </cell>
          <cell r="Z1553" t="e">
            <v>#N/A</v>
          </cell>
        </row>
        <row r="1554">
          <cell r="X1554">
            <v>49705</v>
          </cell>
          <cell r="Y1554" t="e">
            <v>#N/A</v>
          </cell>
          <cell r="Z1554" t="e">
            <v>#N/A</v>
          </cell>
        </row>
        <row r="1555">
          <cell r="X1555">
            <v>49712</v>
          </cell>
          <cell r="Y1555" t="e">
            <v>#N/A</v>
          </cell>
          <cell r="Z1555" t="e">
            <v>#N/A</v>
          </cell>
        </row>
        <row r="1556">
          <cell r="X1556">
            <v>49719</v>
          </cell>
          <cell r="Y1556" t="e">
            <v>#N/A</v>
          </cell>
          <cell r="Z1556" t="e">
            <v>#N/A</v>
          </cell>
        </row>
        <row r="1557">
          <cell r="X1557">
            <v>49726</v>
          </cell>
          <cell r="Y1557" t="e">
            <v>#N/A</v>
          </cell>
          <cell r="Z1557" t="e">
            <v>#N/A</v>
          </cell>
        </row>
        <row r="1558">
          <cell r="X1558">
            <v>49733</v>
          </cell>
          <cell r="Y1558" t="e">
            <v>#N/A</v>
          </cell>
          <cell r="Z1558" t="e">
            <v>#N/A</v>
          </cell>
        </row>
        <row r="1559">
          <cell r="X1559">
            <v>49740</v>
          </cell>
          <cell r="Y1559" t="e">
            <v>#N/A</v>
          </cell>
          <cell r="Z1559" t="e">
            <v>#N/A</v>
          </cell>
        </row>
        <row r="1560">
          <cell r="X1560">
            <v>49747</v>
          </cell>
          <cell r="Y1560" t="e">
            <v>#N/A</v>
          </cell>
          <cell r="Z1560" t="e">
            <v>#N/A</v>
          </cell>
        </row>
        <row r="1561">
          <cell r="X1561">
            <v>49754</v>
          </cell>
          <cell r="Y1561" t="e">
            <v>#N/A</v>
          </cell>
          <cell r="Z1561" t="e">
            <v>#N/A</v>
          </cell>
        </row>
        <row r="1562">
          <cell r="X1562">
            <v>49761</v>
          </cell>
          <cell r="Y1562" t="e">
            <v>#N/A</v>
          </cell>
          <cell r="Z1562" t="e">
            <v>#N/A</v>
          </cell>
        </row>
        <row r="1563">
          <cell r="X1563">
            <v>49768</v>
          </cell>
          <cell r="Y1563" t="e">
            <v>#N/A</v>
          </cell>
          <cell r="Z1563" t="e">
            <v>#N/A</v>
          </cell>
        </row>
        <row r="1564">
          <cell r="X1564">
            <v>49775</v>
          </cell>
          <cell r="Y1564" t="e">
            <v>#N/A</v>
          </cell>
          <cell r="Z1564" t="e">
            <v>#N/A</v>
          </cell>
        </row>
        <row r="1565">
          <cell r="X1565">
            <v>49782</v>
          </cell>
          <cell r="Y1565" t="e">
            <v>#N/A</v>
          </cell>
          <cell r="Z1565" t="e">
            <v>#N/A</v>
          </cell>
        </row>
        <row r="1566">
          <cell r="X1566">
            <v>49789</v>
          </cell>
          <cell r="Y1566" t="e">
            <v>#N/A</v>
          </cell>
          <cell r="Z1566" t="e">
            <v>#N/A</v>
          </cell>
        </row>
        <row r="1567">
          <cell r="X1567">
            <v>49797</v>
          </cell>
          <cell r="Y1567" t="e">
            <v>#N/A</v>
          </cell>
          <cell r="Z1567" t="e">
            <v>#N/A</v>
          </cell>
        </row>
        <row r="1568">
          <cell r="X1568">
            <v>49804</v>
          </cell>
          <cell r="Y1568" t="e">
            <v>#N/A</v>
          </cell>
          <cell r="Z1568" t="e">
            <v>#N/A</v>
          </cell>
        </row>
        <row r="1569">
          <cell r="X1569">
            <v>49811</v>
          </cell>
          <cell r="Y1569" t="e">
            <v>#N/A</v>
          </cell>
          <cell r="Z1569" t="e">
            <v>#N/A</v>
          </cell>
        </row>
        <row r="1570">
          <cell r="X1570">
            <v>49818</v>
          </cell>
          <cell r="Y1570" t="e">
            <v>#N/A</v>
          </cell>
          <cell r="Z1570" t="e">
            <v>#N/A</v>
          </cell>
        </row>
        <row r="1571">
          <cell r="X1571">
            <v>49825</v>
          </cell>
          <cell r="Y1571" t="e">
            <v>#N/A</v>
          </cell>
          <cell r="Z1571" t="e">
            <v>#N/A</v>
          </cell>
        </row>
        <row r="1572">
          <cell r="X1572">
            <v>49832</v>
          </cell>
          <cell r="Y1572" t="e">
            <v>#N/A</v>
          </cell>
          <cell r="Z1572" t="e">
            <v>#N/A</v>
          </cell>
        </row>
        <row r="1573">
          <cell r="X1573">
            <v>49839</v>
          </cell>
          <cell r="Y1573" t="e">
            <v>#N/A</v>
          </cell>
          <cell r="Z1573" t="e">
            <v>#N/A</v>
          </cell>
        </row>
        <row r="1574">
          <cell r="X1574">
            <v>49846</v>
          </cell>
          <cell r="Y1574" t="e">
            <v>#N/A</v>
          </cell>
          <cell r="Z1574" t="e">
            <v>#N/A</v>
          </cell>
        </row>
        <row r="1575">
          <cell r="X1575">
            <v>49853</v>
          </cell>
          <cell r="Y1575" t="e">
            <v>#N/A</v>
          </cell>
          <cell r="Z1575" t="e">
            <v>#N/A</v>
          </cell>
        </row>
        <row r="1576">
          <cell r="X1576">
            <v>49860</v>
          </cell>
          <cell r="Y1576" t="e">
            <v>#N/A</v>
          </cell>
          <cell r="Z1576" t="e">
            <v>#N/A</v>
          </cell>
        </row>
        <row r="1577">
          <cell r="X1577">
            <v>49867</v>
          </cell>
          <cell r="Y1577" t="e">
            <v>#N/A</v>
          </cell>
          <cell r="Z1577" t="e">
            <v>#N/A</v>
          </cell>
        </row>
        <row r="1578">
          <cell r="X1578">
            <v>49874</v>
          </cell>
          <cell r="Y1578" t="e">
            <v>#N/A</v>
          </cell>
          <cell r="Z1578" t="e">
            <v>#N/A</v>
          </cell>
        </row>
        <row r="1579">
          <cell r="X1579">
            <v>49881</v>
          </cell>
          <cell r="Y1579" t="e">
            <v>#N/A</v>
          </cell>
          <cell r="Z1579" t="e">
            <v>#N/A</v>
          </cell>
        </row>
        <row r="1580">
          <cell r="X1580">
            <v>49888</v>
          </cell>
          <cell r="Y1580" t="e">
            <v>#N/A</v>
          </cell>
          <cell r="Z1580" t="e">
            <v>#N/A</v>
          </cell>
        </row>
        <row r="1581">
          <cell r="X1581">
            <v>49895</v>
          </cell>
          <cell r="Y1581" t="e">
            <v>#N/A</v>
          </cell>
          <cell r="Z1581" t="e">
            <v>#N/A</v>
          </cell>
        </row>
        <row r="1582">
          <cell r="X1582">
            <v>49902</v>
          </cell>
          <cell r="Y1582" t="e">
            <v>#N/A</v>
          </cell>
          <cell r="Z1582" t="e">
            <v>#N/A</v>
          </cell>
        </row>
        <row r="1583">
          <cell r="X1583">
            <v>49909</v>
          </cell>
          <cell r="Y1583" t="e">
            <v>#N/A</v>
          </cell>
          <cell r="Z1583" t="e">
            <v>#N/A</v>
          </cell>
        </row>
        <row r="1584">
          <cell r="X1584">
            <v>49916</v>
          </cell>
          <cell r="Y1584" t="e">
            <v>#N/A</v>
          </cell>
          <cell r="Z1584" t="e">
            <v>#N/A</v>
          </cell>
        </row>
        <row r="1585">
          <cell r="X1585">
            <v>49923</v>
          </cell>
          <cell r="Y1585" t="e">
            <v>#N/A</v>
          </cell>
          <cell r="Z1585" t="e">
            <v>#N/A</v>
          </cell>
        </row>
        <row r="1586">
          <cell r="X1586">
            <v>49930</v>
          </cell>
          <cell r="Y1586" t="e">
            <v>#N/A</v>
          </cell>
          <cell r="Z1586" t="e">
            <v>#N/A</v>
          </cell>
        </row>
        <row r="1587">
          <cell r="X1587">
            <v>49937</v>
          </cell>
          <cell r="Y1587" t="e">
            <v>#N/A</v>
          </cell>
          <cell r="Z1587" t="e">
            <v>#N/A</v>
          </cell>
        </row>
        <row r="1588">
          <cell r="X1588">
            <v>49944</v>
          </cell>
          <cell r="Y1588" t="e">
            <v>#N/A</v>
          </cell>
          <cell r="Z1588" t="e">
            <v>#N/A</v>
          </cell>
        </row>
        <row r="1589">
          <cell r="X1589">
            <v>49951</v>
          </cell>
          <cell r="Y1589" t="e">
            <v>#N/A</v>
          </cell>
          <cell r="Z1589" t="e">
            <v>#N/A</v>
          </cell>
        </row>
        <row r="1590">
          <cell r="X1590">
            <v>49958</v>
          </cell>
          <cell r="Y1590" t="e">
            <v>#N/A</v>
          </cell>
          <cell r="Z1590" t="e">
            <v>#N/A</v>
          </cell>
        </row>
        <row r="1591">
          <cell r="X1591">
            <v>49965</v>
          </cell>
          <cell r="Y1591" t="e">
            <v>#N/A</v>
          </cell>
          <cell r="Z1591" t="e">
            <v>#N/A</v>
          </cell>
        </row>
        <row r="1592">
          <cell r="X1592">
            <v>49972</v>
          </cell>
          <cell r="Y1592" t="e">
            <v>#N/A</v>
          </cell>
          <cell r="Z1592" t="e">
            <v>#N/A</v>
          </cell>
        </row>
        <row r="1593">
          <cell r="X1593">
            <v>49979</v>
          </cell>
          <cell r="Y1593" t="e">
            <v>#N/A</v>
          </cell>
          <cell r="Z1593" t="e">
            <v>#N/A</v>
          </cell>
        </row>
        <row r="1594">
          <cell r="X1594">
            <v>49986</v>
          </cell>
          <cell r="Y1594" t="e">
            <v>#N/A</v>
          </cell>
          <cell r="Z1594" t="e">
            <v>#N/A</v>
          </cell>
        </row>
        <row r="1595">
          <cell r="X1595">
            <v>49993</v>
          </cell>
          <cell r="Y1595" t="e">
            <v>#N/A</v>
          </cell>
          <cell r="Z1595" t="e">
            <v>#N/A</v>
          </cell>
        </row>
        <row r="1596">
          <cell r="X1596">
            <v>50000</v>
          </cell>
          <cell r="Y1596" t="e">
            <v>#N/A</v>
          </cell>
          <cell r="Z1596" t="e">
            <v>#N/A</v>
          </cell>
        </row>
        <row r="1597">
          <cell r="X1597">
            <v>50007</v>
          </cell>
          <cell r="Y1597" t="e">
            <v>#N/A</v>
          </cell>
          <cell r="Z1597" t="e">
            <v>#N/A</v>
          </cell>
        </row>
        <row r="1598">
          <cell r="X1598">
            <v>50014</v>
          </cell>
          <cell r="Y1598" t="e">
            <v>#N/A</v>
          </cell>
          <cell r="Z1598" t="e">
            <v>#N/A</v>
          </cell>
        </row>
        <row r="1599">
          <cell r="X1599">
            <v>50021</v>
          </cell>
          <cell r="Y1599" t="e">
            <v>#N/A</v>
          </cell>
          <cell r="Z1599" t="e">
            <v>#N/A</v>
          </cell>
        </row>
        <row r="1600">
          <cell r="X1600">
            <v>50028</v>
          </cell>
          <cell r="Y1600" t="e">
            <v>#N/A</v>
          </cell>
          <cell r="Z1600" t="e">
            <v>#N/A</v>
          </cell>
        </row>
        <row r="1601">
          <cell r="X1601">
            <v>50038</v>
          </cell>
          <cell r="Y1601" t="e">
            <v>#N/A</v>
          </cell>
          <cell r="Z1601" t="e">
            <v>#N/A</v>
          </cell>
        </row>
        <row r="1602">
          <cell r="X1602">
            <v>50045</v>
          </cell>
          <cell r="Y1602" t="e">
            <v>#N/A</v>
          </cell>
          <cell r="Z1602" t="e">
            <v>#N/A</v>
          </cell>
        </row>
        <row r="1603">
          <cell r="X1603">
            <v>50052</v>
          </cell>
          <cell r="Y1603" t="e">
            <v>#N/A</v>
          </cell>
          <cell r="Z1603" t="e">
            <v>#N/A</v>
          </cell>
        </row>
        <row r="1604">
          <cell r="X1604">
            <v>50059</v>
          </cell>
          <cell r="Y1604" t="e">
            <v>#N/A</v>
          </cell>
          <cell r="Z1604" t="e">
            <v>#N/A</v>
          </cell>
        </row>
        <row r="1605">
          <cell r="X1605">
            <v>50066</v>
          </cell>
          <cell r="Y1605" t="e">
            <v>#N/A</v>
          </cell>
          <cell r="Z1605" t="e">
            <v>#N/A</v>
          </cell>
        </row>
        <row r="1606">
          <cell r="X1606">
            <v>50073</v>
          </cell>
          <cell r="Y1606" t="e">
            <v>#N/A</v>
          </cell>
          <cell r="Z1606" t="e">
            <v>#N/A</v>
          </cell>
        </row>
        <row r="1607">
          <cell r="X1607">
            <v>50080</v>
          </cell>
          <cell r="Y1607" t="e">
            <v>#N/A</v>
          </cell>
          <cell r="Z1607" t="e">
            <v>#N/A</v>
          </cell>
        </row>
        <row r="1608">
          <cell r="X1608">
            <v>50087</v>
          </cell>
          <cell r="Y1608" t="e">
            <v>#N/A</v>
          </cell>
          <cell r="Z1608" t="e">
            <v>#N/A</v>
          </cell>
        </row>
        <row r="1609">
          <cell r="X1609">
            <v>50094</v>
          </cell>
          <cell r="Y1609" t="e">
            <v>#N/A</v>
          </cell>
          <cell r="Z1609" t="e">
            <v>#N/A</v>
          </cell>
        </row>
        <row r="1610">
          <cell r="X1610">
            <v>50101</v>
          </cell>
          <cell r="Y1610" t="e">
            <v>#N/A</v>
          </cell>
          <cell r="Z1610" t="e">
            <v>#N/A</v>
          </cell>
        </row>
        <row r="1611">
          <cell r="X1611">
            <v>50108</v>
          </cell>
          <cell r="Y1611" t="e">
            <v>#N/A</v>
          </cell>
          <cell r="Z1611" t="e">
            <v>#N/A</v>
          </cell>
        </row>
        <row r="1612">
          <cell r="X1612">
            <v>50115</v>
          </cell>
          <cell r="Y1612" t="e">
            <v>#N/A</v>
          </cell>
          <cell r="Z1612" t="e">
            <v>#N/A</v>
          </cell>
        </row>
        <row r="1613">
          <cell r="X1613">
            <v>50122</v>
          </cell>
          <cell r="Y1613" t="e">
            <v>#N/A</v>
          </cell>
          <cell r="Z1613" t="e">
            <v>#N/A</v>
          </cell>
        </row>
        <row r="1614">
          <cell r="X1614">
            <v>50129</v>
          </cell>
          <cell r="Y1614" t="e">
            <v>#N/A</v>
          </cell>
          <cell r="Z1614" t="e">
            <v>#N/A</v>
          </cell>
        </row>
        <row r="1615">
          <cell r="X1615">
            <v>50137</v>
          </cell>
          <cell r="Y1615" t="e">
            <v>#N/A</v>
          </cell>
          <cell r="Z1615" t="e">
            <v>#N/A</v>
          </cell>
        </row>
        <row r="1616">
          <cell r="X1616">
            <v>50144</v>
          </cell>
          <cell r="Y1616" t="e">
            <v>#N/A</v>
          </cell>
          <cell r="Z1616" t="e">
            <v>#N/A</v>
          </cell>
        </row>
        <row r="1617">
          <cell r="X1617">
            <v>50151</v>
          </cell>
          <cell r="Y1617" t="e">
            <v>#N/A</v>
          </cell>
          <cell r="Z1617" t="e">
            <v>#N/A</v>
          </cell>
        </row>
        <row r="1618">
          <cell r="X1618">
            <v>50158</v>
          </cell>
          <cell r="Y1618" t="e">
            <v>#N/A</v>
          </cell>
          <cell r="Z1618" t="e">
            <v>#N/A</v>
          </cell>
        </row>
        <row r="1619">
          <cell r="X1619">
            <v>50165</v>
          </cell>
          <cell r="Y1619" t="e">
            <v>#N/A</v>
          </cell>
          <cell r="Z1619" t="e">
            <v>#N/A</v>
          </cell>
        </row>
        <row r="1620">
          <cell r="X1620">
            <v>50172</v>
          </cell>
          <cell r="Y1620" t="e">
            <v>#N/A</v>
          </cell>
          <cell r="Z1620" t="e">
            <v>#N/A</v>
          </cell>
        </row>
        <row r="1621">
          <cell r="X1621">
            <v>50179</v>
          </cell>
          <cell r="Y1621" t="e">
            <v>#N/A</v>
          </cell>
          <cell r="Z1621" t="e">
            <v>#N/A</v>
          </cell>
        </row>
        <row r="1622">
          <cell r="X1622">
            <v>50186</v>
          </cell>
          <cell r="Y1622" t="e">
            <v>#N/A</v>
          </cell>
          <cell r="Z1622" t="e">
            <v>#N/A</v>
          </cell>
        </row>
        <row r="1623">
          <cell r="X1623">
            <v>50193</v>
          </cell>
          <cell r="Y1623" t="e">
            <v>#N/A</v>
          </cell>
          <cell r="Z1623" t="e">
            <v>#N/A</v>
          </cell>
        </row>
        <row r="1624">
          <cell r="X1624">
            <v>50200</v>
          </cell>
          <cell r="Y1624" t="e">
            <v>#N/A</v>
          </cell>
          <cell r="Z1624" t="e">
            <v>#N/A</v>
          </cell>
        </row>
        <row r="1625">
          <cell r="X1625">
            <v>50207</v>
          </cell>
          <cell r="Y1625" t="e">
            <v>#N/A</v>
          </cell>
          <cell r="Z1625" t="e">
            <v>#N/A</v>
          </cell>
        </row>
        <row r="1626">
          <cell r="X1626">
            <v>50214</v>
          </cell>
          <cell r="Y1626" t="e">
            <v>#N/A</v>
          </cell>
          <cell r="Z1626" t="e">
            <v>#N/A</v>
          </cell>
        </row>
        <row r="1627">
          <cell r="X1627">
            <v>50221</v>
          </cell>
          <cell r="Y1627" t="e">
            <v>#N/A</v>
          </cell>
          <cell r="Z1627" t="e">
            <v>#N/A</v>
          </cell>
        </row>
        <row r="1628">
          <cell r="X1628">
            <v>50228</v>
          </cell>
          <cell r="Y1628" t="e">
            <v>#N/A</v>
          </cell>
          <cell r="Z1628" t="e">
            <v>#N/A</v>
          </cell>
        </row>
        <row r="1629">
          <cell r="X1629">
            <v>50235</v>
          </cell>
          <cell r="Y1629" t="e">
            <v>#N/A</v>
          </cell>
          <cell r="Z1629" t="e">
            <v>#N/A</v>
          </cell>
        </row>
        <row r="1630">
          <cell r="X1630">
            <v>50242</v>
          </cell>
          <cell r="Y1630" t="e">
            <v>#N/A</v>
          </cell>
          <cell r="Z1630" t="e">
            <v>#N/A</v>
          </cell>
        </row>
        <row r="1631">
          <cell r="X1631">
            <v>50249</v>
          </cell>
          <cell r="Y1631" t="e">
            <v>#N/A</v>
          </cell>
          <cell r="Z1631" t="e">
            <v>#N/A</v>
          </cell>
        </row>
        <row r="1632">
          <cell r="X1632">
            <v>50256</v>
          </cell>
          <cell r="Y1632" t="e">
            <v>#N/A</v>
          </cell>
          <cell r="Z1632" t="e">
            <v>#N/A</v>
          </cell>
        </row>
        <row r="1633">
          <cell r="X1633">
            <v>50263</v>
          </cell>
          <cell r="Y1633" t="e">
            <v>#N/A</v>
          </cell>
          <cell r="Z1633" t="e">
            <v>#N/A</v>
          </cell>
        </row>
        <row r="1634">
          <cell r="X1634">
            <v>50270</v>
          </cell>
          <cell r="Y1634" t="e">
            <v>#N/A</v>
          </cell>
          <cell r="Z1634" t="e">
            <v>#N/A</v>
          </cell>
        </row>
        <row r="1635">
          <cell r="X1635">
            <v>50277</v>
          </cell>
          <cell r="Y1635" t="e">
            <v>#N/A</v>
          </cell>
          <cell r="Z1635" t="e">
            <v>#N/A</v>
          </cell>
        </row>
        <row r="1636">
          <cell r="X1636">
            <v>50284</v>
          </cell>
          <cell r="Y1636" t="e">
            <v>#N/A</v>
          </cell>
          <cell r="Z1636" t="e">
            <v>#N/A</v>
          </cell>
        </row>
        <row r="1637">
          <cell r="X1637">
            <v>50291</v>
          </cell>
          <cell r="Y1637" t="e">
            <v>#N/A</v>
          </cell>
          <cell r="Z1637" t="e">
            <v>#N/A</v>
          </cell>
        </row>
        <row r="1638">
          <cell r="X1638">
            <v>50298</v>
          </cell>
          <cell r="Y1638" t="e">
            <v>#N/A</v>
          </cell>
          <cell r="Z1638" t="e">
            <v>#N/A</v>
          </cell>
        </row>
        <row r="1639">
          <cell r="X1639">
            <v>50305</v>
          </cell>
          <cell r="Y1639" t="e">
            <v>#N/A</v>
          </cell>
          <cell r="Z1639" t="e">
            <v>#N/A</v>
          </cell>
        </row>
        <row r="1640">
          <cell r="X1640">
            <v>50312</v>
          </cell>
          <cell r="Y1640" t="e">
            <v>#N/A</v>
          </cell>
          <cell r="Z1640" t="e">
            <v>#N/A</v>
          </cell>
        </row>
        <row r="1641">
          <cell r="X1641">
            <v>50319</v>
          </cell>
          <cell r="Y1641" t="e">
            <v>#N/A</v>
          </cell>
          <cell r="Z1641" t="e">
            <v>#N/A</v>
          </cell>
        </row>
        <row r="1642">
          <cell r="X1642">
            <v>50326</v>
          </cell>
          <cell r="Y1642" t="e">
            <v>#N/A</v>
          </cell>
          <cell r="Z1642" t="e">
            <v>#N/A</v>
          </cell>
        </row>
        <row r="1643">
          <cell r="X1643">
            <v>50333</v>
          </cell>
          <cell r="Y1643" t="e">
            <v>#N/A</v>
          </cell>
          <cell r="Z1643" t="e">
            <v>#N/A</v>
          </cell>
        </row>
        <row r="1644">
          <cell r="X1644">
            <v>50340</v>
          </cell>
          <cell r="Y1644" t="e">
            <v>#N/A</v>
          </cell>
          <cell r="Z1644" t="e">
            <v>#N/A</v>
          </cell>
        </row>
        <row r="1645">
          <cell r="X1645">
            <v>50347</v>
          </cell>
          <cell r="Y1645" t="e">
            <v>#N/A</v>
          </cell>
          <cell r="Z1645" t="e">
            <v>#N/A</v>
          </cell>
        </row>
        <row r="1646">
          <cell r="X1646">
            <v>50354</v>
          </cell>
          <cell r="Y1646" t="e">
            <v>#N/A</v>
          </cell>
          <cell r="Z1646" t="e">
            <v>#N/A</v>
          </cell>
        </row>
        <row r="1647">
          <cell r="X1647">
            <v>50361</v>
          </cell>
          <cell r="Y1647" t="e">
            <v>#N/A</v>
          </cell>
          <cell r="Z1647" t="e">
            <v>#N/A</v>
          </cell>
        </row>
        <row r="1648">
          <cell r="X1648">
            <v>50368</v>
          </cell>
          <cell r="Y1648" t="e">
            <v>#N/A</v>
          </cell>
          <cell r="Z1648" t="e">
            <v>#N/A</v>
          </cell>
        </row>
        <row r="1649">
          <cell r="X1649">
            <v>50375</v>
          </cell>
          <cell r="Y1649" t="e">
            <v>#N/A</v>
          </cell>
          <cell r="Z1649" t="e">
            <v>#N/A</v>
          </cell>
        </row>
        <row r="1650">
          <cell r="X1650">
            <v>50382</v>
          </cell>
          <cell r="Y1650" t="e">
            <v>#N/A</v>
          </cell>
          <cell r="Z1650" t="e">
            <v>#N/A</v>
          </cell>
        </row>
        <row r="1651">
          <cell r="X1651">
            <v>50389</v>
          </cell>
          <cell r="Y1651" t="e">
            <v>#N/A</v>
          </cell>
          <cell r="Z1651" t="e">
            <v>#N/A</v>
          </cell>
        </row>
        <row r="1652">
          <cell r="X1652">
            <v>50396</v>
          </cell>
          <cell r="Y1652" t="e">
            <v>#N/A</v>
          </cell>
          <cell r="Z1652" t="e">
            <v>#N/A</v>
          </cell>
        </row>
        <row r="1653">
          <cell r="X1653">
            <v>50403</v>
          </cell>
          <cell r="Y1653" t="e">
            <v>#N/A</v>
          </cell>
          <cell r="Z1653" t="e">
            <v>#N/A</v>
          </cell>
        </row>
        <row r="1654">
          <cell r="X1654">
            <v>50410</v>
          </cell>
          <cell r="Y1654" t="e">
            <v>#N/A</v>
          </cell>
          <cell r="Z1654" t="e">
            <v>#N/A</v>
          </cell>
        </row>
        <row r="1655">
          <cell r="X1655">
            <v>50417</v>
          </cell>
          <cell r="Y1655" t="e">
            <v>#N/A</v>
          </cell>
          <cell r="Z1655" t="e">
            <v>#N/A</v>
          </cell>
        </row>
        <row r="1656">
          <cell r="X1656">
            <v>50424</v>
          </cell>
          <cell r="Y1656" t="e">
            <v>#N/A</v>
          </cell>
          <cell r="Z1656" t="e">
            <v>#N/A</v>
          </cell>
        </row>
        <row r="1657">
          <cell r="X1657">
            <v>50431</v>
          </cell>
          <cell r="Y1657" t="e">
            <v>#N/A</v>
          </cell>
          <cell r="Z1657" t="e">
            <v>#N/A</v>
          </cell>
        </row>
        <row r="1658">
          <cell r="X1658">
            <v>50438</v>
          </cell>
          <cell r="Y1658" t="e">
            <v>#N/A</v>
          </cell>
          <cell r="Z1658" t="e">
            <v>#N/A</v>
          </cell>
        </row>
        <row r="1659">
          <cell r="X1659">
            <v>50445</v>
          </cell>
          <cell r="Y1659" t="e">
            <v>#N/A</v>
          </cell>
          <cell r="Z1659" t="e">
            <v>#N/A</v>
          </cell>
        </row>
        <row r="1660">
          <cell r="X1660">
            <v>50452</v>
          </cell>
          <cell r="Y1660" t="e">
            <v>#N/A</v>
          </cell>
          <cell r="Z1660" t="e">
            <v>#N/A</v>
          </cell>
        </row>
        <row r="1661">
          <cell r="X1661">
            <v>50459</v>
          </cell>
          <cell r="Y1661" t="e">
            <v>#N/A</v>
          </cell>
          <cell r="Z1661" t="e">
            <v>#N/A</v>
          </cell>
        </row>
        <row r="1662">
          <cell r="X1662">
            <v>50466</v>
          </cell>
          <cell r="Y1662" t="e">
            <v>#N/A</v>
          </cell>
          <cell r="Z1662" t="e">
            <v>#N/A</v>
          </cell>
        </row>
        <row r="1663">
          <cell r="X1663">
            <v>50473</v>
          </cell>
          <cell r="Y1663" t="e">
            <v>#N/A</v>
          </cell>
          <cell r="Z1663" t="e">
            <v>#N/A</v>
          </cell>
        </row>
        <row r="1664">
          <cell r="X1664">
            <v>50480</v>
          </cell>
          <cell r="Y1664" t="e">
            <v>#N/A</v>
          </cell>
          <cell r="Z1664" t="e">
            <v>#N/A</v>
          </cell>
        </row>
        <row r="1665">
          <cell r="X1665">
            <v>50487</v>
          </cell>
          <cell r="Y1665" t="e">
            <v>#N/A</v>
          </cell>
          <cell r="Z1665" t="e">
            <v>#N/A</v>
          </cell>
        </row>
        <row r="1666">
          <cell r="X1666">
            <v>50494</v>
          </cell>
          <cell r="Y1666" t="e">
            <v>#N/A</v>
          </cell>
          <cell r="Z1666" t="e">
            <v>#N/A</v>
          </cell>
        </row>
        <row r="1667">
          <cell r="X1667">
            <v>50501</v>
          </cell>
          <cell r="Y1667" t="e">
            <v>#N/A</v>
          </cell>
          <cell r="Z1667" t="e">
            <v>#N/A</v>
          </cell>
        </row>
        <row r="1668">
          <cell r="X1668">
            <v>50508</v>
          </cell>
          <cell r="Y1668" t="e">
            <v>#N/A</v>
          </cell>
          <cell r="Z1668" t="e">
            <v>#N/A</v>
          </cell>
        </row>
        <row r="1669">
          <cell r="X1669">
            <v>50515</v>
          </cell>
          <cell r="Y1669" t="e">
            <v>#N/A</v>
          </cell>
          <cell r="Z1669" t="e">
            <v>#N/A</v>
          </cell>
        </row>
        <row r="1670">
          <cell r="X1670">
            <v>50522</v>
          </cell>
          <cell r="Y1670" t="e">
            <v>#N/A</v>
          </cell>
          <cell r="Z1670" t="e">
            <v>#N/A</v>
          </cell>
        </row>
        <row r="1671">
          <cell r="X1671">
            <v>50529</v>
          </cell>
          <cell r="Y1671" t="e">
            <v>#N/A</v>
          </cell>
          <cell r="Z1671" t="e">
            <v>#N/A</v>
          </cell>
        </row>
        <row r="1672">
          <cell r="X1672">
            <v>50536</v>
          </cell>
          <cell r="Y1672" t="e">
            <v>#N/A</v>
          </cell>
          <cell r="Z1672" t="e">
            <v>#N/A</v>
          </cell>
        </row>
        <row r="1673">
          <cell r="X1673">
            <v>50543</v>
          </cell>
          <cell r="Y1673" t="e">
            <v>#N/A</v>
          </cell>
          <cell r="Z1673" t="e">
            <v>#N/A</v>
          </cell>
        </row>
        <row r="1674">
          <cell r="X1674">
            <v>50550</v>
          </cell>
          <cell r="Y1674" t="e">
            <v>#N/A</v>
          </cell>
          <cell r="Z1674" t="e">
            <v>#N/A</v>
          </cell>
        </row>
        <row r="1675">
          <cell r="X1675">
            <v>50557</v>
          </cell>
          <cell r="Y1675" t="e">
            <v>#N/A</v>
          </cell>
          <cell r="Z1675" t="e">
            <v>#N/A</v>
          </cell>
        </row>
        <row r="1676">
          <cell r="X1676">
            <v>50564</v>
          </cell>
          <cell r="Y1676" t="e">
            <v>#N/A</v>
          </cell>
          <cell r="Z1676" t="e">
            <v>#N/A</v>
          </cell>
        </row>
        <row r="1677">
          <cell r="X1677">
            <v>50571</v>
          </cell>
          <cell r="Y1677" t="e">
            <v>#N/A</v>
          </cell>
          <cell r="Z1677" t="e">
            <v>#N/A</v>
          </cell>
        </row>
        <row r="1678">
          <cell r="X1678">
            <v>50578</v>
          </cell>
          <cell r="Y1678" t="e">
            <v>#N/A</v>
          </cell>
          <cell r="Z1678" t="e">
            <v>#N/A</v>
          </cell>
        </row>
        <row r="1679">
          <cell r="X1679">
            <v>50585</v>
          </cell>
          <cell r="Y1679" t="e">
            <v>#N/A</v>
          </cell>
          <cell r="Z1679" t="e">
            <v>#N/A</v>
          </cell>
        </row>
        <row r="1680">
          <cell r="X1680">
            <v>50592</v>
          </cell>
          <cell r="Y1680" t="e">
            <v>#N/A</v>
          </cell>
          <cell r="Z1680" t="e">
            <v>#N/A</v>
          </cell>
        </row>
        <row r="1681">
          <cell r="X1681">
            <v>50599</v>
          </cell>
          <cell r="Y1681" t="e">
            <v>#N/A</v>
          </cell>
          <cell r="Z1681" t="e">
            <v>#N/A</v>
          </cell>
        </row>
        <row r="1682">
          <cell r="X1682">
            <v>50606</v>
          </cell>
          <cell r="Y1682" t="e">
            <v>#N/A</v>
          </cell>
          <cell r="Z1682" t="e">
            <v>#N/A</v>
          </cell>
        </row>
        <row r="1683">
          <cell r="X1683">
            <v>50613</v>
          </cell>
          <cell r="Y1683" t="e">
            <v>#N/A</v>
          </cell>
          <cell r="Z1683" t="e">
            <v>#N/A</v>
          </cell>
        </row>
        <row r="1684">
          <cell r="X1684">
            <v>50620</v>
          </cell>
          <cell r="Y1684" t="e">
            <v>#N/A</v>
          </cell>
          <cell r="Z1684" t="e">
            <v>#N/A</v>
          </cell>
        </row>
        <row r="1685">
          <cell r="X1685">
            <v>50627</v>
          </cell>
          <cell r="Y1685" t="e">
            <v>#N/A</v>
          </cell>
          <cell r="Z1685" t="e">
            <v>#N/A</v>
          </cell>
        </row>
        <row r="1686">
          <cell r="X1686">
            <v>50634</v>
          </cell>
          <cell r="Y1686" t="e">
            <v>#N/A</v>
          </cell>
          <cell r="Z1686" t="e">
            <v>#N/A</v>
          </cell>
        </row>
        <row r="1687">
          <cell r="X1687">
            <v>50641</v>
          </cell>
          <cell r="Y1687" t="e">
            <v>#N/A</v>
          </cell>
          <cell r="Z1687" t="e">
            <v>#N/A</v>
          </cell>
        </row>
        <row r="1688">
          <cell r="X1688">
            <v>50648</v>
          </cell>
          <cell r="Y1688" t="e">
            <v>#N/A</v>
          </cell>
          <cell r="Z1688" t="e">
            <v>#N/A</v>
          </cell>
        </row>
        <row r="1689">
          <cell r="X1689">
            <v>50655</v>
          </cell>
          <cell r="Y1689" t="e">
            <v>#N/A</v>
          </cell>
          <cell r="Z1689" t="e">
            <v>#N/A</v>
          </cell>
        </row>
        <row r="1690">
          <cell r="X1690">
            <v>50662</v>
          </cell>
          <cell r="Y1690" t="e">
            <v>#N/A</v>
          </cell>
          <cell r="Z1690" t="e">
            <v>#N/A</v>
          </cell>
        </row>
        <row r="1691">
          <cell r="X1691">
            <v>50669</v>
          </cell>
          <cell r="Y1691" t="e">
            <v>#N/A</v>
          </cell>
          <cell r="Z1691" t="e">
            <v>#N/A</v>
          </cell>
        </row>
        <row r="1692">
          <cell r="X1692">
            <v>50676</v>
          </cell>
          <cell r="Y1692" t="e">
            <v>#N/A</v>
          </cell>
          <cell r="Z1692" t="e">
            <v>#N/A</v>
          </cell>
        </row>
        <row r="1693">
          <cell r="X1693">
            <v>50683</v>
          </cell>
          <cell r="Y1693" t="e">
            <v>#N/A</v>
          </cell>
          <cell r="Z1693" t="e">
            <v>#N/A</v>
          </cell>
        </row>
        <row r="1694">
          <cell r="X1694">
            <v>50690</v>
          </cell>
          <cell r="Y1694" t="e">
            <v>#N/A</v>
          </cell>
          <cell r="Z1694" t="e">
            <v>#N/A</v>
          </cell>
        </row>
        <row r="1695">
          <cell r="X1695">
            <v>50697</v>
          </cell>
          <cell r="Y1695" t="e">
            <v>#N/A</v>
          </cell>
          <cell r="Z1695" t="e">
            <v>#N/A</v>
          </cell>
        </row>
        <row r="1696">
          <cell r="X1696">
            <v>50704</v>
          </cell>
          <cell r="Y1696" t="e">
            <v>#N/A</v>
          </cell>
          <cell r="Z1696" t="e">
            <v>#N/A</v>
          </cell>
        </row>
        <row r="1697">
          <cell r="X1697">
            <v>50711</v>
          </cell>
          <cell r="Y1697" t="e">
            <v>#N/A</v>
          </cell>
          <cell r="Z1697" t="e">
            <v>#N/A</v>
          </cell>
        </row>
        <row r="1698">
          <cell r="X1698">
            <v>50718</v>
          </cell>
          <cell r="Y1698" t="e">
            <v>#N/A</v>
          </cell>
          <cell r="Z1698" t="e">
            <v>#N/A</v>
          </cell>
        </row>
        <row r="1699">
          <cell r="X1699">
            <v>50725</v>
          </cell>
          <cell r="Y1699" t="e">
            <v>#N/A</v>
          </cell>
          <cell r="Z1699" t="e">
            <v>#N/A</v>
          </cell>
        </row>
        <row r="1700">
          <cell r="X1700">
            <v>50732</v>
          </cell>
          <cell r="Y1700" t="e">
            <v>#N/A</v>
          </cell>
          <cell r="Z1700" t="e">
            <v>#N/A</v>
          </cell>
        </row>
        <row r="1701">
          <cell r="X1701">
            <v>50739</v>
          </cell>
          <cell r="Y1701" t="e">
            <v>#N/A</v>
          </cell>
          <cell r="Z1701" t="e">
            <v>#N/A</v>
          </cell>
        </row>
        <row r="1702">
          <cell r="X1702">
            <v>50746</v>
          </cell>
          <cell r="Y1702" t="e">
            <v>#N/A</v>
          </cell>
          <cell r="Z1702" t="e">
            <v>#N/A</v>
          </cell>
        </row>
        <row r="1703">
          <cell r="X1703">
            <v>50753</v>
          </cell>
          <cell r="Y1703" t="e">
            <v>#N/A</v>
          </cell>
          <cell r="Z1703" t="e">
            <v>#N/A</v>
          </cell>
        </row>
        <row r="1704">
          <cell r="X1704">
            <v>50760</v>
          </cell>
          <cell r="Y1704" t="e">
            <v>#N/A</v>
          </cell>
          <cell r="Z1704" t="e">
            <v>#N/A</v>
          </cell>
        </row>
        <row r="1705">
          <cell r="X1705">
            <v>50767</v>
          </cell>
          <cell r="Y1705" t="e">
            <v>#N/A</v>
          </cell>
          <cell r="Z1705" t="e">
            <v>#N/A</v>
          </cell>
        </row>
        <row r="1706">
          <cell r="X1706">
            <v>50774</v>
          </cell>
          <cell r="Y1706" t="e">
            <v>#N/A</v>
          </cell>
          <cell r="Z1706" t="e">
            <v>#N/A</v>
          </cell>
        </row>
        <row r="1707">
          <cell r="X1707">
            <v>50781</v>
          </cell>
          <cell r="Y1707" t="e">
            <v>#N/A</v>
          </cell>
          <cell r="Z1707" t="e">
            <v>#N/A</v>
          </cell>
        </row>
        <row r="1708">
          <cell r="X1708">
            <v>50788</v>
          </cell>
          <cell r="Y1708" t="e">
            <v>#N/A</v>
          </cell>
          <cell r="Z1708" t="e">
            <v>#N/A</v>
          </cell>
        </row>
        <row r="1709">
          <cell r="X1709">
            <v>50795</v>
          </cell>
          <cell r="Y1709" t="e">
            <v>#N/A</v>
          </cell>
          <cell r="Z1709" t="e">
            <v>#N/A</v>
          </cell>
        </row>
        <row r="1710">
          <cell r="X1710">
            <v>50802</v>
          </cell>
          <cell r="Y1710" t="e">
            <v>#N/A</v>
          </cell>
          <cell r="Z1710" t="e">
            <v>#N/A</v>
          </cell>
        </row>
        <row r="1711">
          <cell r="X1711">
            <v>50809</v>
          </cell>
          <cell r="Y1711" t="e">
            <v>#N/A</v>
          </cell>
          <cell r="Z1711" t="e">
            <v>#N/A</v>
          </cell>
        </row>
        <row r="1712">
          <cell r="X1712">
            <v>50816</v>
          </cell>
          <cell r="Y1712" t="e">
            <v>#N/A</v>
          </cell>
          <cell r="Z1712" t="e">
            <v>#N/A</v>
          </cell>
        </row>
        <row r="1713">
          <cell r="X1713">
            <v>50823</v>
          </cell>
          <cell r="Y1713" t="e">
            <v>#N/A</v>
          </cell>
          <cell r="Z1713" t="e">
            <v>#N/A</v>
          </cell>
        </row>
        <row r="1714">
          <cell r="X1714">
            <v>50830</v>
          </cell>
          <cell r="Y1714" t="e">
            <v>#N/A</v>
          </cell>
          <cell r="Z1714" t="e">
            <v>#N/A</v>
          </cell>
        </row>
        <row r="1715">
          <cell r="X1715">
            <v>50837</v>
          </cell>
          <cell r="Y1715" t="e">
            <v>#N/A</v>
          </cell>
          <cell r="Z1715" t="e">
            <v>#N/A</v>
          </cell>
        </row>
        <row r="1716">
          <cell r="X1716">
            <v>50844</v>
          </cell>
          <cell r="Y1716" t="e">
            <v>#N/A</v>
          </cell>
          <cell r="Z1716" t="e">
            <v>#N/A</v>
          </cell>
        </row>
        <row r="1717">
          <cell r="X1717">
            <v>50851</v>
          </cell>
          <cell r="Y1717" t="e">
            <v>#N/A</v>
          </cell>
          <cell r="Z1717" t="e">
            <v>#N/A</v>
          </cell>
        </row>
        <row r="1718">
          <cell r="X1718">
            <v>50858</v>
          </cell>
          <cell r="Y1718" t="e">
            <v>#N/A</v>
          </cell>
          <cell r="Z1718" t="e">
            <v>#N/A</v>
          </cell>
        </row>
        <row r="1719">
          <cell r="X1719">
            <v>50865</v>
          </cell>
          <cell r="Y1719" t="e">
            <v>#N/A</v>
          </cell>
          <cell r="Z1719" t="e">
            <v>#N/A</v>
          </cell>
        </row>
        <row r="1720">
          <cell r="X1720">
            <v>50872</v>
          </cell>
          <cell r="Y1720" t="e">
            <v>#N/A</v>
          </cell>
          <cell r="Z1720" t="e">
            <v>#N/A</v>
          </cell>
        </row>
        <row r="1721">
          <cell r="X1721">
            <v>50879</v>
          </cell>
          <cell r="Y1721" t="e">
            <v>#N/A</v>
          </cell>
          <cell r="Z1721" t="e">
            <v>#N/A</v>
          </cell>
        </row>
        <row r="1722">
          <cell r="X1722">
            <v>50886</v>
          </cell>
          <cell r="Y1722" t="e">
            <v>#N/A</v>
          </cell>
          <cell r="Z1722" t="e">
            <v>#N/A</v>
          </cell>
        </row>
        <row r="1723">
          <cell r="X1723">
            <v>50893</v>
          </cell>
          <cell r="Y1723" t="e">
            <v>#N/A</v>
          </cell>
          <cell r="Z1723" t="e">
            <v>#N/A</v>
          </cell>
        </row>
        <row r="1724">
          <cell r="X1724">
            <v>50900</v>
          </cell>
          <cell r="Y1724" t="e">
            <v>#N/A</v>
          </cell>
          <cell r="Z1724" t="e">
            <v>#N/A</v>
          </cell>
        </row>
        <row r="1725">
          <cell r="X1725">
            <v>50907</v>
          </cell>
          <cell r="Y1725" t="e">
            <v>#N/A</v>
          </cell>
          <cell r="Z1725" t="e">
            <v>#N/A</v>
          </cell>
        </row>
        <row r="1726">
          <cell r="X1726">
            <v>50914</v>
          </cell>
          <cell r="Y1726" t="e">
            <v>#N/A</v>
          </cell>
          <cell r="Z1726" t="e">
            <v>#N/A</v>
          </cell>
        </row>
        <row r="1727">
          <cell r="X1727">
            <v>50921</v>
          </cell>
          <cell r="Y1727" t="e">
            <v>#N/A</v>
          </cell>
          <cell r="Z1727" t="e">
            <v>#N/A</v>
          </cell>
        </row>
        <row r="1728">
          <cell r="X1728">
            <v>50928</v>
          </cell>
          <cell r="Y1728" t="e">
            <v>#N/A</v>
          </cell>
          <cell r="Z1728" t="e">
            <v>#N/A</v>
          </cell>
        </row>
        <row r="1729">
          <cell r="X1729">
            <v>50935</v>
          </cell>
          <cell r="Y1729" t="e">
            <v>#N/A</v>
          </cell>
          <cell r="Z1729" t="e">
            <v>#N/A</v>
          </cell>
        </row>
        <row r="1730">
          <cell r="X1730">
            <v>50942</v>
          </cell>
          <cell r="Y1730" t="e">
            <v>#N/A</v>
          </cell>
          <cell r="Z1730" t="e">
            <v>#N/A</v>
          </cell>
        </row>
        <row r="1731">
          <cell r="X1731">
            <v>50949</v>
          </cell>
          <cell r="Y1731" t="e">
            <v>#N/A</v>
          </cell>
          <cell r="Z1731" t="e">
            <v>#N/A</v>
          </cell>
        </row>
        <row r="1732">
          <cell r="X1732">
            <v>50956</v>
          </cell>
          <cell r="Y1732" t="e">
            <v>#N/A</v>
          </cell>
          <cell r="Z1732" t="e">
            <v>#N/A</v>
          </cell>
        </row>
        <row r="1733">
          <cell r="X1733">
            <v>50963</v>
          </cell>
          <cell r="Y1733" t="e">
            <v>#N/A</v>
          </cell>
          <cell r="Z1733" t="e">
            <v>#N/A</v>
          </cell>
        </row>
        <row r="1734">
          <cell r="X1734">
            <v>50970</v>
          </cell>
          <cell r="Y1734" t="e">
            <v>#N/A</v>
          </cell>
          <cell r="Z1734" t="e">
            <v>#N/A</v>
          </cell>
        </row>
        <row r="1735">
          <cell r="X1735">
            <v>50977</v>
          </cell>
          <cell r="Y1735" t="e">
            <v>#N/A</v>
          </cell>
          <cell r="Z1735" t="e">
            <v>#N/A</v>
          </cell>
        </row>
        <row r="1736">
          <cell r="X1736">
            <v>50984</v>
          </cell>
          <cell r="Y1736" t="e">
            <v>#N/A</v>
          </cell>
          <cell r="Z1736" t="e">
            <v>#N/A</v>
          </cell>
        </row>
        <row r="1737">
          <cell r="X1737">
            <v>50991</v>
          </cell>
          <cell r="Y1737" t="e">
            <v>#N/A</v>
          </cell>
          <cell r="Z1737" t="e">
            <v>#N/A</v>
          </cell>
        </row>
        <row r="1738">
          <cell r="X1738">
            <v>50998</v>
          </cell>
          <cell r="Y1738" t="e">
            <v>#N/A</v>
          </cell>
          <cell r="Z1738" t="e">
            <v>#N/A</v>
          </cell>
        </row>
        <row r="1739">
          <cell r="X1739">
            <v>51005</v>
          </cell>
          <cell r="Y1739" t="e">
            <v>#N/A</v>
          </cell>
          <cell r="Z1739" t="e">
            <v>#N/A</v>
          </cell>
        </row>
        <row r="1740">
          <cell r="X1740">
            <v>51012</v>
          </cell>
          <cell r="Y1740" t="e">
            <v>#N/A</v>
          </cell>
          <cell r="Z1740" t="e">
            <v>#N/A</v>
          </cell>
        </row>
        <row r="1741">
          <cell r="X1741">
            <v>51019</v>
          </cell>
          <cell r="Y1741" t="e">
            <v>#N/A</v>
          </cell>
          <cell r="Z1741" t="e">
            <v>#N/A</v>
          </cell>
        </row>
        <row r="1742">
          <cell r="X1742">
            <v>51026</v>
          </cell>
          <cell r="Y1742" t="e">
            <v>#N/A</v>
          </cell>
          <cell r="Z1742" t="e">
            <v>#N/A</v>
          </cell>
        </row>
        <row r="1743">
          <cell r="X1743">
            <v>51033</v>
          </cell>
          <cell r="Y1743" t="e">
            <v>#N/A</v>
          </cell>
          <cell r="Z1743" t="e">
            <v>#N/A</v>
          </cell>
        </row>
        <row r="1744">
          <cell r="X1744">
            <v>51040</v>
          </cell>
          <cell r="Y1744" t="e">
            <v>#N/A</v>
          </cell>
          <cell r="Z1744" t="e">
            <v>#N/A</v>
          </cell>
        </row>
        <row r="1745">
          <cell r="X1745">
            <v>51047</v>
          </cell>
          <cell r="Y1745" t="e">
            <v>#N/A</v>
          </cell>
          <cell r="Z1745" t="e">
            <v>#N/A</v>
          </cell>
        </row>
        <row r="1746">
          <cell r="X1746">
            <v>51054</v>
          </cell>
          <cell r="Y1746" t="e">
            <v>#N/A</v>
          </cell>
          <cell r="Z1746" t="e">
            <v>#N/A</v>
          </cell>
        </row>
        <row r="1747">
          <cell r="X1747">
            <v>51061</v>
          </cell>
          <cell r="Y1747" t="e">
            <v>#N/A</v>
          </cell>
          <cell r="Z1747" t="e">
            <v>#N/A</v>
          </cell>
        </row>
        <row r="1748">
          <cell r="X1748">
            <v>51068</v>
          </cell>
          <cell r="Y1748" t="e">
            <v>#N/A</v>
          </cell>
          <cell r="Z1748" t="e">
            <v>#N/A</v>
          </cell>
        </row>
        <row r="1749">
          <cell r="X1749">
            <v>51075</v>
          </cell>
          <cell r="Y1749" t="e">
            <v>#N/A</v>
          </cell>
          <cell r="Z1749" t="e">
            <v>#N/A</v>
          </cell>
        </row>
        <row r="1750">
          <cell r="X1750">
            <v>51082</v>
          </cell>
          <cell r="Y1750" t="e">
            <v>#N/A</v>
          </cell>
          <cell r="Z1750" t="e">
            <v>#N/A</v>
          </cell>
        </row>
        <row r="1751">
          <cell r="X1751">
            <v>51089</v>
          </cell>
          <cell r="Y1751" t="e">
            <v>#N/A</v>
          </cell>
          <cell r="Z1751" t="e">
            <v>#N/A</v>
          </cell>
        </row>
        <row r="1752">
          <cell r="X1752">
            <v>51096</v>
          </cell>
          <cell r="Y1752" t="e">
            <v>#N/A</v>
          </cell>
          <cell r="Z1752" t="e">
            <v>#N/A</v>
          </cell>
        </row>
        <row r="1753">
          <cell r="X1753">
            <v>51103</v>
          </cell>
          <cell r="Y1753" t="e">
            <v>#N/A</v>
          </cell>
          <cell r="Z1753" t="e">
            <v>#N/A</v>
          </cell>
        </row>
        <row r="1754">
          <cell r="X1754">
            <v>51110</v>
          </cell>
          <cell r="Y1754" t="e">
            <v>#N/A</v>
          </cell>
          <cell r="Z1754" t="e">
            <v>#N/A</v>
          </cell>
        </row>
        <row r="1755">
          <cell r="X1755">
            <v>51117</v>
          </cell>
          <cell r="Y1755" t="e">
            <v>#N/A</v>
          </cell>
          <cell r="Z1755" t="e">
            <v>#N/A</v>
          </cell>
        </row>
        <row r="1756">
          <cell r="X1756">
            <v>51124</v>
          </cell>
          <cell r="Y1756" t="e">
            <v>#N/A</v>
          </cell>
          <cell r="Z1756" t="e">
            <v>#N/A</v>
          </cell>
        </row>
        <row r="1757">
          <cell r="X1757">
            <v>51131</v>
          </cell>
          <cell r="Y1757" t="e">
            <v>#N/A</v>
          </cell>
          <cell r="Z1757" t="e">
            <v>#N/A</v>
          </cell>
        </row>
        <row r="1758">
          <cell r="X1758">
            <v>51138</v>
          </cell>
          <cell r="Y1758" t="e">
            <v>#N/A</v>
          </cell>
          <cell r="Z1758" t="e">
            <v>#N/A</v>
          </cell>
        </row>
        <row r="1759">
          <cell r="X1759">
            <v>51145</v>
          </cell>
          <cell r="Y1759" t="e">
            <v>#N/A</v>
          </cell>
          <cell r="Z1759" t="e">
            <v>#N/A</v>
          </cell>
        </row>
        <row r="1760">
          <cell r="X1760">
            <v>51152</v>
          </cell>
          <cell r="Y1760" t="e">
            <v>#N/A</v>
          </cell>
          <cell r="Z1760" t="e">
            <v>#N/A</v>
          </cell>
        </row>
        <row r="1761">
          <cell r="X1761">
            <v>51159</v>
          </cell>
          <cell r="Y1761" t="e">
            <v>#N/A</v>
          </cell>
          <cell r="Z1761" t="e">
            <v>#N/A</v>
          </cell>
        </row>
        <row r="1762">
          <cell r="X1762">
            <v>51166</v>
          </cell>
          <cell r="Y1762" t="e">
            <v>#N/A</v>
          </cell>
          <cell r="Z1762" t="e">
            <v>#N/A</v>
          </cell>
        </row>
        <row r="1763">
          <cell r="X1763">
            <v>51173</v>
          </cell>
          <cell r="Y1763" t="e">
            <v>#N/A</v>
          </cell>
          <cell r="Z1763" t="e">
            <v>#N/A</v>
          </cell>
        </row>
        <row r="1764">
          <cell r="X1764">
            <v>51180</v>
          </cell>
          <cell r="Y1764" t="e">
            <v>#N/A</v>
          </cell>
          <cell r="Z1764" t="e">
            <v>#N/A</v>
          </cell>
        </row>
        <row r="1765">
          <cell r="X1765">
            <v>51187</v>
          </cell>
          <cell r="Y1765" t="e">
            <v>#N/A</v>
          </cell>
          <cell r="Z1765" t="e">
            <v>#N/A</v>
          </cell>
        </row>
        <row r="1766">
          <cell r="X1766">
            <v>51194</v>
          </cell>
          <cell r="Y1766" t="e">
            <v>#N/A</v>
          </cell>
          <cell r="Z1766" t="e">
            <v>#N/A</v>
          </cell>
        </row>
        <row r="1767">
          <cell r="X1767">
            <v>51201</v>
          </cell>
          <cell r="Y1767" t="e">
            <v>#N/A</v>
          </cell>
          <cell r="Z1767" t="e">
            <v>#N/A</v>
          </cell>
        </row>
        <row r="1768">
          <cell r="X1768">
            <v>51208</v>
          </cell>
          <cell r="Y1768" t="e">
            <v>#N/A</v>
          </cell>
          <cell r="Z1768" t="e">
            <v>#N/A</v>
          </cell>
        </row>
        <row r="1769">
          <cell r="X1769">
            <v>51215</v>
          </cell>
          <cell r="Y1769" t="e">
            <v>#N/A</v>
          </cell>
          <cell r="Z1769" t="e">
            <v>#N/A</v>
          </cell>
        </row>
        <row r="1770">
          <cell r="X1770">
            <v>51222</v>
          </cell>
          <cell r="Y1770" t="e">
            <v>#N/A</v>
          </cell>
          <cell r="Z1770" t="e">
            <v>#N/A</v>
          </cell>
        </row>
        <row r="1771">
          <cell r="X1771">
            <v>51229</v>
          </cell>
          <cell r="Y1771" t="e">
            <v>#N/A</v>
          </cell>
          <cell r="Z1771" t="e">
            <v>#N/A</v>
          </cell>
        </row>
        <row r="1772">
          <cell r="X1772">
            <v>51236</v>
          </cell>
          <cell r="Y1772" t="e">
            <v>#N/A</v>
          </cell>
          <cell r="Z1772" t="e">
            <v>#N/A</v>
          </cell>
        </row>
        <row r="1773">
          <cell r="X1773">
            <v>51243</v>
          </cell>
          <cell r="Y1773" t="e">
            <v>#N/A</v>
          </cell>
          <cell r="Z1773" t="e">
            <v>#N/A</v>
          </cell>
        </row>
        <row r="1774">
          <cell r="X1774">
            <v>51250</v>
          </cell>
          <cell r="Y1774" t="e">
            <v>#N/A</v>
          </cell>
          <cell r="Z1774" t="e">
            <v>#N/A</v>
          </cell>
        </row>
        <row r="1775">
          <cell r="X1775">
            <v>51258</v>
          </cell>
          <cell r="Y1775" t="e">
            <v>#N/A</v>
          </cell>
          <cell r="Z1775" t="e">
            <v>#N/A</v>
          </cell>
        </row>
        <row r="1776">
          <cell r="X1776">
            <v>51265</v>
          </cell>
          <cell r="Y1776" t="e">
            <v>#N/A</v>
          </cell>
          <cell r="Z1776" t="e">
            <v>#N/A</v>
          </cell>
        </row>
        <row r="1777">
          <cell r="X1777">
            <v>51272</v>
          </cell>
          <cell r="Y1777" t="e">
            <v>#N/A</v>
          </cell>
          <cell r="Z1777" t="e">
            <v>#N/A</v>
          </cell>
        </row>
        <row r="1778">
          <cell r="X1778">
            <v>51279</v>
          </cell>
          <cell r="Y1778" t="e">
            <v>#N/A</v>
          </cell>
          <cell r="Z1778" t="e">
            <v>#N/A</v>
          </cell>
        </row>
        <row r="1779">
          <cell r="X1779">
            <v>51286</v>
          </cell>
          <cell r="Y1779" t="e">
            <v>#N/A</v>
          </cell>
          <cell r="Z1779" t="e">
            <v>#N/A</v>
          </cell>
        </row>
        <row r="1780">
          <cell r="X1780">
            <v>51293</v>
          </cell>
          <cell r="Y1780" t="e">
            <v>#N/A</v>
          </cell>
          <cell r="Z1780" t="e">
            <v>#N/A</v>
          </cell>
        </row>
        <row r="1781">
          <cell r="X1781">
            <v>51300</v>
          </cell>
          <cell r="Y1781" t="e">
            <v>#N/A</v>
          </cell>
          <cell r="Z1781" t="e">
            <v>#N/A</v>
          </cell>
        </row>
        <row r="1782">
          <cell r="X1782">
            <v>51307</v>
          </cell>
          <cell r="Y1782" t="e">
            <v>#N/A</v>
          </cell>
          <cell r="Z1782" t="e">
            <v>#N/A</v>
          </cell>
        </row>
        <row r="1783">
          <cell r="X1783">
            <v>51314</v>
          </cell>
          <cell r="Y1783" t="e">
            <v>#N/A</v>
          </cell>
          <cell r="Z1783" t="e">
            <v>#N/A</v>
          </cell>
        </row>
        <row r="1784">
          <cell r="X1784">
            <v>51321</v>
          </cell>
          <cell r="Y1784" t="e">
            <v>#N/A</v>
          </cell>
          <cell r="Z1784" t="e">
            <v>#N/A</v>
          </cell>
        </row>
        <row r="1785">
          <cell r="X1785">
            <v>51328</v>
          </cell>
          <cell r="Y1785" t="e">
            <v>#N/A</v>
          </cell>
          <cell r="Z1785" t="e">
            <v>#N/A</v>
          </cell>
        </row>
        <row r="1786">
          <cell r="X1786">
            <v>51335</v>
          </cell>
          <cell r="Y1786" t="e">
            <v>#N/A</v>
          </cell>
          <cell r="Z1786" t="e">
            <v>#N/A</v>
          </cell>
        </row>
        <row r="1787">
          <cell r="X1787">
            <v>51342</v>
          </cell>
          <cell r="Y1787" t="e">
            <v>#N/A</v>
          </cell>
          <cell r="Z1787" t="e">
            <v>#N/A</v>
          </cell>
        </row>
        <row r="1788">
          <cell r="X1788">
            <v>51349</v>
          </cell>
          <cell r="Y1788" t="e">
            <v>#N/A</v>
          </cell>
          <cell r="Z1788" t="e">
            <v>#N/A</v>
          </cell>
        </row>
        <row r="1789">
          <cell r="X1789">
            <v>51356</v>
          </cell>
          <cell r="Y1789" t="e">
            <v>#N/A</v>
          </cell>
          <cell r="Z1789" t="e">
            <v>#N/A</v>
          </cell>
        </row>
        <row r="1790">
          <cell r="X1790">
            <v>51363</v>
          </cell>
          <cell r="Y1790" t="e">
            <v>#N/A</v>
          </cell>
          <cell r="Z1790" t="e">
            <v>#N/A</v>
          </cell>
        </row>
        <row r="1791">
          <cell r="X1791">
            <v>51370</v>
          </cell>
          <cell r="Y1791" t="e">
            <v>#N/A</v>
          </cell>
          <cell r="Z1791" t="e">
            <v>#N/A</v>
          </cell>
        </row>
        <row r="1792">
          <cell r="X1792">
            <v>51377</v>
          </cell>
          <cell r="Y1792" t="e">
            <v>#N/A</v>
          </cell>
          <cell r="Z1792" t="e">
            <v>#N/A</v>
          </cell>
        </row>
        <row r="1793">
          <cell r="X1793">
            <v>51384</v>
          </cell>
          <cell r="Y1793" t="e">
            <v>#N/A</v>
          </cell>
          <cell r="Z1793" t="e">
            <v>#N/A</v>
          </cell>
        </row>
        <row r="1794">
          <cell r="X1794">
            <v>51391</v>
          </cell>
          <cell r="Y1794" t="e">
            <v>#N/A</v>
          </cell>
          <cell r="Z1794" t="e">
            <v>#N/A</v>
          </cell>
        </row>
        <row r="1795">
          <cell r="X1795">
            <v>51398</v>
          </cell>
          <cell r="Y1795" t="e">
            <v>#N/A</v>
          </cell>
          <cell r="Z1795" t="e">
            <v>#N/A</v>
          </cell>
        </row>
        <row r="1796">
          <cell r="X1796">
            <v>51405</v>
          </cell>
          <cell r="Y1796" t="e">
            <v>#N/A</v>
          </cell>
          <cell r="Z1796" t="e">
            <v>#N/A</v>
          </cell>
        </row>
        <row r="1797">
          <cell r="X1797">
            <v>51412</v>
          </cell>
          <cell r="Y1797" t="e">
            <v>#N/A</v>
          </cell>
          <cell r="Z1797" t="e">
            <v>#N/A</v>
          </cell>
        </row>
        <row r="1798">
          <cell r="X1798">
            <v>51419</v>
          </cell>
          <cell r="Y1798" t="e">
            <v>#N/A</v>
          </cell>
          <cell r="Z1798" t="e">
            <v>#N/A</v>
          </cell>
        </row>
        <row r="1799">
          <cell r="X1799">
            <v>51426</v>
          </cell>
          <cell r="Y1799" t="e">
            <v>#N/A</v>
          </cell>
          <cell r="Z1799" t="e">
            <v>#N/A</v>
          </cell>
        </row>
        <row r="1800">
          <cell r="X1800">
            <v>51433</v>
          </cell>
          <cell r="Y1800" t="e">
            <v>#N/A</v>
          </cell>
          <cell r="Z1800" t="e">
            <v>#N/A</v>
          </cell>
        </row>
        <row r="1801">
          <cell r="X1801">
            <v>51440</v>
          </cell>
          <cell r="Y1801" t="e">
            <v>#N/A</v>
          </cell>
          <cell r="Z1801" t="e">
            <v>#N/A</v>
          </cell>
        </row>
        <row r="1802">
          <cell r="X1802">
            <v>51447</v>
          </cell>
          <cell r="Y1802" t="e">
            <v>#N/A</v>
          </cell>
          <cell r="Z1802" t="e">
            <v>#N/A</v>
          </cell>
        </row>
        <row r="1803">
          <cell r="X1803">
            <v>51454</v>
          </cell>
          <cell r="Y1803" t="e">
            <v>#N/A</v>
          </cell>
          <cell r="Z1803" t="e">
            <v>#N/A</v>
          </cell>
        </row>
        <row r="1804">
          <cell r="X1804">
            <v>51461</v>
          </cell>
          <cell r="Y1804" t="e">
            <v>#N/A</v>
          </cell>
          <cell r="Z1804" t="e">
            <v>#N/A</v>
          </cell>
        </row>
        <row r="1805">
          <cell r="X1805">
            <v>51468</v>
          </cell>
          <cell r="Y1805" t="e">
            <v>#N/A</v>
          </cell>
          <cell r="Z1805" t="e">
            <v>#N/A</v>
          </cell>
        </row>
        <row r="1806">
          <cell r="X1806">
            <v>51475</v>
          </cell>
          <cell r="Y1806" t="e">
            <v>#N/A</v>
          </cell>
          <cell r="Z1806" t="e">
            <v>#N/A</v>
          </cell>
        </row>
        <row r="1807">
          <cell r="X1807">
            <v>51482</v>
          </cell>
          <cell r="Y1807" t="e">
            <v>#N/A</v>
          </cell>
          <cell r="Z1807" t="e">
            <v>#N/A</v>
          </cell>
        </row>
        <row r="1808">
          <cell r="X1808">
            <v>51489</v>
          </cell>
          <cell r="Y1808" t="e">
            <v>#N/A</v>
          </cell>
          <cell r="Z1808" t="e">
            <v>#N/A</v>
          </cell>
        </row>
        <row r="1809">
          <cell r="X1809">
            <v>51497</v>
          </cell>
          <cell r="Y1809" t="e">
            <v>#N/A</v>
          </cell>
          <cell r="Z1809" t="e">
            <v>#N/A</v>
          </cell>
        </row>
        <row r="1810">
          <cell r="X1810">
            <v>51504</v>
          </cell>
          <cell r="Y1810" t="e">
            <v>#N/A</v>
          </cell>
          <cell r="Z1810" t="e">
            <v>#N/A</v>
          </cell>
        </row>
        <row r="1811">
          <cell r="X1811">
            <v>51511</v>
          </cell>
          <cell r="Y1811" t="e">
            <v>#N/A</v>
          </cell>
          <cell r="Z1811" t="e">
            <v>#N/A</v>
          </cell>
        </row>
        <row r="1812">
          <cell r="X1812">
            <v>51518</v>
          </cell>
          <cell r="Y1812" t="e">
            <v>#N/A</v>
          </cell>
          <cell r="Z1812" t="e">
            <v>#N/A</v>
          </cell>
        </row>
        <row r="1813">
          <cell r="X1813">
            <v>51525</v>
          </cell>
          <cell r="Y1813" t="e">
            <v>#N/A</v>
          </cell>
          <cell r="Z1813" t="e">
            <v>#N/A</v>
          </cell>
        </row>
        <row r="1814">
          <cell r="X1814">
            <v>51532</v>
          </cell>
          <cell r="Y1814" t="e">
            <v>#N/A</v>
          </cell>
          <cell r="Z1814" t="e">
            <v>#N/A</v>
          </cell>
        </row>
        <row r="1815">
          <cell r="X1815">
            <v>51539</v>
          </cell>
          <cell r="Y1815" t="e">
            <v>#N/A</v>
          </cell>
          <cell r="Z1815" t="e">
            <v>#N/A</v>
          </cell>
        </row>
        <row r="1816">
          <cell r="X1816">
            <v>51546</v>
          </cell>
          <cell r="Y1816" t="e">
            <v>#N/A</v>
          </cell>
          <cell r="Z1816" t="e">
            <v>#N/A</v>
          </cell>
        </row>
        <row r="1817">
          <cell r="X1817">
            <v>51553</v>
          </cell>
          <cell r="Y1817" t="e">
            <v>#N/A</v>
          </cell>
          <cell r="Z1817" t="e">
            <v>#N/A</v>
          </cell>
        </row>
        <row r="1818">
          <cell r="X1818">
            <v>51560</v>
          </cell>
          <cell r="Y1818" t="e">
            <v>#N/A</v>
          </cell>
          <cell r="Z1818" t="e">
            <v>#N/A</v>
          </cell>
        </row>
        <row r="1819">
          <cell r="X1819">
            <v>51567</v>
          </cell>
          <cell r="Y1819" t="e">
            <v>#N/A</v>
          </cell>
          <cell r="Z1819" t="e">
            <v>#N/A</v>
          </cell>
        </row>
        <row r="1820">
          <cell r="X1820">
            <v>51574</v>
          </cell>
          <cell r="Y1820" t="e">
            <v>#N/A</v>
          </cell>
          <cell r="Z1820" t="e">
            <v>#N/A</v>
          </cell>
        </row>
        <row r="1821">
          <cell r="X1821">
            <v>51581</v>
          </cell>
          <cell r="Y1821" t="e">
            <v>#N/A</v>
          </cell>
          <cell r="Z1821" t="e">
            <v>#N/A</v>
          </cell>
        </row>
        <row r="1822">
          <cell r="X1822">
            <v>51588</v>
          </cell>
          <cell r="Y1822" t="e">
            <v>#N/A</v>
          </cell>
          <cell r="Z1822" t="e">
            <v>#N/A</v>
          </cell>
        </row>
        <row r="1823">
          <cell r="X1823">
            <v>51595</v>
          </cell>
          <cell r="Y1823" t="e">
            <v>#N/A</v>
          </cell>
          <cell r="Z1823" t="e">
            <v>#N/A</v>
          </cell>
        </row>
        <row r="1824">
          <cell r="X1824">
            <v>51602</v>
          </cell>
          <cell r="Y1824" t="e">
            <v>#N/A</v>
          </cell>
          <cell r="Z1824" t="e">
            <v>#N/A</v>
          </cell>
        </row>
        <row r="1825">
          <cell r="X1825">
            <v>51609</v>
          </cell>
          <cell r="Y1825" t="e">
            <v>#N/A</v>
          </cell>
          <cell r="Z1825" t="e">
            <v>#N/A</v>
          </cell>
        </row>
        <row r="1826">
          <cell r="X1826">
            <v>51616</v>
          </cell>
          <cell r="Y1826" t="e">
            <v>#N/A</v>
          </cell>
          <cell r="Z1826" t="e">
            <v>#N/A</v>
          </cell>
        </row>
        <row r="1827">
          <cell r="X1827">
            <v>51623</v>
          </cell>
          <cell r="Y1827" t="e">
            <v>#N/A</v>
          </cell>
          <cell r="Z1827" t="e">
            <v>#N/A</v>
          </cell>
        </row>
        <row r="1828">
          <cell r="X1828">
            <v>51630</v>
          </cell>
          <cell r="Y1828" t="e">
            <v>#N/A</v>
          </cell>
          <cell r="Z1828" t="e">
            <v>#N/A</v>
          </cell>
        </row>
        <row r="1829">
          <cell r="X1829">
            <v>51637</v>
          </cell>
          <cell r="Y1829" t="e">
            <v>#N/A</v>
          </cell>
          <cell r="Z1829" t="e">
            <v>#N/A</v>
          </cell>
        </row>
        <row r="1830">
          <cell r="X1830">
            <v>51644</v>
          </cell>
          <cell r="Y1830" t="e">
            <v>#N/A</v>
          </cell>
          <cell r="Z1830" t="e">
            <v>#N/A</v>
          </cell>
        </row>
        <row r="1831">
          <cell r="X1831">
            <v>51651</v>
          </cell>
          <cell r="Y1831" t="e">
            <v>#N/A</v>
          </cell>
          <cell r="Z1831" t="e">
            <v>#N/A</v>
          </cell>
        </row>
        <row r="1832">
          <cell r="X1832">
            <v>51658</v>
          </cell>
          <cell r="Y1832" t="e">
            <v>#N/A</v>
          </cell>
          <cell r="Z1832" t="e">
            <v>#N/A</v>
          </cell>
        </row>
        <row r="1833">
          <cell r="X1833">
            <v>51665</v>
          </cell>
          <cell r="Y1833" t="e">
            <v>#N/A</v>
          </cell>
          <cell r="Z1833" t="e">
            <v>#N/A</v>
          </cell>
        </row>
        <row r="1834">
          <cell r="X1834">
            <v>51672</v>
          </cell>
          <cell r="Y1834" t="e">
            <v>#N/A</v>
          </cell>
          <cell r="Z1834" t="e">
            <v>#N/A</v>
          </cell>
        </row>
        <row r="1835">
          <cell r="X1835">
            <v>51679</v>
          </cell>
          <cell r="Y1835" t="e">
            <v>#N/A</v>
          </cell>
          <cell r="Z1835" t="e">
            <v>#N/A</v>
          </cell>
        </row>
        <row r="1836">
          <cell r="X1836">
            <v>51686</v>
          </cell>
          <cell r="Y1836" t="e">
            <v>#N/A</v>
          </cell>
          <cell r="Z1836" t="e">
            <v>#N/A</v>
          </cell>
        </row>
        <row r="1837">
          <cell r="X1837">
            <v>51693</v>
          </cell>
          <cell r="Y1837" t="e">
            <v>#N/A</v>
          </cell>
          <cell r="Z1837" t="e">
            <v>#N/A</v>
          </cell>
        </row>
        <row r="1838">
          <cell r="X1838">
            <v>51700</v>
          </cell>
          <cell r="Y1838" t="e">
            <v>#N/A</v>
          </cell>
          <cell r="Z1838" t="e">
            <v>#N/A</v>
          </cell>
        </row>
        <row r="1839">
          <cell r="X1839">
            <v>51707</v>
          </cell>
          <cell r="Y1839" t="e">
            <v>#N/A</v>
          </cell>
          <cell r="Z1839" t="e">
            <v>#N/A</v>
          </cell>
        </row>
        <row r="1840">
          <cell r="X1840">
            <v>51714</v>
          </cell>
          <cell r="Y1840" t="e">
            <v>#N/A</v>
          </cell>
          <cell r="Z1840" t="e">
            <v>#N/A</v>
          </cell>
        </row>
        <row r="1841">
          <cell r="X1841">
            <v>51721</v>
          </cell>
          <cell r="Y1841" t="e">
            <v>#N/A</v>
          </cell>
          <cell r="Z1841" t="e">
            <v>#N/A</v>
          </cell>
        </row>
        <row r="1842">
          <cell r="X1842">
            <v>51728</v>
          </cell>
          <cell r="Y1842" t="e">
            <v>#N/A</v>
          </cell>
          <cell r="Z1842" t="e">
            <v>#N/A</v>
          </cell>
        </row>
        <row r="1843">
          <cell r="X1843">
            <v>51735</v>
          </cell>
          <cell r="Y1843" t="e">
            <v>#N/A</v>
          </cell>
          <cell r="Z1843" t="e">
            <v>#N/A</v>
          </cell>
        </row>
        <row r="1844">
          <cell r="X1844">
            <v>51742</v>
          </cell>
          <cell r="Y1844" t="e">
            <v>#N/A</v>
          </cell>
          <cell r="Z1844" t="e">
            <v>#N/A</v>
          </cell>
        </row>
        <row r="1845">
          <cell r="X1845">
            <v>51749</v>
          </cell>
          <cell r="Y1845" t="e">
            <v>#N/A</v>
          </cell>
          <cell r="Z1845" t="e">
            <v>#N/A</v>
          </cell>
        </row>
        <row r="1846">
          <cell r="X1846">
            <v>51756</v>
          </cell>
          <cell r="Y1846" t="e">
            <v>#N/A</v>
          </cell>
          <cell r="Z1846" t="e">
            <v>#N/A</v>
          </cell>
        </row>
        <row r="1847">
          <cell r="X1847">
            <v>51763</v>
          </cell>
          <cell r="Y1847" t="e">
            <v>#N/A</v>
          </cell>
          <cell r="Z1847" t="e">
            <v>#N/A</v>
          </cell>
        </row>
        <row r="1848">
          <cell r="X1848">
            <v>51770</v>
          </cell>
          <cell r="Y1848" t="e">
            <v>#N/A</v>
          </cell>
          <cell r="Z1848" t="e">
            <v>#N/A</v>
          </cell>
        </row>
        <row r="1849">
          <cell r="X1849">
            <v>51777</v>
          </cell>
          <cell r="Y1849" t="e">
            <v>#N/A</v>
          </cell>
          <cell r="Z1849" t="e">
            <v>#N/A</v>
          </cell>
        </row>
        <row r="1850">
          <cell r="X1850">
            <v>51784</v>
          </cell>
          <cell r="Y1850" t="e">
            <v>#N/A</v>
          </cell>
          <cell r="Z1850" t="e">
            <v>#N/A</v>
          </cell>
        </row>
        <row r="1851">
          <cell r="X1851">
            <v>51791</v>
          </cell>
          <cell r="Y1851" t="e">
            <v>#N/A</v>
          </cell>
          <cell r="Z1851" t="e">
            <v>#N/A</v>
          </cell>
        </row>
        <row r="1852">
          <cell r="X1852">
            <v>51798</v>
          </cell>
          <cell r="Y1852" t="e">
            <v>#N/A</v>
          </cell>
          <cell r="Z1852" t="e">
            <v>#N/A</v>
          </cell>
        </row>
        <row r="1853">
          <cell r="X1853">
            <v>51805</v>
          </cell>
          <cell r="Y1853" t="e">
            <v>#N/A</v>
          </cell>
          <cell r="Z1853" t="e">
            <v>#N/A</v>
          </cell>
        </row>
        <row r="1854">
          <cell r="X1854">
            <v>51812</v>
          </cell>
          <cell r="Y1854" t="e">
            <v>#N/A</v>
          </cell>
          <cell r="Z1854" t="e">
            <v>#N/A</v>
          </cell>
        </row>
        <row r="1855">
          <cell r="X1855">
            <v>51819</v>
          </cell>
          <cell r="Y1855" t="e">
            <v>#N/A</v>
          </cell>
          <cell r="Z1855" t="e">
            <v>#N/A</v>
          </cell>
        </row>
        <row r="1856">
          <cell r="X1856">
            <v>51826</v>
          </cell>
          <cell r="Y1856" t="e">
            <v>#N/A</v>
          </cell>
          <cell r="Z1856" t="e">
            <v>#N/A</v>
          </cell>
        </row>
        <row r="1857">
          <cell r="X1857">
            <v>51833</v>
          </cell>
          <cell r="Y1857" t="e">
            <v>#N/A</v>
          </cell>
          <cell r="Z1857" t="e">
            <v>#N/A</v>
          </cell>
        </row>
        <row r="1858">
          <cell r="X1858">
            <v>51840</v>
          </cell>
          <cell r="Y1858" t="e">
            <v>#N/A</v>
          </cell>
          <cell r="Z1858" t="e">
            <v>#N/A</v>
          </cell>
        </row>
        <row r="1859">
          <cell r="X1859">
            <v>51847</v>
          </cell>
          <cell r="Y1859" t="e">
            <v>#N/A</v>
          </cell>
          <cell r="Z1859" t="e">
            <v>#N/A</v>
          </cell>
        </row>
        <row r="1860">
          <cell r="X1860">
            <v>51854</v>
          </cell>
          <cell r="Y1860" t="e">
            <v>#N/A</v>
          </cell>
          <cell r="Z1860" t="e">
            <v>#N/A</v>
          </cell>
        </row>
        <row r="1861">
          <cell r="X1861">
            <v>51862</v>
          </cell>
          <cell r="Y1861" t="e">
            <v>#N/A</v>
          </cell>
          <cell r="Z1861" t="e">
            <v>#N/A</v>
          </cell>
        </row>
        <row r="1862">
          <cell r="X1862">
            <v>51869</v>
          </cell>
          <cell r="Y1862" t="e">
            <v>#N/A</v>
          </cell>
          <cell r="Z1862" t="e">
            <v>#N/A</v>
          </cell>
        </row>
        <row r="1863">
          <cell r="X1863">
            <v>51876</v>
          </cell>
          <cell r="Y1863" t="e">
            <v>#N/A</v>
          </cell>
          <cell r="Z1863" t="e">
            <v>#N/A</v>
          </cell>
        </row>
        <row r="1864">
          <cell r="X1864">
            <v>51883</v>
          </cell>
          <cell r="Y1864" t="e">
            <v>#N/A</v>
          </cell>
          <cell r="Z1864" t="e">
            <v>#N/A</v>
          </cell>
        </row>
        <row r="1865">
          <cell r="X1865">
            <v>51890</v>
          </cell>
          <cell r="Y1865" t="e">
            <v>#N/A</v>
          </cell>
          <cell r="Z1865" t="e">
            <v>#N/A</v>
          </cell>
        </row>
        <row r="1866">
          <cell r="X1866">
            <v>51897</v>
          </cell>
          <cell r="Y1866" t="e">
            <v>#N/A</v>
          </cell>
          <cell r="Z1866" t="e">
            <v>#N/A</v>
          </cell>
        </row>
        <row r="1867">
          <cell r="X1867">
            <v>51904</v>
          </cell>
          <cell r="Y1867" t="e">
            <v>#N/A</v>
          </cell>
          <cell r="Z1867" t="e">
            <v>#N/A</v>
          </cell>
        </row>
        <row r="1868">
          <cell r="X1868">
            <v>51911</v>
          </cell>
          <cell r="Y1868" t="e">
            <v>#N/A</v>
          </cell>
          <cell r="Z1868" t="e">
            <v>#N/A</v>
          </cell>
        </row>
        <row r="1869">
          <cell r="X1869">
            <v>51918</v>
          </cell>
          <cell r="Y1869" t="e">
            <v>#N/A</v>
          </cell>
          <cell r="Z1869" t="e">
            <v>#N/A</v>
          </cell>
        </row>
        <row r="1870">
          <cell r="X1870">
            <v>51925</v>
          </cell>
          <cell r="Y1870" t="e">
            <v>#N/A</v>
          </cell>
          <cell r="Z1870" t="e">
            <v>#N/A</v>
          </cell>
        </row>
        <row r="1871">
          <cell r="X1871">
            <v>51932</v>
          </cell>
          <cell r="Y1871" t="e">
            <v>#N/A</v>
          </cell>
          <cell r="Z1871" t="e">
            <v>#N/A</v>
          </cell>
        </row>
        <row r="1872">
          <cell r="X1872">
            <v>51939</v>
          </cell>
          <cell r="Y1872" t="e">
            <v>#N/A</v>
          </cell>
          <cell r="Z1872" t="e">
            <v>#N/A</v>
          </cell>
        </row>
        <row r="1873">
          <cell r="X1873">
            <v>51946</v>
          </cell>
          <cell r="Y1873" t="e">
            <v>#N/A</v>
          </cell>
          <cell r="Z1873" t="e">
            <v>#N/A</v>
          </cell>
        </row>
        <row r="1874">
          <cell r="X1874">
            <v>51953</v>
          </cell>
          <cell r="Y1874" t="e">
            <v>#N/A</v>
          </cell>
          <cell r="Z1874" t="e">
            <v>#N/A</v>
          </cell>
        </row>
        <row r="1875">
          <cell r="X1875">
            <v>51964</v>
          </cell>
          <cell r="Y1875" t="e">
            <v>#N/A</v>
          </cell>
          <cell r="Z1875" t="e">
            <v>#N/A</v>
          </cell>
        </row>
        <row r="1876">
          <cell r="X1876">
            <v>51971</v>
          </cell>
          <cell r="Y1876" t="e">
            <v>#N/A</v>
          </cell>
          <cell r="Z1876" t="e">
            <v>#N/A</v>
          </cell>
        </row>
        <row r="1877">
          <cell r="X1877">
            <v>51978</v>
          </cell>
          <cell r="Y1877" t="e">
            <v>#N/A</v>
          </cell>
          <cell r="Z1877" t="e">
            <v>#N/A</v>
          </cell>
        </row>
        <row r="1878">
          <cell r="X1878">
            <v>51985</v>
          </cell>
          <cell r="Y1878" t="e">
            <v>#N/A</v>
          </cell>
          <cell r="Z1878" t="e">
            <v>#N/A</v>
          </cell>
        </row>
        <row r="1879">
          <cell r="X1879">
            <v>51992</v>
          </cell>
          <cell r="Y1879" t="e">
            <v>#N/A</v>
          </cell>
          <cell r="Z1879" t="e">
            <v>#N/A</v>
          </cell>
        </row>
        <row r="1880">
          <cell r="X1880">
            <v>51999</v>
          </cell>
          <cell r="Y1880" t="e">
            <v>#N/A</v>
          </cell>
          <cell r="Z1880" t="e">
            <v>#N/A</v>
          </cell>
        </row>
        <row r="1881">
          <cell r="X1881">
            <v>52006</v>
          </cell>
          <cell r="Y1881" t="e">
            <v>#N/A</v>
          </cell>
          <cell r="Z1881" t="e">
            <v>#N/A</v>
          </cell>
        </row>
        <row r="1882">
          <cell r="X1882">
            <v>52013</v>
          </cell>
          <cell r="Y1882" t="e">
            <v>#N/A</v>
          </cell>
          <cell r="Z1882" t="e">
            <v>#N/A</v>
          </cell>
        </row>
        <row r="1883">
          <cell r="X1883">
            <v>52020</v>
          </cell>
          <cell r="Y1883" t="e">
            <v>#N/A</v>
          </cell>
          <cell r="Z1883" t="e">
            <v>#N/A</v>
          </cell>
        </row>
        <row r="1884">
          <cell r="X1884">
            <v>52027</v>
          </cell>
          <cell r="Y1884" t="e">
            <v>#N/A</v>
          </cell>
          <cell r="Z1884" t="e">
            <v>#N/A</v>
          </cell>
        </row>
        <row r="1885">
          <cell r="X1885">
            <v>52034</v>
          </cell>
          <cell r="Y1885" t="e">
            <v>#N/A</v>
          </cell>
          <cell r="Z1885" t="e">
            <v>#N/A</v>
          </cell>
        </row>
        <row r="1886">
          <cell r="X1886">
            <v>52041</v>
          </cell>
          <cell r="Y1886" t="e">
            <v>#N/A</v>
          </cell>
          <cell r="Z1886" t="e">
            <v>#N/A</v>
          </cell>
        </row>
        <row r="1887">
          <cell r="X1887">
            <v>52049</v>
          </cell>
          <cell r="Y1887" t="e">
            <v>#N/A</v>
          </cell>
          <cell r="Z1887" t="e">
            <v>#N/A</v>
          </cell>
        </row>
        <row r="1888">
          <cell r="X1888">
            <v>52056</v>
          </cell>
          <cell r="Y1888" t="e">
            <v>#N/A</v>
          </cell>
          <cell r="Z1888" t="e">
            <v>#N/A</v>
          </cell>
        </row>
        <row r="1889">
          <cell r="X1889">
            <v>52063</v>
          </cell>
          <cell r="Y1889" t="e">
            <v>#N/A</v>
          </cell>
          <cell r="Z1889" t="e">
            <v>#N/A</v>
          </cell>
        </row>
        <row r="1890">
          <cell r="X1890">
            <v>52070</v>
          </cell>
          <cell r="Y1890" t="e">
            <v>#N/A</v>
          </cell>
          <cell r="Z1890" t="e">
            <v>#N/A</v>
          </cell>
        </row>
        <row r="1891">
          <cell r="X1891">
            <v>52077</v>
          </cell>
          <cell r="Y1891" t="e">
            <v>#N/A</v>
          </cell>
          <cell r="Z1891" t="e">
            <v>#N/A</v>
          </cell>
        </row>
        <row r="1892">
          <cell r="X1892">
            <v>52084</v>
          </cell>
          <cell r="Y1892" t="e">
            <v>#N/A</v>
          </cell>
          <cell r="Z1892" t="e">
            <v>#N/A</v>
          </cell>
        </row>
        <row r="1893">
          <cell r="X1893">
            <v>52091</v>
          </cell>
          <cell r="Y1893" t="e">
            <v>#N/A</v>
          </cell>
          <cell r="Z1893" t="e">
            <v>#N/A</v>
          </cell>
        </row>
        <row r="1894">
          <cell r="X1894">
            <v>52098</v>
          </cell>
          <cell r="Y1894" t="e">
            <v>#N/A</v>
          </cell>
          <cell r="Z1894" t="e">
            <v>#N/A</v>
          </cell>
        </row>
        <row r="1895">
          <cell r="X1895">
            <v>52105</v>
          </cell>
          <cell r="Y1895" t="e">
            <v>#N/A</v>
          </cell>
          <cell r="Z1895" t="e">
            <v>#N/A</v>
          </cell>
        </row>
        <row r="1896">
          <cell r="X1896">
            <v>52112</v>
          </cell>
          <cell r="Y1896" t="e">
            <v>#N/A</v>
          </cell>
          <cell r="Z1896" t="e">
            <v>#N/A</v>
          </cell>
        </row>
        <row r="1897">
          <cell r="X1897">
            <v>52119</v>
          </cell>
          <cell r="Y1897" t="e">
            <v>#N/A</v>
          </cell>
          <cell r="Z1897" t="e">
            <v>#N/A</v>
          </cell>
        </row>
        <row r="1898">
          <cell r="X1898">
            <v>52126</v>
          </cell>
          <cell r="Y1898" t="e">
            <v>#N/A</v>
          </cell>
          <cell r="Z1898" t="e">
            <v>#N/A</v>
          </cell>
        </row>
        <row r="1899">
          <cell r="X1899">
            <v>52133</v>
          </cell>
          <cell r="Y1899" t="e">
            <v>#N/A</v>
          </cell>
          <cell r="Z1899" t="e">
            <v>#N/A</v>
          </cell>
        </row>
        <row r="1900">
          <cell r="X1900">
            <v>52141</v>
          </cell>
          <cell r="Y1900" t="e">
            <v>#N/A</v>
          </cell>
          <cell r="Z1900" t="e">
            <v>#N/A</v>
          </cell>
        </row>
        <row r="1901">
          <cell r="X1901">
            <v>52148</v>
          </cell>
          <cell r="Y1901" t="e">
            <v>#N/A</v>
          </cell>
          <cell r="Z1901" t="e">
            <v>#N/A</v>
          </cell>
        </row>
        <row r="1902">
          <cell r="X1902">
            <v>52155</v>
          </cell>
          <cell r="Y1902" t="e">
            <v>#N/A</v>
          </cell>
          <cell r="Z1902" t="e">
            <v>#N/A</v>
          </cell>
        </row>
        <row r="1903">
          <cell r="X1903">
            <v>52162</v>
          </cell>
          <cell r="Y1903" t="e">
            <v>#N/A</v>
          </cell>
          <cell r="Z1903" t="e">
            <v>#N/A</v>
          </cell>
        </row>
        <row r="1904">
          <cell r="X1904">
            <v>52169</v>
          </cell>
          <cell r="Y1904" t="e">
            <v>#N/A</v>
          </cell>
          <cell r="Z1904" t="e">
            <v>#N/A</v>
          </cell>
        </row>
        <row r="1905">
          <cell r="X1905">
            <v>52176</v>
          </cell>
          <cell r="Y1905" t="e">
            <v>#N/A</v>
          </cell>
          <cell r="Z1905" t="e">
            <v>#N/A</v>
          </cell>
        </row>
        <row r="1906">
          <cell r="X1906">
            <v>52183</v>
          </cell>
          <cell r="Y1906" t="e">
            <v>#N/A</v>
          </cell>
          <cell r="Z1906" t="e">
            <v>#N/A</v>
          </cell>
        </row>
        <row r="1907">
          <cell r="X1907">
            <v>52190</v>
          </cell>
          <cell r="Y1907" t="e">
            <v>#N/A</v>
          </cell>
          <cell r="Z1907" t="e">
            <v>#N/A</v>
          </cell>
        </row>
        <row r="1908">
          <cell r="X1908">
            <v>52197</v>
          </cell>
          <cell r="Y1908" t="e">
            <v>#N/A</v>
          </cell>
          <cell r="Z1908" t="e">
            <v>#N/A</v>
          </cell>
        </row>
        <row r="1909">
          <cell r="X1909">
            <v>52204</v>
          </cell>
          <cell r="Y1909" t="e">
            <v>#N/A</v>
          </cell>
          <cell r="Z1909" t="e">
            <v>#N/A</v>
          </cell>
        </row>
        <row r="1910">
          <cell r="X1910">
            <v>52211</v>
          </cell>
          <cell r="Y1910" t="e">
            <v>#N/A</v>
          </cell>
          <cell r="Z1910" t="e">
            <v>#N/A</v>
          </cell>
        </row>
        <row r="1911">
          <cell r="X1911">
            <v>52218</v>
          </cell>
          <cell r="Y1911" t="e">
            <v>#N/A</v>
          </cell>
          <cell r="Z1911" t="e">
            <v>#N/A</v>
          </cell>
        </row>
        <row r="1912">
          <cell r="X1912">
            <v>52229</v>
          </cell>
          <cell r="Y1912" t="e">
            <v>#N/A</v>
          </cell>
          <cell r="Z1912" t="e">
            <v>#N/A</v>
          </cell>
        </row>
        <row r="1913">
          <cell r="X1913">
            <v>52236</v>
          </cell>
          <cell r="Y1913" t="e">
            <v>#N/A</v>
          </cell>
          <cell r="Z1913" t="e">
            <v>#N/A</v>
          </cell>
        </row>
        <row r="1914">
          <cell r="X1914">
            <v>52243</v>
          </cell>
          <cell r="Y1914" t="e">
            <v>#N/A</v>
          </cell>
          <cell r="Z1914" t="e">
            <v>#N/A</v>
          </cell>
        </row>
        <row r="1915">
          <cell r="X1915">
            <v>52250</v>
          </cell>
          <cell r="Y1915" t="e">
            <v>#N/A</v>
          </cell>
          <cell r="Z1915" t="e">
            <v>#N/A</v>
          </cell>
        </row>
        <row r="1916">
          <cell r="X1916">
            <v>52257</v>
          </cell>
          <cell r="Y1916" t="e">
            <v>#N/A</v>
          </cell>
          <cell r="Z1916" t="e">
            <v>#N/A</v>
          </cell>
        </row>
        <row r="1917">
          <cell r="X1917">
            <v>52264</v>
          </cell>
          <cell r="Y1917" t="e">
            <v>#N/A</v>
          </cell>
          <cell r="Z1917" t="e">
            <v>#N/A</v>
          </cell>
        </row>
        <row r="1918">
          <cell r="X1918">
            <v>52271</v>
          </cell>
          <cell r="Y1918" t="e">
            <v>#N/A</v>
          </cell>
          <cell r="Z1918" t="e">
            <v>#N/A</v>
          </cell>
        </row>
        <row r="1919">
          <cell r="X1919">
            <v>52278</v>
          </cell>
          <cell r="Y1919" t="e">
            <v>#N/A</v>
          </cell>
          <cell r="Z1919" t="e">
            <v>#N/A</v>
          </cell>
        </row>
        <row r="1920">
          <cell r="X1920">
            <v>52285</v>
          </cell>
          <cell r="Y1920" t="e">
            <v>#N/A</v>
          </cell>
          <cell r="Z1920" t="e">
            <v>#N/A</v>
          </cell>
        </row>
        <row r="1921">
          <cell r="X1921">
            <v>52292</v>
          </cell>
          <cell r="Y1921" t="e">
            <v>#N/A</v>
          </cell>
          <cell r="Z1921" t="e">
            <v>#N/A</v>
          </cell>
        </row>
        <row r="1922">
          <cell r="X1922">
            <v>52299</v>
          </cell>
          <cell r="Y1922" t="e">
            <v>#N/A</v>
          </cell>
          <cell r="Z1922" t="e">
            <v>#N/A</v>
          </cell>
        </row>
        <row r="1923">
          <cell r="X1923">
            <v>52306</v>
          </cell>
          <cell r="Y1923" t="e">
            <v>#N/A</v>
          </cell>
          <cell r="Z1923" t="e">
            <v>#N/A</v>
          </cell>
        </row>
        <row r="1924">
          <cell r="X1924">
            <v>52313</v>
          </cell>
          <cell r="Y1924" t="e">
            <v>#N/A</v>
          </cell>
          <cell r="Z1924" t="e">
            <v>#N/A</v>
          </cell>
        </row>
        <row r="1925">
          <cell r="X1925">
            <v>52321</v>
          </cell>
          <cell r="Y1925" t="e">
            <v>#N/A</v>
          </cell>
          <cell r="Z1925" t="e">
            <v>#N/A</v>
          </cell>
        </row>
        <row r="1926">
          <cell r="X1926">
            <v>52328</v>
          </cell>
          <cell r="Y1926" t="e">
            <v>#N/A</v>
          </cell>
          <cell r="Z1926" t="e">
            <v>#N/A</v>
          </cell>
        </row>
        <row r="1927">
          <cell r="X1927">
            <v>52335</v>
          </cell>
          <cell r="Y1927" t="e">
            <v>#N/A</v>
          </cell>
          <cell r="Z1927" t="e">
            <v>#N/A</v>
          </cell>
        </row>
        <row r="1928">
          <cell r="X1928">
            <v>52342</v>
          </cell>
          <cell r="Y1928" t="e">
            <v>#N/A</v>
          </cell>
          <cell r="Z1928" t="e">
            <v>#N/A</v>
          </cell>
        </row>
        <row r="1929">
          <cell r="X1929">
            <v>52349</v>
          </cell>
          <cell r="Y1929" t="e">
            <v>#N/A</v>
          </cell>
          <cell r="Z1929" t="e">
            <v>#N/A</v>
          </cell>
        </row>
        <row r="1930">
          <cell r="X1930">
            <v>52356</v>
          </cell>
          <cell r="Y1930" t="e">
            <v>#N/A</v>
          </cell>
          <cell r="Z1930" t="e">
            <v>#N/A</v>
          </cell>
        </row>
        <row r="1931">
          <cell r="X1931">
            <v>52363</v>
          </cell>
          <cell r="Y1931" t="e">
            <v>#N/A</v>
          </cell>
          <cell r="Z1931" t="e">
            <v>#N/A</v>
          </cell>
        </row>
        <row r="1932">
          <cell r="X1932">
            <v>52370</v>
          </cell>
          <cell r="Y1932" t="e">
            <v>#N/A</v>
          </cell>
          <cell r="Z1932" t="e">
            <v>#N/A</v>
          </cell>
        </row>
        <row r="1933">
          <cell r="X1933">
            <v>52377</v>
          </cell>
          <cell r="Y1933" t="e">
            <v>#N/A</v>
          </cell>
          <cell r="Z1933" t="e">
            <v>#N/A</v>
          </cell>
        </row>
        <row r="1934">
          <cell r="X1934">
            <v>52384</v>
          </cell>
          <cell r="Y1934" t="e">
            <v>#N/A</v>
          </cell>
          <cell r="Z1934" t="e">
            <v>#N/A</v>
          </cell>
        </row>
        <row r="1935">
          <cell r="X1935">
            <v>52391</v>
          </cell>
          <cell r="Y1935" t="e">
            <v>#N/A</v>
          </cell>
          <cell r="Z1935" t="e">
            <v>#N/A</v>
          </cell>
        </row>
        <row r="1936">
          <cell r="X1936">
            <v>52398</v>
          </cell>
          <cell r="Y1936" t="e">
            <v>#N/A</v>
          </cell>
          <cell r="Z1936" t="e">
            <v>#N/A</v>
          </cell>
        </row>
        <row r="1937">
          <cell r="X1937">
            <v>52405</v>
          </cell>
          <cell r="Y1937" t="e">
            <v>#N/A</v>
          </cell>
          <cell r="Z1937" t="e">
            <v>#N/A</v>
          </cell>
        </row>
        <row r="1938">
          <cell r="X1938">
            <v>52412</v>
          </cell>
          <cell r="Y1938" t="e">
            <v>#N/A</v>
          </cell>
          <cell r="Z1938" t="e">
            <v>#N/A</v>
          </cell>
        </row>
        <row r="1939">
          <cell r="X1939">
            <v>52419</v>
          </cell>
          <cell r="Y1939" t="e">
            <v>#N/A</v>
          </cell>
          <cell r="Z1939" t="e">
            <v>#N/A</v>
          </cell>
        </row>
        <row r="1940">
          <cell r="X1940">
            <v>52426</v>
          </cell>
          <cell r="Y1940" t="e">
            <v>#N/A</v>
          </cell>
          <cell r="Z1940" t="e">
            <v>#N/A</v>
          </cell>
        </row>
        <row r="1941">
          <cell r="X1941">
            <v>52433</v>
          </cell>
          <cell r="Y1941" t="e">
            <v>#N/A</v>
          </cell>
          <cell r="Z1941" t="e">
            <v>#N/A</v>
          </cell>
        </row>
        <row r="1942">
          <cell r="X1942">
            <v>52440</v>
          </cell>
          <cell r="Y1942" t="e">
            <v>#N/A</v>
          </cell>
          <cell r="Z1942" t="e">
            <v>#N/A</v>
          </cell>
        </row>
        <row r="1943">
          <cell r="X1943">
            <v>52447</v>
          </cell>
          <cell r="Y1943" t="e">
            <v>#N/A</v>
          </cell>
          <cell r="Z1943" t="e">
            <v>#N/A</v>
          </cell>
        </row>
        <row r="1944">
          <cell r="X1944">
            <v>52454</v>
          </cell>
          <cell r="Y1944" t="e">
            <v>#N/A</v>
          </cell>
          <cell r="Z1944" t="e">
            <v>#N/A</v>
          </cell>
        </row>
        <row r="1945">
          <cell r="X1945">
            <v>52461</v>
          </cell>
          <cell r="Y1945" t="e">
            <v>#N/A</v>
          </cell>
          <cell r="Z1945" t="e">
            <v>#N/A</v>
          </cell>
        </row>
        <row r="1946">
          <cell r="X1946">
            <v>52468</v>
          </cell>
          <cell r="Y1946" t="e">
            <v>#N/A</v>
          </cell>
          <cell r="Z1946" t="e">
            <v>#N/A</v>
          </cell>
        </row>
        <row r="1947">
          <cell r="X1947">
            <v>52475</v>
          </cell>
          <cell r="Y1947" t="e">
            <v>#N/A</v>
          </cell>
          <cell r="Z1947" t="e">
            <v>#N/A</v>
          </cell>
        </row>
        <row r="1948">
          <cell r="X1948">
            <v>52482</v>
          </cell>
          <cell r="Y1948" t="e">
            <v>#N/A</v>
          </cell>
          <cell r="Z1948" t="e">
            <v>#N/A</v>
          </cell>
        </row>
        <row r="1949">
          <cell r="X1949">
            <v>52489</v>
          </cell>
          <cell r="Y1949" t="e">
            <v>#N/A</v>
          </cell>
          <cell r="Z1949" t="e">
            <v>#N/A</v>
          </cell>
        </row>
        <row r="1950">
          <cell r="X1950">
            <v>52496</v>
          </cell>
          <cell r="Y1950" t="e">
            <v>#N/A</v>
          </cell>
          <cell r="Z1950" t="e">
            <v>#N/A</v>
          </cell>
        </row>
        <row r="1951">
          <cell r="X1951">
            <v>52503</v>
          </cell>
          <cell r="Y1951" t="e">
            <v>#N/A</v>
          </cell>
          <cell r="Z1951" t="e">
            <v>#N/A</v>
          </cell>
        </row>
        <row r="1952">
          <cell r="X1952">
            <v>52510</v>
          </cell>
          <cell r="Y1952" t="e">
            <v>#N/A</v>
          </cell>
          <cell r="Z1952" t="e">
            <v>#N/A</v>
          </cell>
        </row>
        <row r="1953">
          <cell r="X1953">
            <v>52517</v>
          </cell>
          <cell r="Y1953" t="e">
            <v>#N/A</v>
          </cell>
          <cell r="Z1953" t="e">
            <v>#N/A</v>
          </cell>
        </row>
        <row r="1954">
          <cell r="X1954">
            <v>52524</v>
          </cell>
          <cell r="Y1954" t="e">
            <v>#N/A</v>
          </cell>
          <cell r="Z1954" t="e">
            <v>#N/A</v>
          </cell>
        </row>
        <row r="1955">
          <cell r="X1955">
            <v>52531</v>
          </cell>
          <cell r="Y1955" t="e">
            <v>#N/A</v>
          </cell>
          <cell r="Z1955" t="e">
            <v>#N/A</v>
          </cell>
        </row>
        <row r="1956">
          <cell r="X1956">
            <v>52538</v>
          </cell>
          <cell r="Y1956" t="e">
            <v>#N/A</v>
          </cell>
          <cell r="Z1956" t="e">
            <v>#N/A</v>
          </cell>
        </row>
        <row r="1957">
          <cell r="X1957">
            <v>52545</v>
          </cell>
          <cell r="Y1957" t="e">
            <v>#N/A</v>
          </cell>
          <cell r="Z1957" t="e">
            <v>#N/A</v>
          </cell>
        </row>
        <row r="1958">
          <cell r="X1958">
            <v>52552</v>
          </cell>
          <cell r="Y1958" t="e">
            <v>#N/A</v>
          </cell>
          <cell r="Z1958" t="e">
            <v>#N/A</v>
          </cell>
        </row>
        <row r="1959">
          <cell r="X1959">
            <v>52559</v>
          </cell>
          <cell r="Y1959" t="e">
            <v>#N/A</v>
          </cell>
          <cell r="Z1959" t="e">
            <v>#N/A</v>
          </cell>
        </row>
        <row r="1960">
          <cell r="X1960">
            <v>52566</v>
          </cell>
          <cell r="Y1960" t="e">
            <v>#N/A</v>
          </cell>
          <cell r="Z1960" t="e">
            <v>#N/A</v>
          </cell>
        </row>
        <row r="1961">
          <cell r="X1961">
            <v>52573</v>
          </cell>
          <cell r="Y1961" t="e">
            <v>#N/A</v>
          </cell>
          <cell r="Z1961" t="e">
            <v>#N/A</v>
          </cell>
        </row>
        <row r="1962">
          <cell r="X1962">
            <v>52580</v>
          </cell>
          <cell r="Y1962" t="e">
            <v>#N/A</v>
          </cell>
          <cell r="Z1962" t="e">
            <v>#N/A</v>
          </cell>
        </row>
        <row r="1963">
          <cell r="X1963">
            <v>52587</v>
          </cell>
          <cell r="Y1963" t="e">
            <v>#N/A</v>
          </cell>
          <cell r="Z1963" t="e">
            <v>#N/A</v>
          </cell>
        </row>
        <row r="1964">
          <cell r="X1964">
            <v>52594</v>
          </cell>
          <cell r="Y1964" t="e">
            <v>#N/A</v>
          </cell>
          <cell r="Z1964" t="e">
            <v>#N/A</v>
          </cell>
        </row>
        <row r="1965">
          <cell r="X1965">
            <v>52601</v>
          </cell>
          <cell r="Y1965" t="e">
            <v>#N/A</v>
          </cell>
          <cell r="Z1965" t="e">
            <v>#N/A</v>
          </cell>
        </row>
        <row r="1966">
          <cell r="X1966">
            <v>52608</v>
          </cell>
          <cell r="Y1966" t="e">
            <v>#N/A</v>
          </cell>
          <cell r="Z1966" t="e">
            <v>#N/A</v>
          </cell>
        </row>
        <row r="1967">
          <cell r="X1967">
            <v>52615</v>
          </cell>
          <cell r="Y1967" t="e">
            <v>#N/A</v>
          </cell>
          <cell r="Z1967" t="e">
            <v>#N/A</v>
          </cell>
        </row>
        <row r="1968">
          <cell r="X1968">
            <v>52622</v>
          </cell>
          <cell r="Y1968" t="e">
            <v>#N/A</v>
          </cell>
          <cell r="Z1968" t="e">
            <v>#N/A</v>
          </cell>
        </row>
        <row r="1969">
          <cell r="X1969">
            <v>52629</v>
          </cell>
          <cell r="Y1969" t="e">
            <v>#N/A</v>
          </cell>
          <cell r="Z1969" t="e">
            <v>#N/A</v>
          </cell>
        </row>
        <row r="1970">
          <cell r="X1970">
            <v>52636</v>
          </cell>
          <cell r="Y1970" t="e">
            <v>#N/A</v>
          </cell>
          <cell r="Z1970" t="e">
            <v>#N/A</v>
          </cell>
        </row>
        <row r="1971">
          <cell r="X1971">
            <v>52643</v>
          </cell>
          <cell r="Y1971" t="e">
            <v>#N/A</v>
          </cell>
          <cell r="Z1971" t="e">
            <v>#N/A</v>
          </cell>
        </row>
        <row r="1972">
          <cell r="X1972">
            <v>52650</v>
          </cell>
          <cell r="Y1972" t="e">
            <v>#N/A</v>
          </cell>
          <cell r="Z1972" t="e">
            <v>#N/A</v>
          </cell>
        </row>
        <row r="1973">
          <cell r="X1973">
            <v>52657</v>
          </cell>
          <cell r="Y1973" t="e">
            <v>#N/A</v>
          </cell>
          <cell r="Z1973" t="e">
            <v>#N/A</v>
          </cell>
        </row>
        <row r="1974">
          <cell r="X1974">
            <v>52664</v>
          </cell>
          <cell r="Y1974" t="e">
            <v>#N/A</v>
          </cell>
          <cell r="Z1974" t="e">
            <v>#N/A</v>
          </cell>
        </row>
        <row r="1975">
          <cell r="X1975">
            <v>52671</v>
          </cell>
          <cell r="Y1975" t="e">
            <v>#N/A</v>
          </cell>
          <cell r="Z1975" t="e">
            <v>#N/A</v>
          </cell>
        </row>
        <row r="1976">
          <cell r="X1976">
            <v>52678</v>
          </cell>
          <cell r="Y1976" t="e">
            <v>#N/A</v>
          </cell>
          <cell r="Z1976" t="e">
            <v>#N/A</v>
          </cell>
        </row>
        <row r="1977">
          <cell r="X1977">
            <v>52685</v>
          </cell>
          <cell r="Y1977" t="e">
            <v>#N/A</v>
          </cell>
          <cell r="Z1977" t="e">
            <v>#N/A</v>
          </cell>
        </row>
        <row r="1978">
          <cell r="X1978">
            <v>52692</v>
          </cell>
          <cell r="Y1978" t="e">
            <v>#N/A</v>
          </cell>
          <cell r="Z1978" t="e">
            <v>#N/A</v>
          </cell>
        </row>
        <row r="1979">
          <cell r="X1979">
            <v>52699</v>
          </cell>
          <cell r="Y1979" t="e">
            <v>#N/A</v>
          </cell>
          <cell r="Z1979" t="e">
            <v>#N/A</v>
          </cell>
        </row>
        <row r="1980">
          <cell r="X1980">
            <v>52706</v>
          </cell>
          <cell r="Y1980" t="e">
            <v>#N/A</v>
          </cell>
          <cell r="Z1980" t="e">
            <v>#N/A</v>
          </cell>
        </row>
        <row r="1981">
          <cell r="X1981">
            <v>52713</v>
          </cell>
          <cell r="Y1981" t="e">
            <v>#N/A</v>
          </cell>
          <cell r="Z1981" t="e">
            <v>#N/A</v>
          </cell>
        </row>
        <row r="1982">
          <cell r="X1982">
            <v>52720</v>
          </cell>
          <cell r="Y1982" t="e">
            <v>#N/A</v>
          </cell>
          <cell r="Z1982" t="e">
            <v>#N/A</v>
          </cell>
        </row>
        <row r="1983">
          <cell r="X1983">
            <v>52727</v>
          </cell>
          <cell r="Y1983" t="e">
            <v>#N/A</v>
          </cell>
          <cell r="Z1983" t="e">
            <v>#N/A</v>
          </cell>
        </row>
        <row r="1984">
          <cell r="X1984">
            <v>52734</v>
          </cell>
          <cell r="Y1984" t="e">
            <v>#N/A</v>
          </cell>
          <cell r="Z1984" t="e">
            <v>#N/A</v>
          </cell>
        </row>
        <row r="1985">
          <cell r="X1985">
            <v>52741</v>
          </cell>
          <cell r="Y1985" t="e">
            <v>#N/A</v>
          </cell>
          <cell r="Z1985" t="e">
            <v>#N/A</v>
          </cell>
        </row>
        <row r="1986">
          <cell r="X1986">
            <v>52748</v>
          </cell>
          <cell r="Y1986" t="e">
            <v>#N/A</v>
          </cell>
          <cell r="Z1986" t="e">
            <v>#N/A</v>
          </cell>
        </row>
        <row r="1987">
          <cell r="X1987">
            <v>52755</v>
          </cell>
          <cell r="Y1987" t="e">
            <v>#N/A</v>
          </cell>
          <cell r="Z1987" t="e">
            <v>#N/A</v>
          </cell>
        </row>
        <row r="1988">
          <cell r="X1988">
            <v>52762</v>
          </cell>
          <cell r="Y1988" t="e">
            <v>#N/A</v>
          </cell>
          <cell r="Z1988" t="e">
            <v>#N/A</v>
          </cell>
        </row>
        <row r="1989">
          <cell r="X1989">
            <v>52769</v>
          </cell>
          <cell r="Y1989" t="e">
            <v>#N/A</v>
          </cell>
          <cell r="Z1989" t="e">
            <v>#N/A</v>
          </cell>
        </row>
        <row r="1990">
          <cell r="X1990">
            <v>52776</v>
          </cell>
          <cell r="Y1990" t="e">
            <v>#N/A</v>
          </cell>
          <cell r="Z1990" t="e">
            <v>#N/A</v>
          </cell>
        </row>
        <row r="1991">
          <cell r="X1991">
            <v>52783</v>
          </cell>
          <cell r="Y1991" t="e">
            <v>#N/A</v>
          </cell>
          <cell r="Z1991" t="e">
            <v>#N/A</v>
          </cell>
        </row>
        <row r="1992">
          <cell r="X1992">
            <v>52790</v>
          </cell>
          <cell r="Y1992" t="e">
            <v>#N/A</v>
          </cell>
          <cell r="Z1992" t="e">
            <v>#N/A</v>
          </cell>
        </row>
        <row r="1993">
          <cell r="X1993">
            <v>52797</v>
          </cell>
          <cell r="Y1993" t="e">
            <v>#N/A</v>
          </cell>
          <cell r="Z1993" t="e">
            <v>#N/A</v>
          </cell>
        </row>
        <row r="1994">
          <cell r="X1994">
            <v>52804</v>
          </cell>
          <cell r="Y1994" t="e">
            <v>#N/A</v>
          </cell>
          <cell r="Z1994" t="e">
            <v>#N/A</v>
          </cell>
        </row>
        <row r="1995">
          <cell r="X1995">
            <v>52811</v>
          </cell>
          <cell r="Y1995" t="e">
            <v>#N/A</v>
          </cell>
          <cell r="Z1995" t="e">
            <v>#N/A</v>
          </cell>
        </row>
        <row r="1996">
          <cell r="X1996">
            <v>52818</v>
          </cell>
          <cell r="Y1996" t="e">
            <v>#N/A</v>
          </cell>
          <cell r="Z1996" t="e">
            <v>#N/A</v>
          </cell>
        </row>
        <row r="1997">
          <cell r="X1997">
            <v>52825</v>
          </cell>
          <cell r="Y1997" t="e">
            <v>#N/A</v>
          </cell>
          <cell r="Z1997" t="e">
            <v>#N/A</v>
          </cell>
        </row>
        <row r="1998">
          <cell r="X1998">
            <v>52832</v>
          </cell>
          <cell r="Y1998" t="e">
            <v>#N/A</v>
          </cell>
          <cell r="Z1998" t="e">
            <v>#N/A</v>
          </cell>
        </row>
        <row r="1999">
          <cell r="X1999">
            <v>52839</v>
          </cell>
          <cell r="Y1999" t="e">
            <v>#N/A</v>
          </cell>
          <cell r="Z1999" t="e">
            <v>#N/A</v>
          </cell>
        </row>
        <row r="2000">
          <cell r="X2000">
            <v>52846</v>
          </cell>
          <cell r="Y2000" t="e">
            <v>#N/A</v>
          </cell>
          <cell r="Z2000" t="e">
            <v>#N/A</v>
          </cell>
        </row>
        <row r="2001">
          <cell r="X2001">
            <v>52853</v>
          </cell>
          <cell r="Y2001" t="e">
            <v>#N/A</v>
          </cell>
          <cell r="Z2001" t="e">
            <v>#N/A</v>
          </cell>
        </row>
        <row r="2002">
          <cell r="X2002">
            <v>52860</v>
          </cell>
          <cell r="Y2002" t="e">
            <v>#N/A</v>
          </cell>
          <cell r="Z2002" t="e">
            <v>#N/A</v>
          </cell>
        </row>
        <row r="2003">
          <cell r="X2003">
            <v>52867</v>
          </cell>
          <cell r="Y2003" t="e">
            <v>#N/A</v>
          </cell>
          <cell r="Z2003" t="e">
            <v>#N/A</v>
          </cell>
        </row>
        <row r="2004">
          <cell r="X2004">
            <v>52874</v>
          </cell>
          <cell r="Y2004" t="e">
            <v>#N/A</v>
          </cell>
          <cell r="Z2004" t="e">
            <v>#N/A</v>
          </cell>
        </row>
        <row r="2005">
          <cell r="X2005">
            <v>52881</v>
          </cell>
          <cell r="Y2005" t="e">
            <v>#N/A</v>
          </cell>
          <cell r="Z2005" t="e">
            <v>#N/A</v>
          </cell>
        </row>
        <row r="2006">
          <cell r="X2006">
            <v>52888</v>
          </cell>
          <cell r="Y2006" t="e">
            <v>#N/A</v>
          </cell>
          <cell r="Z2006" t="e">
            <v>#N/A</v>
          </cell>
        </row>
        <row r="2007">
          <cell r="X2007">
            <v>52895</v>
          </cell>
          <cell r="Y2007" t="e">
            <v>#N/A</v>
          </cell>
          <cell r="Z2007" t="e">
            <v>#N/A</v>
          </cell>
        </row>
        <row r="2008">
          <cell r="X2008">
            <v>52902</v>
          </cell>
          <cell r="Y2008" t="e">
            <v>#N/A</v>
          </cell>
          <cell r="Z2008" t="e">
            <v>#N/A</v>
          </cell>
        </row>
        <row r="2009">
          <cell r="X2009">
            <v>52909</v>
          </cell>
          <cell r="Y2009" t="e">
            <v>#N/A</v>
          </cell>
          <cell r="Z2009" t="e">
            <v>#N/A</v>
          </cell>
        </row>
        <row r="2010">
          <cell r="X2010">
            <v>52916</v>
          </cell>
          <cell r="Y2010" t="e">
            <v>#N/A</v>
          </cell>
          <cell r="Z2010" t="e">
            <v>#N/A</v>
          </cell>
        </row>
        <row r="2011">
          <cell r="X2011">
            <v>52923</v>
          </cell>
          <cell r="Y2011" t="e">
            <v>#N/A</v>
          </cell>
          <cell r="Z2011" t="e">
            <v>#N/A</v>
          </cell>
        </row>
        <row r="2012">
          <cell r="X2012">
            <v>52930</v>
          </cell>
          <cell r="Y2012" t="e">
            <v>#N/A</v>
          </cell>
          <cell r="Z2012" t="e">
            <v>#N/A</v>
          </cell>
        </row>
        <row r="2013">
          <cell r="X2013">
            <v>52937</v>
          </cell>
          <cell r="Y2013" t="e">
            <v>#N/A</v>
          </cell>
          <cell r="Z2013" t="e">
            <v>#N/A</v>
          </cell>
        </row>
        <row r="2014">
          <cell r="X2014">
            <v>52944</v>
          </cell>
          <cell r="Y2014" t="e">
            <v>#N/A</v>
          </cell>
          <cell r="Z2014" t="e">
            <v>#N/A</v>
          </cell>
        </row>
        <row r="2015">
          <cell r="X2015">
            <v>52951</v>
          </cell>
          <cell r="Y2015" t="e">
            <v>#N/A</v>
          </cell>
          <cell r="Z2015" t="e">
            <v>#N/A</v>
          </cell>
        </row>
        <row r="2016">
          <cell r="X2016">
            <v>52958</v>
          </cell>
          <cell r="Y2016" t="e">
            <v>#N/A</v>
          </cell>
          <cell r="Z2016" t="e">
            <v>#N/A</v>
          </cell>
        </row>
        <row r="2017">
          <cell r="X2017">
            <v>52965</v>
          </cell>
          <cell r="Y2017" t="e">
            <v>#N/A</v>
          </cell>
          <cell r="Z2017" t="e">
            <v>#N/A</v>
          </cell>
        </row>
        <row r="2018">
          <cell r="X2018">
            <v>52972</v>
          </cell>
          <cell r="Y2018" t="e">
            <v>#N/A</v>
          </cell>
          <cell r="Z2018" t="e">
            <v>#N/A</v>
          </cell>
        </row>
        <row r="2019">
          <cell r="X2019">
            <v>52979</v>
          </cell>
          <cell r="Y2019" t="e">
            <v>#N/A</v>
          </cell>
          <cell r="Z2019" t="e">
            <v>#N/A</v>
          </cell>
        </row>
        <row r="2020">
          <cell r="X2020">
            <v>52986</v>
          </cell>
          <cell r="Y2020" t="e">
            <v>#N/A</v>
          </cell>
          <cell r="Z2020" t="e">
            <v>#N/A</v>
          </cell>
        </row>
        <row r="2021">
          <cell r="X2021">
            <v>52993</v>
          </cell>
          <cell r="Y2021" t="e">
            <v>#N/A</v>
          </cell>
          <cell r="Z2021" t="e">
            <v>#N/A</v>
          </cell>
        </row>
        <row r="2022">
          <cell r="X2022">
            <v>53000</v>
          </cell>
          <cell r="Y2022" t="e">
            <v>#N/A</v>
          </cell>
          <cell r="Z2022" t="e">
            <v>#N/A</v>
          </cell>
        </row>
        <row r="2023">
          <cell r="X2023">
            <v>53007</v>
          </cell>
          <cell r="Y2023" t="e">
            <v>#N/A</v>
          </cell>
          <cell r="Z2023" t="e">
            <v>#N/A</v>
          </cell>
        </row>
        <row r="2024">
          <cell r="X2024">
            <v>53014</v>
          </cell>
          <cell r="Y2024" t="e">
            <v>#N/A</v>
          </cell>
          <cell r="Z2024" t="e">
            <v>#N/A</v>
          </cell>
        </row>
        <row r="2025">
          <cell r="X2025">
            <v>53021</v>
          </cell>
          <cell r="Y2025" t="e">
            <v>#N/A</v>
          </cell>
          <cell r="Z2025" t="e">
            <v>#N/A</v>
          </cell>
        </row>
        <row r="2026">
          <cell r="X2026">
            <v>53028</v>
          </cell>
          <cell r="Y2026" t="e">
            <v>#N/A</v>
          </cell>
          <cell r="Z2026" t="e">
            <v>#N/A</v>
          </cell>
        </row>
        <row r="2027">
          <cell r="X2027">
            <v>53035</v>
          </cell>
          <cell r="Y2027" t="e">
            <v>#N/A</v>
          </cell>
          <cell r="Z2027" t="e">
            <v>#N/A</v>
          </cell>
        </row>
        <row r="2028">
          <cell r="X2028">
            <v>53042</v>
          </cell>
          <cell r="Y2028" t="e">
            <v>#N/A</v>
          </cell>
          <cell r="Z2028" t="e">
            <v>#N/A</v>
          </cell>
        </row>
        <row r="2029">
          <cell r="X2029">
            <v>53049</v>
          </cell>
          <cell r="Y2029" t="e">
            <v>#N/A</v>
          </cell>
          <cell r="Z2029" t="e">
            <v>#N/A</v>
          </cell>
        </row>
        <row r="2030">
          <cell r="X2030">
            <v>53056</v>
          </cell>
          <cell r="Y2030" t="e">
            <v>#N/A</v>
          </cell>
          <cell r="Z2030" t="e">
            <v>#N/A</v>
          </cell>
        </row>
        <row r="2031">
          <cell r="X2031">
            <v>53063</v>
          </cell>
          <cell r="Y2031" t="e">
            <v>#N/A</v>
          </cell>
          <cell r="Z2031" t="e">
            <v>#N/A</v>
          </cell>
        </row>
        <row r="2032">
          <cell r="X2032">
            <v>53070</v>
          </cell>
          <cell r="Y2032" t="e">
            <v>#N/A</v>
          </cell>
          <cell r="Z2032" t="e">
            <v>#N/A</v>
          </cell>
        </row>
        <row r="2033">
          <cell r="X2033">
            <v>53077</v>
          </cell>
          <cell r="Y2033" t="e">
            <v>#N/A</v>
          </cell>
          <cell r="Z2033" t="e">
            <v>#N/A</v>
          </cell>
        </row>
        <row r="2034">
          <cell r="X2034">
            <v>53084</v>
          </cell>
          <cell r="Y2034" t="e">
            <v>#N/A</v>
          </cell>
          <cell r="Z2034" t="e">
            <v>#N/A</v>
          </cell>
        </row>
        <row r="2035">
          <cell r="X2035">
            <v>53091</v>
          </cell>
          <cell r="Y2035" t="e">
            <v>#N/A</v>
          </cell>
          <cell r="Z2035" t="e">
            <v>#N/A</v>
          </cell>
        </row>
        <row r="2036">
          <cell r="X2036">
            <v>53098</v>
          </cell>
          <cell r="Y2036" t="e">
            <v>#N/A</v>
          </cell>
          <cell r="Z2036" t="e">
            <v>#N/A</v>
          </cell>
        </row>
        <row r="2037">
          <cell r="X2037">
            <v>53105</v>
          </cell>
          <cell r="Y2037" t="e">
            <v>#N/A</v>
          </cell>
          <cell r="Z2037" t="e">
            <v>#N/A</v>
          </cell>
        </row>
        <row r="2038">
          <cell r="X2038">
            <v>53112</v>
          </cell>
          <cell r="Y2038" t="e">
            <v>#N/A</v>
          </cell>
          <cell r="Z2038" t="e">
            <v>#N/A</v>
          </cell>
        </row>
        <row r="2039">
          <cell r="X2039">
            <v>53119</v>
          </cell>
          <cell r="Y2039" t="e">
            <v>#N/A</v>
          </cell>
          <cell r="Z2039" t="e">
            <v>#N/A</v>
          </cell>
        </row>
        <row r="2040">
          <cell r="X2040">
            <v>53126</v>
          </cell>
          <cell r="Y2040" t="e">
            <v>#N/A</v>
          </cell>
          <cell r="Z2040" t="e">
            <v>#N/A</v>
          </cell>
        </row>
        <row r="2041">
          <cell r="X2041">
            <v>53133</v>
          </cell>
          <cell r="Y2041" t="e">
            <v>#N/A</v>
          </cell>
          <cell r="Z2041" t="e">
            <v>#N/A</v>
          </cell>
        </row>
        <row r="2042">
          <cell r="X2042">
            <v>53140</v>
          </cell>
          <cell r="Y2042" t="e">
            <v>#N/A</v>
          </cell>
          <cell r="Z2042" t="e">
            <v>#N/A</v>
          </cell>
        </row>
        <row r="2043">
          <cell r="X2043">
            <v>53147</v>
          </cell>
          <cell r="Y2043" t="e">
            <v>#N/A</v>
          </cell>
          <cell r="Z2043" t="e">
            <v>#N/A</v>
          </cell>
        </row>
        <row r="2044">
          <cell r="X2044">
            <v>53154</v>
          </cell>
          <cell r="Y2044" t="e">
            <v>#N/A</v>
          </cell>
          <cell r="Z2044" t="e">
            <v>#N/A</v>
          </cell>
        </row>
        <row r="2045">
          <cell r="X2045">
            <v>53161</v>
          </cell>
          <cell r="Y2045" t="e">
            <v>#N/A</v>
          </cell>
          <cell r="Z2045" t="e">
            <v>#N/A</v>
          </cell>
        </row>
        <row r="2046">
          <cell r="X2046">
            <v>53168</v>
          </cell>
          <cell r="Y2046" t="e">
            <v>#N/A</v>
          </cell>
          <cell r="Z2046" t="e">
            <v>#N/A</v>
          </cell>
        </row>
        <row r="2047">
          <cell r="X2047">
            <v>53175</v>
          </cell>
          <cell r="Y2047" t="e">
            <v>#N/A</v>
          </cell>
          <cell r="Z2047" t="e">
            <v>#N/A</v>
          </cell>
        </row>
        <row r="2048">
          <cell r="X2048">
            <v>53182</v>
          </cell>
          <cell r="Y2048" t="e">
            <v>#N/A</v>
          </cell>
          <cell r="Z2048" t="e">
            <v>#N/A</v>
          </cell>
        </row>
        <row r="2049">
          <cell r="X2049">
            <v>53189</v>
          </cell>
          <cell r="Y2049" t="e">
            <v>#N/A</v>
          </cell>
          <cell r="Z2049" t="e">
            <v>#N/A</v>
          </cell>
        </row>
        <row r="2050">
          <cell r="X2050">
            <v>53196</v>
          </cell>
          <cell r="Y2050" t="e">
            <v>#N/A</v>
          </cell>
          <cell r="Z2050" t="e">
            <v>#N/A</v>
          </cell>
        </row>
        <row r="2051">
          <cell r="X2051">
            <v>53203</v>
          </cell>
          <cell r="Y2051" t="e">
            <v>#N/A</v>
          </cell>
          <cell r="Z2051" t="e">
            <v>#N/A</v>
          </cell>
        </row>
        <row r="2052">
          <cell r="X2052">
            <v>53210</v>
          </cell>
          <cell r="Y2052" t="e">
            <v>#N/A</v>
          </cell>
          <cell r="Z2052" t="e">
            <v>#N/A</v>
          </cell>
        </row>
        <row r="2053">
          <cell r="X2053">
            <v>53217</v>
          </cell>
          <cell r="Y2053" t="e">
            <v>#N/A</v>
          </cell>
          <cell r="Z2053" t="e">
            <v>#N/A</v>
          </cell>
        </row>
        <row r="2054">
          <cell r="X2054">
            <v>53224</v>
          </cell>
          <cell r="Y2054" t="e">
            <v>#N/A</v>
          </cell>
          <cell r="Z2054" t="e">
            <v>#N/A</v>
          </cell>
        </row>
        <row r="2055">
          <cell r="X2055">
            <v>53231</v>
          </cell>
          <cell r="Y2055" t="e">
            <v>#N/A</v>
          </cell>
          <cell r="Z2055" t="e">
            <v>#N/A</v>
          </cell>
        </row>
        <row r="2056">
          <cell r="X2056">
            <v>53238</v>
          </cell>
          <cell r="Y2056" t="e">
            <v>#N/A</v>
          </cell>
          <cell r="Z2056" t="e">
            <v>#N/A</v>
          </cell>
        </row>
        <row r="2057">
          <cell r="X2057">
            <v>53245</v>
          </cell>
          <cell r="Y2057" t="e">
            <v>#N/A</v>
          </cell>
          <cell r="Z2057" t="e">
            <v>#N/A</v>
          </cell>
        </row>
        <row r="2058">
          <cell r="X2058">
            <v>53252</v>
          </cell>
          <cell r="Y2058" t="e">
            <v>#N/A</v>
          </cell>
          <cell r="Z2058" t="e">
            <v>#N/A</v>
          </cell>
        </row>
        <row r="2059">
          <cell r="X2059">
            <v>53259</v>
          </cell>
          <cell r="Y2059" t="e">
            <v>#N/A</v>
          </cell>
          <cell r="Z2059" t="e">
            <v>#N/A</v>
          </cell>
        </row>
        <row r="2060">
          <cell r="X2060">
            <v>53266</v>
          </cell>
          <cell r="Y2060" t="e">
            <v>#N/A</v>
          </cell>
          <cell r="Z2060" t="e">
            <v>#N/A</v>
          </cell>
        </row>
        <row r="2061">
          <cell r="X2061">
            <v>53273</v>
          </cell>
          <cell r="Y2061" t="e">
            <v>#N/A</v>
          </cell>
          <cell r="Z2061" t="e">
            <v>#N/A</v>
          </cell>
        </row>
        <row r="2062">
          <cell r="X2062">
            <v>53280</v>
          </cell>
          <cell r="Y2062" t="e">
            <v>#N/A</v>
          </cell>
          <cell r="Z2062" t="e">
            <v>#N/A</v>
          </cell>
        </row>
        <row r="2063">
          <cell r="X2063">
            <v>53287</v>
          </cell>
          <cell r="Y2063" t="e">
            <v>#N/A</v>
          </cell>
          <cell r="Z2063" t="e">
            <v>#N/A</v>
          </cell>
        </row>
        <row r="2064">
          <cell r="X2064">
            <v>53294</v>
          </cell>
          <cell r="Y2064" t="e">
            <v>#N/A</v>
          </cell>
          <cell r="Z2064" t="e">
            <v>#N/A</v>
          </cell>
        </row>
        <row r="2065">
          <cell r="X2065">
            <v>53301</v>
          </cell>
          <cell r="Y2065" t="e">
            <v>#N/A</v>
          </cell>
          <cell r="Z2065" t="e">
            <v>#N/A</v>
          </cell>
        </row>
        <row r="2066">
          <cell r="X2066">
            <v>53308</v>
          </cell>
          <cell r="Y2066" t="e">
            <v>#N/A</v>
          </cell>
          <cell r="Z2066" t="e">
            <v>#N/A</v>
          </cell>
        </row>
        <row r="2067">
          <cell r="X2067">
            <v>53315</v>
          </cell>
          <cell r="Y2067" t="e">
            <v>#N/A</v>
          </cell>
          <cell r="Z2067" t="e">
            <v>#N/A</v>
          </cell>
        </row>
        <row r="2068">
          <cell r="X2068">
            <v>53323</v>
          </cell>
          <cell r="Y2068" t="e">
            <v>#N/A</v>
          </cell>
          <cell r="Z2068" t="e">
            <v>#N/A</v>
          </cell>
        </row>
        <row r="2069">
          <cell r="X2069">
            <v>53330</v>
          </cell>
          <cell r="Y2069" t="e">
            <v>#N/A</v>
          </cell>
          <cell r="Z2069" t="e">
            <v>#N/A</v>
          </cell>
        </row>
        <row r="2070">
          <cell r="X2070">
            <v>53337</v>
          </cell>
          <cell r="Y2070" t="e">
            <v>#N/A</v>
          </cell>
          <cell r="Z2070" t="e">
            <v>#N/A</v>
          </cell>
        </row>
        <row r="2071">
          <cell r="X2071">
            <v>53344</v>
          </cell>
          <cell r="Y2071" t="e">
            <v>#N/A</v>
          </cell>
          <cell r="Z2071" t="e">
            <v>#N/A</v>
          </cell>
        </row>
        <row r="2072">
          <cell r="X2072">
            <v>53351</v>
          </cell>
          <cell r="Y2072" t="e">
            <v>#N/A</v>
          </cell>
          <cell r="Z2072" t="e">
            <v>#N/A</v>
          </cell>
        </row>
        <row r="2073">
          <cell r="X2073">
            <v>53358</v>
          </cell>
          <cell r="Y2073" t="e">
            <v>#N/A</v>
          </cell>
          <cell r="Z2073" t="e">
            <v>#N/A</v>
          </cell>
        </row>
        <row r="2074">
          <cell r="X2074">
            <v>53365</v>
          </cell>
          <cell r="Y2074" t="e">
            <v>#N/A</v>
          </cell>
          <cell r="Z2074" t="e">
            <v>#N/A</v>
          </cell>
        </row>
        <row r="2075">
          <cell r="X2075">
            <v>53372</v>
          </cell>
          <cell r="Y2075" t="e">
            <v>#N/A</v>
          </cell>
          <cell r="Z2075" t="e">
            <v>#N/A</v>
          </cell>
        </row>
        <row r="2076">
          <cell r="X2076">
            <v>53379</v>
          </cell>
          <cell r="Y2076" t="e">
            <v>#N/A</v>
          </cell>
          <cell r="Z2076" t="e">
            <v>#N/A</v>
          </cell>
        </row>
        <row r="2077">
          <cell r="X2077">
            <v>53386</v>
          </cell>
          <cell r="Y2077" t="e">
            <v>#N/A</v>
          </cell>
          <cell r="Z2077" t="e">
            <v>#N/A</v>
          </cell>
        </row>
        <row r="2078">
          <cell r="X2078">
            <v>53393</v>
          </cell>
          <cell r="Y2078" t="e">
            <v>#N/A</v>
          </cell>
          <cell r="Z2078" t="e">
            <v>#N/A</v>
          </cell>
        </row>
        <row r="2079">
          <cell r="X2079">
            <v>53400</v>
          </cell>
          <cell r="Y2079" t="e">
            <v>#N/A</v>
          </cell>
          <cell r="Z2079" t="e">
            <v>#N/A</v>
          </cell>
        </row>
        <row r="2080">
          <cell r="X2080">
            <v>53407</v>
          </cell>
          <cell r="Y2080" t="e">
            <v>#N/A</v>
          </cell>
          <cell r="Z2080" t="e">
            <v>#N/A</v>
          </cell>
        </row>
        <row r="2081">
          <cell r="X2081">
            <v>53414</v>
          </cell>
          <cell r="Y2081" t="e">
            <v>#N/A</v>
          </cell>
          <cell r="Z2081" t="e">
            <v>#N/A</v>
          </cell>
        </row>
        <row r="2082">
          <cell r="X2082">
            <v>53421</v>
          </cell>
          <cell r="Y2082" t="e">
            <v>#N/A</v>
          </cell>
          <cell r="Z2082" t="e">
            <v>#N/A</v>
          </cell>
        </row>
        <row r="2083">
          <cell r="X2083">
            <v>53428</v>
          </cell>
          <cell r="Y2083" t="e">
            <v>#N/A</v>
          </cell>
          <cell r="Z2083" t="e">
            <v>#N/A</v>
          </cell>
        </row>
        <row r="2084">
          <cell r="X2084">
            <v>53435</v>
          </cell>
          <cell r="Y2084" t="e">
            <v>#N/A</v>
          </cell>
          <cell r="Z2084" t="e">
            <v>#N/A</v>
          </cell>
        </row>
        <row r="2085">
          <cell r="X2085">
            <v>53442</v>
          </cell>
          <cell r="Y2085" t="e">
            <v>#N/A</v>
          </cell>
          <cell r="Z2085" t="e">
            <v>#N/A</v>
          </cell>
        </row>
        <row r="2086">
          <cell r="X2086">
            <v>53449</v>
          </cell>
          <cell r="Y2086" t="e">
            <v>#N/A</v>
          </cell>
          <cell r="Z2086" t="e">
            <v>#N/A</v>
          </cell>
        </row>
        <row r="2087">
          <cell r="X2087">
            <v>53456</v>
          </cell>
          <cell r="Y2087" t="e">
            <v>#N/A</v>
          </cell>
          <cell r="Z2087" t="e">
            <v>#N/A</v>
          </cell>
        </row>
        <row r="2088">
          <cell r="X2088">
            <v>53463</v>
          </cell>
          <cell r="Y2088" t="e">
            <v>#N/A</v>
          </cell>
          <cell r="Z2088" t="e">
            <v>#N/A</v>
          </cell>
        </row>
        <row r="2089">
          <cell r="X2089">
            <v>53470</v>
          </cell>
          <cell r="Y2089" t="e">
            <v>#N/A</v>
          </cell>
          <cell r="Z2089" t="e">
            <v>#N/A</v>
          </cell>
        </row>
        <row r="2090">
          <cell r="X2090">
            <v>53477</v>
          </cell>
          <cell r="Y2090" t="e">
            <v>#N/A</v>
          </cell>
          <cell r="Z2090" t="e">
            <v>#N/A</v>
          </cell>
        </row>
        <row r="2091">
          <cell r="X2091">
            <v>53484</v>
          </cell>
          <cell r="Y2091" t="e">
            <v>#N/A</v>
          </cell>
          <cell r="Z2091" t="e">
            <v>#N/A</v>
          </cell>
        </row>
        <row r="2092">
          <cell r="X2092">
            <v>53491</v>
          </cell>
          <cell r="Y2092" t="e">
            <v>#N/A</v>
          </cell>
          <cell r="Z2092" t="e">
            <v>#N/A</v>
          </cell>
        </row>
        <row r="2093">
          <cell r="X2093">
            <v>53498</v>
          </cell>
          <cell r="Y2093" t="e">
            <v>#N/A</v>
          </cell>
          <cell r="Z2093" t="e">
            <v>#N/A</v>
          </cell>
        </row>
        <row r="2094">
          <cell r="X2094">
            <v>53505</v>
          </cell>
          <cell r="Y2094" t="e">
            <v>#N/A</v>
          </cell>
          <cell r="Z2094" t="e">
            <v>#N/A</v>
          </cell>
        </row>
        <row r="2095">
          <cell r="X2095">
            <v>53512</v>
          </cell>
          <cell r="Y2095" t="e">
            <v>#N/A</v>
          </cell>
          <cell r="Z2095" t="e">
            <v>#N/A</v>
          </cell>
        </row>
        <row r="2096">
          <cell r="X2096">
            <v>53519</v>
          </cell>
          <cell r="Y2096" t="e">
            <v>#N/A</v>
          </cell>
          <cell r="Z2096" t="e">
            <v>#N/A</v>
          </cell>
        </row>
        <row r="2097">
          <cell r="X2097">
            <v>53526</v>
          </cell>
          <cell r="Y2097" t="e">
            <v>#N/A</v>
          </cell>
          <cell r="Z2097" t="e">
            <v>#N/A</v>
          </cell>
        </row>
        <row r="2098">
          <cell r="X2098">
            <v>53533</v>
          </cell>
          <cell r="Y2098" t="e">
            <v>#N/A</v>
          </cell>
          <cell r="Z2098" t="e">
            <v>#N/A</v>
          </cell>
        </row>
        <row r="2099">
          <cell r="X2099">
            <v>53540</v>
          </cell>
          <cell r="Y2099" t="e">
            <v>#N/A</v>
          </cell>
          <cell r="Z2099" t="e">
            <v>#N/A</v>
          </cell>
        </row>
        <row r="2100">
          <cell r="X2100">
            <v>53547</v>
          </cell>
          <cell r="Y2100" t="e">
            <v>#N/A</v>
          </cell>
          <cell r="Z2100" t="e">
            <v>#N/A</v>
          </cell>
        </row>
        <row r="2101">
          <cell r="X2101">
            <v>53554</v>
          </cell>
          <cell r="Y2101" t="e">
            <v>#N/A</v>
          </cell>
          <cell r="Z2101" t="e">
            <v>#N/A</v>
          </cell>
        </row>
        <row r="2102">
          <cell r="X2102">
            <v>53561</v>
          </cell>
          <cell r="Y2102" t="e">
            <v>#N/A</v>
          </cell>
          <cell r="Z2102" t="e">
            <v>#N/A</v>
          </cell>
        </row>
        <row r="2103">
          <cell r="X2103">
            <v>53568</v>
          </cell>
          <cell r="Y2103" t="e">
            <v>#N/A</v>
          </cell>
          <cell r="Z2103" t="e">
            <v>#N/A</v>
          </cell>
        </row>
        <row r="2104">
          <cell r="X2104">
            <v>53575</v>
          </cell>
          <cell r="Y2104" t="e">
            <v>#N/A</v>
          </cell>
          <cell r="Z2104" t="e">
            <v>#N/A</v>
          </cell>
        </row>
        <row r="2105">
          <cell r="X2105">
            <v>53582</v>
          </cell>
          <cell r="Y2105" t="e">
            <v>#N/A</v>
          </cell>
          <cell r="Z2105" t="e">
            <v>#N/A</v>
          </cell>
        </row>
        <row r="2106">
          <cell r="X2106">
            <v>53589</v>
          </cell>
          <cell r="Y2106" t="e">
            <v>#N/A</v>
          </cell>
          <cell r="Z2106" t="e">
            <v>#N/A</v>
          </cell>
        </row>
        <row r="2107">
          <cell r="X2107">
            <v>53596</v>
          </cell>
          <cell r="Y2107" t="e">
            <v>#N/A</v>
          </cell>
          <cell r="Z2107" t="e">
            <v>#N/A</v>
          </cell>
        </row>
        <row r="2108">
          <cell r="X2108">
            <v>53603</v>
          </cell>
          <cell r="Y2108" t="e">
            <v>#N/A</v>
          </cell>
          <cell r="Z2108" t="e">
            <v>#N/A</v>
          </cell>
        </row>
        <row r="2109">
          <cell r="X2109">
            <v>53610</v>
          </cell>
          <cell r="Y2109" t="e">
            <v>#N/A</v>
          </cell>
          <cell r="Z2109" t="e">
            <v>#N/A</v>
          </cell>
        </row>
        <row r="2110">
          <cell r="X2110">
            <v>53617</v>
          </cell>
          <cell r="Y2110" t="e">
            <v>#N/A</v>
          </cell>
          <cell r="Z2110" t="e">
            <v>#N/A</v>
          </cell>
        </row>
        <row r="2111">
          <cell r="X2111">
            <v>53624</v>
          </cell>
          <cell r="Y2111" t="e">
            <v>#N/A</v>
          </cell>
          <cell r="Z2111" t="e">
            <v>#N/A</v>
          </cell>
        </row>
        <row r="2112">
          <cell r="X2112">
            <v>53631</v>
          </cell>
          <cell r="Y2112" t="e">
            <v>#N/A</v>
          </cell>
          <cell r="Z2112" t="e">
            <v>#N/A</v>
          </cell>
        </row>
        <row r="2113">
          <cell r="X2113">
            <v>53638</v>
          </cell>
          <cell r="Y2113" t="e">
            <v>#N/A</v>
          </cell>
          <cell r="Z2113" t="e">
            <v>#N/A</v>
          </cell>
        </row>
        <row r="2114">
          <cell r="X2114">
            <v>53645</v>
          </cell>
          <cell r="Y2114" t="e">
            <v>#N/A</v>
          </cell>
          <cell r="Z2114" t="e">
            <v>#N/A</v>
          </cell>
        </row>
        <row r="2115">
          <cell r="X2115">
            <v>53652</v>
          </cell>
          <cell r="Y2115" t="e">
            <v>#N/A</v>
          </cell>
          <cell r="Z2115" t="e">
            <v>#N/A</v>
          </cell>
        </row>
        <row r="2116">
          <cell r="X2116">
            <v>53659</v>
          </cell>
          <cell r="Y2116" t="e">
            <v>#N/A</v>
          </cell>
          <cell r="Z2116" t="e">
            <v>#N/A</v>
          </cell>
        </row>
        <row r="2117">
          <cell r="X2117">
            <v>53666</v>
          </cell>
          <cell r="Y2117" t="e">
            <v>#N/A</v>
          </cell>
          <cell r="Z2117" t="e">
            <v>#N/A</v>
          </cell>
        </row>
        <row r="2118">
          <cell r="X2118">
            <v>53673</v>
          </cell>
          <cell r="Y2118" t="e">
            <v>#N/A</v>
          </cell>
          <cell r="Z2118" t="e">
            <v>#N/A</v>
          </cell>
        </row>
        <row r="2119">
          <cell r="X2119">
            <v>53680</v>
          </cell>
          <cell r="Y2119" t="e">
            <v>#N/A</v>
          </cell>
          <cell r="Z2119" t="e">
            <v>#N/A</v>
          </cell>
        </row>
        <row r="2120">
          <cell r="X2120">
            <v>53688</v>
          </cell>
          <cell r="Y2120" t="e">
            <v>#N/A</v>
          </cell>
          <cell r="Z2120" t="e">
            <v>#N/A</v>
          </cell>
        </row>
        <row r="2121">
          <cell r="X2121">
            <v>53695</v>
          </cell>
          <cell r="Y2121" t="e">
            <v>#N/A</v>
          </cell>
          <cell r="Z2121" t="e">
            <v>#N/A</v>
          </cell>
        </row>
        <row r="2122">
          <cell r="X2122">
            <v>53702</v>
          </cell>
          <cell r="Y2122" t="e">
            <v>#N/A</v>
          </cell>
          <cell r="Z2122" t="e">
            <v>#N/A</v>
          </cell>
        </row>
        <row r="2123">
          <cell r="X2123">
            <v>53709</v>
          </cell>
          <cell r="Y2123" t="e">
            <v>#N/A</v>
          </cell>
          <cell r="Z2123" t="e">
            <v>#N/A</v>
          </cell>
        </row>
        <row r="2124">
          <cell r="X2124">
            <v>53716</v>
          </cell>
          <cell r="Y2124" t="e">
            <v>#N/A</v>
          </cell>
          <cell r="Z2124" t="e">
            <v>#N/A</v>
          </cell>
        </row>
        <row r="2125">
          <cell r="X2125">
            <v>53723</v>
          </cell>
          <cell r="Y2125" t="e">
            <v>#N/A</v>
          </cell>
          <cell r="Z2125" t="e">
            <v>#N/A</v>
          </cell>
        </row>
        <row r="2126">
          <cell r="X2126">
            <v>53730</v>
          </cell>
          <cell r="Y2126" t="e">
            <v>#N/A</v>
          </cell>
          <cell r="Z2126" t="e">
            <v>#N/A</v>
          </cell>
        </row>
        <row r="2127">
          <cell r="X2127">
            <v>53737</v>
          </cell>
          <cell r="Y2127" t="e">
            <v>#N/A</v>
          </cell>
          <cell r="Z2127" t="e">
            <v>#N/A</v>
          </cell>
        </row>
        <row r="2128">
          <cell r="X2128">
            <v>53744</v>
          </cell>
          <cell r="Y2128" t="e">
            <v>#N/A</v>
          </cell>
          <cell r="Z2128" t="e">
            <v>#N/A</v>
          </cell>
        </row>
        <row r="2129">
          <cell r="X2129">
            <v>53751</v>
          </cell>
          <cell r="Y2129" t="e">
            <v>#N/A</v>
          </cell>
          <cell r="Z2129" t="e">
            <v>#N/A</v>
          </cell>
        </row>
        <row r="2130">
          <cell r="X2130">
            <v>53758</v>
          </cell>
          <cell r="Y2130" t="e">
            <v>#N/A</v>
          </cell>
          <cell r="Z2130" t="e">
            <v>#N/A</v>
          </cell>
        </row>
        <row r="2131">
          <cell r="X2131">
            <v>53765</v>
          </cell>
          <cell r="Y2131" t="e">
            <v>#N/A</v>
          </cell>
          <cell r="Z2131" t="e">
            <v>#N/A</v>
          </cell>
        </row>
        <row r="2132">
          <cell r="X2132">
            <v>53772</v>
          </cell>
          <cell r="Y2132" t="e">
            <v>#N/A</v>
          </cell>
          <cell r="Z2132" t="e">
            <v>#N/A</v>
          </cell>
        </row>
        <row r="2133">
          <cell r="X2133">
            <v>53779</v>
          </cell>
          <cell r="Y2133" t="e">
            <v>#N/A</v>
          </cell>
          <cell r="Z2133" t="e">
            <v>#N/A</v>
          </cell>
        </row>
        <row r="2134">
          <cell r="X2134">
            <v>53786</v>
          </cell>
          <cell r="Y2134" t="e">
            <v>#N/A</v>
          </cell>
          <cell r="Z2134" t="e">
            <v>#N/A</v>
          </cell>
        </row>
        <row r="2135">
          <cell r="X2135">
            <v>53793</v>
          </cell>
          <cell r="Y2135" t="e">
            <v>#N/A</v>
          </cell>
          <cell r="Z2135" t="e">
            <v>#N/A</v>
          </cell>
        </row>
        <row r="2136">
          <cell r="X2136">
            <v>53800</v>
          </cell>
          <cell r="Y2136" t="e">
            <v>#N/A</v>
          </cell>
          <cell r="Z2136" t="e">
            <v>#N/A</v>
          </cell>
        </row>
        <row r="2137">
          <cell r="X2137">
            <v>53807</v>
          </cell>
          <cell r="Y2137" t="e">
            <v>#N/A</v>
          </cell>
          <cell r="Z2137" t="e">
            <v>#N/A</v>
          </cell>
        </row>
        <row r="2138">
          <cell r="X2138">
            <v>53814</v>
          </cell>
          <cell r="Y2138" t="e">
            <v>#N/A</v>
          </cell>
          <cell r="Z2138" t="e">
            <v>#N/A</v>
          </cell>
        </row>
        <row r="2139">
          <cell r="X2139">
            <v>53821</v>
          </cell>
          <cell r="Y2139" t="e">
            <v>#N/A</v>
          </cell>
          <cell r="Z2139" t="e">
            <v>#N/A</v>
          </cell>
        </row>
        <row r="2140">
          <cell r="X2140">
            <v>53828</v>
          </cell>
          <cell r="Y2140" t="e">
            <v>#N/A</v>
          </cell>
          <cell r="Z2140" t="e">
            <v>#N/A</v>
          </cell>
        </row>
        <row r="2141">
          <cell r="X2141">
            <v>53835</v>
          </cell>
          <cell r="Y2141" t="e">
            <v>#N/A</v>
          </cell>
          <cell r="Z2141" t="e">
            <v>#N/A</v>
          </cell>
        </row>
        <row r="2142">
          <cell r="X2142">
            <v>53842</v>
          </cell>
          <cell r="Y2142" t="e">
            <v>#N/A</v>
          </cell>
          <cell r="Z2142" t="e">
            <v>#N/A</v>
          </cell>
        </row>
        <row r="2143">
          <cell r="X2143">
            <v>53849</v>
          </cell>
          <cell r="Y2143" t="e">
            <v>#N/A</v>
          </cell>
          <cell r="Z2143" t="e">
            <v>#N/A</v>
          </cell>
        </row>
        <row r="2144">
          <cell r="X2144">
            <v>53856</v>
          </cell>
          <cell r="Y2144" t="e">
            <v>#N/A</v>
          </cell>
          <cell r="Z2144" t="e">
            <v>#N/A</v>
          </cell>
        </row>
        <row r="2145">
          <cell r="X2145">
            <v>53863</v>
          </cell>
          <cell r="Y2145" t="e">
            <v>#N/A</v>
          </cell>
          <cell r="Z2145" t="e">
            <v>#N/A</v>
          </cell>
        </row>
        <row r="2146">
          <cell r="X2146">
            <v>53870</v>
          </cell>
          <cell r="Y2146" t="e">
            <v>#N/A</v>
          </cell>
          <cell r="Z2146" t="e">
            <v>#N/A</v>
          </cell>
        </row>
        <row r="2147">
          <cell r="X2147">
            <v>53877</v>
          </cell>
          <cell r="Y2147" t="e">
            <v>#N/A</v>
          </cell>
          <cell r="Z2147" t="e">
            <v>#N/A</v>
          </cell>
        </row>
        <row r="2148">
          <cell r="X2148">
            <v>53884</v>
          </cell>
          <cell r="Y2148" t="e">
            <v>#N/A</v>
          </cell>
          <cell r="Z2148" t="e">
            <v>#N/A</v>
          </cell>
        </row>
        <row r="2149">
          <cell r="X2149">
            <v>53891</v>
          </cell>
          <cell r="Y2149" t="e">
            <v>#N/A</v>
          </cell>
          <cell r="Z2149" t="e">
            <v>#N/A</v>
          </cell>
        </row>
        <row r="2150">
          <cell r="X2150">
            <v>53898</v>
          </cell>
          <cell r="Y2150" t="e">
            <v>#N/A</v>
          </cell>
          <cell r="Z2150" t="e">
            <v>#N/A</v>
          </cell>
        </row>
        <row r="2151">
          <cell r="X2151">
            <v>53905</v>
          </cell>
          <cell r="Y2151" t="e">
            <v>#N/A</v>
          </cell>
          <cell r="Z2151" t="e">
            <v>#N/A</v>
          </cell>
        </row>
        <row r="2152">
          <cell r="X2152">
            <v>53912</v>
          </cell>
          <cell r="Y2152" t="e">
            <v>#N/A</v>
          </cell>
          <cell r="Z2152" t="e">
            <v>#N/A</v>
          </cell>
        </row>
        <row r="2153">
          <cell r="X2153">
            <v>53919</v>
          </cell>
          <cell r="Y2153" t="e">
            <v>#N/A</v>
          </cell>
          <cell r="Z2153" t="e">
            <v>#N/A</v>
          </cell>
        </row>
        <row r="2154">
          <cell r="X2154">
            <v>53926</v>
          </cell>
          <cell r="Y2154" t="e">
            <v>#N/A</v>
          </cell>
          <cell r="Z2154" t="e">
            <v>#N/A</v>
          </cell>
        </row>
        <row r="2155">
          <cell r="X2155">
            <v>53933</v>
          </cell>
          <cell r="Y2155" t="e">
            <v>#N/A</v>
          </cell>
          <cell r="Z2155" t="e">
            <v>#N/A</v>
          </cell>
        </row>
        <row r="2156">
          <cell r="X2156">
            <v>53940</v>
          </cell>
          <cell r="Y2156" t="e">
            <v>#N/A</v>
          </cell>
          <cell r="Z2156" t="e">
            <v>#N/A</v>
          </cell>
        </row>
        <row r="2157">
          <cell r="X2157">
            <v>53947</v>
          </cell>
          <cell r="Y2157" t="e">
            <v>#N/A</v>
          </cell>
          <cell r="Z2157" t="e">
            <v>#N/A</v>
          </cell>
        </row>
        <row r="2158">
          <cell r="X2158">
            <v>53954</v>
          </cell>
          <cell r="Y2158" t="e">
            <v>#N/A</v>
          </cell>
          <cell r="Z2158" t="e">
            <v>#N/A</v>
          </cell>
        </row>
        <row r="2159">
          <cell r="X2159">
            <v>53961</v>
          </cell>
          <cell r="Y2159" t="e">
            <v>#N/A</v>
          </cell>
          <cell r="Z2159" t="e">
            <v>#N/A</v>
          </cell>
        </row>
        <row r="2160">
          <cell r="X2160">
            <v>53968</v>
          </cell>
          <cell r="Y2160" t="e">
            <v>#N/A</v>
          </cell>
          <cell r="Z2160" t="e">
            <v>#N/A</v>
          </cell>
        </row>
        <row r="2161">
          <cell r="X2161">
            <v>53975</v>
          </cell>
          <cell r="Y2161" t="e">
            <v>#N/A</v>
          </cell>
          <cell r="Z2161" t="e">
            <v>#N/A</v>
          </cell>
        </row>
        <row r="2162">
          <cell r="X2162">
            <v>53982</v>
          </cell>
          <cell r="Y2162" t="e">
            <v>#N/A</v>
          </cell>
          <cell r="Z2162" t="e">
            <v>#N/A</v>
          </cell>
        </row>
        <row r="2163">
          <cell r="X2163">
            <v>53989</v>
          </cell>
          <cell r="Y2163" t="e">
            <v>#N/A</v>
          </cell>
          <cell r="Z2163" t="e">
            <v>#N/A</v>
          </cell>
        </row>
        <row r="2164">
          <cell r="X2164">
            <v>53996</v>
          </cell>
          <cell r="Y2164" t="e">
            <v>#N/A</v>
          </cell>
          <cell r="Z2164" t="e">
            <v>#N/A</v>
          </cell>
        </row>
        <row r="2165">
          <cell r="X2165">
            <v>54003</v>
          </cell>
          <cell r="Y2165" t="e">
            <v>#N/A</v>
          </cell>
          <cell r="Z2165" t="e">
            <v>#N/A</v>
          </cell>
        </row>
        <row r="2166">
          <cell r="X2166">
            <v>54010</v>
          </cell>
          <cell r="Y2166" t="e">
            <v>#N/A</v>
          </cell>
          <cell r="Z2166" t="e">
            <v>#N/A</v>
          </cell>
        </row>
        <row r="2167">
          <cell r="X2167">
            <v>54017</v>
          </cell>
          <cell r="Y2167" t="e">
            <v>#N/A</v>
          </cell>
          <cell r="Z2167" t="e">
            <v>#N/A</v>
          </cell>
        </row>
        <row r="2168">
          <cell r="X2168">
            <v>54024</v>
          </cell>
          <cell r="Y2168" t="e">
            <v>#N/A</v>
          </cell>
          <cell r="Z2168" t="e">
            <v>#N/A</v>
          </cell>
        </row>
        <row r="2169">
          <cell r="X2169">
            <v>54031</v>
          </cell>
          <cell r="Y2169" t="e">
            <v>#N/A</v>
          </cell>
          <cell r="Z2169" t="e">
            <v>#N/A</v>
          </cell>
        </row>
        <row r="2170">
          <cell r="X2170">
            <v>54038</v>
          </cell>
          <cell r="Y2170" t="e">
            <v>#N/A</v>
          </cell>
          <cell r="Z2170" t="e">
            <v>#N/A</v>
          </cell>
        </row>
        <row r="2171">
          <cell r="X2171">
            <v>54045</v>
          </cell>
          <cell r="Y2171" t="e">
            <v>#N/A</v>
          </cell>
          <cell r="Z2171" t="e">
            <v>#N/A</v>
          </cell>
        </row>
        <row r="2172">
          <cell r="X2172">
            <v>54053</v>
          </cell>
          <cell r="Y2172" t="e">
            <v>#N/A</v>
          </cell>
          <cell r="Z2172" t="e">
            <v>#N/A</v>
          </cell>
        </row>
        <row r="2173">
          <cell r="X2173">
            <v>54060</v>
          </cell>
          <cell r="Y2173" t="e">
            <v>#N/A</v>
          </cell>
          <cell r="Z2173" t="e">
            <v>#N/A</v>
          </cell>
        </row>
        <row r="2174">
          <cell r="X2174">
            <v>54067</v>
          </cell>
          <cell r="Y2174" t="e">
            <v>#N/A</v>
          </cell>
          <cell r="Z2174" t="e">
            <v>#N/A</v>
          </cell>
        </row>
        <row r="2175">
          <cell r="X2175">
            <v>54074</v>
          </cell>
          <cell r="Y2175" t="e">
            <v>#N/A</v>
          </cell>
          <cell r="Z2175" t="e">
            <v>#N/A</v>
          </cell>
        </row>
        <row r="2176">
          <cell r="X2176">
            <v>54081</v>
          </cell>
          <cell r="Y2176" t="e">
            <v>#N/A</v>
          </cell>
          <cell r="Z2176" t="e">
            <v>#N/A</v>
          </cell>
        </row>
        <row r="2177">
          <cell r="X2177">
            <v>54088</v>
          </cell>
          <cell r="Y2177" t="e">
            <v>#N/A</v>
          </cell>
          <cell r="Z2177" t="e">
            <v>#N/A</v>
          </cell>
        </row>
        <row r="2178">
          <cell r="X2178">
            <v>54095</v>
          </cell>
          <cell r="Y2178" t="e">
            <v>#N/A</v>
          </cell>
          <cell r="Z2178" t="e">
            <v>#N/A</v>
          </cell>
        </row>
        <row r="2179">
          <cell r="X2179">
            <v>54102</v>
          </cell>
          <cell r="Y2179" t="e">
            <v>#N/A</v>
          </cell>
          <cell r="Z2179" t="e">
            <v>#N/A</v>
          </cell>
        </row>
        <row r="2180">
          <cell r="X2180">
            <v>54109</v>
          </cell>
          <cell r="Y2180" t="e">
            <v>#N/A</v>
          </cell>
          <cell r="Z2180" t="e">
            <v>#N/A</v>
          </cell>
        </row>
        <row r="2181">
          <cell r="X2181">
            <v>54116</v>
          </cell>
          <cell r="Y2181" t="e">
            <v>#N/A</v>
          </cell>
          <cell r="Z2181" t="e">
            <v>#N/A</v>
          </cell>
        </row>
        <row r="2182">
          <cell r="X2182">
            <v>54123</v>
          </cell>
          <cell r="Y2182" t="e">
            <v>#N/A</v>
          </cell>
          <cell r="Z2182" t="e">
            <v>#N/A</v>
          </cell>
        </row>
        <row r="2183">
          <cell r="X2183">
            <v>54130</v>
          </cell>
          <cell r="Y2183" t="e">
            <v>#N/A</v>
          </cell>
          <cell r="Z2183" t="e">
            <v>#N/A</v>
          </cell>
        </row>
        <row r="2184">
          <cell r="X2184">
            <v>54137</v>
          </cell>
          <cell r="Y2184" t="e">
            <v>#N/A</v>
          </cell>
          <cell r="Z2184" t="e">
            <v>#N/A</v>
          </cell>
        </row>
        <row r="2185">
          <cell r="X2185">
            <v>54144</v>
          </cell>
          <cell r="Y2185" t="e">
            <v>#N/A</v>
          </cell>
          <cell r="Z2185" t="e">
            <v>#N/A</v>
          </cell>
        </row>
        <row r="2186">
          <cell r="X2186">
            <v>54155</v>
          </cell>
          <cell r="Y2186" t="e">
            <v>#N/A</v>
          </cell>
          <cell r="Z2186" t="e">
            <v>#N/A</v>
          </cell>
        </row>
        <row r="2187">
          <cell r="X2187">
            <v>54162</v>
          </cell>
          <cell r="Y2187" t="e">
            <v>#N/A</v>
          </cell>
          <cell r="Z2187" t="e">
            <v>#N/A</v>
          </cell>
        </row>
        <row r="2188">
          <cell r="X2188">
            <v>54169</v>
          </cell>
          <cell r="Y2188" t="e">
            <v>#N/A</v>
          </cell>
          <cell r="Z2188" t="e">
            <v>#N/A</v>
          </cell>
        </row>
        <row r="2189">
          <cell r="X2189">
            <v>54176</v>
          </cell>
          <cell r="Y2189" t="e">
            <v>#N/A</v>
          </cell>
          <cell r="Z2189" t="e">
            <v>#N/A</v>
          </cell>
        </row>
        <row r="2190">
          <cell r="X2190">
            <v>54183</v>
          </cell>
          <cell r="Y2190" t="e">
            <v>#N/A</v>
          </cell>
          <cell r="Z2190" t="e">
            <v>#N/A</v>
          </cell>
        </row>
        <row r="2191">
          <cell r="X2191">
            <v>54190</v>
          </cell>
          <cell r="Y2191" t="e">
            <v>#N/A</v>
          </cell>
          <cell r="Z2191" t="e">
            <v>#N/A</v>
          </cell>
        </row>
        <row r="2192">
          <cell r="X2192">
            <v>54197</v>
          </cell>
          <cell r="Y2192" t="e">
            <v>#N/A</v>
          </cell>
          <cell r="Z2192" t="e">
            <v>#N/A</v>
          </cell>
        </row>
        <row r="2193">
          <cell r="X2193">
            <v>54204</v>
          </cell>
          <cell r="Y2193" t="e">
            <v>#N/A</v>
          </cell>
          <cell r="Z2193" t="e">
            <v>#N/A</v>
          </cell>
        </row>
        <row r="2194">
          <cell r="X2194">
            <v>54211</v>
          </cell>
          <cell r="Y2194" t="e">
            <v>#N/A</v>
          </cell>
          <cell r="Z2194" t="e">
            <v>#N/A</v>
          </cell>
        </row>
        <row r="2195">
          <cell r="X2195">
            <v>54218</v>
          </cell>
          <cell r="Y2195" t="e">
            <v>#N/A</v>
          </cell>
          <cell r="Z2195" t="e">
            <v>#N/A</v>
          </cell>
        </row>
        <row r="2196">
          <cell r="X2196">
            <v>54225</v>
          </cell>
          <cell r="Y2196" t="e">
            <v>#N/A</v>
          </cell>
          <cell r="Z2196" t="e">
            <v>#N/A</v>
          </cell>
        </row>
        <row r="2197">
          <cell r="X2197">
            <v>54232</v>
          </cell>
          <cell r="Y2197" t="e">
            <v>#N/A</v>
          </cell>
          <cell r="Z2197" t="e">
            <v>#N/A</v>
          </cell>
        </row>
        <row r="2198">
          <cell r="X2198">
            <v>54239</v>
          </cell>
          <cell r="Y2198" t="e">
            <v>#N/A</v>
          </cell>
          <cell r="Z2198" t="e">
            <v>#N/A</v>
          </cell>
        </row>
        <row r="2199">
          <cell r="X2199">
            <v>54246</v>
          </cell>
          <cell r="Y2199" t="e">
            <v>#N/A</v>
          </cell>
          <cell r="Z2199" t="e">
            <v>#N/A</v>
          </cell>
        </row>
        <row r="2200">
          <cell r="X2200">
            <v>54253</v>
          </cell>
          <cell r="Y2200" t="e">
            <v>#N/A</v>
          </cell>
          <cell r="Z2200" t="e">
            <v>#N/A</v>
          </cell>
        </row>
        <row r="2201">
          <cell r="X2201">
            <v>54260</v>
          </cell>
          <cell r="Y2201" t="e">
            <v>#N/A</v>
          </cell>
          <cell r="Z2201" t="e">
            <v>#N/A</v>
          </cell>
        </row>
        <row r="2202">
          <cell r="X2202">
            <v>54267</v>
          </cell>
          <cell r="Y2202" t="e">
            <v>#N/A</v>
          </cell>
          <cell r="Z2202" t="e">
            <v>#N/A</v>
          </cell>
        </row>
        <row r="2203">
          <cell r="X2203">
            <v>54274</v>
          </cell>
          <cell r="Y2203" t="e">
            <v>#N/A</v>
          </cell>
          <cell r="Z2203" t="e">
            <v>#N/A</v>
          </cell>
        </row>
        <row r="2204">
          <cell r="X2204">
            <v>54281</v>
          </cell>
          <cell r="Y2204" t="e">
            <v>#N/A</v>
          </cell>
          <cell r="Z2204" t="e">
            <v>#N/A</v>
          </cell>
        </row>
        <row r="2205">
          <cell r="X2205">
            <v>54288</v>
          </cell>
          <cell r="Y2205" t="e">
            <v>#N/A</v>
          </cell>
          <cell r="Z2205" t="e">
            <v>#N/A</v>
          </cell>
        </row>
        <row r="2206">
          <cell r="X2206">
            <v>54295</v>
          </cell>
          <cell r="Y2206" t="e">
            <v>#N/A</v>
          </cell>
          <cell r="Z2206" t="e">
            <v>#N/A</v>
          </cell>
        </row>
        <row r="2207">
          <cell r="X2207">
            <v>54302</v>
          </cell>
          <cell r="Y2207" t="e">
            <v>#N/A</v>
          </cell>
          <cell r="Z2207" t="e">
            <v>#N/A</v>
          </cell>
        </row>
        <row r="2208">
          <cell r="X2208">
            <v>54309</v>
          </cell>
          <cell r="Y2208" t="e">
            <v>#N/A</v>
          </cell>
          <cell r="Z2208" t="e">
            <v>#N/A</v>
          </cell>
        </row>
        <row r="2209">
          <cell r="X2209">
            <v>54316</v>
          </cell>
          <cell r="Y2209" t="e">
            <v>#N/A</v>
          </cell>
          <cell r="Z2209" t="e">
            <v>#N/A</v>
          </cell>
        </row>
        <row r="2210">
          <cell r="X2210">
            <v>54323</v>
          </cell>
          <cell r="Y2210" t="e">
            <v>#N/A</v>
          </cell>
          <cell r="Z2210" t="e">
            <v>#N/A</v>
          </cell>
        </row>
        <row r="2211">
          <cell r="X2211">
            <v>54330</v>
          </cell>
          <cell r="Y2211" t="e">
            <v>#N/A</v>
          </cell>
          <cell r="Z2211" t="e">
            <v>#N/A</v>
          </cell>
        </row>
        <row r="2212">
          <cell r="X2212">
            <v>54337</v>
          </cell>
          <cell r="Y2212" t="e">
            <v>#N/A</v>
          </cell>
          <cell r="Z2212" t="e">
            <v>#N/A</v>
          </cell>
        </row>
        <row r="2213">
          <cell r="X2213">
            <v>54344</v>
          </cell>
          <cell r="Y2213" t="e">
            <v>#N/A</v>
          </cell>
          <cell r="Z2213" t="e">
            <v>#N/A</v>
          </cell>
        </row>
        <row r="2214">
          <cell r="X2214">
            <v>54351</v>
          </cell>
          <cell r="Y2214" t="e">
            <v>#N/A</v>
          </cell>
          <cell r="Z2214" t="e">
            <v>#N/A</v>
          </cell>
        </row>
        <row r="2215">
          <cell r="X2215">
            <v>54358</v>
          </cell>
          <cell r="Y2215" t="e">
            <v>#N/A</v>
          </cell>
          <cell r="Z2215" t="e">
            <v>#N/A</v>
          </cell>
        </row>
        <row r="2216">
          <cell r="X2216">
            <v>54365</v>
          </cell>
          <cell r="Y2216" t="e">
            <v>#N/A</v>
          </cell>
          <cell r="Z2216" t="e">
            <v>#N/A</v>
          </cell>
        </row>
        <row r="2217">
          <cell r="X2217">
            <v>54372</v>
          </cell>
          <cell r="Y2217" t="e">
            <v>#N/A</v>
          </cell>
          <cell r="Z2217" t="e">
            <v>#N/A</v>
          </cell>
        </row>
        <row r="2218">
          <cell r="X2218">
            <v>54379</v>
          </cell>
          <cell r="Y2218" t="e">
            <v>#N/A</v>
          </cell>
          <cell r="Z2218" t="e">
            <v>#N/A</v>
          </cell>
        </row>
        <row r="2219">
          <cell r="X2219">
            <v>54386</v>
          </cell>
          <cell r="Y2219" t="e">
            <v>#N/A</v>
          </cell>
          <cell r="Z2219" t="e">
            <v>#N/A</v>
          </cell>
        </row>
        <row r="2220">
          <cell r="X2220">
            <v>54393</v>
          </cell>
          <cell r="Y2220" t="e">
            <v>#N/A</v>
          </cell>
          <cell r="Z2220" t="e">
            <v>#N/A</v>
          </cell>
        </row>
        <row r="2221">
          <cell r="X2221">
            <v>54400</v>
          </cell>
          <cell r="Y2221" t="e">
            <v>#N/A</v>
          </cell>
          <cell r="Z2221" t="e">
            <v>#N/A</v>
          </cell>
        </row>
        <row r="2222">
          <cell r="X2222">
            <v>54407</v>
          </cell>
          <cell r="Y2222" t="e">
            <v>#N/A</v>
          </cell>
          <cell r="Z2222" t="e">
            <v>#N/A</v>
          </cell>
        </row>
        <row r="2223">
          <cell r="X2223">
            <v>54414</v>
          </cell>
          <cell r="Y2223" t="e">
            <v>#N/A</v>
          </cell>
          <cell r="Z2223" t="e">
            <v>#N/A</v>
          </cell>
        </row>
        <row r="2224">
          <cell r="X2224">
            <v>54421</v>
          </cell>
          <cell r="Y2224" t="e">
            <v>#N/A</v>
          </cell>
          <cell r="Z2224" t="e">
            <v>#N/A</v>
          </cell>
        </row>
        <row r="2225">
          <cell r="X2225">
            <v>54428</v>
          </cell>
          <cell r="Y2225" t="e">
            <v>#N/A</v>
          </cell>
          <cell r="Z2225" t="e">
            <v>#N/A</v>
          </cell>
        </row>
        <row r="2226">
          <cell r="X2226">
            <v>54435</v>
          </cell>
          <cell r="Y2226" t="e">
            <v>#N/A</v>
          </cell>
          <cell r="Z2226" t="e">
            <v>#N/A</v>
          </cell>
        </row>
        <row r="2227">
          <cell r="X2227">
            <v>54442</v>
          </cell>
          <cell r="Y2227" t="e">
            <v>#N/A</v>
          </cell>
          <cell r="Z2227" t="e">
            <v>#N/A</v>
          </cell>
        </row>
        <row r="2228">
          <cell r="X2228">
            <v>54449</v>
          </cell>
          <cell r="Y2228" t="e">
            <v>#N/A</v>
          </cell>
          <cell r="Z2228" t="e">
            <v>#N/A</v>
          </cell>
        </row>
        <row r="2229">
          <cell r="X2229">
            <v>54456</v>
          </cell>
          <cell r="Y2229" t="e">
            <v>#N/A</v>
          </cell>
          <cell r="Z2229" t="e">
            <v>#N/A</v>
          </cell>
        </row>
        <row r="2230">
          <cell r="X2230">
            <v>54463</v>
          </cell>
          <cell r="Y2230" t="e">
            <v>#N/A</v>
          </cell>
          <cell r="Z2230" t="e">
            <v>#N/A</v>
          </cell>
        </row>
        <row r="2231">
          <cell r="X2231">
            <v>54470</v>
          </cell>
          <cell r="Y2231" t="e">
            <v>#N/A</v>
          </cell>
          <cell r="Z2231" t="e">
            <v>#N/A</v>
          </cell>
        </row>
        <row r="2232">
          <cell r="X2232">
            <v>54477</v>
          </cell>
          <cell r="Y2232" t="e">
            <v>#N/A</v>
          </cell>
          <cell r="Z2232" t="e">
            <v>#N/A</v>
          </cell>
        </row>
        <row r="2233">
          <cell r="X2233">
            <v>54484</v>
          </cell>
          <cell r="Y2233" t="e">
            <v>#N/A</v>
          </cell>
          <cell r="Z2233" t="e">
            <v>#N/A</v>
          </cell>
        </row>
        <row r="2234">
          <cell r="X2234">
            <v>54491</v>
          </cell>
          <cell r="Y2234" t="e">
            <v>#N/A</v>
          </cell>
          <cell r="Z2234" t="e">
            <v>#N/A</v>
          </cell>
        </row>
        <row r="2235">
          <cell r="X2235">
            <v>54498</v>
          </cell>
          <cell r="Y2235" t="e">
            <v>#N/A</v>
          </cell>
          <cell r="Z2235" t="e">
            <v>#N/A</v>
          </cell>
        </row>
        <row r="2236">
          <cell r="X2236">
            <v>54505</v>
          </cell>
          <cell r="Y2236" t="e">
            <v>#N/A</v>
          </cell>
          <cell r="Z2236" t="e">
            <v>#N/A</v>
          </cell>
        </row>
        <row r="2237">
          <cell r="X2237">
            <v>54512</v>
          </cell>
          <cell r="Y2237" t="e">
            <v>#N/A</v>
          </cell>
          <cell r="Z2237" t="e">
            <v>#N/A</v>
          </cell>
        </row>
        <row r="2238">
          <cell r="X2238">
            <v>54519</v>
          </cell>
          <cell r="Y2238" t="e">
            <v>#N/A</v>
          </cell>
          <cell r="Z2238" t="e">
            <v>#N/A</v>
          </cell>
        </row>
        <row r="2239">
          <cell r="X2239">
            <v>54526</v>
          </cell>
          <cell r="Y2239" t="e">
            <v>#N/A</v>
          </cell>
          <cell r="Z2239" t="e">
            <v>#N/A</v>
          </cell>
        </row>
        <row r="2240">
          <cell r="X2240">
            <v>54533</v>
          </cell>
          <cell r="Y2240" t="e">
            <v>#N/A</v>
          </cell>
          <cell r="Z2240" t="e">
            <v>#N/A</v>
          </cell>
        </row>
        <row r="2241">
          <cell r="X2241">
            <v>54540</v>
          </cell>
          <cell r="Y2241" t="e">
            <v>#N/A</v>
          </cell>
          <cell r="Z2241" t="e">
            <v>#N/A</v>
          </cell>
        </row>
        <row r="2242">
          <cell r="X2242">
            <v>54547</v>
          </cell>
          <cell r="Y2242" t="e">
            <v>#N/A</v>
          </cell>
          <cell r="Z2242" t="e">
            <v>#N/A</v>
          </cell>
        </row>
        <row r="2243">
          <cell r="X2243">
            <v>54554</v>
          </cell>
          <cell r="Y2243" t="e">
            <v>#N/A</v>
          </cell>
          <cell r="Z2243" t="e">
            <v>#N/A</v>
          </cell>
        </row>
        <row r="2244">
          <cell r="X2244">
            <v>54561</v>
          </cell>
          <cell r="Y2244" t="e">
            <v>#N/A</v>
          </cell>
          <cell r="Z2244" t="e">
            <v>#N/A</v>
          </cell>
        </row>
        <row r="2245">
          <cell r="X2245">
            <v>54568</v>
          </cell>
          <cell r="Y2245" t="e">
            <v>#N/A</v>
          </cell>
          <cell r="Z2245" t="e">
            <v>#N/A</v>
          </cell>
        </row>
        <row r="2246">
          <cell r="X2246">
            <v>54575</v>
          </cell>
          <cell r="Y2246" t="e">
            <v>#N/A</v>
          </cell>
          <cell r="Z2246" t="e">
            <v>#N/A</v>
          </cell>
        </row>
        <row r="2247">
          <cell r="X2247">
            <v>54582</v>
          </cell>
          <cell r="Y2247" t="e">
            <v>#N/A</v>
          </cell>
          <cell r="Z2247" t="e">
            <v>#N/A</v>
          </cell>
        </row>
        <row r="2248">
          <cell r="X2248">
            <v>54589</v>
          </cell>
          <cell r="Y2248" t="e">
            <v>#N/A</v>
          </cell>
          <cell r="Z2248" t="e">
            <v>#N/A</v>
          </cell>
        </row>
        <row r="2249">
          <cell r="X2249">
            <v>54596</v>
          </cell>
          <cell r="Y2249" t="e">
            <v>#N/A</v>
          </cell>
          <cell r="Z2249" t="e">
            <v>#N/A</v>
          </cell>
        </row>
        <row r="2250">
          <cell r="X2250">
            <v>54603</v>
          </cell>
          <cell r="Y2250" t="e">
            <v>#N/A</v>
          </cell>
          <cell r="Z2250" t="e">
            <v>#N/A</v>
          </cell>
        </row>
        <row r="2251">
          <cell r="X2251">
            <v>54610</v>
          </cell>
          <cell r="Y2251" t="e">
            <v>#N/A</v>
          </cell>
          <cell r="Z2251" t="e">
            <v>#N/A</v>
          </cell>
        </row>
        <row r="2252">
          <cell r="X2252">
            <v>54617</v>
          </cell>
          <cell r="Y2252" t="e">
            <v>#N/A</v>
          </cell>
          <cell r="Z2252" t="e">
            <v>#N/A</v>
          </cell>
        </row>
        <row r="2253">
          <cell r="X2253">
            <v>54624</v>
          </cell>
          <cell r="Y2253" t="e">
            <v>#N/A</v>
          </cell>
          <cell r="Z2253" t="e">
            <v>#N/A</v>
          </cell>
        </row>
        <row r="2254">
          <cell r="X2254">
            <v>54631</v>
          </cell>
          <cell r="Y2254" t="e">
            <v>#N/A</v>
          </cell>
          <cell r="Z2254" t="e">
            <v>#N/A</v>
          </cell>
        </row>
        <row r="2255">
          <cell r="X2255">
            <v>54638</v>
          </cell>
          <cell r="Y2255" t="e">
            <v>#N/A</v>
          </cell>
          <cell r="Z2255" t="e">
            <v>#N/A</v>
          </cell>
        </row>
        <row r="2256">
          <cell r="X2256">
            <v>54645</v>
          </cell>
          <cell r="Y2256" t="e">
            <v>#N/A</v>
          </cell>
          <cell r="Z2256" t="e">
            <v>#N/A</v>
          </cell>
        </row>
        <row r="2257">
          <cell r="X2257">
            <v>54652</v>
          </cell>
          <cell r="Y2257" t="e">
            <v>#N/A</v>
          </cell>
          <cell r="Z2257" t="e">
            <v>#N/A</v>
          </cell>
        </row>
        <row r="2258">
          <cell r="X2258">
            <v>54659</v>
          </cell>
          <cell r="Y2258" t="e">
            <v>#N/A</v>
          </cell>
          <cell r="Z2258" t="e">
            <v>#N/A</v>
          </cell>
        </row>
        <row r="2259">
          <cell r="X2259">
            <v>54666</v>
          </cell>
          <cell r="Y2259" t="e">
            <v>#N/A</v>
          </cell>
          <cell r="Z2259" t="e">
            <v>#N/A</v>
          </cell>
        </row>
        <row r="2260">
          <cell r="X2260">
            <v>54673</v>
          </cell>
          <cell r="Y2260" t="e">
            <v>#N/A</v>
          </cell>
          <cell r="Z2260" t="e">
            <v>#N/A</v>
          </cell>
        </row>
        <row r="2261">
          <cell r="X2261">
            <v>54680</v>
          </cell>
          <cell r="Y2261" t="e">
            <v>#N/A</v>
          </cell>
          <cell r="Z2261" t="e">
            <v>#N/A</v>
          </cell>
        </row>
        <row r="2262">
          <cell r="X2262">
            <v>54687</v>
          </cell>
          <cell r="Y2262" t="e">
            <v>#N/A</v>
          </cell>
          <cell r="Z2262" t="e">
            <v>#N/A</v>
          </cell>
        </row>
        <row r="2263">
          <cell r="X2263">
            <v>54694</v>
          </cell>
          <cell r="Y2263" t="e">
            <v>#N/A</v>
          </cell>
          <cell r="Z2263" t="e">
            <v>#N/A</v>
          </cell>
        </row>
        <row r="2264">
          <cell r="X2264">
            <v>54701</v>
          </cell>
          <cell r="Y2264" t="e">
            <v>#N/A</v>
          </cell>
          <cell r="Z2264" t="e">
            <v>#N/A</v>
          </cell>
        </row>
        <row r="2265">
          <cell r="X2265">
            <v>54708</v>
          </cell>
          <cell r="Y2265" t="e">
            <v>#N/A</v>
          </cell>
          <cell r="Z2265" t="e">
            <v>#N/A</v>
          </cell>
        </row>
        <row r="2266">
          <cell r="X2266">
            <v>54715</v>
          </cell>
          <cell r="Y2266" t="e">
            <v>#N/A</v>
          </cell>
          <cell r="Z2266" t="e">
            <v>#N/A</v>
          </cell>
        </row>
        <row r="2267">
          <cell r="X2267">
            <v>54722</v>
          </cell>
          <cell r="Y2267" t="e">
            <v>#N/A</v>
          </cell>
          <cell r="Z2267" t="e">
            <v>#N/A</v>
          </cell>
        </row>
        <row r="2268">
          <cell r="X2268">
            <v>54729</v>
          </cell>
          <cell r="Y2268" t="e">
            <v>#N/A</v>
          </cell>
          <cell r="Z2268" t="e">
            <v>#N/A</v>
          </cell>
        </row>
        <row r="2269">
          <cell r="X2269">
            <v>54736</v>
          </cell>
          <cell r="Y2269" t="e">
            <v>#N/A</v>
          </cell>
          <cell r="Z2269" t="e">
            <v>#N/A</v>
          </cell>
        </row>
        <row r="2270">
          <cell r="X2270">
            <v>54743</v>
          </cell>
          <cell r="Y2270" t="e">
            <v>#N/A</v>
          </cell>
          <cell r="Z2270" t="e">
            <v>#N/A</v>
          </cell>
        </row>
        <row r="2271">
          <cell r="X2271">
            <v>54750</v>
          </cell>
          <cell r="Y2271" t="e">
            <v>#N/A</v>
          </cell>
          <cell r="Z2271" t="e">
            <v>#N/A</v>
          </cell>
        </row>
        <row r="2272">
          <cell r="X2272">
            <v>54757</v>
          </cell>
          <cell r="Y2272" t="e">
            <v>#N/A</v>
          </cell>
          <cell r="Z2272" t="e">
            <v>#N/A</v>
          </cell>
        </row>
        <row r="2273">
          <cell r="X2273">
            <v>54764</v>
          </cell>
          <cell r="Y2273" t="e">
            <v>#N/A</v>
          </cell>
          <cell r="Z2273" t="e">
            <v>#N/A</v>
          </cell>
        </row>
        <row r="2274">
          <cell r="X2274">
            <v>54771</v>
          </cell>
          <cell r="Y2274" t="e">
            <v>#N/A</v>
          </cell>
          <cell r="Z2274" t="e">
            <v>#N/A</v>
          </cell>
        </row>
        <row r="2275">
          <cell r="X2275">
            <v>54778</v>
          </cell>
          <cell r="Y2275" t="e">
            <v>#N/A</v>
          </cell>
          <cell r="Z2275" t="e">
            <v>#N/A</v>
          </cell>
        </row>
        <row r="2276">
          <cell r="X2276">
            <v>54785</v>
          </cell>
          <cell r="Y2276" t="e">
            <v>#N/A</v>
          </cell>
          <cell r="Z2276" t="e">
            <v>#N/A</v>
          </cell>
        </row>
        <row r="2277">
          <cell r="X2277">
            <v>54792</v>
          </cell>
          <cell r="Y2277" t="e">
            <v>#N/A</v>
          </cell>
          <cell r="Z2277" t="e">
            <v>#N/A</v>
          </cell>
        </row>
        <row r="2278">
          <cell r="X2278">
            <v>54799</v>
          </cell>
          <cell r="Y2278" t="e">
            <v>#N/A</v>
          </cell>
          <cell r="Z2278" t="e">
            <v>#N/A</v>
          </cell>
        </row>
        <row r="2279">
          <cell r="X2279">
            <v>54806</v>
          </cell>
          <cell r="Y2279" t="e">
            <v>#N/A</v>
          </cell>
          <cell r="Z2279" t="e">
            <v>#N/A</v>
          </cell>
        </row>
        <row r="2280">
          <cell r="X2280">
            <v>54813</v>
          </cell>
          <cell r="Y2280" t="e">
            <v>#N/A</v>
          </cell>
          <cell r="Z2280" t="e">
            <v>#N/A</v>
          </cell>
        </row>
        <row r="2281">
          <cell r="X2281">
            <v>54820</v>
          </cell>
          <cell r="Y2281" t="e">
            <v>#N/A</v>
          </cell>
          <cell r="Z2281" t="e">
            <v>#N/A</v>
          </cell>
        </row>
        <row r="2282">
          <cell r="X2282">
            <v>54827</v>
          </cell>
          <cell r="Y2282" t="e">
            <v>#N/A</v>
          </cell>
          <cell r="Z2282" t="e">
            <v>#N/A</v>
          </cell>
        </row>
        <row r="2283">
          <cell r="X2283">
            <v>54834</v>
          </cell>
          <cell r="Y2283" t="e">
            <v>#N/A</v>
          </cell>
          <cell r="Z2283" t="e">
            <v>#N/A</v>
          </cell>
        </row>
        <row r="2284">
          <cell r="X2284">
            <v>54841</v>
          </cell>
          <cell r="Y2284" t="e">
            <v>#N/A</v>
          </cell>
          <cell r="Z2284" t="e">
            <v>#N/A</v>
          </cell>
        </row>
        <row r="2285">
          <cell r="X2285">
            <v>54848</v>
          </cell>
          <cell r="Y2285" t="e">
            <v>#N/A</v>
          </cell>
          <cell r="Z2285" t="e">
            <v>#N/A</v>
          </cell>
        </row>
        <row r="2286">
          <cell r="X2286">
            <v>54855</v>
          </cell>
          <cell r="Y2286" t="e">
            <v>#N/A</v>
          </cell>
          <cell r="Z2286" t="e">
            <v>#N/A</v>
          </cell>
        </row>
        <row r="2287">
          <cell r="X2287">
            <v>54862</v>
          </cell>
          <cell r="Y2287" t="e">
            <v>#N/A</v>
          </cell>
          <cell r="Z2287" t="e">
            <v>#N/A</v>
          </cell>
        </row>
        <row r="2288">
          <cell r="X2288">
            <v>54869</v>
          </cell>
          <cell r="Y2288" t="e">
            <v>#N/A</v>
          </cell>
          <cell r="Z2288" t="e">
            <v>#N/A</v>
          </cell>
        </row>
        <row r="2289">
          <cell r="X2289">
            <v>54876</v>
          </cell>
          <cell r="Y2289" t="e">
            <v>#N/A</v>
          </cell>
          <cell r="Z2289" t="e">
            <v>#N/A</v>
          </cell>
        </row>
        <row r="2290">
          <cell r="X2290">
            <v>54883</v>
          </cell>
          <cell r="Y2290" t="e">
            <v>#N/A</v>
          </cell>
          <cell r="Z2290" t="e">
            <v>#N/A</v>
          </cell>
        </row>
        <row r="2291">
          <cell r="X2291">
            <v>54890</v>
          </cell>
          <cell r="Y2291" t="e">
            <v>#N/A</v>
          </cell>
          <cell r="Z2291" t="e">
            <v>#N/A</v>
          </cell>
        </row>
        <row r="2292">
          <cell r="X2292">
            <v>54897</v>
          </cell>
          <cell r="Y2292" t="e">
            <v>#N/A</v>
          </cell>
          <cell r="Z2292" t="e">
            <v>#N/A</v>
          </cell>
        </row>
        <row r="2293">
          <cell r="X2293">
            <v>54904</v>
          </cell>
          <cell r="Y2293" t="e">
            <v>#N/A</v>
          </cell>
          <cell r="Z2293" t="e">
            <v>#N/A</v>
          </cell>
        </row>
        <row r="2294">
          <cell r="X2294">
            <v>54911</v>
          </cell>
          <cell r="Y2294" t="e">
            <v>#N/A</v>
          </cell>
          <cell r="Z2294" t="e">
            <v>#N/A</v>
          </cell>
        </row>
        <row r="2295">
          <cell r="X2295">
            <v>54918</v>
          </cell>
          <cell r="Y2295" t="e">
            <v>#N/A</v>
          </cell>
          <cell r="Z2295" t="e">
            <v>#N/A</v>
          </cell>
        </row>
        <row r="2296">
          <cell r="X2296">
            <v>54925</v>
          </cell>
          <cell r="Y2296" t="e">
            <v>#N/A</v>
          </cell>
          <cell r="Z2296" t="e">
            <v>#N/A</v>
          </cell>
        </row>
        <row r="2297">
          <cell r="X2297">
            <v>54932</v>
          </cell>
          <cell r="Y2297" t="e">
            <v>#N/A</v>
          </cell>
          <cell r="Z2297" t="e">
            <v>#N/A</v>
          </cell>
        </row>
        <row r="2298">
          <cell r="X2298">
            <v>54939</v>
          </cell>
          <cell r="Y2298" t="e">
            <v>#N/A</v>
          </cell>
          <cell r="Z2298" t="e">
            <v>#N/A</v>
          </cell>
        </row>
        <row r="2299">
          <cell r="X2299">
            <v>54946</v>
          </cell>
          <cell r="Y2299" t="e">
            <v>#N/A</v>
          </cell>
          <cell r="Z2299" t="e">
            <v>#N/A</v>
          </cell>
        </row>
        <row r="2300">
          <cell r="X2300">
            <v>54953</v>
          </cell>
          <cell r="Y2300" t="e">
            <v>#N/A</v>
          </cell>
          <cell r="Z2300" t="e">
            <v>#N/A</v>
          </cell>
        </row>
        <row r="2301">
          <cell r="X2301">
            <v>54960</v>
          </cell>
          <cell r="Y2301" t="e">
            <v>#N/A</v>
          </cell>
          <cell r="Z2301" t="e">
            <v>#N/A</v>
          </cell>
        </row>
        <row r="2302">
          <cell r="X2302">
            <v>54967</v>
          </cell>
          <cell r="Y2302" t="e">
            <v>#N/A</v>
          </cell>
          <cell r="Z2302" t="e">
            <v>#N/A</v>
          </cell>
        </row>
        <row r="2303">
          <cell r="X2303">
            <v>54974</v>
          </cell>
          <cell r="Y2303" t="e">
            <v>#N/A</v>
          </cell>
          <cell r="Z2303" t="e">
            <v>#N/A</v>
          </cell>
        </row>
        <row r="2304">
          <cell r="X2304">
            <v>54981</v>
          </cell>
          <cell r="Y2304" t="e">
            <v>#N/A</v>
          </cell>
          <cell r="Z2304" t="e">
            <v>#N/A</v>
          </cell>
        </row>
        <row r="2305">
          <cell r="X2305">
            <v>54988</v>
          </cell>
          <cell r="Y2305" t="e">
            <v>#N/A</v>
          </cell>
          <cell r="Z2305" t="e">
            <v>#N/A</v>
          </cell>
        </row>
        <row r="2306">
          <cell r="X2306">
            <v>54995</v>
          </cell>
          <cell r="Y2306" t="e">
            <v>#N/A</v>
          </cell>
          <cell r="Z2306" t="e">
            <v>#N/A</v>
          </cell>
        </row>
        <row r="2307">
          <cell r="X2307">
            <v>55002</v>
          </cell>
          <cell r="Y2307" t="e">
            <v>#N/A</v>
          </cell>
          <cell r="Z2307" t="e">
            <v>#N/A</v>
          </cell>
        </row>
        <row r="2308">
          <cell r="X2308">
            <v>55009</v>
          </cell>
          <cell r="Y2308" t="e">
            <v>#N/A</v>
          </cell>
          <cell r="Z2308" t="e">
            <v>#N/A</v>
          </cell>
        </row>
        <row r="2309">
          <cell r="X2309">
            <v>55016</v>
          </cell>
          <cell r="Y2309" t="e">
            <v>#N/A</v>
          </cell>
          <cell r="Z2309" t="e">
            <v>#N/A</v>
          </cell>
        </row>
        <row r="2310">
          <cell r="X2310">
            <v>55023</v>
          </cell>
          <cell r="Y2310" t="e">
            <v>#N/A</v>
          </cell>
          <cell r="Z2310" t="e">
            <v>#N/A</v>
          </cell>
        </row>
        <row r="2311">
          <cell r="X2311">
            <v>55030</v>
          </cell>
          <cell r="Y2311" t="e">
            <v>#N/A</v>
          </cell>
          <cell r="Z2311" t="e">
            <v>#N/A</v>
          </cell>
        </row>
        <row r="2312">
          <cell r="X2312">
            <v>55037</v>
          </cell>
          <cell r="Y2312" t="e">
            <v>#N/A</v>
          </cell>
          <cell r="Z2312" t="e">
            <v>#N/A</v>
          </cell>
        </row>
        <row r="2313">
          <cell r="X2313">
            <v>55044</v>
          </cell>
          <cell r="Y2313" t="e">
            <v>#N/A</v>
          </cell>
          <cell r="Z2313" t="e">
            <v>#N/A</v>
          </cell>
        </row>
        <row r="2314">
          <cell r="X2314">
            <v>55051</v>
          </cell>
          <cell r="Y2314" t="e">
            <v>#N/A</v>
          </cell>
          <cell r="Z2314" t="e">
            <v>#N/A</v>
          </cell>
        </row>
        <row r="2315">
          <cell r="X2315">
            <v>55058</v>
          </cell>
          <cell r="Y2315" t="e">
            <v>#N/A</v>
          </cell>
          <cell r="Z2315" t="e">
            <v>#N/A</v>
          </cell>
        </row>
        <row r="2316">
          <cell r="X2316">
            <v>55065</v>
          </cell>
          <cell r="Y2316" t="e">
            <v>#N/A</v>
          </cell>
          <cell r="Z2316" t="e">
            <v>#N/A</v>
          </cell>
        </row>
        <row r="2317">
          <cell r="X2317">
            <v>55072</v>
          </cell>
          <cell r="Y2317" t="e">
            <v>#N/A</v>
          </cell>
          <cell r="Z2317" t="e">
            <v>#N/A</v>
          </cell>
        </row>
        <row r="2318">
          <cell r="X2318">
            <v>55079</v>
          </cell>
          <cell r="Y2318" t="e">
            <v>#N/A</v>
          </cell>
          <cell r="Z2318" t="e">
            <v>#N/A</v>
          </cell>
        </row>
        <row r="2319">
          <cell r="X2319">
            <v>55086</v>
          </cell>
          <cell r="Y2319" t="e">
            <v>#N/A</v>
          </cell>
          <cell r="Z2319" t="e">
            <v>#N/A</v>
          </cell>
        </row>
        <row r="2320">
          <cell r="X2320">
            <v>55093</v>
          </cell>
          <cell r="Y2320" t="e">
            <v>#N/A</v>
          </cell>
          <cell r="Z2320" t="e">
            <v>#N/A</v>
          </cell>
        </row>
        <row r="2321">
          <cell r="X2321">
            <v>55100</v>
          </cell>
          <cell r="Y2321" t="e">
            <v>#N/A</v>
          </cell>
          <cell r="Z2321" t="e">
            <v>#N/A</v>
          </cell>
        </row>
        <row r="2322">
          <cell r="X2322">
            <v>55107</v>
          </cell>
          <cell r="Y2322" t="e">
            <v>#N/A</v>
          </cell>
          <cell r="Z2322" t="e">
            <v>#N/A</v>
          </cell>
        </row>
        <row r="2323">
          <cell r="X2323">
            <v>55114</v>
          </cell>
          <cell r="Y2323" t="e">
            <v>#N/A</v>
          </cell>
          <cell r="Z2323" t="e">
            <v>#N/A</v>
          </cell>
        </row>
        <row r="2324">
          <cell r="X2324">
            <v>55121</v>
          </cell>
          <cell r="Y2324" t="e">
            <v>#N/A</v>
          </cell>
          <cell r="Z2324" t="e">
            <v>#N/A</v>
          </cell>
        </row>
        <row r="2325">
          <cell r="X2325">
            <v>55128</v>
          </cell>
          <cell r="Y2325" t="e">
            <v>#N/A</v>
          </cell>
          <cell r="Z2325" t="e">
            <v>#N/A</v>
          </cell>
        </row>
        <row r="2326">
          <cell r="X2326">
            <v>55135</v>
          </cell>
          <cell r="Y2326" t="e">
            <v>#N/A</v>
          </cell>
          <cell r="Z2326" t="e">
            <v>#N/A</v>
          </cell>
        </row>
        <row r="2327">
          <cell r="X2327">
            <v>55142</v>
          </cell>
          <cell r="Y2327" t="e">
            <v>#N/A</v>
          </cell>
          <cell r="Z2327" t="e">
            <v>#N/A</v>
          </cell>
        </row>
        <row r="2328">
          <cell r="X2328">
            <v>55149</v>
          </cell>
          <cell r="Y2328" t="e">
            <v>#N/A</v>
          </cell>
          <cell r="Z2328" t="e">
            <v>#N/A</v>
          </cell>
        </row>
        <row r="2329">
          <cell r="X2329">
            <v>55156</v>
          </cell>
          <cell r="Y2329" t="e">
            <v>#N/A</v>
          </cell>
          <cell r="Z2329" t="e">
            <v>#N/A</v>
          </cell>
        </row>
        <row r="2330">
          <cell r="X2330">
            <v>55163</v>
          </cell>
          <cell r="Y2330" t="e">
            <v>#N/A</v>
          </cell>
          <cell r="Z2330" t="e">
            <v>#N/A</v>
          </cell>
        </row>
        <row r="2331">
          <cell r="X2331">
            <v>55170</v>
          </cell>
          <cell r="Y2331" t="e">
            <v>#N/A</v>
          </cell>
          <cell r="Z2331" t="e">
            <v>#N/A</v>
          </cell>
        </row>
        <row r="2332">
          <cell r="X2332">
            <v>55177</v>
          </cell>
          <cell r="Y2332" t="e">
            <v>#N/A</v>
          </cell>
          <cell r="Z2332" t="e">
            <v>#N/A</v>
          </cell>
        </row>
        <row r="2333">
          <cell r="X2333">
            <v>55184</v>
          </cell>
          <cell r="Y2333" t="e">
            <v>#N/A</v>
          </cell>
          <cell r="Z2333" t="e">
            <v>#N/A</v>
          </cell>
        </row>
        <row r="2334">
          <cell r="X2334">
            <v>55191</v>
          </cell>
          <cell r="Y2334" t="e">
            <v>#N/A</v>
          </cell>
          <cell r="Z2334" t="e">
            <v>#N/A</v>
          </cell>
        </row>
        <row r="2335">
          <cell r="X2335">
            <v>55198</v>
          </cell>
          <cell r="Y2335" t="e">
            <v>#N/A</v>
          </cell>
          <cell r="Z2335" t="e">
            <v>#N/A</v>
          </cell>
        </row>
        <row r="2336">
          <cell r="X2336">
            <v>55205</v>
          </cell>
          <cell r="Y2336" t="e">
            <v>#N/A</v>
          </cell>
          <cell r="Z2336" t="e">
            <v>#N/A</v>
          </cell>
        </row>
        <row r="2337">
          <cell r="X2337">
            <v>55212</v>
          </cell>
          <cell r="Y2337" t="e">
            <v>#N/A</v>
          </cell>
          <cell r="Z2337" t="e">
            <v>#N/A</v>
          </cell>
        </row>
        <row r="2338">
          <cell r="X2338">
            <v>55219</v>
          </cell>
          <cell r="Y2338" t="e">
            <v>#N/A</v>
          </cell>
          <cell r="Z2338" t="e">
            <v>#N/A</v>
          </cell>
        </row>
        <row r="2339">
          <cell r="X2339">
            <v>55226</v>
          </cell>
          <cell r="Y2339" t="e">
            <v>#N/A</v>
          </cell>
          <cell r="Z2339" t="e">
            <v>#N/A</v>
          </cell>
        </row>
        <row r="2340">
          <cell r="X2340">
            <v>55233</v>
          </cell>
          <cell r="Y2340" t="e">
            <v>#N/A</v>
          </cell>
          <cell r="Z2340" t="e">
            <v>#N/A</v>
          </cell>
        </row>
        <row r="2341">
          <cell r="X2341">
            <v>55240</v>
          </cell>
          <cell r="Y2341" t="e">
            <v>#N/A</v>
          </cell>
          <cell r="Z2341" t="e">
            <v>#N/A</v>
          </cell>
        </row>
        <row r="2342">
          <cell r="X2342">
            <v>55247</v>
          </cell>
          <cell r="Y2342" t="e">
            <v>#N/A</v>
          </cell>
          <cell r="Z2342" t="e">
            <v>#N/A</v>
          </cell>
        </row>
        <row r="2343">
          <cell r="X2343">
            <v>55254</v>
          </cell>
          <cell r="Y2343" t="e">
            <v>#N/A</v>
          </cell>
          <cell r="Z2343" t="e">
            <v>#N/A</v>
          </cell>
        </row>
        <row r="2344">
          <cell r="X2344">
            <v>55261</v>
          </cell>
          <cell r="Y2344" t="e">
            <v>#N/A</v>
          </cell>
          <cell r="Z2344" t="e">
            <v>#N/A</v>
          </cell>
        </row>
        <row r="2345">
          <cell r="X2345">
            <v>55268</v>
          </cell>
          <cell r="Y2345" t="e">
            <v>#N/A</v>
          </cell>
          <cell r="Z2345" t="e">
            <v>#N/A</v>
          </cell>
        </row>
        <row r="2346">
          <cell r="X2346">
            <v>55275</v>
          </cell>
          <cell r="Y2346" t="e">
            <v>#N/A</v>
          </cell>
          <cell r="Z2346" t="e">
            <v>#N/A</v>
          </cell>
        </row>
        <row r="2347">
          <cell r="X2347">
            <v>55282</v>
          </cell>
          <cell r="Y2347" t="e">
            <v>#N/A</v>
          </cell>
          <cell r="Z2347" t="e">
            <v>#N/A</v>
          </cell>
        </row>
        <row r="2348">
          <cell r="X2348">
            <v>55289</v>
          </cell>
          <cell r="Y2348" t="e">
            <v>#N/A</v>
          </cell>
          <cell r="Z2348" t="e">
            <v>#N/A</v>
          </cell>
        </row>
        <row r="2349">
          <cell r="X2349">
            <v>55296</v>
          </cell>
          <cell r="Y2349" t="e">
            <v>#N/A</v>
          </cell>
          <cell r="Z2349" t="e">
            <v>#N/A</v>
          </cell>
        </row>
        <row r="2350">
          <cell r="X2350">
            <v>55303</v>
          </cell>
          <cell r="Y2350" t="e">
            <v>#N/A</v>
          </cell>
          <cell r="Z2350" t="e">
            <v>#N/A</v>
          </cell>
        </row>
        <row r="2351">
          <cell r="X2351">
            <v>55310</v>
          </cell>
          <cell r="Y2351" t="e">
            <v>#N/A</v>
          </cell>
          <cell r="Z2351" t="e">
            <v>#N/A</v>
          </cell>
        </row>
        <row r="2352">
          <cell r="X2352">
            <v>55317</v>
          </cell>
          <cell r="Y2352" t="e">
            <v>#N/A</v>
          </cell>
          <cell r="Z2352" t="e">
            <v>#N/A</v>
          </cell>
        </row>
        <row r="2353">
          <cell r="X2353">
            <v>55324</v>
          </cell>
          <cell r="Y2353" t="e">
            <v>#N/A</v>
          </cell>
          <cell r="Z2353" t="e">
            <v>#N/A</v>
          </cell>
        </row>
        <row r="2354">
          <cell r="X2354">
            <v>55331</v>
          </cell>
          <cell r="Y2354" t="e">
            <v>#N/A</v>
          </cell>
          <cell r="Z2354" t="e">
            <v>#N/A</v>
          </cell>
        </row>
        <row r="2355">
          <cell r="X2355">
            <v>55338</v>
          </cell>
          <cell r="Y2355" t="e">
            <v>#N/A</v>
          </cell>
          <cell r="Z2355" t="e">
            <v>#N/A</v>
          </cell>
        </row>
        <row r="2356">
          <cell r="X2356">
            <v>55345</v>
          </cell>
          <cell r="Y2356" t="e">
            <v>#N/A</v>
          </cell>
          <cell r="Z2356" t="e">
            <v>#N/A</v>
          </cell>
        </row>
        <row r="2357">
          <cell r="X2357">
            <v>55352</v>
          </cell>
          <cell r="Y2357" t="e">
            <v>#N/A</v>
          </cell>
          <cell r="Z2357" t="e">
            <v>#N/A</v>
          </cell>
        </row>
        <row r="2358">
          <cell r="X2358">
            <v>55359</v>
          </cell>
          <cell r="Y2358" t="e">
            <v>#N/A</v>
          </cell>
          <cell r="Z2358" t="e">
            <v>#N/A</v>
          </cell>
        </row>
        <row r="2359">
          <cell r="X2359">
            <v>55366</v>
          </cell>
          <cell r="Y2359" t="e">
            <v>#N/A</v>
          </cell>
          <cell r="Z2359" t="e">
            <v>#N/A</v>
          </cell>
        </row>
        <row r="2360">
          <cell r="X2360">
            <v>55373</v>
          </cell>
          <cell r="Y2360" t="e">
            <v>#N/A</v>
          </cell>
          <cell r="Z2360" t="e">
            <v>#N/A</v>
          </cell>
        </row>
        <row r="2361">
          <cell r="X2361">
            <v>55380</v>
          </cell>
          <cell r="Y2361" t="e">
            <v>#N/A</v>
          </cell>
          <cell r="Z2361" t="e">
            <v>#N/A</v>
          </cell>
        </row>
        <row r="2362">
          <cell r="X2362">
            <v>55387</v>
          </cell>
          <cell r="Y2362" t="e">
            <v>#N/A</v>
          </cell>
          <cell r="Z2362" t="e">
            <v>#N/A</v>
          </cell>
        </row>
        <row r="2363">
          <cell r="X2363">
            <v>55394</v>
          </cell>
          <cell r="Y2363" t="e">
            <v>#N/A</v>
          </cell>
          <cell r="Z2363" t="e">
            <v>#N/A</v>
          </cell>
        </row>
        <row r="2364">
          <cell r="X2364">
            <v>55401</v>
          </cell>
          <cell r="Y2364" t="e">
            <v>#N/A</v>
          </cell>
          <cell r="Z2364" t="e">
            <v>#N/A</v>
          </cell>
        </row>
        <row r="2365">
          <cell r="X2365">
            <v>55408</v>
          </cell>
          <cell r="Y2365" t="e">
            <v>#N/A</v>
          </cell>
          <cell r="Z2365" t="e">
            <v>#N/A</v>
          </cell>
        </row>
        <row r="2366">
          <cell r="X2366">
            <v>55415</v>
          </cell>
          <cell r="Y2366" t="e">
            <v>#N/A</v>
          </cell>
          <cell r="Z2366" t="e">
            <v>#N/A</v>
          </cell>
        </row>
        <row r="2367">
          <cell r="X2367">
            <v>55422</v>
          </cell>
          <cell r="Y2367" t="e">
            <v>#N/A</v>
          </cell>
          <cell r="Z2367" t="e">
            <v>#N/A</v>
          </cell>
        </row>
        <row r="2368">
          <cell r="X2368">
            <v>55429</v>
          </cell>
          <cell r="Y2368" t="e">
            <v>#N/A</v>
          </cell>
          <cell r="Z2368" t="e">
            <v>#N/A</v>
          </cell>
        </row>
        <row r="2369">
          <cell r="X2369">
            <v>55436</v>
          </cell>
          <cell r="Y2369" t="e">
            <v>#N/A</v>
          </cell>
          <cell r="Z2369" t="e">
            <v>#N/A</v>
          </cell>
        </row>
        <row r="2370">
          <cell r="X2370">
            <v>55443</v>
          </cell>
          <cell r="Y2370" t="e">
            <v>#N/A</v>
          </cell>
          <cell r="Z2370" t="e">
            <v>#N/A</v>
          </cell>
        </row>
        <row r="2371">
          <cell r="X2371">
            <v>55450</v>
          </cell>
          <cell r="Y2371" t="e">
            <v>#N/A</v>
          </cell>
          <cell r="Z2371" t="e">
            <v>#N/A</v>
          </cell>
        </row>
        <row r="2372">
          <cell r="X2372">
            <v>55457</v>
          </cell>
          <cell r="Y2372" t="e">
            <v>#N/A</v>
          </cell>
          <cell r="Z2372" t="e">
            <v>#N/A</v>
          </cell>
        </row>
        <row r="2373">
          <cell r="X2373">
            <v>55464</v>
          </cell>
          <cell r="Y2373" t="e">
            <v>#N/A</v>
          </cell>
          <cell r="Z2373" t="e">
            <v>#N/A</v>
          </cell>
        </row>
        <row r="2374">
          <cell r="X2374">
            <v>55471</v>
          </cell>
          <cell r="Y2374" t="e">
            <v>#N/A</v>
          </cell>
          <cell r="Z2374" t="e">
            <v>#N/A</v>
          </cell>
        </row>
        <row r="2375">
          <cell r="X2375">
            <v>55478</v>
          </cell>
          <cell r="Y2375" t="e">
            <v>#N/A</v>
          </cell>
          <cell r="Z2375" t="e">
            <v>#N/A</v>
          </cell>
        </row>
        <row r="2376">
          <cell r="X2376">
            <v>55485</v>
          </cell>
          <cell r="Y2376" t="e">
            <v>#N/A</v>
          </cell>
          <cell r="Z2376" t="e">
            <v>#N/A</v>
          </cell>
        </row>
        <row r="2377">
          <cell r="X2377">
            <v>55492</v>
          </cell>
          <cell r="Y2377" t="e">
            <v>#N/A</v>
          </cell>
          <cell r="Z2377" t="e">
            <v>#N/A</v>
          </cell>
        </row>
        <row r="2378">
          <cell r="X2378">
            <v>55499</v>
          </cell>
          <cell r="Y2378" t="e">
            <v>#N/A</v>
          </cell>
          <cell r="Z2378" t="e">
            <v>#N/A</v>
          </cell>
        </row>
        <row r="2379">
          <cell r="X2379">
            <v>55506</v>
          </cell>
          <cell r="Y2379" t="e">
            <v>#N/A</v>
          </cell>
          <cell r="Z2379" t="e">
            <v>#N/A</v>
          </cell>
        </row>
        <row r="2380">
          <cell r="X2380">
            <v>55514</v>
          </cell>
          <cell r="Y2380" t="e">
            <v>#N/A</v>
          </cell>
          <cell r="Z2380" t="e">
            <v>#N/A</v>
          </cell>
        </row>
        <row r="2381">
          <cell r="X2381">
            <v>55521</v>
          </cell>
          <cell r="Y2381" t="e">
            <v>#N/A</v>
          </cell>
          <cell r="Z2381" t="e">
            <v>#N/A</v>
          </cell>
        </row>
        <row r="2382">
          <cell r="X2382">
            <v>55528</v>
          </cell>
          <cell r="Y2382" t="e">
            <v>#N/A</v>
          </cell>
          <cell r="Z2382" t="e">
            <v>#N/A</v>
          </cell>
        </row>
        <row r="2383">
          <cell r="X2383">
            <v>55535</v>
          </cell>
          <cell r="Y2383" t="e">
            <v>#N/A</v>
          </cell>
          <cell r="Z2383" t="e">
            <v>#N/A</v>
          </cell>
        </row>
        <row r="2384">
          <cell r="X2384">
            <v>55542</v>
          </cell>
          <cell r="Y2384" t="e">
            <v>#N/A</v>
          </cell>
          <cell r="Z2384" t="e">
            <v>#N/A</v>
          </cell>
        </row>
        <row r="2385">
          <cell r="X2385">
            <v>55549</v>
          </cell>
          <cell r="Y2385" t="e">
            <v>#N/A</v>
          </cell>
          <cell r="Z2385" t="e">
            <v>#N/A</v>
          </cell>
        </row>
        <row r="2386">
          <cell r="X2386">
            <v>55556</v>
          </cell>
          <cell r="Y2386" t="e">
            <v>#N/A</v>
          </cell>
          <cell r="Z2386" t="e">
            <v>#N/A</v>
          </cell>
        </row>
        <row r="2387">
          <cell r="X2387">
            <v>55563</v>
          </cell>
          <cell r="Y2387" t="e">
            <v>#N/A</v>
          </cell>
          <cell r="Z2387" t="e">
            <v>#N/A</v>
          </cell>
        </row>
        <row r="2388">
          <cell r="X2388">
            <v>55570</v>
          </cell>
          <cell r="Y2388" t="e">
            <v>#N/A</v>
          </cell>
          <cell r="Z2388" t="e">
            <v>#N/A</v>
          </cell>
        </row>
        <row r="2389">
          <cell r="X2389">
            <v>55577</v>
          </cell>
          <cell r="Y2389" t="e">
            <v>#N/A</v>
          </cell>
          <cell r="Z2389" t="e">
            <v>#N/A</v>
          </cell>
        </row>
        <row r="2390">
          <cell r="X2390">
            <v>55584</v>
          </cell>
          <cell r="Y2390" t="e">
            <v>#N/A</v>
          </cell>
          <cell r="Z2390" t="e">
            <v>#N/A</v>
          </cell>
        </row>
        <row r="2391">
          <cell r="X2391">
            <v>55591</v>
          </cell>
          <cell r="Y2391" t="e">
            <v>#N/A</v>
          </cell>
          <cell r="Z2391" t="e">
            <v>#N/A</v>
          </cell>
        </row>
        <row r="2392">
          <cell r="X2392">
            <v>55598</v>
          </cell>
          <cell r="Y2392" t="e">
            <v>#N/A</v>
          </cell>
          <cell r="Z2392" t="e">
            <v>#N/A</v>
          </cell>
        </row>
        <row r="2393">
          <cell r="X2393">
            <v>55605</v>
          </cell>
          <cell r="Y2393" t="e">
            <v>#N/A</v>
          </cell>
          <cell r="Z2393" t="e">
            <v>#N/A</v>
          </cell>
        </row>
        <row r="2394">
          <cell r="X2394">
            <v>55612</v>
          </cell>
          <cell r="Y2394" t="e">
            <v>#N/A</v>
          </cell>
          <cell r="Z2394" t="e">
            <v>#N/A</v>
          </cell>
        </row>
        <row r="2395">
          <cell r="X2395">
            <v>55619</v>
          </cell>
          <cell r="Y2395" t="e">
            <v>#N/A</v>
          </cell>
          <cell r="Z2395" t="e">
            <v>#N/A</v>
          </cell>
        </row>
        <row r="2396">
          <cell r="X2396">
            <v>55626</v>
          </cell>
          <cell r="Y2396" t="e">
            <v>#N/A</v>
          </cell>
          <cell r="Z2396" t="e">
            <v>#N/A</v>
          </cell>
        </row>
        <row r="2397">
          <cell r="X2397">
            <v>55633</v>
          </cell>
          <cell r="Y2397" t="e">
            <v>#N/A</v>
          </cell>
          <cell r="Z2397" t="e">
            <v>#N/A</v>
          </cell>
        </row>
        <row r="2398">
          <cell r="X2398">
            <v>55641</v>
          </cell>
          <cell r="Y2398" t="e">
            <v>#N/A</v>
          </cell>
          <cell r="Z2398" t="e">
            <v>#N/A</v>
          </cell>
        </row>
        <row r="2399">
          <cell r="X2399">
            <v>55648</v>
          </cell>
          <cell r="Y2399" t="e">
            <v>#N/A</v>
          </cell>
          <cell r="Z2399" t="e">
            <v>#N/A</v>
          </cell>
        </row>
        <row r="2400">
          <cell r="X2400">
            <v>55655</v>
          </cell>
          <cell r="Y2400" t="e">
            <v>#N/A</v>
          </cell>
          <cell r="Z2400" t="e">
            <v>#N/A</v>
          </cell>
        </row>
        <row r="2401">
          <cell r="X2401">
            <v>55662</v>
          </cell>
          <cell r="Y2401" t="e">
            <v>#N/A</v>
          </cell>
          <cell r="Z2401" t="e">
            <v>#N/A</v>
          </cell>
        </row>
        <row r="2402">
          <cell r="X2402">
            <v>55669</v>
          </cell>
          <cell r="Y2402" t="e">
            <v>#N/A</v>
          </cell>
          <cell r="Z2402" t="e">
            <v>#N/A</v>
          </cell>
        </row>
        <row r="2403">
          <cell r="X2403">
            <v>55676</v>
          </cell>
          <cell r="Y2403" t="e">
            <v>#N/A</v>
          </cell>
          <cell r="Z2403" t="e">
            <v>#N/A</v>
          </cell>
        </row>
        <row r="2404">
          <cell r="X2404">
            <v>55683</v>
          </cell>
          <cell r="Y2404" t="e">
            <v>#N/A</v>
          </cell>
          <cell r="Z2404" t="e">
            <v>#N/A</v>
          </cell>
        </row>
        <row r="2405">
          <cell r="X2405">
            <v>55690</v>
          </cell>
          <cell r="Y2405" t="e">
            <v>#N/A</v>
          </cell>
          <cell r="Z2405" t="e">
            <v>#N/A</v>
          </cell>
        </row>
        <row r="2406">
          <cell r="X2406">
            <v>55697</v>
          </cell>
          <cell r="Y2406" t="e">
            <v>#N/A</v>
          </cell>
          <cell r="Z2406" t="e">
            <v>#N/A</v>
          </cell>
        </row>
        <row r="2407">
          <cell r="X2407">
            <v>55704</v>
          </cell>
          <cell r="Y2407" t="e">
            <v>#N/A</v>
          </cell>
          <cell r="Z2407" t="e">
            <v>#N/A</v>
          </cell>
        </row>
        <row r="2408">
          <cell r="X2408">
            <v>55711</v>
          </cell>
          <cell r="Y2408" t="e">
            <v>#N/A</v>
          </cell>
          <cell r="Z2408" t="e">
            <v>#N/A</v>
          </cell>
        </row>
        <row r="2409">
          <cell r="X2409">
            <v>55718</v>
          </cell>
          <cell r="Y2409" t="e">
            <v>#N/A</v>
          </cell>
          <cell r="Z2409" t="e">
            <v>#N/A</v>
          </cell>
        </row>
        <row r="2410">
          <cell r="X2410">
            <v>55725</v>
          </cell>
          <cell r="Y2410" t="e">
            <v>#N/A</v>
          </cell>
          <cell r="Z2410" t="e">
            <v>#N/A</v>
          </cell>
        </row>
        <row r="2411">
          <cell r="X2411">
            <v>55732</v>
          </cell>
          <cell r="Y2411" t="e">
            <v>#N/A</v>
          </cell>
          <cell r="Z2411" t="e">
            <v>#N/A</v>
          </cell>
        </row>
        <row r="2412">
          <cell r="X2412">
            <v>55739</v>
          </cell>
          <cell r="Y2412" t="e">
            <v>#N/A</v>
          </cell>
          <cell r="Z2412" t="e">
            <v>#N/A</v>
          </cell>
        </row>
        <row r="2413">
          <cell r="X2413">
            <v>55746</v>
          </cell>
          <cell r="Y2413" t="e">
            <v>#N/A</v>
          </cell>
          <cell r="Z2413" t="e">
            <v>#N/A</v>
          </cell>
        </row>
        <row r="2414">
          <cell r="X2414">
            <v>55753</v>
          </cell>
          <cell r="Y2414" t="e">
            <v>#N/A</v>
          </cell>
          <cell r="Z2414" t="e">
            <v>#N/A</v>
          </cell>
        </row>
        <row r="2415">
          <cell r="X2415">
            <v>55760</v>
          </cell>
          <cell r="Y2415" t="e">
            <v>#N/A</v>
          </cell>
          <cell r="Z2415" t="e">
            <v>#N/A</v>
          </cell>
        </row>
        <row r="2416">
          <cell r="X2416">
            <v>55767</v>
          </cell>
          <cell r="Y2416" t="e">
            <v>#N/A</v>
          </cell>
          <cell r="Z2416" t="e">
            <v>#N/A</v>
          </cell>
        </row>
        <row r="2417">
          <cell r="X2417">
            <v>55774</v>
          </cell>
          <cell r="Y2417" t="e">
            <v>#N/A</v>
          </cell>
          <cell r="Z2417" t="e">
            <v>#N/A</v>
          </cell>
        </row>
        <row r="2418">
          <cell r="X2418">
            <v>55781</v>
          </cell>
          <cell r="Y2418" t="e">
            <v>#N/A</v>
          </cell>
          <cell r="Z2418" t="e">
            <v>#N/A</v>
          </cell>
        </row>
        <row r="2419">
          <cell r="X2419">
            <v>55788</v>
          </cell>
          <cell r="Y2419" t="e">
            <v>#N/A</v>
          </cell>
          <cell r="Z2419" t="e">
            <v>#N/A</v>
          </cell>
        </row>
        <row r="2420">
          <cell r="X2420">
            <v>55795</v>
          </cell>
          <cell r="Y2420" t="e">
            <v>#N/A</v>
          </cell>
          <cell r="Z2420" t="e">
            <v>#N/A</v>
          </cell>
        </row>
        <row r="2421">
          <cell r="X2421">
            <v>55802</v>
          </cell>
          <cell r="Y2421" t="e">
            <v>#N/A</v>
          </cell>
          <cell r="Z2421" t="e">
            <v>#N/A</v>
          </cell>
        </row>
        <row r="2422">
          <cell r="X2422">
            <v>55809</v>
          </cell>
          <cell r="Y2422" t="e">
            <v>#N/A</v>
          </cell>
          <cell r="Z2422" t="e">
            <v>#N/A</v>
          </cell>
        </row>
        <row r="2423">
          <cell r="X2423">
            <v>55816</v>
          </cell>
          <cell r="Y2423" t="e">
            <v>#N/A</v>
          </cell>
          <cell r="Z2423" t="e">
            <v>#N/A</v>
          </cell>
        </row>
        <row r="2424">
          <cell r="X2424">
            <v>55823</v>
          </cell>
          <cell r="Y2424" t="e">
            <v>#N/A</v>
          </cell>
          <cell r="Z2424" t="e">
            <v>#N/A</v>
          </cell>
        </row>
        <row r="2425">
          <cell r="X2425">
            <v>55830</v>
          </cell>
          <cell r="Y2425" t="e">
            <v>#N/A</v>
          </cell>
          <cell r="Z2425" t="e">
            <v>#N/A</v>
          </cell>
        </row>
        <row r="2426">
          <cell r="X2426">
            <v>55837</v>
          </cell>
          <cell r="Y2426" t="e">
            <v>#N/A</v>
          </cell>
          <cell r="Z2426" t="e">
            <v>#N/A</v>
          </cell>
        </row>
        <row r="2427">
          <cell r="X2427">
            <v>55844</v>
          </cell>
          <cell r="Y2427" t="e">
            <v>#N/A</v>
          </cell>
          <cell r="Z2427" t="e">
            <v>#N/A</v>
          </cell>
        </row>
        <row r="2428">
          <cell r="X2428">
            <v>55851</v>
          </cell>
          <cell r="Y2428" t="e">
            <v>#N/A</v>
          </cell>
          <cell r="Z2428" t="e">
            <v>#N/A</v>
          </cell>
        </row>
        <row r="2429">
          <cell r="X2429">
            <v>55858</v>
          </cell>
          <cell r="Y2429" t="e">
            <v>#N/A</v>
          </cell>
          <cell r="Z2429" t="e">
            <v>#N/A</v>
          </cell>
        </row>
        <row r="2430">
          <cell r="X2430">
            <v>55865</v>
          </cell>
          <cell r="Y2430" t="e">
            <v>#N/A</v>
          </cell>
          <cell r="Z2430" t="e">
            <v>#N/A</v>
          </cell>
        </row>
        <row r="2431">
          <cell r="X2431">
            <v>55872</v>
          </cell>
          <cell r="Y2431" t="e">
            <v>#N/A</v>
          </cell>
          <cell r="Z2431" t="e">
            <v>#N/A</v>
          </cell>
        </row>
        <row r="2432">
          <cell r="X2432">
            <v>55880</v>
          </cell>
          <cell r="Y2432" t="e">
            <v>#N/A</v>
          </cell>
          <cell r="Z2432" t="e">
            <v>#N/A</v>
          </cell>
        </row>
        <row r="2433">
          <cell r="X2433">
            <v>55887</v>
          </cell>
          <cell r="Y2433" t="e">
            <v>#N/A</v>
          </cell>
          <cell r="Z2433" t="e">
            <v>#N/A</v>
          </cell>
        </row>
        <row r="2434">
          <cell r="X2434">
            <v>55894</v>
          </cell>
          <cell r="Y2434" t="e">
            <v>#N/A</v>
          </cell>
          <cell r="Z2434" t="e">
            <v>#N/A</v>
          </cell>
        </row>
        <row r="2435">
          <cell r="X2435">
            <v>55901</v>
          </cell>
          <cell r="Y2435" t="e">
            <v>#N/A</v>
          </cell>
          <cell r="Z2435" t="e">
            <v>#N/A</v>
          </cell>
        </row>
        <row r="2436">
          <cell r="X2436">
            <v>55908</v>
          </cell>
          <cell r="Y2436" t="e">
            <v>#N/A</v>
          </cell>
          <cell r="Z2436" t="e">
            <v>#N/A</v>
          </cell>
        </row>
        <row r="2437">
          <cell r="X2437">
            <v>55915</v>
          </cell>
          <cell r="Y2437" t="e">
            <v>#N/A</v>
          </cell>
          <cell r="Z2437" t="e">
            <v>#N/A</v>
          </cell>
        </row>
        <row r="2438">
          <cell r="X2438">
            <v>55922</v>
          </cell>
          <cell r="Y2438" t="e">
            <v>#N/A</v>
          </cell>
          <cell r="Z2438" t="e">
            <v>#N/A</v>
          </cell>
        </row>
        <row r="2439">
          <cell r="X2439">
            <v>55929</v>
          </cell>
          <cell r="Y2439" t="e">
            <v>#N/A</v>
          </cell>
          <cell r="Z2439" t="e">
            <v>#N/A</v>
          </cell>
        </row>
        <row r="2440">
          <cell r="X2440">
            <v>55936</v>
          </cell>
          <cell r="Y2440" t="e">
            <v>#N/A</v>
          </cell>
          <cell r="Z2440" t="e">
            <v>#N/A</v>
          </cell>
        </row>
        <row r="2441">
          <cell r="X2441">
            <v>55943</v>
          </cell>
          <cell r="Y2441" t="e">
            <v>#N/A</v>
          </cell>
          <cell r="Z2441" t="e">
            <v>#N/A</v>
          </cell>
        </row>
        <row r="2442">
          <cell r="X2442">
            <v>55950</v>
          </cell>
          <cell r="Y2442" t="e">
            <v>#N/A</v>
          </cell>
          <cell r="Z2442" t="e">
            <v>#N/A</v>
          </cell>
        </row>
        <row r="2443">
          <cell r="X2443">
            <v>55957</v>
          </cell>
          <cell r="Y2443" t="e">
            <v>#N/A</v>
          </cell>
          <cell r="Z2443" t="e">
            <v>#N/A</v>
          </cell>
        </row>
        <row r="2444">
          <cell r="X2444">
            <v>55964</v>
          </cell>
          <cell r="Y2444" t="e">
            <v>#N/A</v>
          </cell>
          <cell r="Z2444" t="e">
            <v>#N/A</v>
          </cell>
        </row>
        <row r="2445">
          <cell r="X2445">
            <v>55971</v>
          </cell>
          <cell r="Y2445" t="e">
            <v>#N/A</v>
          </cell>
          <cell r="Z2445" t="e">
            <v>#N/A</v>
          </cell>
        </row>
        <row r="2446">
          <cell r="X2446">
            <v>55982</v>
          </cell>
          <cell r="Y2446" t="e">
            <v>#N/A</v>
          </cell>
          <cell r="Z2446" t="e">
            <v>#N/A</v>
          </cell>
        </row>
        <row r="2447">
          <cell r="X2447">
            <v>55989</v>
          </cell>
          <cell r="Y2447" t="e">
            <v>#N/A</v>
          </cell>
          <cell r="Z2447" t="e">
            <v>#N/A</v>
          </cell>
        </row>
        <row r="2448">
          <cell r="X2448">
            <v>55996</v>
          </cell>
          <cell r="Y2448" t="e">
            <v>#N/A</v>
          </cell>
          <cell r="Z2448" t="e">
            <v>#N/A</v>
          </cell>
        </row>
        <row r="2449">
          <cell r="X2449">
            <v>56003</v>
          </cell>
          <cell r="Y2449" t="e">
            <v>#N/A</v>
          </cell>
          <cell r="Z2449" t="e">
            <v>#N/A</v>
          </cell>
        </row>
        <row r="2450">
          <cell r="X2450">
            <v>56010</v>
          </cell>
          <cell r="Y2450" t="e">
            <v>#N/A</v>
          </cell>
          <cell r="Z2450" t="e">
            <v>#N/A</v>
          </cell>
        </row>
        <row r="2451">
          <cell r="X2451">
            <v>56017</v>
          </cell>
          <cell r="Y2451" t="e">
            <v>#N/A</v>
          </cell>
          <cell r="Z2451" t="e">
            <v>#N/A</v>
          </cell>
        </row>
        <row r="2452">
          <cell r="X2452">
            <v>56024</v>
          </cell>
          <cell r="Y2452" t="e">
            <v>#N/A</v>
          </cell>
          <cell r="Z2452" t="e">
            <v>#N/A</v>
          </cell>
        </row>
        <row r="2453">
          <cell r="X2453">
            <v>56031</v>
          </cell>
          <cell r="Y2453" t="e">
            <v>#N/A</v>
          </cell>
          <cell r="Z2453" t="e">
            <v>#N/A</v>
          </cell>
        </row>
        <row r="2454">
          <cell r="X2454">
            <v>56038</v>
          </cell>
          <cell r="Y2454" t="e">
            <v>#N/A</v>
          </cell>
          <cell r="Z2454" t="e">
            <v>#N/A</v>
          </cell>
        </row>
        <row r="2455">
          <cell r="X2455">
            <v>56045</v>
          </cell>
          <cell r="Y2455" t="e">
            <v>#N/A</v>
          </cell>
          <cell r="Z2455" t="e">
            <v>#N/A</v>
          </cell>
        </row>
        <row r="2456">
          <cell r="X2456">
            <v>56052</v>
          </cell>
          <cell r="Y2456" t="e">
            <v>#N/A</v>
          </cell>
          <cell r="Z2456" t="e">
            <v>#N/A</v>
          </cell>
        </row>
        <row r="2457">
          <cell r="X2457">
            <v>56059</v>
          </cell>
          <cell r="Y2457" t="e">
            <v>#N/A</v>
          </cell>
          <cell r="Z2457" t="e">
            <v>#N/A</v>
          </cell>
        </row>
        <row r="2458">
          <cell r="X2458">
            <v>56067</v>
          </cell>
          <cell r="Y2458" t="e">
            <v>#N/A</v>
          </cell>
          <cell r="Z2458" t="e">
            <v>#N/A</v>
          </cell>
        </row>
        <row r="2459">
          <cell r="X2459">
            <v>56074</v>
          </cell>
          <cell r="Y2459" t="e">
            <v>#N/A</v>
          </cell>
          <cell r="Z2459" t="e">
            <v>#N/A</v>
          </cell>
        </row>
        <row r="2460">
          <cell r="X2460">
            <v>56081</v>
          </cell>
          <cell r="Y2460" t="e">
            <v>#N/A</v>
          </cell>
          <cell r="Z2460" t="e">
            <v>#N/A</v>
          </cell>
        </row>
        <row r="2461">
          <cell r="X2461">
            <v>56088</v>
          </cell>
          <cell r="Y2461" t="e">
            <v>#N/A</v>
          </cell>
          <cell r="Z2461" t="e">
            <v>#N/A</v>
          </cell>
        </row>
        <row r="2462">
          <cell r="X2462">
            <v>56095</v>
          </cell>
          <cell r="Y2462" t="e">
            <v>#N/A</v>
          </cell>
          <cell r="Z2462" t="e">
            <v>#N/A</v>
          </cell>
        </row>
        <row r="2463">
          <cell r="X2463">
            <v>56102</v>
          </cell>
          <cell r="Y2463" t="e">
            <v>#N/A</v>
          </cell>
          <cell r="Z2463" t="e">
            <v>#N/A</v>
          </cell>
        </row>
        <row r="2464">
          <cell r="X2464">
            <v>56109</v>
          </cell>
          <cell r="Y2464" t="e">
            <v>#N/A</v>
          </cell>
          <cell r="Z2464" t="e">
            <v>#N/A</v>
          </cell>
        </row>
        <row r="2465">
          <cell r="X2465">
            <v>56116</v>
          </cell>
          <cell r="Y2465" t="e">
            <v>#N/A</v>
          </cell>
          <cell r="Z2465" t="e">
            <v>#N/A</v>
          </cell>
        </row>
        <row r="2466">
          <cell r="X2466">
            <v>56123</v>
          </cell>
          <cell r="Y2466" t="e">
            <v>#N/A</v>
          </cell>
          <cell r="Z2466" t="e">
            <v>#N/A</v>
          </cell>
        </row>
        <row r="2467">
          <cell r="X2467">
            <v>56130</v>
          </cell>
          <cell r="Y2467" t="e">
            <v>#N/A</v>
          </cell>
          <cell r="Z2467" t="e">
            <v>#N/A</v>
          </cell>
        </row>
        <row r="2468">
          <cell r="X2468">
            <v>56137</v>
          </cell>
          <cell r="Y2468" t="e">
            <v>#N/A</v>
          </cell>
          <cell r="Z2468" t="e">
            <v>#N/A</v>
          </cell>
        </row>
        <row r="2469">
          <cell r="X2469">
            <v>56144</v>
          </cell>
          <cell r="Y2469" t="e">
            <v>#N/A</v>
          </cell>
          <cell r="Z2469" t="e">
            <v>#N/A</v>
          </cell>
        </row>
        <row r="2470">
          <cell r="X2470">
            <v>56151</v>
          </cell>
          <cell r="Y2470" t="e">
            <v>#N/A</v>
          </cell>
          <cell r="Z2470" t="e">
            <v>#N/A</v>
          </cell>
        </row>
        <row r="2471">
          <cell r="X2471">
            <v>56159</v>
          </cell>
          <cell r="Y2471" t="e">
            <v>#N/A</v>
          </cell>
          <cell r="Z2471" t="e">
            <v>#N/A</v>
          </cell>
        </row>
        <row r="2472">
          <cell r="X2472">
            <v>56166</v>
          </cell>
          <cell r="Y2472" t="e">
            <v>#N/A</v>
          </cell>
          <cell r="Z2472" t="e">
            <v>#N/A</v>
          </cell>
        </row>
        <row r="2473">
          <cell r="X2473">
            <v>56173</v>
          </cell>
          <cell r="Y2473" t="e">
            <v>#N/A</v>
          </cell>
          <cell r="Z2473" t="e">
            <v>#N/A</v>
          </cell>
        </row>
        <row r="2474">
          <cell r="X2474">
            <v>56180</v>
          </cell>
          <cell r="Y2474" t="e">
            <v>#N/A</v>
          </cell>
          <cell r="Z2474" t="e">
            <v>#N/A</v>
          </cell>
        </row>
        <row r="2475">
          <cell r="X2475">
            <v>56187</v>
          </cell>
          <cell r="Y2475" t="e">
            <v>#N/A</v>
          </cell>
          <cell r="Z2475" t="e">
            <v>#N/A</v>
          </cell>
        </row>
        <row r="2476">
          <cell r="X2476">
            <v>56194</v>
          </cell>
          <cell r="Y2476" t="e">
            <v>#N/A</v>
          </cell>
          <cell r="Z2476" t="e">
            <v>#N/A</v>
          </cell>
        </row>
        <row r="2477">
          <cell r="X2477">
            <v>56201</v>
          </cell>
          <cell r="Y2477" t="e">
            <v>#N/A</v>
          </cell>
          <cell r="Z2477" t="e">
            <v>#N/A</v>
          </cell>
        </row>
        <row r="2478">
          <cell r="X2478">
            <v>56208</v>
          </cell>
          <cell r="Y2478" t="e">
            <v>#N/A</v>
          </cell>
          <cell r="Z2478" t="e">
            <v>#N/A</v>
          </cell>
        </row>
        <row r="2479">
          <cell r="X2479">
            <v>56215</v>
          </cell>
          <cell r="Y2479" t="e">
            <v>#N/A</v>
          </cell>
          <cell r="Z2479" t="e">
            <v>#N/A</v>
          </cell>
        </row>
        <row r="2480">
          <cell r="X2480">
            <v>56222</v>
          </cell>
          <cell r="Y2480" t="e">
            <v>#N/A</v>
          </cell>
          <cell r="Z2480" t="e">
            <v>#N/A</v>
          </cell>
        </row>
        <row r="2481">
          <cell r="X2481">
            <v>56229</v>
          </cell>
          <cell r="Y2481" t="e">
            <v>#N/A</v>
          </cell>
          <cell r="Z2481" t="e">
            <v>#N/A</v>
          </cell>
        </row>
        <row r="2482">
          <cell r="X2482">
            <v>56236</v>
          </cell>
          <cell r="Y2482" t="e">
            <v>#N/A</v>
          </cell>
          <cell r="Z2482" t="e">
            <v>#N/A</v>
          </cell>
        </row>
        <row r="2483">
          <cell r="X2483">
            <v>56247</v>
          </cell>
          <cell r="Y2483" t="e">
            <v>#N/A</v>
          </cell>
          <cell r="Z2483" t="e">
            <v>#N/A</v>
          </cell>
        </row>
        <row r="2484">
          <cell r="X2484">
            <v>56254</v>
          </cell>
          <cell r="Y2484" t="e">
            <v>#N/A</v>
          </cell>
          <cell r="Z2484" t="e">
            <v>#N/A</v>
          </cell>
        </row>
        <row r="2485">
          <cell r="X2485">
            <v>56261</v>
          </cell>
          <cell r="Y2485" t="e">
            <v>#N/A</v>
          </cell>
          <cell r="Z2485" t="e">
            <v>#N/A</v>
          </cell>
        </row>
        <row r="2486">
          <cell r="X2486">
            <v>56268</v>
          </cell>
          <cell r="Y2486" t="e">
            <v>#N/A</v>
          </cell>
          <cell r="Z2486" t="e">
            <v>#N/A</v>
          </cell>
        </row>
        <row r="2487">
          <cell r="X2487">
            <v>56275</v>
          </cell>
          <cell r="Y2487" t="e">
            <v>#N/A</v>
          </cell>
          <cell r="Z2487" t="e">
            <v>#N/A</v>
          </cell>
        </row>
        <row r="2488">
          <cell r="X2488">
            <v>56282</v>
          </cell>
          <cell r="Y2488" t="e">
            <v>#N/A</v>
          </cell>
          <cell r="Z2488" t="e">
            <v>#N/A</v>
          </cell>
        </row>
        <row r="2489">
          <cell r="X2489">
            <v>56289</v>
          </cell>
          <cell r="Y2489" t="e">
            <v>#N/A</v>
          </cell>
          <cell r="Z2489" t="e">
            <v>#N/A</v>
          </cell>
        </row>
        <row r="2490">
          <cell r="X2490">
            <v>56296</v>
          </cell>
          <cell r="Y2490" t="e">
            <v>#N/A</v>
          </cell>
          <cell r="Z2490" t="e">
            <v>#N/A</v>
          </cell>
        </row>
        <row r="2491">
          <cell r="X2491">
            <v>56303</v>
          </cell>
          <cell r="Y2491" t="e">
            <v>#N/A</v>
          </cell>
          <cell r="Z2491" t="e">
            <v>#N/A</v>
          </cell>
        </row>
        <row r="2492">
          <cell r="X2492">
            <v>56310</v>
          </cell>
          <cell r="Y2492" t="e">
            <v>#N/A</v>
          </cell>
          <cell r="Z2492" t="e">
            <v>#N/A</v>
          </cell>
        </row>
        <row r="2493">
          <cell r="X2493">
            <v>56317</v>
          </cell>
          <cell r="Y2493" t="e">
            <v>#N/A</v>
          </cell>
          <cell r="Z2493" t="e">
            <v>#N/A</v>
          </cell>
        </row>
        <row r="2494">
          <cell r="X2494">
            <v>56324</v>
          </cell>
          <cell r="Y2494" t="e">
            <v>#N/A</v>
          </cell>
          <cell r="Z2494" t="e">
            <v>#N/A</v>
          </cell>
        </row>
        <row r="2495">
          <cell r="X2495">
            <v>56331</v>
          </cell>
          <cell r="Y2495" t="e">
            <v>#N/A</v>
          </cell>
          <cell r="Z2495" t="e">
            <v>#N/A</v>
          </cell>
        </row>
        <row r="2496">
          <cell r="X2496">
            <v>56339</v>
          </cell>
          <cell r="Y2496" t="e">
            <v>#N/A</v>
          </cell>
          <cell r="Z2496" t="e">
            <v>#N/A</v>
          </cell>
        </row>
        <row r="2497">
          <cell r="X2497">
            <v>56346</v>
          </cell>
          <cell r="Y2497" t="e">
            <v>#N/A</v>
          </cell>
          <cell r="Z2497" t="e">
            <v>#N/A</v>
          </cell>
        </row>
        <row r="2498">
          <cell r="X2498">
            <v>56353</v>
          </cell>
          <cell r="Y2498" t="e">
            <v>#N/A</v>
          </cell>
          <cell r="Z2498" t="e">
            <v>#N/A</v>
          </cell>
        </row>
        <row r="2499">
          <cell r="X2499">
            <v>56360</v>
          </cell>
          <cell r="Y2499" t="e">
            <v>#N/A</v>
          </cell>
          <cell r="Z2499" t="e">
            <v>#N/A</v>
          </cell>
        </row>
        <row r="2500">
          <cell r="X2500">
            <v>56367</v>
          </cell>
          <cell r="Y2500" t="e">
            <v>#N/A</v>
          </cell>
          <cell r="Z2500" t="e">
            <v>#N/A</v>
          </cell>
        </row>
        <row r="2501">
          <cell r="X2501">
            <v>56374</v>
          </cell>
          <cell r="Y2501" t="e">
            <v>#N/A</v>
          </cell>
          <cell r="Z2501" t="e">
            <v>#N/A</v>
          </cell>
        </row>
        <row r="2502">
          <cell r="X2502">
            <v>56381</v>
          </cell>
          <cell r="Y2502" t="e">
            <v>#N/A</v>
          </cell>
          <cell r="Z2502" t="e">
            <v>#N/A</v>
          </cell>
        </row>
        <row r="2503">
          <cell r="X2503">
            <v>56388</v>
          </cell>
          <cell r="Y2503" t="e">
            <v>#N/A</v>
          </cell>
          <cell r="Z2503" t="e">
            <v>#N/A</v>
          </cell>
        </row>
        <row r="2504">
          <cell r="X2504">
            <v>56395</v>
          </cell>
          <cell r="Y2504" t="e">
            <v>#N/A</v>
          </cell>
          <cell r="Z2504" t="e">
            <v>#N/A</v>
          </cell>
        </row>
        <row r="2505">
          <cell r="X2505">
            <v>56402</v>
          </cell>
          <cell r="Y2505" t="e">
            <v>#N/A</v>
          </cell>
          <cell r="Z2505" t="e">
            <v>#N/A</v>
          </cell>
        </row>
        <row r="2506">
          <cell r="X2506">
            <v>56409</v>
          </cell>
          <cell r="Y2506" t="e">
            <v>#N/A</v>
          </cell>
          <cell r="Z2506" t="e">
            <v>#N/A</v>
          </cell>
        </row>
        <row r="2507">
          <cell r="X2507">
            <v>56416</v>
          </cell>
          <cell r="Y2507" t="e">
            <v>#N/A</v>
          </cell>
          <cell r="Z2507" t="e">
            <v>#N/A</v>
          </cell>
        </row>
        <row r="2508">
          <cell r="X2508">
            <v>56423</v>
          </cell>
          <cell r="Y2508" t="e">
            <v>#N/A</v>
          </cell>
          <cell r="Z2508" t="e">
            <v>#N/A</v>
          </cell>
        </row>
        <row r="2509">
          <cell r="X2509">
            <v>56430</v>
          </cell>
          <cell r="Y2509" t="e">
            <v>#N/A</v>
          </cell>
          <cell r="Z2509" t="e">
            <v>#N/A</v>
          </cell>
        </row>
        <row r="2510">
          <cell r="X2510">
            <v>56437</v>
          </cell>
          <cell r="Y2510" t="e">
            <v>#N/A</v>
          </cell>
          <cell r="Z2510" t="e">
            <v>#N/A</v>
          </cell>
        </row>
        <row r="2511">
          <cell r="X2511">
            <v>56444</v>
          </cell>
          <cell r="Y2511" t="e">
            <v>#N/A</v>
          </cell>
          <cell r="Z2511" t="e">
            <v>#N/A</v>
          </cell>
        </row>
        <row r="2512">
          <cell r="X2512">
            <v>56451</v>
          </cell>
          <cell r="Y2512" t="e">
            <v>#N/A</v>
          </cell>
          <cell r="Z2512" t="e">
            <v>#N/A</v>
          </cell>
        </row>
        <row r="2513">
          <cell r="X2513">
            <v>56458</v>
          </cell>
          <cell r="Y2513" t="e">
            <v>#N/A</v>
          </cell>
          <cell r="Z2513" t="e">
            <v>#N/A</v>
          </cell>
        </row>
        <row r="2514">
          <cell r="X2514">
            <v>56465</v>
          </cell>
          <cell r="Y2514" t="e">
            <v>#N/A</v>
          </cell>
          <cell r="Z2514" t="e">
            <v>#N/A</v>
          </cell>
        </row>
        <row r="2515">
          <cell r="X2515">
            <v>56472</v>
          </cell>
          <cell r="Y2515" t="e">
            <v>#N/A</v>
          </cell>
          <cell r="Z2515" t="e">
            <v>#N/A</v>
          </cell>
        </row>
        <row r="2516">
          <cell r="X2516">
            <v>56479</v>
          </cell>
          <cell r="Y2516" t="e">
            <v>#N/A</v>
          </cell>
          <cell r="Z2516" t="e">
            <v>#N/A</v>
          </cell>
        </row>
        <row r="2517">
          <cell r="X2517">
            <v>56486</v>
          </cell>
          <cell r="Y2517" t="e">
            <v>#N/A</v>
          </cell>
          <cell r="Z2517" t="e">
            <v>#N/A</v>
          </cell>
        </row>
        <row r="2518">
          <cell r="X2518">
            <v>56493</v>
          </cell>
          <cell r="Y2518" t="e">
            <v>#N/A</v>
          </cell>
          <cell r="Z2518" t="e">
            <v>#N/A</v>
          </cell>
        </row>
        <row r="2519">
          <cell r="X2519">
            <v>56500</v>
          </cell>
          <cell r="Y2519" t="e">
            <v>#N/A</v>
          </cell>
          <cell r="Z2519" t="e">
            <v>#N/A</v>
          </cell>
        </row>
        <row r="2520">
          <cell r="X2520">
            <v>56507</v>
          </cell>
          <cell r="Y2520" t="e">
            <v>#N/A</v>
          </cell>
          <cell r="Z2520" t="e">
            <v>#N/A</v>
          </cell>
        </row>
        <row r="2521">
          <cell r="X2521">
            <v>56514</v>
          </cell>
          <cell r="Y2521" t="e">
            <v>#N/A</v>
          </cell>
          <cell r="Z2521" t="e">
            <v>#N/A</v>
          </cell>
        </row>
        <row r="2522">
          <cell r="X2522">
            <v>56521</v>
          </cell>
          <cell r="Y2522" t="e">
            <v>#N/A</v>
          </cell>
          <cell r="Z2522" t="e">
            <v>#N/A</v>
          </cell>
        </row>
        <row r="2523">
          <cell r="X2523">
            <v>56528</v>
          </cell>
          <cell r="Y2523" t="e">
            <v>#N/A</v>
          </cell>
          <cell r="Z2523" t="e">
            <v>#N/A</v>
          </cell>
        </row>
        <row r="2524">
          <cell r="X2524">
            <v>56535</v>
          </cell>
          <cell r="Y2524" t="e">
            <v>#N/A</v>
          </cell>
          <cell r="Z2524" t="e">
            <v>#N/A</v>
          </cell>
        </row>
        <row r="2525">
          <cell r="X2525">
            <v>56542</v>
          </cell>
          <cell r="Y2525" t="e">
            <v>#N/A</v>
          </cell>
          <cell r="Z2525" t="e">
            <v>#N/A</v>
          </cell>
        </row>
        <row r="2526">
          <cell r="X2526">
            <v>56549</v>
          </cell>
          <cell r="Y2526" t="e">
            <v>#N/A</v>
          </cell>
          <cell r="Z2526" t="e">
            <v>#N/A</v>
          </cell>
        </row>
        <row r="2527">
          <cell r="X2527">
            <v>56556</v>
          </cell>
          <cell r="Y2527" t="e">
            <v>#N/A</v>
          </cell>
          <cell r="Z2527" t="e">
            <v>#N/A</v>
          </cell>
        </row>
        <row r="2528">
          <cell r="X2528">
            <v>56563</v>
          </cell>
          <cell r="Y2528" t="e">
            <v>#N/A</v>
          </cell>
          <cell r="Z2528" t="e">
            <v>#N/A</v>
          </cell>
        </row>
        <row r="2529">
          <cell r="X2529">
            <v>56570</v>
          </cell>
          <cell r="Y2529" t="e">
            <v>#N/A</v>
          </cell>
          <cell r="Z2529" t="e">
            <v>#N/A</v>
          </cell>
        </row>
        <row r="2530">
          <cell r="X2530">
            <v>56577</v>
          </cell>
          <cell r="Y2530" t="e">
            <v>#N/A</v>
          </cell>
          <cell r="Z2530" t="e">
            <v>#N/A</v>
          </cell>
        </row>
        <row r="2531">
          <cell r="X2531">
            <v>56584</v>
          </cell>
          <cell r="Y2531" t="e">
            <v>#N/A</v>
          </cell>
          <cell r="Z2531" t="e">
            <v>#N/A</v>
          </cell>
        </row>
        <row r="2532">
          <cell r="X2532">
            <v>56591</v>
          </cell>
          <cell r="Y2532" t="e">
            <v>#N/A</v>
          </cell>
          <cell r="Z2532" t="e">
            <v>#N/A</v>
          </cell>
        </row>
        <row r="2533">
          <cell r="X2533">
            <v>56598</v>
          </cell>
          <cell r="Y2533" t="e">
            <v>#N/A</v>
          </cell>
          <cell r="Z2533" t="e">
            <v>#N/A</v>
          </cell>
        </row>
        <row r="2534">
          <cell r="X2534">
            <v>56605</v>
          </cell>
          <cell r="Y2534" t="e">
            <v>#N/A</v>
          </cell>
          <cell r="Z2534" t="e">
            <v>#N/A</v>
          </cell>
        </row>
        <row r="2535">
          <cell r="X2535">
            <v>56612</v>
          </cell>
          <cell r="Y2535" t="e">
            <v>#N/A</v>
          </cell>
          <cell r="Z2535" t="e">
            <v>#N/A</v>
          </cell>
        </row>
        <row r="2536">
          <cell r="X2536">
            <v>56619</v>
          </cell>
          <cell r="Y2536" t="e">
            <v>#N/A</v>
          </cell>
          <cell r="Z2536" t="e">
            <v>#N/A</v>
          </cell>
        </row>
        <row r="2537">
          <cell r="X2537">
            <v>56626</v>
          </cell>
          <cell r="Y2537" t="e">
            <v>#N/A</v>
          </cell>
          <cell r="Z2537" t="e">
            <v>#N/A</v>
          </cell>
        </row>
        <row r="2538">
          <cell r="X2538">
            <v>56633</v>
          </cell>
          <cell r="Y2538" t="e">
            <v>#N/A</v>
          </cell>
          <cell r="Z2538" t="e">
            <v>#N/A</v>
          </cell>
        </row>
        <row r="2539">
          <cell r="X2539">
            <v>56640</v>
          </cell>
          <cell r="Y2539" t="e">
            <v>#N/A</v>
          </cell>
          <cell r="Z2539" t="e">
            <v>#N/A</v>
          </cell>
        </row>
        <row r="2540">
          <cell r="X2540">
            <v>56647</v>
          </cell>
          <cell r="Y2540" t="e">
            <v>#N/A</v>
          </cell>
          <cell r="Z2540" t="e">
            <v>#N/A</v>
          </cell>
        </row>
        <row r="2541">
          <cell r="X2541">
            <v>56654</v>
          </cell>
          <cell r="Y2541" t="e">
            <v>#N/A</v>
          </cell>
          <cell r="Z2541" t="e">
            <v>#N/A</v>
          </cell>
        </row>
        <row r="2542">
          <cell r="X2542">
            <v>56661</v>
          </cell>
          <cell r="Y2542" t="e">
            <v>#N/A</v>
          </cell>
          <cell r="Z2542" t="e">
            <v>#N/A</v>
          </cell>
        </row>
        <row r="2543">
          <cell r="X2543">
            <v>56668</v>
          </cell>
          <cell r="Y2543" t="e">
            <v>#N/A</v>
          </cell>
          <cell r="Z2543" t="e">
            <v>#N/A</v>
          </cell>
        </row>
        <row r="2544">
          <cell r="X2544">
            <v>56675</v>
          </cell>
          <cell r="Y2544" t="e">
            <v>#N/A</v>
          </cell>
          <cell r="Z2544" t="e">
            <v>#N/A</v>
          </cell>
        </row>
        <row r="2545">
          <cell r="X2545">
            <v>56682</v>
          </cell>
          <cell r="Y2545" t="e">
            <v>#N/A</v>
          </cell>
          <cell r="Z2545" t="e">
            <v>#N/A</v>
          </cell>
        </row>
        <row r="2546">
          <cell r="X2546">
            <v>56689</v>
          </cell>
          <cell r="Y2546" t="e">
            <v>#N/A</v>
          </cell>
          <cell r="Z2546" t="e">
            <v>#N/A</v>
          </cell>
        </row>
        <row r="2547">
          <cell r="X2547">
            <v>56696</v>
          </cell>
          <cell r="Y2547" t="e">
            <v>#N/A</v>
          </cell>
          <cell r="Z2547" t="e">
            <v>#N/A</v>
          </cell>
        </row>
        <row r="2548">
          <cell r="X2548">
            <v>56703</v>
          </cell>
          <cell r="Y2548" t="e">
            <v>#N/A</v>
          </cell>
          <cell r="Z2548" t="e">
            <v>#N/A</v>
          </cell>
        </row>
        <row r="2549">
          <cell r="X2549">
            <v>56710</v>
          </cell>
          <cell r="Y2549" t="e">
            <v>#N/A</v>
          </cell>
          <cell r="Z2549" t="e">
            <v>#N/A</v>
          </cell>
        </row>
        <row r="2550">
          <cell r="X2550">
            <v>56717</v>
          </cell>
          <cell r="Y2550" t="e">
            <v>#N/A</v>
          </cell>
          <cell r="Z2550" t="e">
            <v>#N/A</v>
          </cell>
        </row>
        <row r="2551">
          <cell r="X2551">
            <v>56724</v>
          </cell>
          <cell r="Y2551" t="e">
            <v>#N/A</v>
          </cell>
          <cell r="Z2551" t="e">
            <v>#N/A</v>
          </cell>
        </row>
        <row r="2552">
          <cell r="X2552">
            <v>56731</v>
          </cell>
          <cell r="Y2552" t="e">
            <v>#N/A</v>
          </cell>
          <cell r="Z2552" t="e">
            <v>#N/A</v>
          </cell>
        </row>
        <row r="2553">
          <cell r="X2553">
            <v>56738</v>
          </cell>
          <cell r="Y2553" t="e">
            <v>#N/A</v>
          </cell>
          <cell r="Z2553" t="e">
            <v>#N/A</v>
          </cell>
        </row>
        <row r="2554">
          <cell r="X2554">
            <v>56745</v>
          </cell>
          <cell r="Y2554" t="e">
            <v>#N/A</v>
          </cell>
          <cell r="Z2554" t="e">
            <v>#N/A</v>
          </cell>
        </row>
        <row r="2555">
          <cell r="X2555">
            <v>56752</v>
          </cell>
          <cell r="Y2555" t="e">
            <v>#N/A</v>
          </cell>
          <cell r="Z2555" t="e">
            <v>#N/A</v>
          </cell>
        </row>
        <row r="2556">
          <cell r="X2556">
            <v>56759</v>
          </cell>
          <cell r="Y2556" t="e">
            <v>#N/A</v>
          </cell>
          <cell r="Z2556" t="e">
            <v>#N/A</v>
          </cell>
        </row>
        <row r="2557">
          <cell r="X2557">
            <v>56766</v>
          </cell>
          <cell r="Y2557" t="e">
            <v>#N/A</v>
          </cell>
          <cell r="Z2557" t="e">
            <v>#N/A</v>
          </cell>
        </row>
        <row r="2558">
          <cell r="X2558">
            <v>56773</v>
          </cell>
          <cell r="Y2558" t="e">
            <v>#N/A</v>
          </cell>
          <cell r="Z2558" t="e">
            <v>#N/A</v>
          </cell>
        </row>
        <row r="2559">
          <cell r="X2559">
            <v>56780</v>
          </cell>
          <cell r="Y2559" t="e">
            <v>#N/A</v>
          </cell>
          <cell r="Z2559" t="e">
            <v>#N/A</v>
          </cell>
        </row>
        <row r="2560">
          <cell r="X2560">
            <v>56787</v>
          </cell>
          <cell r="Y2560" t="e">
            <v>#N/A</v>
          </cell>
          <cell r="Z2560" t="e">
            <v>#N/A</v>
          </cell>
        </row>
        <row r="2561">
          <cell r="X2561">
            <v>56794</v>
          </cell>
          <cell r="Y2561" t="e">
            <v>#N/A</v>
          </cell>
          <cell r="Z2561" t="e">
            <v>#N/A</v>
          </cell>
        </row>
        <row r="2562">
          <cell r="X2562">
            <v>56801</v>
          </cell>
          <cell r="Y2562" t="e">
            <v>#N/A</v>
          </cell>
          <cell r="Z2562" t="e">
            <v>#N/A</v>
          </cell>
        </row>
        <row r="2563">
          <cell r="X2563">
            <v>56808</v>
          </cell>
          <cell r="Y2563" t="e">
            <v>#N/A</v>
          </cell>
          <cell r="Z2563" t="e">
            <v>#N/A</v>
          </cell>
        </row>
        <row r="2564">
          <cell r="X2564">
            <v>56815</v>
          </cell>
          <cell r="Y2564" t="e">
            <v>#N/A</v>
          </cell>
          <cell r="Z2564" t="e">
            <v>#N/A</v>
          </cell>
        </row>
        <row r="2565">
          <cell r="X2565">
            <v>56822</v>
          </cell>
          <cell r="Y2565" t="e">
            <v>#N/A</v>
          </cell>
          <cell r="Z2565" t="e">
            <v>#N/A</v>
          </cell>
        </row>
        <row r="2566">
          <cell r="X2566">
            <v>56829</v>
          </cell>
          <cell r="Y2566" t="e">
            <v>#N/A</v>
          </cell>
          <cell r="Z2566" t="e">
            <v>#N/A</v>
          </cell>
        </row>
        <row r="2567">
          <cell r="X2567">
            <v>56836</v>
          </cell>
          <cell r="Y2567" t="e">
            <v>#N/A</v>
          </cell>
          <cell r="Z2567" t="e">
            <v>#N/A</v>
          </cell>
        </row>
        <row r="2568">
          <cell r="X2568">
            <v>56843</v>
          </cell>
          <cell r="Y2568" t="e">
            <v>#N/A</v>
          </cell>
          <cell r="Z2568" t="e">
            <v>#N/A</v>
          </cell>
        </row>
        <row r="2569">
          <cell r="X2569">
            <v>56850</v>
          </cell>
          <cell r="Y2569" t="e">
            <v>#N/A</v>
          </cell>
          <cell r="Z2569" t="e">
            <v>#N/A</v>
          </cell>
        </row>
        <row r="2570">
          <cell r="X2570">
            <v>56857</v>
          </cell>
          <cell r="Y2570" t="e">
            <v>#N/A</v>
          </cell>
          <cell r="Z2570" t="e">
            <v>#N/A</v>
          </cell>
        </row>
        <row r="2571">
          <cell r="X2571">
            <v>56864</v>
          </cell>
          <cell r="Y2571" t="e">
            <v>#N/A</v>
          </cell>
          <cell r="Z2571" t="e">
            <v>#N/A</v>
          </cell>
        </row>
        <row r="2572">
          <cell r="X2572">
            <v>56871</v>
          </cell>
          <cell r="Y2572" t="e">
            <v>#N/A</v>
          </cell>
          <cell r="Z2572" t="e">
            <v>#N/A</v>
          </cell>
        </row>
        <row r="2573">
          <cell r="X2573">
            <v>56878</v>
          </cell>
          <cell r="Y2573" t="e">
            <v>#N/A</v>
          </cell>
          <cell r="Z2573" t="e">
            <v>#N/A</v>
          </cell>
        </row>
        <row r="2574">
          <cell r="X2574">
            <v>56885</v>
          </cell>
          <cell r="Y2574" t="e">
            <v>#N/A</v>
          </cell>
          <cell r="Z2574" t="e">
            <v>#N/A</v>
          </cell>
        </row>
        <row r="2575">
          <cell r="X2575">
            <v>56892</v>
          </cell>
          <cell r="Y2575" t="e">
            <v>#N/A</v>
          </cell>
          <cell r="Z2575" t="e">
            <v>#N/A</v>
          </cell>
        </row>
        <row r="2576">
          <cell r="X2576">
            <v>56899</v>
          </cell>
          <cell r="Y2576" t="e">
            <v>#N/A</v>
          </cell>
          <cell r="Z2576" t="e">
            <v>#N/A</v>
          </cell>
        </row>
        <row r="2577">
          <cell r="X2577">
            <v>56906</v>
          </cell>
          <cell r="Y2577" t="e">
            <v>#N/A</v>
          </cell>
          <cell r="Z2577" t="e">
            <v>#N/A</v>
          </cell>
        </row>
        <row r="2578">
          <cell r="X2578">
            <v>56913</v>
          </cell>
          <cell r="Y2578" t="e">
            <v>#N/A</v>
          </cell>
          <cell r="Z2578" t="e">
            <v>#N/A</v>
          </cell>
        </row>
        <row r="2579">
          <cell r="X2579">
            <v>56920</v>
          </cell>
          <cell r="Y2579" t="e">
            <v>#N/A</v>
          </cell>
          <cell r="Z2579" t="e">
            <v>#N/A</v>
          </cell>
        </row>
        <row r="2580">
          <cell r="X2580">
            <v>56927</v>
          </cell>
          <cell r="Y2580" t="e">
            <v>#N/A</v>
          </cell>
          <cell r="Z2580" t="e">
            <v>#N/A</v>
          </cell>
        </row>
        <row r="2581">
          <cell r="X2581">
            <v>56934</v>
          </cell>
          <cell r="Y2581" t="e">
            <v>#N/A</v>
          </cell>
          <cell r="Z2581" t="e">
            <v>#N/A</v>
          </cell>
        </row>
        <row r="2582">
          <cell r="X2582">
            <v>56941</v>
          </cell>
          <cell r="Y2582" t="e">
            <v>#N/A</v>
          </cell>
          <cell r="Z2582" t="e">
            <v>#N/A</v>
          </cell>
        </row>
        <row r="2583">
          <cell r="X2583">
            <v>56948</v>
          </cell>
          <cell r="Y2583" t="e">
            <v>#N/A</v>
          </cell>
          <cell r="Z2583" t="e">
            <v>#N/A</v>
          </cell>
        </row>
        <row r="2584">
          <cell r="X2584">
            <v>56955</v>
          </cell>
          <cell r="Y2584" t="e">
            <v>#N/A</v>
          </cell>
          <cell r="Z2584" t="e">
            <v>#N/A</v>
          </cell>
        </row>
        <row r="2585">
          <cell r="X2585">
            <v>56962</v>
          </cell>
          <cell r="Y2585" t="e">
            <v>#N/A</v>
          </cell>
          <cell r="Z2585" t="e">
            <v>#N/A</v>
          </cell>
        </row>
        <row r="2586">
          <cell r="X2586">
            <v>56969</v>
          </cell>
          <cell r="Y2586" t="e">
            <v>#N/A</v>
          </cell>
          <cell r="Z2586" t="e">
            <v>#N/A</v>
          </cell>
        </row>
        <row r="2587">
          <cell r="X2587">
            <v>56976</v>
          </cell>
          <cell r="Y2587" t="e">
            <v>#N/A</v>
          </cell>
          <cell r="Z2587" t="e">
            <v>#N/A</v>
          </cell>
        </row>
        <row r="2588">
          <cell r="X2588">
            <v>56983</v>
          </cell>
          <cell r="Y2588" t="e">
            <v>#N/A</v>
          </cell>
          <cell r="Z2588" t="e">
            <v>#N/A</v>
          </cell>
        </row>
        <row r="2589">
          <cell r="X2589">
            <v>56990</v>
          </cell>
          <cell r="Y2589" t="e">
            <v>#N/A</v>
          </cell>
          <cell r="Z2589" t="e">
            <v>#N/A</v>
          </cell>
        </row>
        <row r="2590">
          <cell r="X2590">
            <v>56997</v>
          </cell>
          <cell r="Y2590" t="e">
            <v>#N/A</v>
          </cell>
          <cell r="Z2590" t="e">
            <v>#N/A</v>
          </cell>
        </row>
        <row r="2591">
          <cell r="X2591">
            <v>57004</v>
          </cell>
          <cell r="Y2591" t="e">
            <v>#N/A</v>
          </cell>
          <cell r="Z2591" t="e">
            <v>#N/A</v>
          </cell>
        </row>
        <row r="2592">
          <cell r="X2592">
            <v>57011</v>
          </cell>
          <cell r="Y2592" t="e">
            <v>#N/A</v>
          </cell>
          <cell r="Z2592" t="e">
            <v>#N/A</v>
          </cell>
        </row>
        <row r="2593">
          <cell r="X2593">
            <v>57018</v>
          </cell>
          <cell r="Y2593" t="e">
            <v>#N/A</v>
          </cell>
          <cell r="Z2593" t="e">
            <v>#N/A</v>
          </cell>
        </row>
        <row r="2594">
          <cell r="X2594">
            <v>57025</v>
          </cell>
          <cell r="Y2594" t="e">
            <v>#N/A</v>
          </cell>
          <cell r="Z2594" t="e">
            <v>#N/A</v>
          </cell>
        </row>
        <row r="2595">
          <cell r="X2595">
            <v>57032</v>
          </cell>
          <cell r="Y2595" t="e">
            <v>#N/A</v>
          </cell>
          <cell r="Z2595" t="e">
            <v>#N/A</v>
          </cell>
        </row>
        <row r="2596">
          <cell r="X2596">
            <v>57039</v>
          </cell>
          <cell r="Y2596" t="e">
            <v>#N/A</v>
          </cell>
          <cell r="Z2596" t="e">
            <v>#N/A</v>
          </cell>
        </row>
        <row r="2597">
          <cell r="X2597">
            <v>57046</v>
          </cell>
          <cell r="Y2597" t="e">
            <v>#N/A</v>
          </cell>
          <cell r="Z2597" t="e">
            <v>#N/A</v>
          </cell>
        </row>
        <row r="2598">
          <cell r="X2598">
            <v>57053</v>
          </cell>
          <cell r="Y2598" t="e">
            <v>#N/A</v>
          </cell>
          <cell r="Z2598" t="e">
            <v>#N/A</v>
          </cell>
        </row>
        <row r="2599">
          <cell r="X2599">
            <v>57060</v>
          </cell>
          <cell r="Y2599" t="e">
            <v>#N/A</v>
          </cell>
          <cell r="Z2599" t="e">
            <v>#N/A</v>
          </cell>
        </row>
        <row r="2600">
          <cell r="X2600">
            <v>57067</v>
          </cell>
          <cell r="Y2600" t="e">
            <v>#N/A</v>
          </cell>
          <cell r="Z2600" t="e">
            <v>#N/A</v>
          </cell>
        </row>
        <row r="2601">
          <cell r="X2601">
            <v>57074</v>
          </cell>
          <cell r="Y2601" t="e">
            <v>#N/A</v>
          </cell>
          <cell r="Z2601" t="e">
            <v>#N/A</v>
          </cell>
        </row>
        <row r="2602">
          <cell r="X2602">
            <v>57081</v>
          </cell>
          <cell r="Y2602" t="e">
            <v>#N/A</v>
          </cell>
          <cell r="Z2602" t="e">
            <v>#N/A</v>
          </cell>
        </row>
        <row r="2603">
          <cell r="X2603">
            <v>57088</v>
          </cell>
          <cell r="Y2603" t="e">
            <v>#N/A</v>
          </cell>
          <cell r="Z2603" t="e">
            <v>#N/A</v>
          </cell>
        </row>
        <row r="2604">
          <cell r="X2604">
            <v>57095</v>
          </cell>
          <cell r="Y2604" t="e">
            <v>#N/A</v>
          </cell>
          <cell r="Z2604" t="e">
            <v>#N/A</v>
          </cell>
        </row>
        <row r="2605">
          <cell r="X2605">
            <v>57102</v>
          </cell>
          <cell r="Y2605" t="e">
            <v>#N/A</v>
          </cell>
          <cell r="Z2605" t="e">
            <v>#N/A</v>
          </cell>
        </row>
        <row r="2606">
          <cell r="X2606">
            <v>57109</v>
          </cell>
          <cell r="Y2606" t="e">
            <v>#N/A</v>
          </cell>
          <cell r="Z2606" t="e">
            <v>#N/A</v>
          </cell>
        </row>
        <row r="2607">
          <cell r="X2607">
            <v>57116</v>
          </cell>
          <cell r="Y2607" t="e">
            <v>#N/A</v>
          </cell>
          <cell r="Z2607" t="e">
            <v>#N/A</v>
          </cell>
        </row>
        <row r="2608">
          <cell r="X2608">
            <v>57123</v>
          </cell>
          <cell r="Y2608" t="e">
            <v>#N/A</v>
          </cell>
          <cell r="Z2608" t="e">
            <v>#N/A</v>
          </cell>
        </row>
        <row r="2609">
          <cell r="X2609">
            <v>57130</v>
          </cell>
          <cell r="Y2609" t="e">
            <v>#N/A</v>
          </cell>
          <cell r="Z2609" t="e">
            <v>#N/A</v>
          </cell>
        </row>
        <row r="2610">
          <cell r="X2610">
            <v>57137</v>
          </cell>
          <cell r="Y2610" t="e">
            <v>#N/A</v>
          </cell>
          <cell r="Z2610" t="e">
            <v>#N/A</v>
          </cell>
        </row>
        <row r="2611">
          <cell r="X2611">
            <v>57144</v>
          </cell>
          <cell r="Y2611" t="e">
            <v>#N/A</v>
          </cell>
          <cell r="Z2611" t="e">
            <v>#N/A</v>
          </cell>
        </row>
        <row r="2612">
          <cell r="X2612">
            <v>57151</v>
          </cell>
          <cell r="Y2612" t="e">
            <v>#N/A</v>
          </cell>
          <cell r="Z2612" t="e">
            <v>#N/A</v>
          </cell>
        </row>
        <row r="2613">
          <cell r="X2613">
            <v>57158</v>
          </cell>
          <cell r="Y2613" t="e">
            <v>#N/A</v>
          </cell>
          <cell r="Z2613" t="e">
            <v>#N/A</v>
          </cell>
        </row>
        <row r="2614">
          <cell r="X2614">
            <v>57165</v>
          </cell>
          <cell r="Y2614" t="e">
            <v>#N/A</v>
          </cell>
          <cell r="Z2614" t="e">
            <v>#N/A</v>
          </cell>
        </row>
        <row r="2615">
          <cell r="X2615">
            <v>57172</v>
          </cell>
          <cell r="Y2615" t="e">
            <v>#N/A</v>
          </cell>
          <cell r="Z2615" t="e">
            <v>#N/A</v>
          </cell>
        </row>
        <row r="2616">
          <cell r="X2616">
            <v>57179</v>
          </cell>
          <cell r="Y2616" t="e">
            <v>#N/A</v>
          </cell>
          <cell r="Z2616" t="e">
            <v>#N/A</v>
          </cell>
        </row>
        <row r="2617">
          <cell r="X2617">
            <v>57186</v>
          </cell>
          <cell r="Y2617" t="e">
            <v>#N/A</v>
          </cell>
          <cell r="Z2617" t="e">
            <v>#N/A</v>
          </cell>
        </row>
        <row r="2618">
          <cell r="X2618">
            <v>57193</v>
          </cell>
          <cell r="Y2618" t="e">
            <v>#N/A</v>
          </cell>
          <cell r="Z2618" t="e">
            <v>#N/A</v>
          </cell>
        </row>
        <row r="2619">
          <cell r="X2619">
            <v>57200</v>
          </cell>
          <cell r="Y2619" t="e">
            <v>#N/A</v>
          </cell>
          <cell r="Z2619" t="e">
            <v>#N/A</v>
          </cell>
        </row>
        <row r="2620">
          <cell r="X2620">
            <v>57207</v>
          </cell>
          <cell r="Y2620" t="e">
            <v>#N/A</v>
          </cell>
          <cell r="Z2620" t="e">
            <v>#N/A</v>
          </cell>
        </row>
        <row r="2621">
          <cell r="X2621">
            <v>57214</v>
          </cell>
          <cell r="Y2621" t="e">
            <v>#N/A</v>
          </cell>
          <cell r="Z2621" t="e">
            <v>#N/A</v>
          </cell>
        </row>
        <row r="2622">
          <cell r="X2622">
            <v>57221</v>
          </cell>
          <cell r="Y2622" t="e">
            <v>#N/A</v>
          </cell>
          <cell r="Z2622" t="e">
            <v>#N/A</v>
          </cell>
        </row>
        <row r="2623">
          <cell r="X2623">
            <v>57228</v>
          </cell>
          <cell r="Y2623" t="e">
            <v>#N/A</v>
          </cell>
          <cell r="Z2623" t="e">
            <v>#N/A</v>
          </cell>
        </row>
        <row r="2624">
          <cell r="X2624">
            <v>57235</v>
          </cell>
          <cell r="Y2624" t="e">
            <v>#N/A</v>
          </cell>
          <cell r="Z2624" t="e">
            <v>#N/A</v>
          </cell>
        </row>
        <row r="2625">
          <cell r="X2625">
            <v>57242</v>
          </cell>
          <cell r="Y2625" t="e">
            <v>#N/A</v>
          </cell>
          <cell r="Z2625" t="e">
            <v>#N/A</v>
          </cell>
        </row>
        <row r="2626">
          <cell r="X2626">
            <v>57249</v>
          </cell>
          <cell r="Y2626" t="e">
            <v>#N/A</v>
          </cell>
          <cell r="Z2626" t="e">
            <v>#N/A</v>
          </cell>
        </row>
        <row r="2627">
          <cell r="X2627">
            <v>57256</v>
          </cell>
          <cell r="Y2627" t="e">
            <v>#N/A</v>
          </cell>
          <cell r="Z2627" t="e">
            <v>#N/A</v>
          </cell>
        </row>
        <row r="2628">
          <cell r="X2628">
            <v>57263</v>
          </cell>
          <cell r="Y2628" t="e">
            <v>#N/A</v>
          </cell>
          <cell r="Z2628" t="e">
            <v>#N/A</v>
          </cell>
        </row>
        <row r="2629">
          <cell r="X2629">
            <v>57270</v>
          </cell>
          <cell r="Y2629" t="e">
            <v>#N/A</v>
          </cell>
          <cell r="Z2629" t="e">
            <v>#N/A</v>
          </cell>
        </row>
        <row r="2630">
          <cell r="X2630">
            <v>57277</v>
          </cell>
          <cell r="Y2630" t="e">
            <v>#N/A</v>
          </cell>
          <cell r="Z2630" t="e">
            <v>#N/A</v>
          </cell>
        </row>
        <row r="2631">
          <cell r="X2631">
            <v>57284</v>
          </cell>
          <cell r="Y2631" t="e">
            <v>#N/A</v>
          </cell>
          <cell r="Z2631" t="e">
            <v>#N/A</v>
          </cell>
        </row>
        <row r="2632">
          <cell r="X2632">
            <v>57291</v>
          </cell>
          <cell r="Y2632" t="e">
            <v>#N/A</v>
          </cell>
          <cell r="Z2632" t="e">
            <v>#N/A</v>
          </cell>
        </row>
        <row r="2633">
          <cell r="X2633">
            <v>57298</v>
          </cell>
          <cell r="Y2633" t="e">
            <v>#N/A</v>
          </cell>
          <cell r="Z2633" t="e">
            <v>#N/A</v>
          </cell>
        </row>
        <row r="2634">
          <cell r="X2634">
            <v>57305</v>
          </cell>
          <cell r="Y2634" t="e">
            <v>#N/A</v>
          </cell>
          <cell r="Z2634" t="e">
            <v>#N/A</v>
          </cell>
        </row>
        <row r="2635">
          <cell r="X2635">
            <v>57312</v>
          </cell>
          <cell r="Y2635" t="e">
            <v>#N/A</v>
          </cell>
          <cell r="Z2635" t="e">
            <v>#N/A</v>
          </cell>
        </row>
        <row r="2636">
          <cell r="X2636">
            <v>57319</v>
          </cell>
          <cell r="Y2636" t="e">
            <v>#N/A</v>
          </cell>
          <cell r="Z2636" t="e">
            <v>#N/A</v>
          </cell>
        </row>
        <row r="2637">
          <cell r="X2637">
            <v>57326</v>
          </cell>
          <cell r="Y2637" t="e">
            <v>#N/A</v>
          </cell>
          <cell r="Z2637" t="e">
            <v>#N/A</v>
          </cell>
        </row>
        <row r="2638">
          <cell r="X2638">
            <v>57333</v>
          </cell>
          <cell r="Y2638" t="e">
            <v>#N/A</v>
          </cell>
          <cell r="Z2638" t="e">
            <v>#N/A</v>
          </cell>
        </row>
        <row r="2639">
          <cell r="X2639">
            <v>57341</v>
          </cell>
          <cell r="Y2639" t="e">
            <v>#N/A</v>
          </cell>
          <cell r="Z2639" t="e">
            <v>#N/A</v>
          </cell>
        </row>
        <row r="2640">
          <cell r="X2640">
            <v>57348</v>
          </cell>
          <cell r="Y2640" t="e">
            <v>#N/A</v>
          </cell>
          <cell r="Z2640" t="e">
            <v>#N/A</v>
          </cell>
        </row>
        <row r="2641">
          <cell r="X2641">
            <v>57355</v>
          </cell>
          <cell r="Y2641" t="e">
            <v>#N/A</v>
          </cell>
          <cell r="Z2641" t="e">
            <v>#N/A</v>
          </cell>
        </row>
        <row r="2642">
          <cell r="X2642">
            <v>57362</v>
          </cell>
          <cell r="Y2642" t="e">
            <v>#N/A</v>
          </cell>
          <cell r="Z2642" t="e">
            <v>#N/A</v>
          </cell>
        </row>
        <row r="2643">
          <cell r="X2643">
            <v>57369</v>
          </cell>
          <cell r="Y2643" t="e">
            <v>#N/A</v>
          </cell>
          <cell r="Z2643" t="e">
            <v>#N/A</v>
          </cell>
        </row>
        <row r="2644">
          <cell r="X2644">
            <v>57376</v>
          </cell>
          <cell r="Y2644" t="e">
            <v>#N/A</v>
          </cell>
          <cell r="Z2644" t="e">
            <v>#N/A</v>
          </cell>
        </row>
        <row r="2645">
          <cell r="X2645">
            <v>57383</v>
          </cell>
          <cell r="Y2645" t="e">
            <v>#N/A</v>
          </cell>
          <cell r="Z2645" t="e">
            <v>#N/A</v>
          </cell>
        </row>
        <row r="2646">
          <cell r="X2646">
            <v>57390</v>
          </cell>
          <cell r="Y2646" t="e">
            <v>#N/A</v>
          </cell>
          <cell r="Z2646" t="e">
            <v>#N/A</v>
          </cell>
        </row>
        <row r="2647">
          <cell r="X2647">
            <v>57397</v>
          </cell>
          <cell r="Y2647" t="e">
            <v>#N/A</v>
          </cell>
          <cell r="Z2647" t="e">
            <v>#N/A</v>
          </cell>
        </row>
        <row r="2648">
          <cell r="X2648">
            <v>57404</v>
          </cell>
          <cell r="Y2648" t="e">
            <v>#N/A</v>
          </cell>
          <cell r="Z2648" t="e">
            <v>#N/A</v>
          </cell>
        </row>
        <row r="2649">
          <cell r="X2649">
            <v>57411</v>
          </cell>
          <cell r="Y2649" t="e">
            <v>#N/A</v>
          </cell>
          <cell r="Z2649" t="e">
            <v>#N/A</v>
          </cell>
        </row>
        <row r="2650">
          <cell r="X2650">
            <v>57418</v>
          </cell>
          <cell r="Y2650" t="e">
            <v>#N/A</v>
          </cell>
          <cell r="Z2650" t="e">
            <v>#N/A</v>
          </cell>
        </row>
        <row r="2651">
          <cell r="X2651">
            <v>57425</v>
          </cell>
          <cell r="Y2651" t="e">
            <v>#N/A</v>
          </cell>
          <cell r="Z2651" t="e">
            <v>#N/A</v>
          </cell>
        </row>
        <row r="2652">
          <cell r="X2652">
            <v>57432</v>
          </cell>
          <cell r="Y2652" t="e">
            <v>#N/A</v>
          </cell>
          <cell r="Z2652" t="e">
            <v>#N/A</v>
          </cell>
        </row>
        <row r="2653">
          <cell r="X2653">
            <v>57439</v>
          </cell>
          <cell r="Y2653" t="e">
            <v>#N/A</v>
          </cell>
          <cell r="Z2653" t="e">
            <v>#N/A</v>
          </cell>
        </row>
        <row r="2654">
          <cell r="X2654">
            <v>57446</v>
          </cell>
          <cell r="Y2654" t="e">
            <v>#N/A</v>
          </cell>
          <cell r="Z2654" t="e">
            <v>#N/A</v>
          </cell>
        </row>
        <row r="2655">
          <cell r="X2655">
            <v>57453</v>
          </cell>
          <cell r="Y2655" t="e">
            <v>#N/A</v>
          </cell>
          <cell r="Z2655" t="e">
            <v>#N/A</v>
          </cell>
        </row>
        <row r="2656">
          <cell r="X2656">
            <v>57460</v>
          </cell>
          <cell r="Y2656" t="e">
            <v>#N/A</v>
          </cell>
          <cell r="Z2656" t="e">
            <v>#N/A</v>
          </cell>
        </row>
        <row r="2657">
          <cell r="X2657">
            <v>57467</v>
          </cell>
          <cell r="Y2657" t="e">
            <v>#N/A</v>
          </cell>
          <cell r="Z2657" t="e">
            <v>#N/A</v>
          </cell>
        </row>
        <row r="2658">
          <cell r="X2658">
            <v>57474</v>
          </cell>
          <cell r="Y2658" t="e">
            <v>#N/A</v>
          </cell>
          <cell r="Z2658" t="e">
            <v>#N/A</v>
          </cell>
        </row>
        <row r="2659">
          <cell r="X2659">
            <v>57481</v>
          </cell>
          <cell r="Y2659" t="e">
            <v>#N/A</v>
          </cell>
          <cell r="Z2659" t="e">
            <v>#N/A</v>
          </cell>
        </row>
        <row r="2660">
          <cell r="X2660">
            <v>57488</v>
          </cell>
          <cell r="Y2660" t="e">
            <v>#N/A</v>
          </cell>
          <cell r="Z2660" t="e">
            <v>#N/A</v>
          </cell>
        </row>
        <row r="2661">
          <cell r="X2661">
            <v>57495</v>
          </cell>
          <cell r="Y2661" t="e">
            <v>#N/A</v>
          </cell>
          <cell r="Z2661" t="e">
            <v>#N/A</v>
          </cell>
        </row>
        <row r="2662">
          <cell r="X2662">
            <v>57502</v>
          </cell>
          <cell r="Y2662" t="e">
            <v>#N/A</v>
          </cell>
          <cell r="Z2662" t="e">
            <v>#N/A</v>
          </cell>
        </row>
        <row r="2663">
          <cell r="X2663">
            <v>57509</v>
          </cell>
          <cell r="Y2663" t="e">
            <v>#N/A</v>
          </cell>
          <cell r="Z2663" t="e">
            <v>#N/A</v>
          </cell>
        </row>
        <row r="2664">
          <cell r="X2664">
            <v>57516</v>
          </cell>
          <cell r="Y2664" t="e">
            <v>#N/A</v>
          </cell>
          <cell r="Z2664" t="e">
            <v>#N/A</v>
          </cell>
        </row>
        <row r="2665">
          <cell r="X2665">
            <v>57523</v>
          </cell>
          <cell r="Y2665" t="e">
            <v>#N/A</v>
          </cell>
          <cell r="Z2665" t="e">
            <v>#N/A</v>
          </cell>
        </row>
        <row r="2666">
          <cell r="X2666">
            <v>57530</v>
          </cell>
          <cell r="Y2666" t="e">
            <v>#N/A</v>
          </cell>
          <cell r="Z2666" t="e">
            <v>#N/A</v>
          </cell>
        </row>
        <row r="2667">
          <cell r="X2667">
            <v>57537</v>
          </cell>
          <cell r="Y2667" t="e">
            <v>#N/A</v>
          </cell>
          <cell r="Z2667" t="e">
            <v>#N/A</v>
          </cell>
        </row>
        <row r="2668">
          <cell r="X2668">
            <v>57544</v>
          </cell>
          <cell r="Y2668" t="e">
            <v>#N/A</v>
          </cell>
          <cell r="Z2668" t="e">
            <v>#N/A</v>
          </cell>
        </row>
        <row r="2669">
          <cell r="X2669">
            <v>57551</v>
          </cell>
          <cell r="Y2669" t="e">
            <v>#N/A</v>
          </cell>
          <cell r="Z2669" t="e">
            <v>#N/A</v>
          </cell>
        </row>
        <row r="2670">
          <cell r="X2670">
            <v>57558</v>
          </cell>
          <cell r="Y2670" t="e">
            <v>#N/A</v>
          </cell>
          <cell r="Z2670" t="e">
            <v>#N/A</v>
          </cell>
        </row>
        <row r="2671">
          <cell r="X2671">
            <v>57565</v>
          </cell>
          <cell r="Y2671" t="e">
            <v>#N/A</v>
          </cell>
          <cell r="Z2671" t="e">
            <v>#N/A</v>
          </cell>
        </row>
        <row r="2672">
          <cell r="X2672">
            <v>57572</v>
          </cell>
          <cell r="Y2672" t="e">
            <v>#N/A</v>
          </cell>
          <cell r="Z2672" t="e">
            <v>#N/A</v>
          </cell>
        </row>
        <row r="2673">
          <cell r="X2673">
            <v>57579</v>
          </cell>
          <cell r="Y2673" t="e">
            <v>#N/A</v>
          </cell>
          <cell r="Z2673" t="e">
            <v>#N/A</v>
          </cell>
        </row>
        <row r="2674">
          <cell r="X2674">
            <v>57586</v>
          </cell>
          <cell r="Y2674" t="e">
            <v>#N/A</v>
          </cell>
          <cell r="Z2674" t="e">
            <v>#N/A</v>
          </cell>
        </row>
        <row r="2675">
          <cell r="X2675">
            <v>57593</v>
          </cell>
          <cell r="Y2675" t="e">
            <v>#N/A</v>
          </cell>
          <cell r="Z2675" t="e">
            <v>#N/A</v>
          </cell>
        </row>
        <row r="2676">
          <cell r="X2676">
            <v>57600</v>
          </cell>
          <cell r="Y2676" t="e">
            <v>#N/A</v>
          </cell>
          <cell r="Z2676" t="e">
            <v>#N/A</v>
          </cell>
        </row>
        <row r="2677">
          <cell r="X2677">
            <v>57607</v>
          </cell>
          <cell r="Y2677" t="e">
            <v>#N/A</v>
          </cell>
          <cell r="Z2677" t="e">
            <v>#N/A</v>
          </cell>
        </row>
        <row r="2678">
          <cell r="X2678">
            <v>57614</v>
          </cell>
          <cell r="Y2678" t="e">
            <v>#N/A</v>
          </cell>
          <cell r="Z2678" t="e">
            <v>#N/A</v>
          </cell>
        </row>
        <row r="2679">
          <cell r="X2679">
            <v>57621</v>
          </cell>
          <cell r="Y2679" t="e">
            <v>#N/A</v>
          </cell>
          <cell r="Z2679" t="e">
            <v>#N/A</v>
          </cell>
        </row>
        <row r="2680">
          <cell r="X2680">
            <v>57628</v>
          </cell>
          <cell r="Y2680" t="e">
            <v>#N/A</v>
          </cell>
          <cell r="Z2680" t="e">
            <v>#N/A</v>
          </cell>
        </row>
        <row r="2681">
          <cell r="X2681">
            <v>57635</v>
          </cell>
          <cell r="Y2681" t="e">
            <v>#N/A</v>
          </cell>
          <cell r="Z2681" t="e">
            <v>#N/A</v>
          </cell>
        </row>
        <row r="2682">
          <cell r="X2682">
            <v>57642</v>
          </cell>
          <cell r="Y2682" t="e">
            <v>#N/A</v>
          </cell>
          <cell r="Z2682" t="e">
            <v>#N/A</v>
          </cell>
        </row>
        <row r="2683">
          <cell r="X2683">
            <v>57649</v>
          </cell>
          <cell r="Y2683" t="e">
            <v>#N/A</v>
          </cell>
          <cell r="Z2683" t="e">
            <v>#N/A</v>
          </cell>
        </row>
        <row r="2684">
          <cell r="X2684">
            <v>57656</v>
          </cell>
          <cell r="Y2684" t="e">
            <v>#N/A</v>
          </cell>
          <cell r="Z2684" t="e">
            <v>#N/A</v>
          </cell>
        </row>
        <row r="2685">
          <cell r="X2685">
            <v>57663</v>
          </cell>
          <cell r="Y2685" t="e">
            <v>#N/A</v>
          </cell>
          <cell r="Z2685" t="e">
            <v>#N/A</v>
          </cell>
        </row>
        <row r="2686">
          <cell r="X2686">
            <v>57670</v>
          </cell>
          <cell r="Y2686" t="e">
            <v>#N/A</v>
          </cell>
          <cell r="Z2686" t="e">
            <v>#N/A</v>
          </cell>
        </row>
        <row r="2687">
          <cell r="X2687">
            <v>57677</v>
          </cell>
          <cell r="Y2687" t="e">
            <v>#N/A</v>
          </cell>
          <cell r="Z2687" t="e">
            <v>#N/A</v>
          </cell>
        </row>
        <row r="2688">
          <cell r="X2688">
            <v>57684</v>
          </cell>
          <cell r="Y2688" t="e">
            <v>#N/A</v>
          </cell>
          <cell r="Z2688" t="e">
            <v>#N/A</v>
          </cell>
        </row>
        <row r="2689">
          <cell r="X2689">
            <v>57691</v>
          </cell>
          <cell r="Y2689" t="e">
            <v>#N/A</v>
          </cell>
          <cell r="Z2689" t="e">
            <v>#N/A</v>
          </cell>
        </row>
        <row r="2690">
          <cell r="X2690">
            <v>57698</v>
          </cell>
          <cell r="Y2690" t="e">
            <v>#N/A</v>
          </cell>
          <cell r="Z2690" t="e">
            <v>#N/A</v>
          </cell>
        </row>
        <row r="2691">
          <cell r="X2691">
            <v>57706</v>
          </cell>
          <cell r="Y2691" t="e">
            <v>#N/A</v>
          </cell>
          <cell r="Z2691" t="e">
            <v>#N/A</v>
          </cell>
        </row>
        <row r="2692">
          <cell r="X2692">
            <v>57713</v>
          </cell>
          <cell r="Y2692" t="e">
            <v>#N/A</v>
          </cell>
          <cell r="Z2692" t="e">
            <v>#N/A</v>
          </cell>
        </row>
        <row r="2693">
          <cell r="X2693">
            <v>57720</v>
          </cell>
          <cell r="Y2693" t="e">
            <v>#N/A</v>
          </cell>
          <cell r="Z2693" t="e">
            <v>#N/A</v>
          </cell>
        </row>
        <row r="2694">
          <cell r="X2694">
            <v>57727</v>
          </cell>
          <cell r="Y2694" t="e">
            <v>#N/A</v>
          </cell>
          <cell r="Z2694" t="e">
            <v>#N/A</v>
          </cell>
        </row>
        <row r="2695">
          <cell r="X2695">
            <v>57734</v>
          </cell>
          <cell r="Y2695" t="e">
            <v>#N/A</v>
          </cell>
          <cell r="Z2695" t="e">
            <v>#N/A</v>
          </cell>
        </row>
        <row r="2696">
          <cell r="X2696">
            <v>57741</v>
          </cell>
          <cell r="Y2696" t="e">
            <v>#N/A</v>
          </cell>
          <cell r="Z2696" t="e">
            <v>#N/A</v>
          </cell>
        </row>
        <row r="2697">
          <cell r="X2697">
            <v>57748</v>
          </cell>
          <cell r="Y2697" t="e">
            <v>#N/A</v>
          </cell>
          <cell r="Z2697" t="e">
            <v>#N/A</v>
          </cell>
        </row>
        <row r="2698">
          <cell r="X2698">
            <v>57755</v>
          </cell>
          <cell r="Y2698" t="e">
            <v>#N/A</v>
          </cell>
          <cell r="Z2698" t="e">
            <v>#N/A</v>
          </cell>
        </row>
        <row r="2699">
          <cell r="X2699">
            <v>57762</v>
          </cell>
          <cell r="Y2699" t="e">
            <v>#N/A</v>
          </cell>
          <cell r="Z2699" t="e">
            <v>#N/A</v>
          </cell>
        </row>
        <row r="2700">
          <cell r="X2700">
            <v>57769</v>
          </cell>
          <cell r="Y2700" t="e">
            <v>#N/A</v>
          </cell>
          <cell r="Z2700" t="e">
            <v>#N/A</v>
          </cell>
        </row>
        <row r="2701">
          <cell r="X2701">
            <v>57776</v>
          </cell>
          <cell r="Y2701" t="e">
            <v>#N/A</v>
          </cell>
          <cell r="Z2701" t="e">
            <v>#N/A</v>
          </cell>
        </row>
        <row r="2702">
          <cell r="X2702">
            <v>57783</v>
          </cell>
          <cell r="Y2702" t="e">
            <v>#N/A</v>
          </cell>
          <cell r="Z2702" t="e">
            <v>#N/A</v>
          </cell>
        </row>
        <row r="2703">
          <cell r="X2703">
            <v>57790</v>
          </cell>
          <cell r="Y2703" t="e">
            <v>#N/A</v>
          </cell>
          <cell r="Z2703" t="e">
            <v>#N/A</v>
          </cell>
        </row>
        <row r="2704">
          <cell r="X2704">
            <v>57797</v>
          </cell>
          <cell r="Y2704" t="e">
            <v>#N/A</v>
          </cell>
          <cell r="Z2704" t="e">
            <v>#N/A</v>
          </cell>
        </row>
        <row r="2705">
          <cell r="X2705">
            <v>57804</v>
          </cell>
          <cell r="Y2705" t="e">
            <v>#N/A</v>
          </cell>
          <cell r="Z2705" t="e">
            <v>#N/A</v>
          </cell>
        </row>
        <row r="2706">
          <cell r="X2706">
            <v>57811</v>
          </cell>
          <cell r="Y2706" t="e">
            <v>#N/A</v>
          </cell>
          <cell r="Z2706" t="e">
            <v>#N/A</v>
          </cell>
        </row>
        <row r="2707">
          <cell r="X2707">
            <v>57818</v>
          </cell>
          <cell r="Y2707" t="e">
            <v>#N/A</v>
          </cell>
          <cell r="Z2707" t="e">
            <v>#N/A</v>
          </cell>
        </row>
        <row r="2708">
          <cell r="X2708">
            <v>57825</v>
          </cell>
          <cell r="Y2708" t="e">
            <v>#N/A</v>
          </cell>
          <cell r="Z2708" t="e">
            <v>#N/A</v>
          </cell>
        </row>
        <row r="2709">
          <cell r="X2709">
            <v>57832</v>
          </cell>
          <cell r="Y2709" t="e">
            <v>#N/A</v>
          </cell>
          <cell r="Z2709" t="e">
            <v>#N/A</v>
          </cell>
        </row>
        <row r="2710">
          <cell r="X2710">
            <v>57839</v>
          </cell>
          <cell r="Y2710" t="e">
            <v>#N/A</v>
          </cell>
          <cell r="Z2710" t="e">
            <v>#N/A</v>
          </cell>
        </row>
        <row r="2711">
          <cell r="X2711">
            <v>57846</v>
          </cell>
          <cell r="Y2711" t="e">
            <v>#N/A</v>
          </cell>
          <cell r="Z2711" t="e">
            <v>#N/A</v>
          </cell>
        </row>
        <row r="2712">
          <cell r="X2712">
            <v>57853</v>
          </cell>
          <cell r="Y2712" t="e">
            <v>#N/A</v>
          </cell>
          <cell r="Z2712" t="e">
            <v>#N/A</v>
          </cell>
        </row>
        <row r="2713">
          <cell r="X2713">
            <v>57860</v>
          </cell>
          <cell r="Y2713" t="e">
            <v>#N/A</v>
          </cell>
          <cell r="Z2713" t="e">
            <v>#N/A</v>
          </cell>
        </row>
        <row r="2714">
          <cell r="X2714">
            <v>57867</v>
          </cell>
          <cell r="Y2714" t="e">
            <v>#N/A</v>
          </cell>
          <cell r="Z2714" t="e">
            <v>#N/A</v>
          </cell>
        </row>
        <row r="2715">
          <cell r="X2715">
            <v>57874</v>
          </cell>
          <cell r="Y2715" t="e">
            <v>#N/A</v>
          </cell>
          <cell r="Z2715" t="e">
            <v>#N/A</v>
          </cell>
        </row>
        <row r="2716">
          <cell r="X2716">
            <v>57881</v>
          </cell>
          <cell r="Y2716" t="e">
            <v>#N/A</v>
          </cell>
          <cell r="Z2716" t="e">
            <v>#N/A</v>
          </cell>
        </row>
        <row r="2717">
          <cell r="X2717">
            <v>57888</v>
          </cell>
          <cell r="Y2717" t="e">
            <v>#N/A</v>
          </cell>
          <cell r="Z2717" t="e">
            <v>#N/A</v>
          </cell>
        </row>
        <row r="2718">
          <cell r="X2718">
            <v>57895</v>
          </cell>
          <cell r="Y2718" t="e">
            <v>#N/A</v>
          </cell>
          <cell r="Z2718" t="e">
            <v>#N/A</v>
          </cell>
        </row>
        <row r="2719">
          <cell r="X2719">
            <v>57902</v>
          </cell>
          <cell r="Y2719" t="e">
            <v>#N/A</v>
          </cell>
          <cell r="Z2719" t="e">
            <v>#N/A</v>
          </cell>
        </row>
        <row r="2720">
          <cell r="X2720">
            <v>57909</v>
          </cell>
          <cell r="Y2720" t="e">
            <v>#N/A</v>
          </cell>
          <cell r="Z2720" t="e">
            <v>#N/A</v>
          </cell>
        </row>
        <row r="2721">
          <cell r="X2721">
            <v>57916</v>
          </cell>
          <cell r="Y2721" t="e">
            <v>#N/A</v>
          </cell>
          <cell r="Z2721" t="e">
            <v>#N/A</v>
          </cell>
        </row>
        <row r="2722">
          <cell r="X2722">
            <v>57923</v>
          </cell>
          <cell r="Y2722" t="e">
            <v>#N/A</v>
          </cell>
          <cell r="Z2722" t="e">
            <v>#N/A</v>
          </cell>
        </row>
        <row r="2723">
          <cell r="X2723">
            <v>57930</v>
          </cell>
          <cell r="Y2723" t="e">
            <v>#N/A</v>
          </cell>
          <cell r="Z2723" t="e">
            <v>#N/A</v>
          </cell>
        </row>
        <row r="2724">
          <cell r="X2724">
            <v>57937</v>
          </cell>
          <cell r="Y2724" t="e">
            <v>#N/A</v>
          </cell>
          <cell r="Z2724" t="e">
            <v>#N/A</v>
          </cell>
        </row>
        <row r="2725">
          <cell r="X2725">
            <v>57944</v>
          </cell>
          <cell r="Y2725" t="e">
            <v>#N/A</v>
          </cell>
          <cell r="Z2725" t="e">
            <v>#N/A</v>
          </cell>
        </row>
        <row r="2726">
          <cell r="X2726">
            <v>57951</v>
          </cell>
          <cell r="Y2726" t="e">
            <v>#N/A</v>
          </cell>
          <cell r="Z2726" t="e">
            <v>#N/A</v>
          </cell>
        </row>
        <row r="2727">
          <cell r="X2727">
            <v>57958</v>
          </cell>
          <cell r="Y2727" t="e">
            <v>#N/A</v>
          </cell>
          <cell r="Z2727" t="e">
            <v>#N/A</v>
          </cell>
        </row>
        <row r="2728">
          <cell r="X2728">
            <v>57965</v>
          </cell>
          <cell r="Y2728" t="e">
            <v>#N/A</v>
          </cell>
          <cell r="Z2728" t="e">
            <v>#N/A</v>
          </cell>
        </row>
        <row r="2729">
          <cell r="X2729">
            <v>57972</v>
          </cell>
          <cell r="Y2729" t="e">
            <v>#N/A</v>
          </cell>
          <cell r="Z2729" t="e">
            <v>#N/A</v>
          </cell>
        </row>
        <row r="2730">
          <cell r="X2730">
            <v>57979</v>
          </cell>
          <cell r="Y2730" t="e">
            <v>#N/A</v>
          </cell>
          <cell r="Z2730" t="e">
            <v>#N/A</v>
          </cell>
        </row>
        <row r="2731">
          <cell r="X2731">
            <v>57986</v>
          </cell>
          <cell r="Y2731" t="e">
            <v>#N/A</v>
          </cell>
          <cell r="Z2731" t="e">
            <v>#N/A</v>
          </cell>
        </row>
        <row r="2732">
          <cell r="X2732">
            <v>57993</v>
          </cell>
          <cell r="Y2732" t="e">
            <v>#N/A</v>
          </cell>
          <cell r="Z2732" t="e">
            <v>#N/A</v>
          </cell>
        </row>
        <row r="2733">
          <cell r="X2733">
            <v>58000</v>
          </cell>
          <cell r="Y2733" t="e">
            <v>#N/A</v>
          </cell>
          <cell r="Z2733" t="e">
            <v>#N/A</v>
          </cell>
        </row>
        <row r="2734">
          <cell r="X2734">
            <v>58007</v>
          </cell>
          <cell r="Y2734" t="e">
            <v>#N/A</v>
          </cell>
          <cell r="Z2734" t="e">
            <v>#N/A</v>
          </cell>
        </row>
        <row r="2735">
          <cell r="X2735">
            <v>58014</v>
          </cell>
          <cell r="Y2735" t="e">
            <v>#N/A</v>
          </cell>
          <cell r="Z2735" t="e">
            <v>#N/A</v>
          </cell>
        </row>
        <row r="2736">
          <cell r="X2736">
            <v>58021</v>
          </cell>
          <cell r="Y2736" t="e">
            <v>#N/A</v>
          </cell>
          <cell r="Z2736" t="e">
            <v>#N/A</v>
          </cell>
        </row>
        <row r="2737">
          <cell r="X2737">
            <v>58028</v>
          </cell>
          <cell r="Y2737" t="e">
            <v>#N/A</v>
          </cell>
          <cell r="Z2737" t="e">
            <v>#N/A</v>
          </cell>
        </row>
        <row r="2738">
          <cell r="X2738">
            <v>58035</v>
          </cell>
          <cell r="Y2738" t="e">
            <v>#N/A</v>
          </cell>
          <cell r="Z2738" t="e">
            <v>#N/A</v>
          </cell>
        </row>
        <row r="2739">
          <cell r="X2739">
            <v>58042</v>
          </cell>
          <cell r="Y2739" t="e">
            <v>#N/A</v>
          </cell>
          <cell r="Z2739" t="e">
            <v>#N/A</v>
          </cell>
        </row>
        <row r="2740">
          <cell r="X2740">
            <v>58049</v>
          </cell>
          <cell r="Y2740" t="e">
            <v>#N/A</v>
          </cell>
          <cell r="Z2740" t="e">
            <v>#N/A</v>
          </cell>
        </row>
        <row r="2741">
          <cell r="X2741">
            <v>58056</v>
          </cell>
          <cell r="Y2741" t="e">
            <v>#N/A</v>
          </cell>
          <cell r="Z2741" t="e">
            <v>#N/A</v>
          </cell>
        </row>
        <row r="2742">
          <cell r="X2742">
            <v>58063</v>
          </cell>
          <cell r="Y2742" t="e">
            <v>#N/A</v>
          </cell>
          <cell r="Z2742" t="e">
            <v>#N/A</v>
          </cell>
        </row>
        <row r="2743">
          <cell r="X2743">
            <v>58071</v>
          </cell>
          <cell r="Y2743" t="e">
            <v>#N/A</v>
          </cell>
          <cell r="Z2743" t="e">
            <v>#N/A</v>
          </cell>
        </row>
        <row r="2744">
          <cell r="X2744">
            <v>58078</v>
          </cell>
          <cell r="Y2744" t="e">
            <v>#N/A</v>
          </cell>
          <cell r="Z2744" t="e">
            <v>#N/A</v>
          </cell>
        </row>
        <row r="2745">
          <cell r="X2745">
            <v>58085</v>
          </cell>
          <cell r="Y2745" t="e">
            <v>#N/A</v>
          </cell>
          <cell r="Z2745" t="e">
            <v>#N/A</v>
          </cell>
        </row>
        <row r="2746">
          <cell r="X2746">
            <v>58092</v>
          </cell>
          <cell r="Y2746" t="e">
            <v>#N/A</v>
          </cell>
          <cell r="Z2746" t="e">
            <v>#N/A</v>
          </cell>
        </row>
        <row r="2747">
          <cell r="X2747">
            <v>58099</v>
          </cell>
          <cell r="Y2747" t="e">
            <v>#N/A</v>
          </cell>
          <cell r="Z2747" t="e">
            <v>#N/A</v>
          </cell>
        </row>
        <row r="2748">
          <cell r="X2748">
            <v>58106</v>
          </cell>
          <cell r="Y2748" t="e">
            <v>#N/A</v>
          </cell>
          <cell r="Z2748" t="e">
            <v>#N/A</v>
          </cell>
        </row>
        <row r="2749">
          <cell r="X2749">
            <v>58113</v>
          </cell>
          <cell r="Y2749" t="e">
            <v>#N/A</v>
          </cell>
          <cell r="Z2749" t="e">
            <v>#N/A</v>
          </cell>
        </row>
        <row r="2750">
          <cell r="X2750">
            <v>58120</v>
          </cell>
          <cell r="Y2750" t="e">
            <v>#N/A</v>
          </cell>
          <cell r="Z2750" t="e">
            <v>#N/A</v>
          </cell>
        </row>
        <row r="2751">
          <cell r="X2751">
            <v>58127</v>
          </cell>
          <cell r="Y2751" t="e">
            <v>#N/A</v>
          </cell>
          <cell r="Z2751" t="e">
            <v>#N/A</v>
          </cell>
        </row>
        <row r="2752">
          <cell r="X2752">
            <v>58134</v>
          </cell>
          <cell r="Y2752" t="e">
            <v>#N/A</v>
          </cell>
          <cell r="Z2752" t="e">
            <v>#N/A</v>
          </cell>
        </row>
        <row r="2753">
          <cell r="X2753">
            <v>58141</v>
          </cell>
          <cell r="Y2753" t="e">
            <v>#N/A</v>
          </cell>
          <cell r="Z2753" t="e">
            <v>#N/A</v>
          </cell>
        </row>
        <row r="2754">
          <cell r="X2754">
            <v>58148</v>
          </cell>
          <cell r="Y2754" t="e">
            <v>#N/A</v>
          </cell>
          <cell r="Z2754" t="e">
            <v>#N/A</v>
          </cell>
        </row>
        <row r="2755">
          <cell r="X2755">
            <v>58155</v>
          </cell>
          <cell r="Y2755" t="e">
            <v>#N/A</v>
          </cell>
          <cell r="Z2755" t="e">
            <v>#N/A</v>
          </cell>
        </row>
        <row r="2756">
          <cell r="X2756">
            <v>58166</v>
          </cell>
          <cell r="Y2756" t="e">
            <v>#N/A</v>
          </cell>
          <cell r="Z2756" t="e">
            <v>#N/A</v>
          </cell>
        </row>
        <row r="2757">
          <cell r="X2757">
            <v>58173</v>
          </cell>
          <cell r="Y2757" t="e">
            <v>#N/A</v>
          </cell>
          <cell r="Z2757" t="e">
            <v>#N/A</v>
          </cell>
        </row>
        <row r="2758">
          <cell r="X2758">
            <v>58180</v>
          </cell>
          <cell r="Y2758" t="e">
            <v>#N/A</v>
          </cell>
          <cell r="Z2758" t="e">
            <v>#N/A</v>
          </cell>
        </row>
        <row r="2759">
          <cell r="X2759">
            <v>58187</v>
          </cell>
          <cell r="Y2759" t="e">
            <v>#N/A</v>
          </cell>
          <cell r="Z2759" t="e">
            <v>#N/A</v>
          </cell>
        </row>
        <row r="2760">
          <cell r="X2760">
            <v>58194</v>
          </cell>
          <cell r="Y2760" t="e">
            <v>#N/A</v>
          </cell>
          <cell r="Z2760" t="e">
            <v>#N/A</v>
          </cell>
        </row>
        <row r="2761">
          <cell r="X2761">
            <v>58201</v>
          </cell>
          <cell r="Y2761" t="e">
            <v>#N/A</v>
          </cell>
          <cell r="Z2761" t="e">
            <v>#N/A</v>
          </cell>
        </row>
        <row r="2762">
          <cell r="X2762">
            <v>58208</v>
          </cell>
          <cell r="Y2762" t="e">
            <v>#N/A</v>
          </cell>
          <cell r="Z2762" t="e">
            <v>#N/A</v>
          </cell>
        </row>
        <row r="2763">
          <cell r="X2763">
            <v>58215</v>
          </cell>
          <cell r="Y2763" t="e">
            <v>#N/A</v>
          </cell>
          <cell r="Z2763" t="e">
            <v>#N/A</v>
          </cell>
        </row>
        <row r="2764">
          <cell r="X2764">
            <v>58222</v>
          </cell>
          <cell r="Y2764" t="e">
            <v>#N/A</v>
          </cell>
          <cell r="Z2764" t="e">
            <v>#N/A</v>
          </cell>
        </row>
        <row r="2765">
          <cell r="X2765">
            <v>58229</v>
          </cell>
          <cell r="Y2765" t="e">
            <v>#N/A</v>
          </cell>
          <cell r="Z2765" t="e">
            <v>#N/A</v>
          </cell>
        </row>
        <row r="2766">
          <cell r="X2766">
            <v>58236</v>
          </cell>
          <cell r="Y2766" t="e">
            <v>#N/A</v>
          </cell>
          <cell r="Z2766" t="e">
            <v>#N/A</v>
          </cell>
        </row>
        <row r="2767">
          <cell r="X2767">
            <v>58243</v>
          </cell>
          <cell r="Y2767" t="e">
            <v>#N/A</v>
          </cell>
          <cell r="Z2767" t="e">
            <v>#N/A</v>
          </cell>
        </row>
        <row r="2768">
          <cell r="X2768">
            <v>58250</v>
          </cell>
          <cell r="Y2768" t="e">
            <v>#N/A</v>
          </cell>
          <cell r="Z2768" t="e">
            <v>#N/A</v>
          </cell>
        </row>
        <row r="2769">
          <cell r="X2769">
            <v>58258</v>
          </cell>
          <cell r="Y2769" t="e">
            <v>#N/A</v>
          </cell>
          <cell r="Z2769" t="e">
            <v>#N/A</v>
          </cell>
        </row>
        <row r="2770">
          <cell r="X2770">
            <v>58265</v>
          </cell>
          <cell r="Y2770" t="e">
            <v>#N/A</v>
          </cell>
          <cell r="Z2770" t="e">
            <v>#N/A</v>
          </cell>
        </row>
        <row r="2771">
          <cell r="X2771">
            <v>58272</v>
          </cell>
          <cell r="Y2771" t="e">
            <v>#N/A</v>
          </cell>
          <cell r="Z2771" t="e">
            <v>#N/A</v>
          </cell>
        </row>
        <row r="2772">
          <cell r="X2772">
            <v>58279</v>
          </cell>
          <cell r="Y2772" t="e">
            <v>#N/A</v>
          </cell>
          <cell r="Z2772" t="e">
            <v>#N/A</v>
          </cell>
        </row>
        <row r="2773">
          <cell r="X2773">
            <v>58286</v>
          </cell>
          <cell r="Y2773" t="e">
            <v>#N/A</v>
          </cell>
          <cell r="Z2773" t="e">
            <v>#N/A</v>
          </cell>
        </row>
        <row r="2774">
          <cell r="X2774">
            <v>58293</v>
          </cell>
          <cell r="Y2774" t="e">
            <v>#N/A</v>
          </cell>
          <cell r="Z2774" t="e">
            <v>#N/A</v>
          </cell>
        </row>
        <row r="2775">
          <cell r="X2775">
            <v>58300</v>
          </cell>
          <cell r="Y2775" t="e">
            <v>#N/A</v>
          </cell>
          <cell r="Z2775" t="e">
            <v>#N/A</v>
          </cell>
        </row>
        <row r="2776">
          <cell r="X2776">
            <v>58307</v>
          </cell>
          <cell r="Y2776" t="e">
            <v>#N/A</v>
          </cell>
          <cell r="Z2776" t="e">
            <v>#N/A</v>
          </cell>
        </row>
        <row r="2777">
          <cell r="X2777">
            <v>58314</v>
          </cell>
          <cell r="Y2777" t="e">
            <v>#N/A</v>
          </cell>
          <cell r="Z2777" t="e">
            <v>#N/A</v>
          </cell>
        </row>
        <row r="2778">
          <cell r="X2778">
            <v>58321</v>
          </cell>
          <cell r="Y2778" t="e">
            <v>#N/A</v>
          </cell>
          <cell r="Z2778" t="e">
            <v>#N/A</v>
          </cell>
        </row>
        <row r="2779">
          <cell r="X2779">
            <v>58328</v>
          </cell>
          <cell r="Y2779" t="e">
            <v>#N/A</v>
          </cell>
          <cell r="Z2779" t="e">
            <v>#N/A</v>
          </cell>
        </row>
        <row r="2780">
          <cell r="X2780">
            <v>58335</v>
          </cell>
          <cell r="Y2780" t="e">
            <v>#N/A</v>
          </cell>
          <cell r="Z2780" t="e">
            <v>#N/A</v>
          </cell>
        </row>
        <row r="2781">
          <cell r="X2781">
            <v>58342</v>
          </cell>
          <cell r="Y2781" t="e">
            <v>#N/A</v>
          </cell>
          <cell r="Z2781" t="e">
            <v>#N/A</v>
          </cell>
        </row>
        <row r="2782">
          <cell r="X2782">
            <v>58350</v>
          </cell>
          <cell r="Y2782" t="e">
            <v>#N/A</v>
          </cell>
          <cell r="Z2782" t="e">
            <v>#N/A</v>
          </cell>
        </row>
        <row r="2783">
          <cell r="X2783">
            <v>58357</v>
          </cell>
          <cell r="Y2783" t="e">
            <v>#N/A</v>
          </cell>
          <cell r="Z2783" t="e">
            <v>#N/A</v>
          </cell>
        </row>
        <row r="2784">
          <cell r="X2784">
            <v>58364</v>
          </cell>
          <cell r="Y2784" t="e">
            <v>#N/A</v>
          </cell>
          <cell r="Z2784" t="e">
            <v>#N/A</v>
          </cell>
        </row>
        <row r="2785">
          <cell r="X2785">
            <v>58371</v>
          </cell>
          <cell r="Y2785" t="e">
            <v>#N/A</v>
          </cell>
          <cell r="Z2785" t="e">
            <v>#N/A</v>
          </cell>
        </row>
        <row r="2786">
          <cell r="X2786">
            <v>58378</v>
          </cell>
          <cell r="Y2786" t="e">
            <v>#N/A</v>
          </cell>
          <cell r="Z2786" t="e">
            <v>#N/A</v>
          </cell>
        </row>
        <row r="2787">
          <cell r="X2787">
            <v>58385</v>
          </cell>
          <cell r="Y2787" t="e">
            <v>#N/A</v>
          </cell>
          <cell r="Z2787" t="e">
            <v>#N/A</v>
          </cell>
        </row>
        <row r="2788">
          <cell r="X2788">
            <v>58392</v>
          </cell>
          <cell r="Y2788" t="e">
            <v>#N/A</v>
          </cell>
          <cell r="Z2788" t="e">
            <v>#N/A</v>
          </cell>
        </row>
        <row r="2789">
          <cell r="X2789">
            <v>58399</v>
          </cell>
          <cell r="Y2789" t="e">
            <v>#N/A</v>
          </cell>
          <cell r="Z2789" t="e">
            <v>#N/A</v>
          </cell>
        </row>
        <row r="2790">
          <cell r="X2790">
            <v>58406</v>
          </cell>
          <cell r="Y2790" t="e">
            <v>#N/A</v>
          </cell>
          <cell r="Z2790" t="e">
            <v>#N/A</v>
          </cell>
        </row>
        <row r="2791">
          <cell r="X2791">
            <v>58413</v>
          </cell>
          <cell r="Y2791" t="e">
            <v>#N/A</v>
          </cell>
          <cell r="Z2791" t="e">
            <v>#N/A</v>
          </cell>
        </row>
        <row r="2792">
          <cell r="X2792">
            <v>58420</v>
          </cell>
          <cell r="Y2792" t="e">
            <v>#N/A</v>
          </cell>
          <cell r="Z2792" t="e">
            <v>#N/A</v>
          </cell>
        </row>
        <row r="2793">
          <cell r="X2793">
            <v>58427</v>
          </cell>
          <cell r="Y2793" t="e">
            <v>#N/A</v>
          </cell>
          <cell r="Z2793" t="e">
            <v>#N/A</v>
          </cell>
        </row>
        <row r="2794">
          <cell r="X2794">
            <v>58438</v>
          </cell>
          <cell r="Y2794" t="e">
            <v>#N/A</v>
          </cell>
          <cell r="Z2794" t="e">
            <v>#N/A</v>
          </cell>
        </row>
        <row r="2795">
          <cell r="X2795">
            <v>58445</v>
          </cell>
          <cell r="Y2795" t="e">
            <v>#N/A</v>
          </cell>
          <cell r="Z2795" t="e">
            <v>#N/A</v>
          </cell>
        </row>
        <row r="2796">
          <cell r="X2796">
            <v>58452</v>
          </cell>
          <cell r="Y2796" t="e">
            <v>#N/A</v>
          </cell>
          <cell r="Z2796" t="e">
            <v>#N/A</v>
          </cell>
        </row>
        <row r="2797">
          <cell r="X2797">
            <v>58459</v>
          </cell>
          <cell r="Y2797" t="e">
            <v>#N/A</v>
          </cell>
          <cell r="Z2797" t="e">
            <v>#N/A</v>
          </cell>
        </row>
        <row r="2798">
          <cell r="X2798">
            <v>58466</v>
          </cell>
          <cell r="Y2798" t="e">
            <v>#N/A</v>
          </cell>
          <cell r="Z2798" t="e">
            <v>#N/A</v>
          </cell>
        </row>
        <row r="2799">
          <cell r="X2799">
            <v>58473</v>
          </cell>
          <cell r="Y2799" t="e">
            <v>#N/A</v>
          </cell>
          <cell r="Z2799" t="e">
            <v>#N/A</v>
          </cell>
        </row>
        <row r="2800">
          <cell r="X2800">
            <v>58480</v>
          </cell>
          <cell r="Y2800" t="e">
            <v>#N/A</v>
          </cell>
          <cell r="Z2800" t="e">
            <v>#N/A</v>
          </cell>
        </row>
        <row r="2801">
          <cell r="X2801">
            <v>58487</v>
          </cell>
          <cell r="Y2801" t="e">
            <v>#N/A</v>
          </cell>
          <cell r="Z2801" t="e">
            <v>#N/A</v>
          </cell>
        </row>
        <row r="2802">
          <cell r="X2802">
            <v>58494</v>
          </cell>
          <cell r="Y2802" t="e">
            <v>#N/A</v>
          </cell>
          <cell r="Z2802" t="e">
            <v>#N/A</v>
          </cell>
        </row>
        <row r="2803">
          <cell r="X2803">
            <v>58501</v>
          </cell>
          <cell r="Y2803" t="e">
            <v>#N/A</v>
          </cell>
          <cell r="Z2803" t="e">
            <v>#N/A</v>
          </cell>
        </row>
        <row r="2804">
          <cell r="X2804">
            <v>58508</v>
          </cell>
          <cell r="Y2804" t="e">
            <v>#N/A</v>
          </cell>
          <cell r="Z2804" t="e">
            <v>#N/A</v>
          </cell>
        </row>
        <row r="2805">
          <cell r="X2805">
            <v>58515</v>
          </cell>
          <cell r="Y2805" t="e">
            <v>#N/A</v>
          </cell>
          <cell r="Z2805" t="e">
            <v>#N/A</v>
          </cell>
        </row>
        <row r="2806">
          <cell r="X2806">
            <v>58522</v>
          </cell>
          <cell r="Y2806" t="e">
            <v>#N/A</v>
          </cell>
          <cell r="Z2806" t="e">
            <v>#N/A</v>
          </cell>
        </row>
        <row r="2807">
          <cell r="X2807">
            <v>58529</v>
          </cell>
          <cell r="Y2807" t="e">
            <v>#N/A</v>
          </cell>
          <cell r="Z2807" t="e">
            <v>#N/A</v>
          </cell>
        </row>
        <row r="2808">
          <cell r="X2808">
            <v>58536</v>
          </cell>
          <cell r="Y2808" t="e">
            <v>#N/A</v>
          </cell>
          <cell r="Z2808" t="e">
            <v>#N/A</v>
          </cell>
        </row>
        <row r="2809">
          <cell r="X2809">
            <v>58543</v>
          </cell>
          <cell r="Y2809" t="e">
            <v>#N/A</v>
          </cell>
          <cell r="Z2809" t="e">
            <v>#N/A</v>
          </cell>
        </row>
        <row r="2810">
          <cell r="X2810">
            <v>58551</v>
          </cell>
          <cell r="Y2810" t="e">
            <v>#N/A</v>
          </cell>
          <cell r="Z2810" t="e">
            <v>#N/A</v>
          </cell>
        </row>
        <row r="2811">
          <cell r="X2811">
            <v>58558</v>
          </cell>
          <cell r="Y2811" t="e">
            <v>#N/A</v>
          </cell>
          <cell r="Z2811" t="e">
            <v>#N/A</v>
          </cell>
        </row>
        <row r="2812">
          <cell r="X2812">
            <v>58565</v>
          </cell>
          <cell r="Y2812" t="e">
            <v>#N/A</v>
          </cell>
          <cell r="Z2812" t="e">
            <v>#N/A</v>
          </cell>
        </row>
        <row r="2813">
          <cell r="X2813">
            <v>58572</v>
          </cell>
          <cell r="Y2813" t="e">
            <v>#N/A</v>
          </cell>
          <cell r="Z2813" t="e">
            <v>#N/A</v>
          </cell>
        </row>
        <row r="2814">
          <cell r="X2814">
            <v>58579</v>
          </cell>
          <cell r="Y2814" t="e">
            <v>#N/A</v>
          </cell>
          <cell r="Z2814" t="e">
            <v>#N/A</v>
          </cell>
        </row>
        <row r="2815">
          <cell r="X2815">
            <v>58586</v>
          </cell>
          <cell r="Y2815" t="e">
            <v>#N/A</v>
          </cell>
          <cell r="Z2815" t="e">
            <v>#N/A</v>
          </cell>
        </row>
        <row r="2816">
          <cell r="X2816">
            <v>58593</v>
          </cell>
          <cell r="Y2816" t="e">
            <v>#N/A</v>
          </cell>
          <cell r="Z2816" t="e">
            <v>#N/A</v>
          </cell>
        </row>
        <row r="2817">
          <cell r="X2817">
            <v>58600</v>
          </cell>
          <cell r="Y2817" t="e">
            <v>#N/A</v>
          </cell>
          <cell r="Z2817" t="e">
            <v>#N/A</v>
          </cell>
        </row>
        <row r="2818">
          <cell r="X2818">
            <v>58607</v>
          </cell>
          <cell r="Y2818" t="e">
            <v>#N/A</v>
          </cell>
          <cell r="Z2818" t="e">
            <v>#N/A</v>
          </cell>
        </row>
        <row r="2819">
          <cell r="X2819">
            <v>58614</v>
          </cell>
          <cell r="Y2819" t="e">
            <v>#N/A</v>
          </cell>
          <cell r="Z2819" t="e">
            <v>#N/A</v>
          </cell>
        </row>
        <row r="2820">
          <cell r="X2820">
            <v>58621</v>
          </cell>
          <cell r="Y2820" t="e">
            <v>#N/A</v>
          </cell>
          <cell r="Z2820" t="e">
            <v>#N/A</v>
          </cell>
        </row>
        <row r="2821">
          <cell r="X2821">
            <v>58628</v>
          </cell>
          <cell r="Y2821" t="e">
            <v>#N/A</v>
          </cell>
          <cell r="Z2821" t="e">
            <v>#N/A</v>
          </cell>
        </row>
        <row r="2822">
          <cell r="X2822">
            <v>58635</v>
          </cell>
          <cell r="Y2822" t="e">
            <v>#N/A</v>
          </cell>
          <cell r="Z2822" t="e">
            <v>#N/A</v>
          </cell>
        </row>
        <row r="2823">
          <cell r="X2823">
            <v>58642</v>
          </cell>
          <cell r="Y2823" t="e">
            <v>#N/A</v>
          </cell>
          <cell r="Z2823" t="e">
            <v>#N/A</v>
          </cell>
        </row>
        <row r="2824">
          <cell r="X2824">
            <v>58649</v>
          </cell>
          <cell r="Y2824" t="e">
            <v>#N/A</v>
          </cell>
          <cell r="Z2824" t="e">
            <v>#N/A</v>
          </cell>
        </row>
        <row r="2825">
          <cell r="X2825">
            <v>58656</v>
          </cell>
          <cell r="Y2825" t="e">
            <v>#N/A</v>
          </cell>
          <cell r="Z2825" t="e">
            <v>#N/A</v>
          </cell>
        </row>
        <row r="2826">
          <cell r="X2826">
            <v>58663</v>
          </cell>
          <cell r="Y2826" t="e">
            <v>#N/A</v>
          </cell>
          <cell r="Z2826" t="e">
            <v>#N/A</v>
          </cell>
        </row>
        <row r="2827">
          <cell r="X2827">
            <v>58670</v>
          </cell>
          <cell r="Y2827" t="e">
            <v>#N/A</v>
          </cell>
          <cell r="Z2827" t="e">
            <v>#N/A</v>
          </cell>
        </row>
        <row r="2828">
          <cell r="X2828">
            <v>58677</v>
          </cell>
          <cell r="Y2828" t="e">
            <v>#N/A</v>
          </cell>
          <cell r="Z2828" t="e">
            <v>#N/A</v>
          </cell>
        </row>
        <row r="2829">
          <cell r="X2829">
            <v>58684</v>
          </cell>
          <cell r="Y2829" t="e">
            <v>#N/A</v>
          </cell>
          <cell r="Z2829" t="e">
            <v>#N/A</v>
          </cell>
        </row>
        <row r="2830">
          <cell r="X2830">
            <v>58691</v>
          </cell>
          <cell r="Y2830" t="e">
            <v>#N/A</v>
          </cell>
          <cell r="Z2830" t="e">
            <v>#N/A</v>
          </cell>
        </row>
        <row r="2831">
          <cell r="X2831">
            <v>58698</v>
          </cell>
          <cell r="Y2831" t="e">
            <v>#N/A</v>
          </cell>
          <cell r="Z2831" t="e">
            <v>#N/A</v>
          </cell>
        </row>
        <row r="2832">
          <cell r="X2832">
            <v>58705</v>
          </cell>
          <cell r="Y2832" t="e">
            <v>#N/A</v>
          </cell>
          <cell r="Z2832" t="e">
            <v>#N/A</v>
          </cell>
        </row>
        <row r="2833">
          <cell r="X2833">
            <v>58712</v>
          </cell>
          <cell r="Y2833" t="e">
            <v>#N/A</v>
          </cell>
          <cell r="Z2833" t="e">
            <v>#N/A</v>
          </cell>
        </row>
        <row r="2834">
          <cell r="X2834">
            <v>58719</v>
          </cell>
          <cell r="Y2834" t="e">
            <v>#N/A</v>
          </cell>
          <cell r="Z2834" t="e">
            <v>#N/A</v>
          </cell>
        </row>
        <row r="2835">
          <cell r="X2835">
            <v>58726</v>
          </cell>
          <cell r="Y2835" t="e">
            <v>#N/A</v>
          </cell>
          <cell r="Z2835" t="e">
            <v>#N/A</v>
          </cell>
        </row>
        <row r="2836">
          <cell r="X2836">
            <v>58733</v>
          </cell>
          <cell r="Y2836" t="e">
            <v>#N/A</v>
          </cell>
          <cell r="Z2836" t="e">
            <v>#N/A</v>
          </cell>
        </row>
        <row r="2837">
          <cell r="X2837">
            <v>58740</v>
          </cell>
          <cell r="Y2837" t="e">
            <v>#N/A</v>
          </cell>
          <cell r="Z2837" t="e">
            <v>#N/A</v>
          </cell>
        </row>
        <row r="2838">
          <cell r="X2838">
            <v>58747</v>
          </cell>
          <cell r="Y2838" t="e">
            <v>#N/A</v>
          </cell>
          <cell r="Z2838" t="e">
            <v>#N/A</v>
          </cell>
        </row>
        <row r="2839">
          <cell r="X2839">
            <v>58754</v>
          </cell>
          <cell r="Y2839" t="e">
            <v>#N/A</v>
          </cell>
          <cell r="Z2839" t="e">
            <v>#N/A</v>
          </cell>
        </row>
        <row r="2840">
          <cell r="X2840">
            <v>58761</v>
          </cell>
          <cell r="Y2840" t="e">
            <v>#N/A</v>
          </cell>
          <cell r="Z2840" t="e">
            <v>#N/A</v>
          </cell>
        </row>
        <row r="2841">
          <cell r="X2841">
            <v>58768</v>
          </cell>
          <cell r="Y2841" t="e">
            <v>#N/A</v>
          </cell>
          <cell r="Z2841" t="e">
            <v>#N/A</v>
          </cell>
        </row>
        <row r="2842">
          <cell r="X2842">
            <v>58775</v>
          </cell>
          <cell r="Y2842" t="e">
            <v>#N/A</v>
          </cell>
          <cell r="Z2842" t="e">
            <v>#N/A</v>
          </cell>
        </row>
        <row r="2843">
          <cell r="X2843">
            <v>58782</v>
          </cell>
          <cell r="Y2843" t="e">
            <v>#N/A</v>
          </cell>
          <cell r="Z2843" t="e">
            <v>#N/A</v>
          </cell>
        </row>
        <row r="2844">
          <cell r="X2844">
            <v>58789</v>
          </cell>
          <cell r="Y2844" t="e">
            <v>#N/A</v>
          </cell>
          <cell r="Z2844" t="e">
            <v>#N/A</v>
          </cell>
        </row>
        <row r="2845">
          <cell r="X2845">
            <v>58796</v>
          </cell>
          <cell r="Y2845" t="e">
            <v>#N/A</v>
          </cell>
          <cell r="Z2845" t="e">
            <v>#N/A</v>
          </cell>
        </row>
        <row r="2846">
          <cell r="X2846">
            <v>58803</v>
          </cell>
          <cell r="Y2846" t="e">
            <v>#N/A</v>
          </cell>
          <cell r="Z2846" t="e">
            <v>#N/A</v>
          </cell>
        </row>
        <row r="2847">
          <cell r="X2847">
            <v>58810</v>
          </cell>
          <cell r="Y2847" t="e">
            <v>#N/A</v>
          </cell>
          <cell r="Z2847" t="e">
            <v>#N/A</v>
          </cell>
        </row>
        <row r="2848">
          <cell r="X2848">
            <v>58817</v>
          </cell>
          <cell r="Y2848" t="e">
            <v>#N/A</v>
          </cell>
          <cell r="Z2848" t="e">
            <v>#N/A</v>
          </cell>
        </row>
        <row r="2849">
          <cell r="X2849">
            <v>58824</v>
          </cell>
          <cell r="Y2849" t="e">
            <v>#N/A</v>
          </cell>
          <cell r="Z2849" t="e">
            <v>#N/A</v>
          </cell>
        </row>
        <row r="2850">
          <cell r="X2850">
            <v>58831</v>
          </cell>
          <cell r="Y2850" t="e">
            <v>#N/A</v>
          </cell>
          <cell r="Z2850" t="e">
            <v>#N/A</v>
          </cell>
        </row>
        <row r="2851">
          <cell r="X2851">
            <v>58838</v>
          </cell>
          <cell r="Y2851" t="e">
            <v>#N/A</v>
          </cell>
          <cell r="Z2851" t="e">
            <v>#N/A</v>
          </cell>
        </row>
        <row r="2852">
          <cell r="X2852">
            <v>58845</v>
          </cell>
          <cell r="Y2852" t="e">
            <v>#N/A</v>
          </cell>
          <cell r="Z2852" t="e">
            <v>#N/A</v>
          </cell>
        </row>
        <row r="2853">
          <cell r="X2853">
            <v>58852</v>
          </cell>
          <cell r="Y2853" t="e">
            <v>#N/A</v>
          </cell>
          <cell r="Z2853" t="e">
            <v>#N/A</v>
          </cell>
        </row>
        <row r="2854">
          <cell r="X2854">
            <v>58859</v>
          </cell>
          <cell r="Y2854" t="e">
            <v>#N/A</v>
          </cell>
          <cell r="Z2854" t="e">
            <v>#N/A</v>
          </cell>
        </row>
        <row r="2855">
          <cell r="X2855">
            <v>58866</v>
          </cell>
          <cell r="Y2855" t="e">
            <v>#N/A</v>
          </cell>
          <cell r="Z2855" t="e">
            <v>#N/A</v>
          </cell>
        </row>
        <row r="2856">
          <cell r="X2856">
            <v>58873</v>
          </cell>
          <cell r="Y2856" t="e">
            <v>#N/A</v>
          </cell>
          <cell r="Z2856" t="e">
            <v>#N/A</v>
          </cell>
        </row>
        <row r="2857">
          <cell r="X2857">
            <v>58880</v>
          </cell>
          <cell r="Y2857" t="e">
            <v>#N/A</v>
          </cell>
          <cell r="Z2857" t="e">
            <v>#N/A</v>
          </cell>
        </row>
        <row r="2858">
          <cell r="X2858">
            <v>58887</v>
          </cell>
          <cell r="Y2858" t="e">
            <v>#N/A</v>
          </cell>
          <cell r="Z2858" t="e">
            <v>#N/A</v>
          </cell>
        </row>
        <row r="2859">
          <cell r="X2859">
            <v>58894</v>
          </cell>
          <cell r="Y2859" t="e">
            <v>#N/A</v>
          </cell>
          <cell r="Z2859" t="e">
            <v>#N/A</v>
          </cell>
        </row>
        <row r="2860">
          <cell r="X2860">
            <v>58901</v>
          </cell>
          <cell r="Y2860" t="e">
            <v>#N/A</v>
          </cell>
          <cell r="Z2860" t="e">
            <v>#N/A</v>
          </cell>
        </row>
        <row r="2861">
          <cell r="X2861">
            <v>58908</v>
          </cell>
          <cell r="Y2861" t="e">
            <v>#N/A</v>
          </cell>
          <cell r="Z2861" t="e">
            <v>#N/A</v>
          </cell>
        </row>
        <row r="2862">
          <cell r="X2862">
            <v>58915</v>
          </cell>
          <cell r="Y2862" t="e">
            <v>#N/A</v>
          </cell>
          <cell r="Z2862" t="e">
            <v>#N/A</v>
          </cell>
        </row>
        <row r="2863">
          <cell r="X2863">
            <v>58922</v>
          </cell>
          <cell r="Y2863" t="e">
            <v>#N/A</v>
          </cell>
          <cell r="Z2863" t="e">
            <v>#N/A</v>
          </cell>
        </row>
        <row r="2864">
          <cell r="X2864">
            <v>58929</v>
          </cell>
          <cell r="Y2864" t="e">
            <v>#N/A</v>
          </cell>
          <cell r="Z2864" t="e">
            <v>#N/A</v>
          </cell>
        </row>
        <row r="2865">
          <cell r="X2865">
            <v>58936</v>
          </cell>
          <cell r="Y2865" t="e">
            <v>#N/A</v>
          </cell>
          <cell r="Z2865" t="e">
            <v>#N/A</v>
          </cell>
        </row>
        <row r="2866">
          <cell r="X2866">
            <v>58943</v>
          </cell>
          <cell r="Y2866" t="e">
            <v>#N/A</v>
          </cell>
          <cell r="Z2866" t="e">
            <v>#N/A</v>
          </cell>
        </row>
        <row r="2867">
          <cell r="X2867">
            <v>58950</v>
          </cell>
          <cell r="Y2867" t="e">
            <v>#N/A</v>
          </cell>
          <cell r="Z2867" t="e">
            <v>#N/A</v>
          </cell>
        </row>
        <row r="2868">
          <cell r="X2868">
            <v>58957</v>
          </cell>
          <cell r="Y2868" t="e">
            <v>#N/A</v>
          </cell>
          <cell r="Z2868" t="e">
            <v>#N/A</v>
          </cell>
        </row>
        <row r="2869">
          <cell r="X2869">
            <v>58964</v>
          </cell>
          <cell r="Y2869" t="e">
            <v>#N/A</v>
          </cell>
          <cell r="Z2869" t="e">
            <v>#N/A</v>
          </cell>
        </row>
        <row r="2870">
          <cell r="X2870">
            <v>58971</v>
          </cell>
          <cell r="Y2870" t="e">
            <v>#N/A</v>
          </cell>
          <cell r="Z2870" t="e">
            <v>#N/A</v>
          </cell>
        </row>
        <row r="2871">
          <cell r="X2871">
            <v>58978</v>
          </cell>
          <cell r="Y2871" t="e">
            <v>#N/A</v>
          </cell>
          <cell r="Z2871" t="e">
            <v>#N/A</v>
          </cell>
        </row>
        <row r="2872">
          <cell r="X2872">
            <v>58985</v>
          </cell>
          <cell r="Y2872" t="e">
            <v>#N/A</v>
          </cell>
          <cell r="Z2872" t="e">
            <v>#N/A</v>
          </cell>
        </row>
        <row r="2873">
          <cell r="X2873">
            <v>58992</v>
          </cell>
          <cell r="Y2873" t="e">
            <v>#N/A</v>
          </cell>
          <cell r="Z2873" t="e">
            <v>#N/A</v>
          </cell>
        </row>
        <row r="2874">
          <cell r="X2874">
            <v>58999</v>
          </cell>
          <cell r="Y2874" t="e">
            <v>#N/A</v>
          </cell>
          <cell r="Z2874" t="e">
            <v>#N/A</v>
          </cell>
        </row>
        <row r="2875">
          <cell r="X2875">
            <v>59006</v>
          </cell>
          <cell r="Y2875" t="e">
            <v>#N/A</v>
          </cell>
          <cell r="Z2875" t="e">
            <v>#N/A</v>
          </cell>
        </row>
        <row r="2876">
          <cell r="X2876">
            <v>59013</v>
          </cell>
          <cell r="Y2876" t="e">
            <v>#N/A</v>
          </cell>
          <cell r="Z2876" t="e">
            <v>#N/A</v>
          </cell>
        </row>
        <row r="2877">
          <cell r="X2877">
            <v>59020</v>
          </cell>
          <cell r="Y2877" t="e">
            <v>#N/A</v>
          </cell>
          <cell r="Z2877" t="e">
            <v>#N/A</v>
          </cell>
        </row>
        <row r="2878">
          <cell r="X2878">
            <v>59027</v>
          </cell>
          <cell r="Y2878" t="e">
            <v>#N/A</v>
          </cell>
          <cell r="Z2878" t="e">
            <v>#N/A</v>
          </cell>
        </row>
        <row r="2879">
          <cell r="X2879">
            <v>59034</v>
          </cell>
          <cell r="Y2879" t="e">
            <v>#N/A</v>
          </cell>
          <cell r="Z2879" t="e">
            <v>#N/A</v>
          </cell>
        </row>
        <row r="2880">
          <cell r="X2880">
            <v>59041</v>
          </cell>
          <cell r="Y2880" t="e">
            <v>#N/A</v>
          </cell>
          <cell r="Z2880" t="e">
            <v>#N/A</v>
          </cell>
        </row>
        <row r="2881">
          <cell r="X2881">
            <v>59048</v>
          </cell>
          <cell r="Y2881" t="e">
            <v>#N/A</v>
          </cell>
          <cell r="Z2881" t="e">
            <v>#N/A</v>
          </cell>
        </row>
        <row r="2882">
          <cell r="X2882">
            <v>59055</v>
          </cell>
          <cell r="Y2882" t="e">
            <v>#N/A</v>
          </cell>
          <cell r="Z2882" t="e">
            <v>#N/A</v>
          </cell>
        </row>
        <row r="2883">
          <cell r="X2883">
            <v>59062</v>
          </cell>
          <cell r="Y2883" t="e">
            <v>#N/A</v>
          </cell>
          <cell r="Z2883" t="e">
            <v>#N/A</v>
          </cell>
        </row>
        <row r="2884">
          <cell r="X2884">
            <v>59069</v>
          </cell>
          <cell r="Y2884" t="e">
            <v>#N/A</v>
          </cell>
          <cell r="Z2884" t="e">
            <v>#N/A</v>
          </cell>
        </row>
        <row r="2885">
          <cell r="X2885">
            <v>59076</v>
          </cell>
          <cell r="Y2885" t="e">
            <v>#N/A</v>
          </cell>
          <cell r="Z2885" t="e">
            <v>#N/A</v>
          </cell>
        </row>
        <row r="2886">
          <cell r="X2886">
            <v>59083</v>
          </cell>
          <cell r="Y2886" t="e">
            <v>#N/A</v>
          </cell>
          <cell r="Z2886" t="e">
            <v>#N/A</v>
          </cell>
        </row>
        <row r="2887">
          <cell r="X2887">
            <v>59090</v>
          </cell>
          <cell r="Y2887" t="e">
            <v>#N/A</v>
          </cell>
          <cell r="Z2887" t="e">
            <v>#N/A</v>
          </cell>
        </row>
        <row r="2888">
          <cell r="X2888">
            <v>59097</v>
          </cell>
          <cell r="Y2888" t="e">
            <v>#N/A</v>
          </cell>
          <cell r="Z2888" t="e">
            <v>#N/A</v>
          </cell>
        </row>
        <row r="2889">
          <cell r="X2889">
            <v>59104</v>
          </cell>
          <cell r="Y2889" t="e">
            <v>#N/A</v>
          </cell>
          <cell r="Z2889" t="e">
            <v>#N/A</v>
          </cell>
        </row>
        <row r="2890">
          <cell r="X2890">
            <v>59111</v>
          </cell>
          <cell r="Y2890" t="e">
            <v>#N/A</v>
          </cell>
          <cell r="Z2890" t="e">
            <v>#N/A</v>
          </cell>
        </row>
        <row r="2891">
          <cell r="X2891">
            <v>59118</v>
          </cell>
          <cell r="Y2891" t="e">
            <v>#N/A</v>
          </cell>
          <cell r="Z2891" t="e">
            <v>#N/A</v>
          </cell>
        </row>
        <row r="2892">
          <cell r="X2892">
            <v>59125</v>
          </cell>
          <cell r="Y2892" t="e">
            <v>#N/A</v>
          </cell>
          <cell r="Z2892" t="e">
            <v>#N/A</v>
          </cell>
        </row>
        <row r="2893">
          <cell r="X2893">
            <v>59132</v>
          </cell>
          <cell r="Y2893" t="e">
            <v>#N/A</v>
          </cell>
          <cell r="Z2893" t="e">
            <v>#N/A</v>
          </cell>
        </row>
        <row r="2894">
          <cell r="X2894">
            <v>59139</v>
          </cell>
          <cell r="Y2894" t="e">
            <v>#N/A</v>
          </cell>
          <cell r="Z2894" t="e">
            <v>#N/A</v>
          </cell>
        </row>
        <row r="2895">
          <cell r="X2895">
            <v>59146</v>
          </cell>
          <cell r="Y2895" t="e">
            <v>#N/A</v>
          </cell>
          <cell r="Z2895" t="e">
            <v>#N/A</v>
          </cell>
        </row>
        <row r="2896">
          <cell r="X2896">
            <v>59153</v>
          </cell>
          <cell r="Y2896" t="e">
            <v>#N/A</v>
          </cell>
          <cell r="Z2896" t="e">
            <v>#N/A</v>
          </cell>
        </row>
        <row r="2897">
          <cell r="X2897">
            <v>59160</v>
          </cell>
          <cell r="Y2897" t="e">
            <v>#N/A</v>
          </cell>
          <cell r="Z2897" t="e">
            <v>#N/A</v>
          </cell>
        </row>
        <row r="2898">
          <cell r="X2898">
            <v>59167</v>
          </cell>
          <cell r="Y2898" t="e">
            <v>#N/A</v>
          </cell>
          <cell r="Z2898" t="e">
            <v>#N/A</v>
          </cell>
        </row>
        <row r="2899">
          <cell r="X2899">
            <v>59174</v>
          </cell>
          <cell r="Y2899" t="e">
            <v>#N/A</v>
          </cell>
          <cell r="Z2899" t="e">
            <v>#N/A</v>
          </cell>
        </row>
        <row r="2900">
          <cell r="X2900">
            <v>59181</v>
          </cell>
          <cell r="Y2900" t="e">
            <v>#N/A</v>
          </cell>
          <cell r="Z2900" t="e">
            <v>#N/A</v>
          </cell>
        </row>
        <row r="2901">
          <cell r="X2901">
            <v>59188</v>
          </cell>
          <cell r="Y2901" t="e">
            <v>#N/A</v>
          </cell>
          <cell r="Z2901" t="e">
            <v>#N/A</v>
          </cell>
        </row>
        <row r="2902">
          <cell r="X2902">
            <v>59195</v>
          </cell>
          <cell r="Y2902" t="e">
            <v>#N/A</v>
          </cell>
          <cell r="Z2902" t="e">
            <v>#N/A</v>
          </cell>
        </row>
        <row r="2903">
          <cell r="X2903">
            <v>59202</v>
          </cell>
          <cell r="Y2903" t="e">
            <v>#N/A</v>
          </cell>
          <cell r="Z2903" t="e">
            <v>#N/A</v>
          </cell>
        </row>
        <row r="2904">
          <cell r="X2904">
            <v>59209</v>
          </cell>
          <cell r="Y2904" t="e">
            <v>#N/A</v>
          </cell>
          <cell r="Z2904" t="e">
            <v>#N/A</v>
          </cell>
        </row>
        <row r="2905">
          <cell r="X2905">
            <v>59216</v>
          </cell>
          <cell r="Y2905" t="e">
            <v>#N/A</v>
          </cell>
          <cell r="Z2905" t="e">
            <v>#N/A</v>
          </cell>
        </row>
        <row r="2906">
          <cell r="X2906">
            <v>59223</v>
          </cell>
          <cell r="Y2906" t="e">
            <v>#N/A</v>
          </cell>
          <cell r="Z2906" t="e">
            <v>#N/A</v>
          </cell>
        </row>
        <row r="2907">
          <cell r="X2907">
            <v>59230</v>
          </cell>
          <cell r="Y2907" t="e">
            <v>#N/A</v>
          </cell>
          <cell r="Z2907" t="e">
            <v>#N/A</v>
          </cell>
        </row>
        <row r="2908">
          <cell r="X2908">
            <v>59237</v>
          </cell>
          <cell r="Y2908" t="e">
            <v>#N/A</v>
          </cell>
          <cell r="Z2908" t="e">
            <v>#N/A</v>
          </cell>
        </row>
        <row r="2909">
          <cell r="X2909">
            <v>59244</v>
          </cell>
          <cell r="Y2909" t="e">
            <v>#N/A</v>
          </cell>
          <cell r="Z2909" t="e">
            <v>#N/A</v>
          </cell>
        </row>
        <row r="2910">
          <cell r="X2910">
            <v>59251</v>
          </cell>
          <cell r="Y2910" t="e">
            <v>#N/A</v>
          </cell>
          <cell r="Z2910" t="e">
            <v>#N/A</v>
          </cell>
        </row>
        <row r="2911">
          <cell r="X2911">
            <v>59258</v>
          </cell>
          <cell r="Y2911" t="e">
            <v>#N/A</v>
          </cell>
          <cell r="Z2911" t="e">
            <v>#N/A</v>
          </cell>
        </row>
        <row r="2912">
          <cell r="X2912">
            <v>59265</v>
          </cell>
          <cell r="Y2912" t="e">
            <v>#N/A</v>
          </cell>
          <cell r="Z2912" t="e">
            <v>#N/A</v>
          </cell>
        </row>
        <row r="2913">
          <cell r="X2913">
            <v>59272</v>
          </cell>
          <cell r="Y2913" t="e">
            <v>#N/A</v>
          </cell>
          <cell r="Z2913" t="e">
            <v>#N/A</v>
          </cell>
        </row>
        <row r="2914">
          <cell r="X2914">
            <v>59279</v>
          </cell>
          <cell r="Y2914" t="e">
            <v>#N/A</v>
          </cell>
          <cell r="Z2914" t="e">
            <v>#N/A</v>
          </cell>
        </row>
        <row r="2915">
          <cell r="X2915">
            <v>59286</v>
          </cell>
          <cell r="Y2915" t="e">
            <v>#N/A</v>
          </cell>
          <cell r="Z2915" t="e">
            <v>#N/A</v>
          </cell>
        </row>
        <row r="2916">
          <cell r="X2916">
            <v>59293</v>
          </cell>
          <cell r="Y2916" t="e">
            <v>#N/A</v>
          </cell>
          <cell r="Z2916" t="e">
            <v>#N/A</v>
          </cell>
        </row>
        <row r="2917">
          <cell r="X2917">
            <v>59300</v>
          </cell>
          <cell r="Y2917" t="e">
            <v>#N/A</v>
          </cell>
          <cell r="Z2917" t="e">
            <v>#N/A</v>
          </cell>
        </row>
        <row r="2918">
          <cell r="X2918">
            <v>59307</v>
          </cell>
          <cell r="Y2918" t="e">
            <v>#N/A</v>
          </cell>
          <cell r="Z2918" t="e">
            <v>#N/A</v>
          </cell>
        </row>
        <row r="2919">
          <cell r="X2919">
            <v>59314</v>
          </cell>
          <cell r="Y2919" t="e">
            <v>#N/A</v>
          </cell>
          <cell r="Z2919" t="e">
            <v>#N/A</v>
          </cell>
        </row>
        <row r="2920">
          <cell r="X2920">
            <v>59321</v>
          </cell>
          <cell r="Y2920" t="e">
            <v>#N/A</v>
          </cell>
          <cell r="Z2920" t="e">
            <v>#N/A</v>
          </cell>
        </row>
        <row r="2921">
          <cell r="X2921">
            <v>59328</v>
          </cell>
          <cell r="Y2921" t="e">
            <v>#N/A</v>
          </cell>
          <cell r="Z2921" t="e">
            <v>#N/A</v>
          </cell>
        </row>
        <row r="2922">
          <cell r="X2922">
            <v>59335</v>
          </cell>
          <cell r="Y2922" t="e">
            <v>#N/A</v>
          </cell>
          <cell r="Z2922" t="e">
            <v>#N/A</v>
          </cell>
        </row>
        <row r="2923">
          <cell r="X2923">
            <v>59342</v>
          </cell>
          <cell r="Y2923" t="e">
            <v>#N/A</v>
          </cell>
          <cell r="Z2923" t="e">
            <v>#N/A</v>
          </cell>
        </row>
        <row r="2924">
          <cell r="X2924">
            <v>59349</v>
          </cell>
          <cell r="Y2924" t="e">
            <v>#N/A</v>
          </cell>
          <cell r="Z2924" t="e">
            <v>#N/A</v>
          </cell>
        </row>
        <row r="2925">
          <cell r="X2925">
            <v>59356</v>
          </cell>
          <cell r="Y2925" t="e">
            <v>#N/A</v>
          </cell>
          <cell r="Z2925" t="e">
            <v>#N/A</v>
          </cell>
        </row>
        <row r="2926">
          <cell r="X2926">
            <v>59363</v>
          </cell>
          <cell r="Y2926" t="e">
            <v>#N/A</v>
          </cell>
          <cell r="Z2926" t="e">
            <v>#N/A</v>
          </cell>
        </row>
        <row r="2927">
          <cell r="X2927">
            <v>59370</v>
          </cell>
          <cell r="Y2927" t="e">
            <v>#N/A</v>
          </cell>
          <cell r="Z2927" t="e">
            <v>#N/A</v>
          </cell>
        </row>
        <row r="2928">
          <cell r="X2928">
            <v>59377</v>
          </cell>
          <cell r="Y2928" t="e">
            <v>#N/A</v>
          </cell>
          <cell r="Z2928" t="e">
            <v>#N/A</v>
          </cell>
        </row>
        <row r="2929">
          <cell r="X2929">
            <v>59384</v>
          </cell>
          <cell r="Y2929" t="e">
            <v>#N/A</v>
          </cell>
          <cell r="Z2929" t="e">
            <v>#N/A</v>
          </cell>
        </row>
        <row r="2930">
          <cell r="X2930">
            <v>59391</v>
          </cell>
          <cell r="Y2930" t="e">
            <v>#N/A</v>
          </cell>
          <cell r="Z2930" t="e">
            <v>#N/A</v>
          </cell>
        </row>
        <row r="2931">
          <cell r="X2931">
            <v>59398</v>
          </cell>
          <cell r="Y2931" t="e">
            <v>#N/A</v>
          </cell>
          <cell r="Z2931" t="e">
            <v>#N/A</v>
          </cell>
        </row>
        <row r="2932">
          <cell r="X2932">
            <v>59405</v>
          </cell>
          <cell r="Y2932" t="e">
            <v>#N/A</v>
          </cell>
          <cell r="Z2932" t="e">
            <v>#N/A</v>
          </cell>
        </row>
        <row r="2933">
          <cell r="X2933">
            <v>59412</v>
          </cell>
          <cell r="Y2933" t="e">
            <v>#N/A</v>
          </cell>
          <cell r="Z2933" t="e">
            <v>#N/A</v>
          </cell>
        </row>
        <row r="2934">
          <cell r="X2934">
            <v>59419</v>
          </cell>
          <cell r="Y2934" t="e">
            <v>#N/A</v>
          </cell>
          <cell r="Z2934" t="e">
            <v>#N/A</v>
          </cell>
        </row>
        <row r="2935">
          <cell r="X2935">
            <v>59426</v>
          </cell>
          <cell r="Y2935" t="e">
            <v>#N/A</v>
          </cell>
          <cell r="Z2935" t="e">
            <v>#N/A</v>
          </cell>
        </row>
        <row r="2936">
          <cell r="X2936">
            <v>59433</v>
          </cell>
          <cell r="Y2936" t="e">
            <v>#N/A</v>
          </cell>
          <cell r="Z2936" t="e">
            <v>#N/A</v>
          </cell>
        </row>
        <row r="2937">
          <cell r="X2937">
            <v>59440</v>
          </cell>
          <cell r="Y2937" t="e">
            <v>#N/A</v>
          </cell>
          <cell r="Z2937" t="e">
            <v>#N/A</v>
          </cell>
        </row>
        <row r="2938">
          <cell r="X2938">
            <v>59447</v>
          </cell>
          <cell r="Y2938" t="e">
            <v>#N/A</v>
          </cell>
          <cell r="Z2938" t="e">
            <v>#N/A</v>
          </cell>
        </row>
        <row r="2939">
          <cell r="X2939">
            <v>59454</v>
          </cell>
          <cell r="Y2939" t="e">
            <v>#N/A</v>
          </cell>
          <cell r="Z2939" t="e">
            <v>#N/A</v>
          </cell>
        </row>
        <row r="2940">
          <cell r="X2940">
            <v>59461</v>
          </cell>
          <cell r="Y2940" t="e">
            <v>#N/A</v>
          </cell>
          <cell r="Z2940" t="e">
            <v>#N/A</v>
          </cell>
        </row>
        <row r="2941">
          <cell r="X2941">
            <v>59468</v>
          </cell>
          <cell r="Y2941" t="e">
            <v>#N/A</v>
          </cell>
          <cell r="Z2941" t="e">
            <v>#N/A</v>
          </cell>
        </row>
        <row r="2942">
          <cell r="X2942">
            <v>59475</v>
          </cell>
          <cell r="Y2942" t="e">
            <v>#N/A</v>
          </cell>
          <cell r="Z2942" t="e">
            <v>#N/A</v>
          </cell>
        </row>
        <row r="2943">
          <cell r="X2943">
            <v>59482</v>
          </cell>
          <cell r="Y2943" t="e">
            <v>#N/A</v>
          </cell>
          <cell r="Z2943" t="e">
            <v>#N/A</v>
          </cell>
        </row>
        <row r="2944">
          <cell r="X2944">
            <v>59489</v>
          </cell>
          <cell r="Y2944" t="e">
            <v>#N/A</v>
          </cell>
          <cell r="Z2944" t="e">
            <v>#N/A</v>
          </cell>
        </row>
        <row r="2945">
          <cell r="X2945">
            <v>59496</v>
          </cell>
          <cell r="Y2945" t="e">
            <v>#N/A</v>
          </cell>
          <cell r="Z2945" t="e">
            <v>#N/A</v>
          </cell>
        </row>
        <row r="2946">
          <cell r="X2946">
            <v>59503</v>
          </cell>
          <cell r="Y2946" t="e">
            <v>#N/A</v>
          </cell>
          <cell r="Z2946" t="e">
            <v>#N/A</v>
          </cell>
        </row>
        <row r="2947">
          <cell r="X2947">
            <v>59510</v>
          </cell>
          <cell r="Y2947" t="e">
            <v>#N/A</v>
          </cell>
          <cell r="Z2947" t="e">
            <v>#N/A</v>
          </cell>
        </row>
        <row r="2948">
          <cell r="X2948">
            <v>59517</v>
          </cell>
          <cell r="Y2948" t="e">
            <v>#N/A</v>
          </cell>
          <cell r="Z2948" t="e">
            <v>#N/A</v>
          </cell>
        </row>
        <row r="2949">
          <cell r="X2949">
            <v>59524</v>
          </cell>
          <cell r="Y2949" t="e">
            <v>#N/A</v>
          </cell>
          <cell r="Z2949" t="e">
            <v>#N/A</v>
          </cell>
        </row>
        <row r="2950">
          <cell r="X2950">
            <v>59532</v>
          </cell>
          <cell r="Y2950" t="e">
            <v>#N/A</v>
          </cell>
          <cell r="Z2950" t="e">
            <v>#N/A</v>
          </cell>
        </row>
        <row r="2951">
          <cell r="X2951">
            <v>59539</v>
          </cell>
          <cell r="Y2951" t="e">
            <v>#N/A</v>
          </cell>
          <cell r="Z2951" t="e">
            <v>#N/A</v>
          </cell>
        </row>
        <row r="2952">
          <cell r="X2952">
            <v>59546</v>
          </cell>
          <cell r="Y2952" t="e">
            <v>#N/A</v>
          </cell>
          <cell r="Z2952" t="e">
            <v>#N/A</v>
          </cell>
        </row>
        <row r="2953">
          <cell r="X2953">
            <v>59553</v>
          </cell>
          <cell r="Y2953" t="e">
            <v>#N/A</v>
          </cell>
          <cell r="Z2953" t="e">
            <v>#N/A</v>
          </cell>
        </row>
        <row r="2954">
          <cell r="X2954">
            <v>59560</v>
          </cell>
          <cell r="Y2954" t="e">
            <v>#N/A</v>
          </cell>
          <cell r="Z2954" t="e">
            <v>#N/A</v>
          </cell>
        </row>
        <row r="2955">
          <cell r="X2955">
            <v>59567</v>
          </cell>
          <cell r="Y2955" t="e">
            <v>#N/A</v>
          </cell>
          <cell r="Z2955" t="e">
            <v>#N/A</v>
          </cell>
        </row>
        <row r="2956">
          <cell r="X2956">
            <v>59574</v>
          </cell>
          <cell r="Y2956" t="e">
            <v>#N/A</v>
          </cell>
          <cell r="Z2956" t="e">
            <v>#N/A</v>
          </cell>
        </row>
        <row r="2957">
          <cell r="X2957">
            <v>59581</v>
          </cell>
          <cell r="Y2957" t="e">
            <v>#N/A</v>
          </cell>
          <cell r="Z2957" t="e">
            <v>#N/A</v>
          </cell>
        </row>
        <row r="2958">
          <cell r="X2958">
            <v>59588</v>
          </cell>
          <cell r="Y2958" t="e">
            <v>#N/A</v>
          </cell>
          <cell r="Z2958" t="e">
            <v>#N/A</v>
          </cell>
        </row>
        <row r="2959">
          <cell r="X2959">
            <v>59595</v>
          </cell>
          <cell r="Y2959" t="e">
            <v>#N/A</v>
          </cell>
          <cell r="Z2959" t="e">
            <v>#N/A</v>
          </cell>
        </row>
        <row r="2960">
          <cell r="X2960">
            <v>59602</v>
          </cell>
          <cell r="Y2960" t="e">
            <v>#N/A</v>
          </cell>
          <cell r="Z2960" t="e">
            <v>#N/A</v>
          </cell>
        </row>
        <row r="2961">
          <cell r="X2961">
            <v>59609</v>
          </cell>
          <cell r="Y2961" t="e">
            <v>#N/A</v>
          </cell>
          <cell r="Z2961" t="e">
            <v>#N/A</v>
          </cell>
        </row>
        <row r="2962">
          <cell r="X2962">
            <v>59616</v>
          </cell>
          <cell r="Y2962" t="e">
            <v>#N/A</v>
          </cell>
          <cell r="Z2962" t="e">
            <v>#N/A</v>
          </cell>
        </row>
        <row r="2963">
          <cell r="X2963">
            <v>59623</v>
          </cell>
          <cell r="Y2963" t="e">
            <v>#N/A</v>
          </cell>
          <cell r="Z2963" t="e">
            <v>#N/A</v>
          </cell>
        </row>
        <row r="2964">
          <cell r="X2964">
            <v>59630</v>
          </cell>
          <cell r="Y2964" t="e">
            <v>#N/A</v>
          </cell>
          <cell r="Z2964" t="e">
            <v>#N/A</v>
          </cell>
        </row>
        <row r="2965">
          <cell r="X2965">
            <v>59637</v>
          </cell>
          <cell r="Y2965" t="e">
            <v>#N/A</v>
          </cell>
          <cell r="Z2965" t="e">
            <v>#N/A</v>
          </cell>
        </row>
        <row r="2966">
          <cell r="X2966">
            <v>59644</v>
          </cell>
          <cell r="Y2966" t="e">
            <v>#N/A</v>
          </cell>
          <cell r="Z2966" t="e">
            <v>#N/A</v>
          </cell>
        </row>
        <row r="2967">
          <cell r="X2967">
            <v>59651</v>
          </cell>
          <cell r="Y2967" t="e">
            <v>#N/A</v>
          </cell>
          <cell r="Z2967" t="e">
            <v>#N/A</v>
          </cell>
        </row>
        <row r="2968">
          <cell r="X2968">
            <v>59658</v>
          </cell>
          <cell r="Y2968" t="e">
            <v>#N/A</v>
          </cell>
          <cell r="Z2968" t="e">
            <v>#N/A</v>
          </cell>
        </row>
        <row r="2969">
          <cell r="X2969">
            <v>59665</v>
          </cell>
          <cell r="Y2969" t="e">
            <v>#N/A</v>
          </cell>
          <cell r="Z2969" t="e">
            <v>#N/A</v>
          </cell>
        </row>
        <row r="2970">
          <cell r="X2970">
            <v>59672</v>
          </cell>
          <cell r="Y2970" t="e">
            <v>#N/A</v>
          </cell>
          <cell r="Z2970" t="e">
            <v>#N/A</v>
          </cell>
        </row>
        <row r="2971">
          <cell r="X2971">
            <v>59679</v>
          </cell>
          <cell r="Y2971" t="e">
            <v>#N/A</v>
          </cell>
          <cell r="Z2971" t="e">
            <v>#N/A</v>
          </cell>
        </row>
        <row r="2972">
          <cell r="X2972">
            <v>59686</v>
          </cell>
          <cell r="Y2972" t="e">
            <v>#N/A</v>
          </cell>
          <cell r="Z2972" t="e">
            <v>#N/A</v>
          </cell>
        </row>
        <row r="2973">
          <cell r="X2973">
            <v>59693</v>
          </cell>
          <cell r="Y2973" t="e">
            <v>#N/A</v>
          </cell>
          <cell r="Z2973" t="e">
            <v>#N/A</v>
          </cell>
        </row>
        <row r="2974">
          <cell r="X2974">
            <v>59700</v>
          </cell>
          <cell r="Y2974" t="e">
            <v>#N/A</v>
          </cell>
          <cell r="Z2974" t="e">
            <v>#N/A</v>
          </cell>
        </row>
        <row r="2975">
          <cell r="X2975">
            <v>59707</v>
          </cell>
          <cell r="Y2975" t="e">
            <v>#N/A</v>
          </cell>
          <cell r="Z2975" t="e">
            <v>#N/A</v>
          </cell>
        </row>
        <row r="2976">
          <cell r="X2976">
            <v>59714</v>
          </cell>
          <cell r="Y2976" t="e">
            <v>#N/A</v>
          </cell>
          <cell r="Z2976" t="e">
            <v>#N/A</v>
          </cell>
        </row>
        <row r="2977">
          <cell r="X2977">
            <v>59721</v>
          </cell>
          <cell r="Y2977" t="e">
            <v>#N/A</v>
          </cell>
          <cell r="Z2977" t="e">
            <v>#N/A</v>
          </cell>
        </row>
        <row r="2978">
          <cell r="X2978">
            <v>59728</v>
          </cell>
          <cell r="Y2978" t="e">
            <v>#N/A</v>
          </cell>
          <cell r="Z2978" t="e">
            <v>#N/A</v>
          </cell>
        </row>
        <row r="2979">
          <cell r="X2979">
            <v>59735</v>
          </cell>
          <cell r="Y2979" t="e">
            <v>#N/A</v>
          </cell>
          <cell r="Z2979" t="e">
            <v>#N/A</v>
          </cell>
        </row>
        <row r="2980">
          <cell r="X2980">
            <v>59742</v>
          </cell>
          <cell r="Y2980" t="e">
            <v>#N/A</v>
          </cell>
          <cell r="Z2980" t="e">
            <v>#N/A</v>
          </cell>
        </row>
        <row r="2981">
          <cell r="X2981">
            <v>59749</v>
          </cell>
          <cell r="Y2981" t="e">
            <v>#N/A</v>
          </cell>
          <cell r="Z2981" t="e">
            <v>#N/A</v>
          </cell>
        </row>
        <row r="2982">
          <cell r="X2982">
            <v>59756</v>
          </cell>
          <cell r="Y2982" t="e">
            <v>#N/A</v>
          </cell>
          <cell r="Z2982" t="e">
            <v>#N/A</v>
          </cell>
        </row>
        <row r="2983">
          <cell r="X2983">
            <v>59763</v>
          </cell>
          <cell r="Y2983" t="e">
            <v>#N/A</v>
          </cell>
          <cell r="Z2983" t="e">
            <v>#N/A</v>
          </cell>
        </row>
        <row r="2984">
          <cell r="X2984">
            <v>59770</v>
          </cell>
          <cell r="Y2984" t="e">
            <v>#N/A</v>
          </cell>
          <cell r="Z2984" t="e">
            <v>#N/A</v>
          </cell>
        </row>
        <row r="2985">
          <cell r="X2985">
            <v>59777</v>
          </cell>
          <cell r="Y2985" t="e">
            <v>#N/A</v>
          </cell>
          <cell r="Z2985" t="e">
            <v>#N/A</v>
          </cell>
        </row>
        <row r="2986">
          <cell r="X2986">
            <v>59784</v>
          </cell>
          <cell r="Y2986" t="e">
            <v>#N/A</v>
          </cell>
          <cell r="Z2986" t="e">
            <v>#N/A</v>
          </cell>
        </row>
        <row r="2987">
          <cell r="X2987">
            <v>59791</v>
          </cell>
          <cell r="Y2987" t="e">
            <v>#N/A</v>
          </cell>
          <cell r="Z2987" t="e">
            <v>#N/A</v>
          </cell>
        </row>
        <row r="2988">
          <cell r="X2988">
            <v>59798</v>
          </cell>
          <cell r="Y2988" t="e">
            <v>#N/A</v>
          </cell>
          <cell r="Z2988" t="e">
            <v>#N/A</v>
          </cell>
        </row>
        <row r="2989">
          <cell r="X2989">
            <v>59805</v>
          </cell>
          <cell r="Y2989" t="e">
            <v>#N/A</v>
          </cell>
          <cell r="Z2989" t="e">
            <v>#N/A</v>
          </cell>
        </row>
        <row r="2990">
          <cell r="X2990">
            <v>59812</v>
          </cell>
          <cell r="Y2990" t="e">
            <v>#N/A</v>
          </cell>
          <cell r="Z2990" t="e">
            <v>#N/A</v>
          </cell>
        </row>
        <row r="2991">
          <cell r="X2991">
            <v>59819</v>
          </cell>
          <cell r="Y2991" t="e">
            <v>#N/A</v>
          </cell>
          <cell r="Z2991" t="e">
            <v>#N/A</v>
          </cell>
        </row>
        <row r="2992">
          <cell r="X2992">
            <v>59826</v>
          </cell>
          <cell r="Y2992" t="e">
            <v>#N/A</v>
          </cell>
          <cell r="Z2992" t="e">
            <v>#N/A</v>
          </cell>
        </row>
        <row r="2993">
          <cell r="X2993">
            <v>59833</v>
          </cell>
          <cell r="Y2993" t="e">
            <v>#N/A</v>
          </cell>
          <cell r="Z2993" t="e">
            <v>#N/A</v>
          </cell>
        </row>
        <row r="2994">
          <cell r="X2994">
            <v>59840</v>
          </cell>
          <cell r="Y2994" t="e">
            <v>#N/A</v>
          </cell>
          <cell r="Z2994" t="e">
            <v>#N/A</v>
          </cell>
        </row>
        <row r="2995">
          <cell r="X2995">
            <v>59847</v>
          </cell>
          <cell r="Y2995" t="e">
            <v>#N/A</v>
          </cell>
          <cell r="Z2995" t="e">
            <v>#N/A</v>
          </cell>
        </row>
        <row r="2996">
          <cell r="X2996">
            <v>59854</v>
          </cell>
          <cell r="Y2996" t="e">
            <v>#N/A</v>
          </cell>
          <cell r="Z2996" t="e">
            <v>#N/A</v>
          </cell>
        </row>
        <row r="2997">
          <cell r="X2997">
            <v>59861</v>
          </cell>
          <cell r="Y2997" t="e">
            <v>#N/A</v>
          </cell>
          <cell r="Z2997" t="e">
            <v>#N/A</v>
          </cell>
        </row>
        <row r="2998">
          <cell r="X2998">
            <v>59868</v>
          </cell>
          <cell r="Y2998" t="e">
            <v>#N/A</v>
          </cell>
          <cell r="Z2998" t="e">
            <v>#N/A</v>
          </cell>
        </row>
        <row r="2999">
          <cell r="X2999">
            <v>59875</v>
          </cell>
          <cell r="Y2999" t="e">
            <v>#N/A</v>
          </cell>
          <cell r="Z2999" t="e">
            <v>#N/A</v>
          </cell>
        </row>
        <row r="3000">
          <cell r="X3000">
            <v>59882</v>
          </cell>
          <cell r="Y3000" t="e">
            <v>#N/A</v>
          </cell>
          <cell r="Z3000" t="e">
            <v>#N/A</v>
          </cell>
        </row>
        <row r="3001">
          <cell r="X3001">
            <v>59889</v>
          </cell>
          <cell r="Y3001" t="e">
            <v>#N/A</v>
          </cell>
          <cell r="Z3001" t="e">
            <v>#N/A</v>
          </cell>
        </row>
        <row r="3002">
          <cell r="X3002">
            <v>59897</v>
          </cell>
          <cell r="Y3002" t="e">
            <v>#N/A</v>
          </cell>
          <cell r="Z3002" t="e">
            <v>#N/A</v>
          </cell>
        </row>
        <row r="3003">
          <cell r="X3003">
            <v>59904</v>
          </cell>
          <cell r="Y3003" t="e">
            <v>#N/A</v>
          </cell>
          <cell r="Z3003" t="e">
            <v>#N/A</v>
          </cell>
        </row>
        <row r="3004">
          <cell r="X3004">
            <v>59911</v>
          </cell>
          <cell r="Y3004" t="e">
            <v>#N/A</v>
          </cell>
          <cell r="Z3004" t="e">
            <v>#N/A</v>
          </cell>
        </row>
        <row r="3005">
          <cell r="X3005">
            <v>59918</v>
          </cell>
          <cell r="Y3005" t="e">
            <v>#N/A</v>
          </cell>
          <cell r="Z3005" t="e">
            <v>#N/A</v>
          </cell>
        </row>
        <row r="3006">
          <cell r="X3006">
            <v>59925</v>
          </cell>
          <cell r="Y3006" t="e">
            <v>#N/A</v>
          </cell>
          <cell r="Z3006" t="e">
            <v>#N/A</v>
          </cell>
        </row>
        <row r="3007">
          <cell r="X3007">
            <v>59932</v>
          </cell>
          <cell r="Y3007" t="e">
            <v>#N/A</v>
          </cell>
          <cell r="Z3007" t="e">
            <v>#N/A</v>
          </cell>
        </row>
        <row r="3008">
          <cell r="X3008">
            <v>59939</v>
          </cell>
          <cell r="Y3008" t="e">
            <v>#N/A</v>
          </cell>
          <cell r="Z3008" t="e">
            <v>#N/A</v>
          </cell>
        </row>
        <row r="3009">
          <cell r="X3009">
            <v>59946</v>
          </cell>
          <cell r="Y3009" t="e">
            <v>#N/A</v>
          </cell>
          <cell r="Z3009" t="e">
            <v>#N/A</v>
          </cell>
        </row>
        <row r="3010">
          <cell r="X3010">
            <v>59953</v>
          </cell>
          <cell r="Y3010" t="e">
            <v>#N/A</v>
          </cell>
          <cell r="Z3010" t="e">
            <v>#N/A</v>
          </cell>
        </row>
        <row r="3011">
          <cell r="X3011">
            <v>59960</v>
          </cell>
          <cell r="Y3011" t="e">
            <v>#N/A</v>
          </cell>
          <cell r="Z3011" t="e">
            <v>#N/A</v>
          </cell>
        </row>
        <row r="3012">
          <cell r="X3012">
            <v>59967</v>
          </cell>
          <cell r="Y3012" t="e">
            <v>#N/A</v>
          </cell>
          <cell r="Z3012" t="e">
            <v>#N/A</v>
          </cell>
        </row>
        <row r="3013">
          <cell r="X3013">
            <v>59974</v>
          </cell>
          <cell r="Y3013" t="e">
            <v>#N/A</v>
          </cell>
          <cell r="Z3013" t="e">
            <v>#N/A</v>
          </cell>
        </row>
        <row r="3014">
          <cell r="X3014">
            <v>59981</v>
          </cell>
          <cell r="Y3014" t="e">
            <v>#N/A</v>
          </cell>
          <cell r="Z3014" t="e">
            <v>#N/A</v>
          </cell>
        </row>
        <row r="3015">
          <cell r="X3015">
            <v>59988</v>
          </cell>
          <cell r="Y3015" t="e">
            <v>#N/A</v>
          </cell>
          <cell r="Z3015" t="e">
            <v>#N/A</v>
          </cell>
        </row>
        <row r="3016">
          <cell r="X3016">
            <v>59995</v>
          </cell>
          <cell r="Y3016" t="e">
            <v>#N/A</v>
          </cell>
          <cell r="Z3016" t="e">
            <v>#N/A</v>
          </cell>
        </row>
        <row r="3017">
          <cell r="X3017">
            <v>60002</v>
          </cell>
          <cell r="Y3017" t="e">
            <v>#N/A</v>
          </cell>
          <cell r="Z3017" t="e">
            <v>#N/A</v>
          </cell>
        </row>
        <row r="3018">
          <cell r="X3018">
            <v>60009</v>
          </cell>
          <cell r="Y3018" t="e">
            <v>#N/A</v>
          </cell>
          <cell r="Z3018" t="e">
            <v>#N/A</v>
          </cell>
        </row>
        <row r="3019">
          <cell r="X3019">
            <v>60016</v>
          </cell>
          <cell r="Y3019" t="e">
            <v>#N/A</v>
          </cell>
          <cell r="Z3019" t="e">
            <v>#N/A</v>
          </cell>
        </row>
        <row r="3020">
          <cell r="X3020">
            <v>60024</v>
          </cell>
          <cell r="Y3020" t="e">
            <v>#N/A</v>
          </cell>
          <cell r="Z3020" t="e">
            <v>#N/A</v>
          </cell>
        </row>
        <row r="3021">
          <cell r="X3021">
            <v>60031</v>
          </cell>
          <cell r="Y3021" t="e">
            <v>#N/A</v>
          </cell>
          <cell r="Z3021" t="e">
            <v>#N/A</v>
          </cell>
        </row>
        <row r="3022">
          <cell r="X3022">
            <v>60038</v>
          </cell>
          <cell r="Y3022" t="e">
            <v>#N/A</v>
          </cell>
          <cell r="Z3022" t="e">
            <v>#N/A</v>
          </cell>
        </row>
        <row r="3023">
          <cell r="X3023">
            <v>60045</v>
          </cell>
          <cell r="Y3023" t="e">
            <v>#N/A</v>
          </cell>
          <cell r="Z3023" t="e">
            <v>#N/A</v>
          </cell>
        </row>
        <row r="3024">
          <cell r="X3024">
            <v>60052</v>
          </cell>
          <cell r="Y3024" t="e">
            <v>#N/A</v>
          </cell>
          <cell r="Z3024" t="e">
            <v>#N/A</v>
          </cell>
        </row>
        <row r="3025">
          <cell r="X3025">
            <v>60059</v>
          </cell>
          <cell r="Y3025" t="e">
            <v>#N/A</v>
          </cell>
          <cell r="Z3025" t="e">
            <v>#N/A</v>
          </cell>
        </row>
        <row r="3026">
          <cell r="X3026">
            <v>60066</v>
          </cell>
          <cell r="Y3026" t="e">
            <v>#N/A</v>
          </cell>
          <cell r="Z3026" t="e">
            <v>#N/A</v>
          </cell>
        </row>
        <row r="3027">
          <cell r="X3027">
            <v>60073</v>
          </cell>
          <cell r="Y3027" t="e">
            <v>#N/A</v>
          </cell>
          <cell r="Z3027" t="e">
            <v>#N/A</v>
          </cell>
        </row>
        <row r="3028">
          <cell r="X3028">
            <v>60080</v>
          </cell>
          <cell r="Y3028" t="e">
            <v>#N/A</v>
          </cell>
          <cell r="Z3028" t="e">
            <v>#N/A</v>
          </cell>
        </row>
        <row r="3029">
          <cell r="X3029">
            <v>60087</v>
          </cell>
          <cell r="Y3029" t="e">
            <v>#N/A</v>
          </cell>
          <cell r="Z3029" t="e">
            <v>#N/A</v>
          </cell>
        </row>
        <row r="3030">
          <cell r="X3030">
            <v>60094</v>
          </cell>
          <cell r="Y3030" t="e">
            <v>#N/A</v>
          </cell>
          <cell r="Z3030" t="e">
            <v>#N/A</v>
          </cell>
        </row>
        <row r="3031">
          <cell r="X3031">
            <v>60101</v>
          </cell>
          <cell r="Y3031" t="e">
            <v>#N/A</v>
          </cell>
          <cell r="Z3031" t="e">
            <v>#N/A</v>
          </cell>
        </row>
        <row r="3032">
          <cell r="X3032">
            <v>60108</v>
          </cell>
          <cell r="Y3032" t="e">
            <v>#N/A</v>
          </cell>
          <cell r="Z3032" t="e">
            <v>#N/A</v>
          </cell>
        </row>
        <row r="3033">
          <cell r="X3033">
            <v>60115</v>
          </cell>
          <cell r="Y3033" t="e">
            <v>#N/A</v>
          </cell>
          <cell r="Z3033" t="e">
            <v>#N/A</v>
          </cell>
        </row>
        <row r="3034">
          <cell r="X3034">
            <v>60122</v>
          </cell>
          <cell r="Y3034" t="e">
            <v>#N/A</v>
          </cell>
          <cell r="Z3034" t="e">
            <v>#N/A</v>
          </cell>
        </row>
        <row r="3035">
          <cell r="X3035">
            <v>60129</v>
          </cell>
          <cell r="Y3035" t="e">
            <v>#N/A</v>
          </cell>
          <cell r="Z3035" t="e">
            <v>#N/A</v>
          </cell>
        </row>
        <row r="3036">
          <cell r="X3036">
            <v>60136</v>
          </cell>
          <cell r="Y3036" t="e">
            <v>#N/A</v>
          </cell>
          <cell r="Z3036" t="e">
            <v>#N/A</v>
          </cell>
        </row>
        <row r="3037">
          <cell r="X3037">
            <v>60143</v>
          </cell>
          <cell r="Y3037" t="e">
            <v>#N/A</v>
          </cell>
          <cell r="Z3037" t="e">
            <v>#N/A</v>
          </cell>
        </row>
        <row r="3038">
          <cell r="X3038">
            <v>60150</v>
          </cell>
          <cell r="Y3038" t="e">
            <v>#N/A</v>
          </cell>
          <cell r="Z3038" t="e">
            <v>#N/A</v>
          </cell>
        </row>
        <row r="3039">
          <cell r="X3039">
            <v>60157</v>
          </cell>
          <cell r="Y3039" t="e">
            <v>#N/A</v>
          </cell>
          <cell r="Z3039" t="e">
            <v>#N/A</v>
          </cell>
        </row>
        <row r="3040">
          <cell r="X3040">
            <v>60164</v>
          </cell>
          <cell r="Y3040" t="e">
            <v>#N/A</v>
          </cell>
          <cell r="Z3040" t="e">
            <v>#N/A</v>
          </cell>
        </row>
        <row r="3041">
          <cell r="X3041">
            <v>60171</v>
          </cell>
          <cell r="Y3041" t="e">
            <v>#N/A</v>
          </cell>
          <cell r="Z3041" t="e">
            <v>#N/A</v>
          </cell>
        </row>
        <row r="3042">
          <cell r="X3042">
            <v>60178</v>
          </cell>
          <cell r="Y3042" t="e">
            <v>#N/A</v>
          </cell>
          <cell r="Z3042" t="e">
            <v>#N/A</v>
          </cell>
        </row>
        <row r="3043">
          <cell r="X3043">
            <v>60185</v>
          </cell>
          <cell r="Y3043" t="e">
            <v>#N/A</v>
          </cell>
          <cell r="Z3043" t="e">
            <v>#N/A</v>
          </cell>
        </row>
        <row r="3044">
          <cell r="X3044">
            <v>60192</v>
          </cell>
          <cell r="Y3044" t="e">
            <v>#N/A</v>
          </cell>
          <cell r="Z3044" t="e">
            <v>#N/A</v>
          </cell>
        </row>
        <row r="3045">
          <cell r="X3045">
            <v>60199</v>
          </cell>
          <cell r="Y3045" t="e">
            <v>#N/A</v>
          </cell>
          <cell r="Z3045" t="e">
            <v>#N/A</v>
          </cell>
        </row>
        <row r="3046">
          <cell r="X3046">
            <v>60206</v>
          </cell>
          <cell r="Y3046" t="e">
            <v>#N/A</v>
          </cell>
          <cell r="Z3046" t="e">
            <v>#N/A</v>
          </cell>
        </row>
        <row r="3047">
          <cell r="X3047">
            <v>60213</v>
          </cell>
          <cell r="Y3047" t="e">
            <v>#N/A</v>
          </cell>
          <cell r="Z3047" t="e">
            <v>#N/A</v>
          </cell>
        </row>
        <row r="3048">
          <cell r="X3048">
            <v>60220</v>
          </cell>
          <cell r="Y3048" t="e">
            <v>#N/A</v>
          </cell>
          <cell r="Z3048" t="e">
            <v>#N/A</v>
          </cell>
        </row>
        <row r="3049">
          <cell r="X3049">
            <v>60227</v>
          </cell>
          <cell r="Y3049" t="e">
            <v>#N/A</v>
          </cell>
          <cell r="Z3049" t="e">
            <v>#N/A</v>
          </cell>
        </row>
        <row r="3050">
          <cell r="X3050">
            <v>60234</v>
          </cell>
          <cell r="Y3050" t="e">
            <v>#N/A</v>
          </cell>
          <cell r="Z3050" t="e">
            <v>#N/A</v>
          </cell>
        </row>
        <row r="3051">
          <cell r="X3051">
            <v>60241</v>
          </cell>
          <cell r="Y3051" t="e">
            <v>#N/A</v>
          </cell>
          <cell r="Z3051" t="e">
            <v>#N/A</v>
          </cell>
        </row>
        <row r="3052">
          <cell r="X3052">
            <v>60248</v>
          </cell>
          <cell r="Y3052" t="e">
            <v>#N/A</v>
          </cell>
          <cell r="Z3052" t="e">
            <v>#N/A</v>
          </cell>
        </row>
        <row r="3053">
          <cell r="X3053">
            <v>60255</v>
          </cell>
          <cell r="Y3053" t="e">
            <v>#N/A</v>
          </cell>
          <cell r="Z3053" t="e">
            <v>#N/A</v>
          </cell>
        </row>
        <row r="3054">
          <cell r="X3054">
            <v>60265</v>
          </cell>
          <cell r="Y3054" t="e">
            <v>#N/A</v>
          </cell>
          <cell r="Z3054" t="e">
            <v>#N/A</v>
          </cell>
        </row>
        <row r="3055">
          <cell r="X3055">
            <v>60272</v>
          </cell>
          <cell r="Y3055" t="e">
            <v>#N/A</v>
          </cell>
          <cell r="Z3055" t="e">
            <v>#N/A</v>
          </cell>
        </row>
        <row r="3056">
          <cell r="X3056">
            <v>60279</v>
          </cell>
          <cell r="Y3056" t="e">
            <v>#N/A</v>
          </cell>
          <cell r="Z3056" t="e">
            <v>#N/A</v>
          </cell>
        </row>
        <row r="3057">
          <cell r="X3057">
            <v>60286</v>
          </cell>
          <cell r="Y3057" t="e">
            <v>#N/A</v>
          </cell>
          <cell r="Z3057" t="e">
            <v>#N/A</v>
          </cell>
        </row>
        <row r="3058">
          <cell r="X3058">
            <v>60293</v>
          </cell>
          <cell r="Y3058" t="e">
            <v>#N/A</v>
          </cell>
          <cell r="Z3058" t="e">
            <v>#N/A</v>
          </cell>
        </row>
        <row r="3059">
          <cell r="X3059">
            <v>60300</v>
          </cell>
          <cell r="Y3059" t="e">
            <v>#N/A</v>
          </cell>
          <cell r="Z3059" t="e">
            <v>#N/A</v>
          </cell>
        </row>
        <row r="3060">
          <cell r="X3060">
            <v>60307</v>
          </cell>
          <cell r="Y3060" t="e">
            <v>#N/A</v>
          </cell>
          <cell r="Z3060" t="e">
            <v>#N/A</v>
          </cell>
        </row>
        <row r="3061">
          <cell r="X3061">
            <v>60314</v>
          </cell>
          <cell r="Y3061" t="e">
            <v>#N/A</v>
          </cell>
          <cell r="Z3061" t="e">
            <v>#N/A</v>
          </cell>
        </row>
        <row r="3062">
          <cell r="X3062">
            <v>60321</v>
          </cell>
          <cell r="Y3062" t="e">
            <v>#N/A</v>
          </cell>
          <cell r="Z3062" t="e">
            <v>#N/A</v>
          </cell>
        </row>
        <row r="3063">
          <cell r="X3063">
            <v>60328</v>
          </cell>
          <cell r="Y3063" t="e">
            <v>#N/A</v>
          </cell>
          <cell r="Z3063" t="e">
            <v>#N/A</v>
          </cell>
        </row>
        <row r="3064">
          <cell r="X3064">
            <v>60335</v>
          </cell>
          <cell r="Y3064" t="e">
            <v>#N/A</v>
          </cell>
          <cell r="Z3064" t="e">
            <v>#N/A</v>
          </cell>
        </row>
        <row r="3065">
          <cell r="X3065">
            <v>60342</v>
          </cell>
          <cell r="Y3065" t="e">
            <v>#N/A</v>
          </cell>
          <cell r="Z3065" t="e">
            <v>#N/A</v>
          </cell>
        </row>
        <row r="3066">
          <cell r="X3066">
            <v>60349</v>
          </cell>
          <cell r="Y3066" t="e">
            <v>#N/A</v>
          </cell>
          <cell r="Z3066" t="e">
            <v>#N/A</v>
          </cell>
        </row>
        <row r="3067">
          <cell r="X3067">
            <v>60357</v>
          </cell>
          <cell r="Y3067" t="e">
            <v>#N/A</v>
          </cell>
          <cell r="Z3067" t="e">
            <v>#N/A</v>
          </cell>
        </row>
        <row r="3068">
          <cell r="X3068">
            <v>60364</v>
          </cell>
          <cell r="Y3068" t="e">
            <v>#N/A</v>
          </cell>
          <cell r="Z3068" t="e">
            <v>#N/A</v>
          </cell>
        </row>
        <row r="3069">
          <cell r="X3069">
            <v>60371</v>
          </cell>
          <cell r="Y3069" t="e">
            <v>#N/A</v>
          </cell>
          <cell r="Z3069" t="e">
            <v>#N/A</v>
          </cell>
        </row>
        <row r="3070">
          <cell r="X3070">
            <v>60378</v>
          </cell>
          <cell r="Y3070" t="e">
            <v>#N/A</v>
          </cell>
          <cell r="Z3070" t="e">
            <v>#N/A</v>
          </cell>
        </row>
        <row r="3071">
          <cell r="X3071">
            <v>60385</v>
          </cell>
          <cell r="Y3071" t="e">
            <v>#N/A</v>
          </cell>
          <cell r="Z3071" t="e">
            <v>#N/A</v>
          </cell>
        </row>
        <row r="3072">
          <cell r="X3072">
            <v>60392</v>
          </cell>
          <cell r="Y3072" t="e">
            <v>#N/A</v>
          </cell>
          <cell r="Z3072" t="e">
            <v>#N/A</v>
          </cell>
        </row>
        <row r="3073">
          <cell r="X3073">
            <v>60399</v>
          </cell>
          <cell r="Y3073" t="e">
            <v>#N/A</v>
          </cell>
          <cell r="Z3073" t="e">
            <v>#N/A</v>
          </cell>
        </row>
        <row r="3074">
          <cell r="X3074">
            <v>60406</v>
          </cell>
          <cell r="Y3074" t="e">
            <v>#N/A</v>
          </cell>
          <cell r="Z3074" t="e">
            <v>#N/A</v>
          </cell>
        </row>
        <row r="3075">
          <cell r="X3075">
            <v>60413</v>
          </cell>
          <cell r="Y3075" t="e">
            <v>#N/A</v>
          </cell>
          <cell r="Z3075" t="e">
            <v>#N/A</v>
          </cell>
        </row>
        <row r="3076">
          <cell r="X3076">
            <v>60420</v>
          </cell>
          <cell r="Y3076" t="e">
            <v>#N/A</v>
          </cell>
          <cell r="Z3076" t="e">
            <v>#N/A</v>
          </cell>
        </row>
        <row r="3077">
          <cell r="X3077">
            <v>60427</v>
          </cell>
          <cell r="Y3077" t="e">
            <v>#N/A</v>
          </cell>
          <cell r="Z3077" t="e">
            <v>#N/A</v>
          </cell>
        </row>
        <row r="3078">
          <cell r="X3078">
            <v>60434</v>
          </cell>
          <cell r="Y3078" t="e">
            <v>#N/A</v>
          </cell>
          <cell r="Z3078" t="e">
            <v>#N/A</v>
          </cell>
        </row>
        <row r="3079">
          <cell r="X3079">
            <v>60441</v>
          </cell>
          <cell r="Y3079" t="e">
            <v>#N/A</v>
          </cell>
          <cell r="Z3079" t="e">
            <v>#N/A</v>
          </cell>
        </row>
        <row r="3080">
          <cell r="X3080">
            <v>60448</v>
          </cell>
          <cell r="Y3080" t="e">
            <v>#N/A</v>
          </cell>
          <cell r="Z3080" t="e">
            <v>#N/A</v>
          </cell>
        </row>
        <row r="3081">
          <cell r="X3081">
            <v>60455</v>
          </cell>
          <cell r="Y3081" t="e">
            <v>#N/A</v>
          </cell>
          <cell r="Z3081" t="e">
            <v>#N/A</v>
          </cell>
        </row>
        <row r="3082">
          <cell r="X3082">
            <v>60462</v>
          </cell>
          <cell r="Y3082" t="e">
            <v>#N/A</v>
          </cell>
          <cell r="Z3082" t="e">
            <v>#N/A</v>
          </cell>
        </row>
        <row r="3083">
          <cell r="X3083">
            <v>60469</v>
          </cell>
          <cell r="Y3083" t="e">
            <v>#N/A</v>
          </cell>
          <cell r="Z3083" t="e">
            <v>#N/A</v>
          </cell>
        </row>
        <row r="3084">
          <cell r="X3084">
            <v>60476</v>
          </cell>
          <cell r="Y3084" t="e">
            <v>#N/A</v>
          </cell>
          <cell r="Z3084" t="e">
            <v>#N/A</v>
          </cell>
        </row>
        <row r="3085">
          <cell r="X3085">
            <v>60483</v>
          </cell>
          <cell r="Y3085" t="e">
            <v>#N/A</v>
          </cell>
          <cell r="Z3085" t="e">
            <v>#N/A</v>
          </cell>
        </row>
        <row r="3086">
          <cell r="X3086">
            <v>60490</v>
          </cell>
          <cell r="Y3086" t="e">
            <v>#N/A</v>
          </cell>
          <cell r="Z3086" t="e">
            <v>#N/A</v>
          </cell>
        </row>
        <row r="3087">
          <cell r="X3087">
            <v>60497</v>
          </cell>
          <cell r="Y3087" t="e">
            <v>#N/A</v>
          </cell>
          <cell r="Z3087" t="e">
            <v>#N/A</v>
          </cell>
        </row>
        <row r="3088">
          <cell r="X3088">
            <v>60504</v>
          </cell>
          <cell r="Y3088" t="e">
            <v>#N/A</v>
          </cell>
          <cell r="Z3088" t="e">
            <v>#N/A</v>
          </cell>
        </row>
        <row r="3089">
          <cell r="X3089">
            <v>60511</v>
          </cell>
          <cell r="Y3089" t="e">
            <v>#N/A</v>
          </cell>
          <cell r="Z3089" t="e">
            <v>#N/A</v>
          </cell>
        </row>
        <row r="3090">
          <cell r="X3090">
            <v>60518</v>
          </cell>
          <cell r="Y3090" t="e">
            <v>#N/A</v>
          </cell>
          <cell r="Z3090" t="e">
            <v>#N/A</v>
          </cell>
        </row>
        <row r="3091">
          <cell r="X3091">
            <v>60525</v>
          </cell>
          <cell r="Y3091" t="e">
            <v>#N/A</v>
          </cell>
          <cell r="Z3091" t="e">
            <v>#N/A</v>
          </cell>
        </row>
        <row r="3092">
          <cell r="X3092">
            <v>60532</v>
          </cell>
          <cell r="Y3092" t="e">
            <v>#N/A</v>
          </cell>
          <cell r="Z3092" t="e">
            <v>#N/A</v>
          </cell>
        </row>
        <row r="3093">
          <cell r="X3093">
            <v>60539</v>
          </cell>
          <cell r="Y3093" t="e">
            <v>#N/A</v>
          </cell>
          <cell r="Z3093" t="e">
            <v>#N/A</v>
          </cell>
        </row>
        <row r="3094">
          <cell r="X3094">
            <v>60546</v>
          </cell>
          <cell r="Y3094" t="e">
            <v>#N/A</v>
          </cell>
          <cell r="Z3094" t="e">
            <v>#N/A</v>
          </cell>
        </row>
        <row r="3095">
          <cell r="X3095">
            <v>60553</v>
          </cell>
          <cell r="Y3095" t="e">
            <v>#N/A</v>
          </cell>
          <cell r="Z3095" t="e">
            <v>#N/A</v>
          </cell>
        </row>
        <row r="3096">
          <cell r="X3096">
            <v>60560</v>
          </cell>
          <cell r="Y3096" t="e">
            <v>#N/A</v>
          </cell>
          <cell r="Z3096" t="e">
            <v>#N/A</v>
          </cell>
        </row>
        <row r="3097">
          <cell r="X3097">
            <v>60567</v>
          </cell>
          <cell r="Y3097" t="e">
            <v>#N/A</v>
          </cell>
          <cell r="Z3097" t="e">
            <v>#N/A</v>
          </cell>
        </row>
        <row r="3098">
          <cell r="X3098">
            <v>60574</v>
          </cell>
          <cell r="Y3098" t="e">
            <v>#N/A</v>
          </cell>
          <cell r="Z3098" t="e">
            <v>#N/A</v>
          </cell>
        </row>
        <row r="3099">
          <cell r="X3099">
            <v>60581</v>
          </cell>
          <cell r="Y3099" t="e">
            <v>#N/A</v>
          </cell>
          <cell r="Z3099" t="e">
            <v>#N/A</v>
          </cell>
        </row>
        <row r="3100">
          <cell r="X3100">
            <v>60588</v>
          </cell>
          <cell r="Y3100" t="e">
            <v>#N/A</v>
          </cell>
          <cell r="Z3100" t="e">
            <v>#N/A</v>
          </cell>
        </row>
        <row r="3101">
          <cell r="X3101">
            <v>60595</v>
          </cell>
          <cell r="Y3101" t="e">
            <v>#N/A</v>
          </cell>
          <cell r="Z3101" t="e">
            <v>#N/A</v>
          </cell>
        </row>
        <row r="3102">
          <cell r="X3102">
            <v>60602</v>
          </cell>
          <cell r="Y3102" t="e">
            <v>#N/A</v>
          </cell>
          <cell r="Z3102" t="e">
            <v>#N/A</v>
          </cell>
        </row>
        <row r="3103">
          <cell r="X3103">
            <v>60609</v>
          </cell>
          <cell r="Y3103" t="e">
            <v>#N/A</v>
          </cell>
          <cell r="Z3103" t="e">
            <v>#N/A</v>
          </cell>
        </row>
        <row r="3104">
          <cell r="X3104">
            <v>60616</v>
          </cell>
          <cell r="Y3104" t="e">
            <v>#N/A</v>
          </cell>
          <cell r="Z3104" t="e">
            <v>#N/A</v>
          </cell>
        </row>
        <row r="3105">
          <cell r="X3105">
            <v>60623</v>
          </cell>
          <cell r="Y3105" t="e">
            <v>#N/A</v>
          </cell>
          <cell r="Z3105" t="e">
            <v>#N/A</v>
          </cell>
        </row>
        <row r="3106">
          <cell r="X3106">
            <v>60630</v>
          </cell>
          <cell r="Y3106" t="e">
            <v>#N/A</v>
          </cell>
          <cell r="Z3106" t="e">
            <v>#N/A</v>
          </cell>
        </row>
        <row r="3107">
          <cell r="X3107">
            <v>60637</v>
          </cell>
          <cell r="Y3107" t="e">
            <v>#N/A</v>
          </cell>
          <cell r="Z3107" t="e">
            <v>#N/A</v>
          </cell>
        </row>
        <row r="3108">
          <cell r="X3108">
            <v>60644</v>
          </cell>
          <cell r="Y3108" t="e">
            <v>#N/A</v>
          </cell>
          <cell r="Z3108" t="e">
            <v>#N/A</v>
          </cell>
        </row>
        <row r="3109">
          <cell r="X3109">
            <v>60651</v>
          </cell>
          <cell r="Y3109" t="e">
            <v>#N/A</v>
          </cell>
          <cell r="Z3109" t="e">
            <v>#N/A</v>
          </cell>
        </row>
        <row r="3110">
          <cell r="X3110">
            <v>60658</v>
          </cell>
          <cell r="Y3110" t="e">
            <v>#N/A</v>
          </cell>
          <cell r="Z3110" t="e">
            <v>#N/A</v>
          </cell>
        </row>
        <row r="3111">
          <cell r="X3111">
            <v>60665</v>
          </cell>
          <cell r="Y3111" t="e">
            <v>#N/A</v>
          </cell>
          <cell r="Z3111" t="e">
            <v>#N/A</v>
          </cell>
        </row>
        <row r="3112">
          <cell r="X3112">
            <v>60672</v>
          </cell>
          <cell r="Y3112" t="e">
            <v>#N/A</v>
          </cell>
          <cell r="Z3112" t="e">
            <v>#N/A</v>
          </cell>
        </row>
        <row r="3113">
          <cell r="X3113">
            <v>60679</v>
          </cell>
          <cell r="Y3113" t="e">
            <v>#N/A</v>
          </cell>
          <cell r="Z3113" t="e">
            <v>#N/A</v>
          </cell>
        </row>
        <row r="3114">
          <cell r="X3114">
            <v>60686</v>
          </cell>
          <cell r="Y3114" t="e">
            <v>#N/A</v>
          </cell>
          <cell r="Z3114" t="e">
            <v>#N/A</v>
          </cell>
        </row>
        <row r="3115">
          <cell r="X3115">
            <v>60693</v>
          </cell>
          <cell r="Y3115" t="e">
            <v>#N/A</v>
          </cell>
          <cell r="Z3115" t="e">
            <v>#N/A</v>
          </cell>
        </row>
        <row r="3116">
          <cell r="X3116">
            <v>60700</v>
          </cell>
          <cell r="Y3116" t="e">
            <v>#N/A</v>
          </cell>
          <cell r="Z3116" t="e">
            <v>#N/A</v>
          </cell>
        </row>
        <row r="3117">
          <cell r="X3117">
            <v>60707</v>
          </cell>
          <cell r="Y3117" t="e">
            <v>#N/A</v>
          </cell>
          <cell r="Z3117" t="e">
            <v>#N/A</v>
          </cell>
        </row>
        <row r="3118">
          <cell r="X3118">
            <v>60714</v>
          </cell>
          <cell r="Y3118" t="e">
            <v>#N/A</v>
          </cell>
          <cell r="Z3118" t="e">
            <v>#N/A</v>
          </cell>
        </row>
        <row r="3119">
          <cell r="X3119">
            <v>60721</v>
          </cell>
          <cell r="Y3119" t="e">
            <v>#N/A</v>
          </cell>
          <cell r="Z3119" t="e">
            <v>#N/A</v>
          </cell>
        </row>
        <row r="3120">
          <cell r="X3120">
            <v>60728</v>
          </cell>
          <cell r="Y3120" t="e">
            <v>#N/A</v>
          </cell>
          <cell r="Z3120" t="e">
            <v>#N/A</v>
          </cell>
        </row>
        <row r="3121">
          <cell r="X3121">
            <v>60735</v>
          </cell>
          <cell r="Y3121" t="e">
            <v>#N/A</v>
          </cell>
          <cell r="Z3121" t="e">
            <v>#N/A</v>
          </cell>
        </row>
        <row r="3122">
          <cell r="X3122">
            <v>60742</v>
          </cell>
          <cell r="Y3122" t="e">
            <v>#N/A</v>
          </cell>
          <cell r="Z3122" t="e">
            <v>#N/A</v>
          </cell>
        </row>
        <row r="3123">
          <cell r="X3123">
            <v>60749</v>
          </cell>
          <cell r="Y3123" t="e">
            <v>#N/A</v>
          </cell>
          <cell r="Z3123" t="e">
            <v>#N/A</v>
          </cell>
        </row>
        <row r="3124">
          <cell r="X3124">
            <v>60756</v>
          </cell>
          <cell r="Y3124" t="e">
            <v>#N/A</v>
          </cell>
          <cell r="Z3124" t="e">
            <v>#N/A</v>
          </cell>
        </row>
        <row r="3125">
          <cell r="X3125">
            <v>60763</v>
          </cell>
          <cell r="Y3125" t="e">
            <v>#N/A</v>
          </cell>
          <cell r="Z3125" t="e">
            <v>#N/A</v>
          </cell>
        </row>
        <row r="3126">
          <cell r="X3126">
            <v>60770</v>
          </cell>
          <cell r="Y3126" t="e">
            <v>#N/A</v>
          </cell>
          <cell r="Z3126" t="e">
            <v>#N/A</v>
          </cell>
        </row>
        <row r="3127">
          <cell r="X3127">
            <v>60777</v>
          </cell>
          <cell r="Y3127" t="e">
            <v>#N/A</v>
          </cell>
          <cell r="Z3127" t="e">
            <v>#N/A</v>
          </cell>
        </row>
        <row r="3128">
          <cell r="X3128">
            <v>60784</v>
          </cell>
          <cell r="Y3128" t="e">
            <v>#N/A</v>
          </cell>
          <cell r="Z3128" t="e">
            <v>#N/A</v>
          </cell>
        </row>
        <row r="3129">
          <cell r="X3129">
            <v>60791</v>
          </cell>
          <cell r="Y3129" t="e">
            <v>#N/A</v>
          </cell>
          <cell r="Z3129" t="e">
            <v>#N/A</v>
          </cell>
        </row>
        <row r="3130">
          <cell r="X3130">
            <v>60798</v>
          </cell>
          <cell r="Y3130" t="e">
            <v>#N/A</v>
          </cell>
          <cell r="Z3130" t="e">
            <v>#N/A</v>
          </cell>
        </row>
        <row r="3131">
          <cell r="X3131">
            <v>60805</v>
          </cell>
          <cell r="Y3131" t="e">
            <v>#N/A</v>
          </cell>
          <cell r="Z3131" t="e">
            <v>#N/A</v>
          </cell>
        </row>
        <row r="3132">
          <cell r="X3132">
            <v>60812</v>
          </cell>
          <cell r="Y3132" t="e">
            <v>#N/A</v>
          </cell>
          <cell r="Z3132" t="e">
            <v>#N/A</v>
          </cell>
        </row>
        <row r="3133">
          <cell r="X3133">
            <v>60819</v>
          </cell>
          <cell r="Y3133" t="e">
            <v>#N/A</v>
          </cell>
          <cell r="Z3133" t="e">
            <v>#N/A</v>
          </cell>
        </row>
        <row r="3134">
          <cell r="X3134">
            <v>60826</v>
          </cell>
          <cell r="Y3134" t="e">
            <v>#N/A</v>
          </cell>
          <cell r="Z3134" t="e">
            <v>#N/A</v>
          </cell>
        </row>
        <row r="3135">
          <cell r="X3135">
            <v>60833</v>
          </cell>
          <cell r="Y3135" t="e">
            <v>#N/A</v>
          </cell>
          <cell r="Z3135" t="e">
            <v>#N/A</v>
          </cell>
        </row>
        <row r="3136">
          <cell r="X3136">
            <v>60840</v>
          </cell>
          <cell r="Y3136" t="e">
            <v>#N/A</v>
          </cell>
          <cell r="Z3136" t="e">
            <v>#N/A</v>
          </cell>
        </row>
        <row r="3137">
          <cell r="X3137">
            <v>60847</v>
          </cell>
          <cell r="Y3137" t="e">
            <v>#N/A</v>
          </cell>
          <cell r="Z3137" t="e">
            <v>#N/A</v>
          </cell>
        </row>
        <row r="3138">
          <cell r="X3138">
            <v>60854</v>
          </cell>
          <cell r="Y3138" t="e">
            <v>#N/A</v>
          </cell>
          <cell r="Z3138" t="e">
            <v>#N/A</v>
          </cell>
        </row>
        <row r="3139">
          <cell r="X3139">
            <v>60861</v>
          </cell>
          <cell r="Y3139" t="e">
            <v>#N/A</v>
          </cell>
          <cell r="Z3139" t="e">
            <v>#N/A</v>
          </cell>
        </row>
        <row r="3140">
          <cell r="X3140">
            <v>60868</v>
          </cell>
          <cell r="Y3140" t="e">
            <v>#N/A</v>
          </cell>
          <cell r="Z3140" t="e">
            <v>#N/A</v>
          </cell>
        </row>
        <row r="3141">
          <cell r="X3141">
            <v>60875</v>
          </cell>
          <cell r="Y3141" t="e">
            <v>#N/A</v>
          </cell>
          <cell r="Z3141" t="e">
            <v>#N/A</v>
          </cell>
        </row>
        <row r="3142">
          <cell r="X3142">
            <v>60882</v>
          </cell>
          <cell r="Y3142" t="e">
            <v>#N/A</v>
          </cell>
          <cell r="Z3142" t="e">
            <v>#N/A</v>
          </cell>
        </row>
        <row r="3143">
          <cell r="X3143">
            <v>60889</v>
          </cell>
          <cell r="Y3143" t="e">
            <v>#N/A</v>
          </cell>
          <cell r="Z3143" t="e">
            <v>#N/A</v>
          </cell>
        </row>
        <row r="3144">
          <cell r="X3144">
            <v>60896</v>
          </cell>
          <cell r="Y3144" t="e">
            <v>#N/A</v>
          </cell>
          <cell r="Z3144" t="e">
            <v>#N/A</v>
          </cell>
        </row>
        <row r="3145">
          <cell r="X3145">
            <v>60903</v>
          </cell>
          <cell r="Y3145" t="e">
            <v>#N/A</v>
          </cell>
          <cell r="Z3145" t="e">
            <v>#N/A</v>
          </cell>
        </row>
        <row r="3146">
          <cell r="X3146">
            <v>60910</v>
          </cell>
          <cell r="Y3146" t="e">
            <v>#N/A</v>
          </cell>
          <cell r="Z3146" t="e">
            <v>#N/A</v>
          </cell>
        </row>
        <row r="3147">
          <cell r="X3147">
            <v>60917</v>
          </cell>
          <cell r="Y3147" t="e">
            <v>#N/A</v>
          </cell>
          <cell r="Z3147" t="e">
            <v>#N/A</v>
          </cell>
        </row>
        <row r="3148">
          <cell r="X3148">
            <v>60924</v>
          </cell>
          <cell r="Y3148" t="e">
            <v>#N/A</v>
          </cell>
          <cell r="Z3148" t="e">
            <v>#N/A</v>
          </cell>
        </row>
        <row r="3149">
          <cell r="X3149">
            <v>60931</v>
          </cell>
          <cell r="Y3149" t="e">
            <v>#N/A</v>
          </cell>
          <cell r="Z3149" t="e">
            <v>#N/A</v>
          </cell>
        </row>
        <row r="3150">
          <cell r="X3150">
            <v>60938</v>
          </cell>
          <cell r="Y3150" t="e">
            <v>#N/A</v>
          </cell>
          <cell r="Z3150" t="e">
            <v>#N/A</v>
          </cell>
        </row>
        <row r="3151">
          <cell r="X3151">
            <v>60945</v>
          </cell>
          <cell r="Y3151" t="e">
            <v>#N/A</v>
          </cell>
          <cell r="Z3151" t="e">
            <v>#N/A</v>
          </cell>
        </row>
        <row r="3152">
          <cell r="X3152">
            <v>60952</v>
          </cell>
          <cell r="Y3152" t="e">
            <v>#N/A</v>
          </cell>
          <cell r="Z3152" t="e">
            <v>#N/A</v>
          </cell>
        </row>
        <row r="3153">
          <cell r="X3153">
            <v>60959</v>
          </cell>
          <cell r="Y3153" t="e">
            <v>#N/A</v>
          </cell>
          <cell r="Z3153" t="e">
            <v>#N/A</v>
          </cell>
        </row>
        <row r="3154">
          <cell r="X3154">
            <v>60966</v>
          </cell>
          <cell r="Y3154" t="e">
            <v>#N/A</v>
          </cell>
          <cell r="Z3154" t="e">
            <v>#N/A</v>
          </cell>
        </row>
        <row r="3155">
          <cell r="X3155">
            <v>60973</v>
          </cell>
          <cell r="Y3155" t="e">
            <v>#N/A</v>
          </cell>
          <cell r="Z3155" t="e">
            <v>#N/A</v>
          </cell>
        </row>
        <row r="3156">
          <cell r="X3156">
            <v>60980</v>
          </cell>
          <cell r="Y3156" t="e">
            <v>#N/A</v>
          </cell>
          <cell r="Z3156" t="e">
            <v>#N/A</v>
          </cell>
        </row>
        <row r="3157">
          <cell r="X3157">
            <v>60987</v>
          </cell>
          <cell r="Y3157" t="e">
            <v>#N/A</v>
          </cell>
          <cell r="Z3157" t="e">
            <v>#N/A</v>
          </cell>
        </row>
        <row r="3158">
          <cell r="X3158">
            <v>60994</v>
          </cell>
          <cell r="Y3158" t="e">
            <v>#N/A</v>
          </cell>
          <cell r="Z3158" t="e">
            <v>#N/A</v>
          </cell>
        </row>
        <row r="3159">
          <cell r="X3159">
            <v>61001</v>
          </cell>
          <cell r="Y3159" t="e">
            <v>#N/A</v>
          </cell>
          <cell r="Z3159" t="e">
            <v>#N/A</v>
          </cell>
        </row>
        <row r="3160">
          <cell r="X3160">
            <v>61008</v>
          </cell>
          <cell r="Y3160" t="e">
            <v>#N/A</v>
          </cell>
          <cell r="Z3160" t="e">
            <v>#N/A</v>
          </cell>
        </row>
        <row r="3161">
          <cell r="X3161">
            <v>61015</v>
          </cell>
          <cell r="Y3161" t="e">
            <v>#N/A</v>
          </cell>
          <cell r="Z3161" t="e">
            <v>#N/A</v>
          </cell>
        </row>
        <row r="3162">
          <cell r="X3162">
            <v>61022</v>
          </cell>
          <cell r="Y3162" t="e">
            <v>#N/A</v>
          </cell>
          <cell r="Z3162" t="e">
            <v>#N/A</v>
          </cell>
        </row>
        <row r="3163">
          <cell r="X3163">
            <v>61029</v>
          </cell>
          <cell r="Y3163" t="e">
            <v>#N/A</v>
          </cell>
          <cell r="Z3163" t="e">
            <v>#N/A</v>
          </cell>
        </row>
        <row r="3164">
          <cell r="X3164">
            <v>61036</v>
          </cell>
          <cell r="Y3164" t="e">
            <v>#N/A</v>
          </cell>
          <cell r="Z3164" t="e">
            <v>#N/A</v>
          </cell>
        </row>
        <row r="3165">
          <cell r="X3165">
            <v>61043</v>
          </cell>
          <cell r="Y3165" t="e">
            <v>#N/A</v>
          </cell>
          <cell r="Z3165" t="e">
            <v>#N/A</v>
          </cell>
        </row>
        <row r="3166">
          <cell r="X3166">
            <v>61050</v>
          </cell>
          <cell r="Y3166" t="e">
            <v>#N/A</v>
          </cell>
          <cell r="Z3166" t="e">
            <v>#N/A</v>
          </cell>
        </row>
        <row r="3167">
          <cell r="X3167">
            <v>61057</v>
          </cell>
          <cell r="Y3167" t="e">
            <v>#N/A</v>
          </cell>
          <cell r="Z3167" t="e">
            <v>#N/A</v>
          </cell>
        </row>
        <row r="3168">
          <cell r="X3168">
            <v>61064</v>
          </cell>
          <cell r="Y3168" t="e">
            <v>#N/A</v>
          </cell>
          <cell r="Z3168" t="e">
            <v>#N/A</v>
          </cell>
        </row>
        <row r="3169">
          <cell r="X3169">
            <v>61071</v>
          </cell>
          <cell r="Y3169" t="e">
            <v>#N/A</v>
          </cell>
          <cell r="Z3169" t="e">
            <v>#N/A</v>
          </cell>
        </row>
        <row r="3170">
          <cell r="X3170">
            <v>61078</v>
          </cell>
          <cell r="Y3170" t="e">
            <v>#N/A</v>
          </cell>
          <cell r="Z3170" t="e">
            <v>#N/A</v>
          </cell>
        </row>
        <row r="3171">
          <cell r="X3171">
            <v>61085</v>
          </cell>
          <cell r="Y3171" t="e">
            <v>#N/A</v>
          </cell>
          <cell r="Z3171" t="e">
            <v>#N/A</v>
          </cell>
        </row>
        <row r="3172">
          <cell r="X3172">
            <v>61092</v>
          </cell>
          <cell r="Y3172" t="e">
            <v>#N/A</v>
          </cell>
          <cell r="Z3172" t="e">
            <v>#N/A</v>
          </cell>
        </row>
        <row r="3173">
          <cell r="X3173">
            <v>61099</v>
          </cell>
          <cell r="Y3173" t="e">
            <v>#N/A</v>
          </cell>
          <cell r="Z3173" t="e">
            <v>#N/A</v>
          </cell>
        </row>
        <row r="3174">
          <cell r="X3174">
            <v>61106</v>
          </cell>
          <cell r="Y3174" t="e">
            <v>#N/A</v>
          </cell>
          <cell r="Z3174" t="e">
            <v>#N/A</v>
          </cell>
        </row>
        <row r="3175">
          <cell r="X3175">
            <v>61113</v>
          </cell>
          <cell r="Y3175" t="e">
            <v>#N/A</v>
          </cell>
          <cell r="Z3175" t="e">
            <v>#N/A</v>
          </cell>
        </row>
        <row r="3176">
          <cell r="X3176">
            <v>61120</v>
          </cell>
          <cell r="Y3176" t="e">
            <v>#N/A</v>
          </cell>
          <cell r="Z3176" t="e">
            <v>#N/A</v>
          </cell>
        </row>
        <row r="3177">
          <cell r="X3177">
            <v>61127</v>
          </cell>
          <cell r="Y3177" t="e">
            <v>#N/A</v>
          </cell>
          <cell r="Z3177" t="e">
            <v>#N/A</v>
          </cell>
        </row>
        <row r="3178">
          <cell r="X3178">
            <v>61134</v>
          </cell>
          <cell r="Y3178" t="e">
            <v>#N/A</v>
          </cell>
          <cell r="Z3178" t="e">
            <v>#N/A</v>
          </cell>
        </row>
        <row r="3179">
          <cell r="X3179">
            <v>61141</v>
          </cell>
          <cell r="Y3179" t="e">
            <v>#N/A</v>
          </cell>
          <cell r="Z3179" t="e">
            <v>#N/A</v>
          </cell>
        </row>
        <row r="3180">
          <cell r="X3180">
            <v>61148</v>
          </cell>
          <cell r="Y3180" t="e">
            <v>#N/A</v>
          </cell>
          <cell r="Z3180" t="e">
            <v>#N/A</v>
          </cell>
        </row>
        <row r="3181">
          <cell r="X3181">
            <v>61155</v>
          </cell>
          <cell r="Y3181" t="e">
            <v>#N/A</v>
          </cell>
          <cell r="Z3181" t="e">
            <v>#N/A</v>
          </cell>
        </row>
        <row r="3182">
          <cell r="X3182">
            <v>61162</v>
          </cell>
          <cell r="Y3182" t="e">
            <v>#N/A</v>
          </cell>
          <cell r="Z3182" t="e">
            <v>#N/A</v>
          </cell>
        </row>
        <row r="3183">
          <cell r="X3183">
            <v>61169</v>
          </cell>
          <cell r="Y3183" t="e">
            <v>#N/A</v>
          </cell>
          <cell r="Z3183" t="e">
            <v>#N/A</v>
          </cell>
        </row>
        <row r="3184">
          <cell r="X3184">
            <v>61176</v>
          </cell>
          <cell r="Y3184" t="e">
            <v>#N/A</v>
          </cell>
          <cell r="Z3184" t="e">
            <v>#N/A</v>
          </cell>
        </row>
        <row r="3185">
          <cell r="X3185">
            <v>61183</v>
          </cell>
          <cell r="Y3185" t="e">
            <v>#N/A</v>
          </cell>
          <cell r="Z3185" t="e">
            <v>#N/A</v>
          </cell>
        </row>
        <row r="3186">
          <cell r="X3186">
            <v>61190</v>
          </cell>
          <cell r="Y3186" t="e">
            <v>#N/A</v>
          </cell>
          <cell r="Z3186" t="e">
            <v>#N/A</v>
          </cell>
        </row>
        <row r="3187">
          <cell r="X3187">
            <v>61197</v>
          </cell>
          <cell r="Y3187" t="e">
            <v>#N/A</v>
          </cell>
          <cell r="Z3187" t="e">
            <v>#N/A</v>
          </cell>
        </row>
        <row r="3188">
          <cell r="X3188">
            <v>61204</v>
          </cell>
          <cell r="Y3188" t="e">
            <v>#N/A</v>
          </cell>
          <cell r="Z3188" t="e">
            <v>#N/A</v>
          </cell>
        </row>
        <row r="3189">
          <cell r="X3189">
            <v>61211</v>
          </cell>
          <cell r="Y3189" t="e">
            <v>#N/A</v>
          </cell>
          <cell r="Z3189" t="e">
            <v>#N/A</v>
          </cell>
        </row>
        <row r="3190">
          <cell r="X3190">
            <v>61218</v>
          </cell>
          <cell r="Y3190" t="e">
            <v>#N/A</v>
          </cell>
          <cell r="Z3190" t="e">
            <v>#N/A</v>
          </cell>
        </row>
        <row r="3191">
          <cell r="X3191">
            <v>61225</v>
          </cell>
          <cell r="Y3191" t="e">
            <v>#N/A</v>
          </cell>
          <cell r="Z3191" t="e">
            <v>#N/A</v>
          </cell>
        </row>
        <row r="3192">
          <cell r="X3192">
            <v>61232</v>
          </cell>
          <cell r="Y3192" t="e">
            <v>#N/A</v>
          </cell>
          <cell r="Z3192" t="e">
            <v>#N/A</v>
          </cell>
        </row>
        <row r="3193">
          <cell r="X3193">
            <v>61239</v>
          </cell>
          <cell r="Y3193" t="e">
            <v>#N/A</v>
          </cell>
          <cell r="Z3193" t="e">
            <v>#N/A</v>
          </cell>
        </row>
        <row r="3194">
          <cell r="X3194">
            <v>61246</v>
          </cell>
          <cell r="Y3194" t="e">
            <v>#N/A</v>
          </cell>
          <cell r="Z3194" t="e">
            <v>#N/A</v>
          </cell>
        </row>
        <row r="3195">
          <cell r="X3195">
            <v>61253</v>
          </cell>
          <cell r="Y3195" t="e">
            <v>#N/A</v>
          </cell>
          <cell r="Z3195" t="e">
            <v>#N/A</v>
          </cell>
        </row>
        <row r="3196">
          <cell r="X3196">
            <v>61260</v>
          </cell>
          <cell r="Y3196" t="e">
            <v>#N/A</v>
          </cell>
          <cell r="Z3196" t="e">
            <v>#N/A</v>
          </cell>
        </row>
        <row r="3197">
          <cell r="X3197">
            <v>61267</v>
          </cell>
          <cell r="Y3197" t="e">
            <v>#N/A</v>
          </cell>
          <cell r="Z3197" t="e">
            <v>#N/A</v>
          </cell>
        </row>
        <row r="3198">
          <cell r="X3198">
            <v>61274</v>
          </cell>
          <cell r="Y3198" t="e">
            <v>#N/A</v>
          </cell>
          <cell r="Z3198" t="e">
            <v>#N/A</v>
          </cell>
        </row>
        <row r="3199">
          <cell r="X3199">
            <v>61281</v>
          </cell>
          <cell r="Y3199" t="e">
            <v>#N/A</v>
          </cell>
          <cell r="Z3199" t="e">
            <v>#N/A</v>
          </cell>
        </row>
        <row r="3200">
          <cell r="X3200">
            <v>61288</v>
          </cell>
          <cell r="Y3200" t="e">
            <v>#N/A</v>
          </cell>
          <cell r="Z3200" t="e">
            <v>#N/A</v>
          </cell>
        </row>
        <row r="3201">
          <cell r="X3201">
            <v>61295</v>
          </cell>
          <cell r="Y3201" t="e">
            <v>#N/A</v>
          </cell>
          <cell r="Z3201" t="e">
            <v>#N/A</v>
          </cell>
        </row>
        <row r="3202">
          <cell r="X3202">
            <v>61302</v>
          </cell>
          <cell r="Y3202" t="e">
            <v>#N/A</v>
          </cell>
          <cell r="Z3202" t="e">
            <v>#N/A</v>
          </cell>
        </row>
        <row r="3203">
          <cell r="X3203">
            <v>61309</v>
          </cell>
          <cell r="Y3203" t="e">
            <v>#N/A</v>
          </cell>
          <cell r="Z3203" t="e">
            <v>#N/A</v>
          </cell>
        </row>
        <row r="3204">
          <cell r="X3204">
            <v>61316</v>
          </cell>
          <cell r="Y3204" t="e">
            <v>#N/A</v>
          </cell>
          <cell r="Z3204" t="e">
            <v>#N/A</v>
          </cell>
        </row>
        <row r="3205">
          <cell r="X3205">
            <v>61323</v>
          </cell>
          <cell r="Y3205" t="e">
            <v>#N/A</v>
          </cell>
          <cell r="Z3205" t="e">
            <v>#N/A</v>
          </cell>
        </row>
        <row r="3206">
          <cell r="X3206">
            <v>61330</v>
          </cell>
          <cell r="Y3206" t="e">
            <v>#N/A</v>
          </cell>
          <cell r="Z3206" t="e">
            <v>#N/A</v>
          </cell>
        </row>
        <row r="3207">
          <cell r="X3207">
            <v>61337</v>
          </cell>
          <cell r="Y3207" t="e">
            <v>#N/A</v>
          </cell>
          <cell r="Z3207" t="e">
            <v>#N/A</v>
          </cell>
        </row>
        <row r="3208">
          <cell r="X3208">
            <v>61344</v>
          </cell>
          <cell r="Y3208" t="e">
            <v>#N/A</v>
          </cell>
          <cell r="Z3208" t="e">
            <v>#N/A</v>
          </cell>
        </row>
        <row r="3209">
          <cell r="X3209">
            <v>61351</v>
          </cell>
          <cell r="Y3209" t="e">
            <v>#N/A</v>
          </cell>
          <cell r="Z3209" t="e">
            <v>#N/A</v>
          </cell>
        </row>
        <row r="3210">
          <cell r="X3210">
            <v>61358</v>
          </cell>
          <cell r="Y3210" t="e">
            <v>#N/A</v>
          </cell>
          <cell r="Z3210" t="e">
            <v>#N/A</v>
          </cell>
        </row>
        <row r="3211">
          <cell r="X3211">
            <v>61365</v>
          </cell>
          <cell r="Y3211" t="e">
            <v>#N/A</v>
          </cell>
          <cell r="Z3211" t="e">
            <v>#N/A</v>
          </cell>
        </row>
        <row r="3212">
          <cell r="X3212">
            <v>61372</v>
          </cell>
          <cell r="Y3212" t="e">
            <v>#N/A</v>
          </cell>
          <cell r="Z3212" t="e">
            <v>#N/A</v>
          </cell>
        </row>
        <row r="3213">
          <cell r="X3213">
            <v>61379</v>
          </cell>
          <cell r="Y3213" t="e">
            <v>#N/A</v>
          </cell>
          <cell r="Z3213" t="e">
            <v>#N/A</v>
          </cell>
        </row>
        <row r="3214">
          <cell r="X3214">
            <v>61386</v>
          </cell>
          <cell r="Y3214" t="e">
            <v>#N/A</v>
          </cell>
          <cell r="Z3214" t="e">
            <v>#N/A</v>
          </cell>
        </row>
        <row r="3215">
          <cell r="X3215">
            <v>61393</v>
          </cell>
          <cell r="Y3215" t="e">
            <v>#N/A</v>
          </cell>
          <cell r="Z3215" t="e">
            <v>#N/A</v>
          </cell>
        </row>
        <row r="3216">
          <cell r="X3216">
            <v>61400</v>
          </cell>
          <cell r="Y3216" t="e">
            <v>#N/A</v>
          </cell>
          <cell r="Z3216" t="e">
            <v>#N/A</v>
          </cell>
        </row>
        <row r="3217">
          <cell r="X3217">
            <v>61407</v>
          </cell>
          <cell r="Y3217" t="e">
            <v>#N/A</v>
          </cell>
          <cell r="Z3217" t="e">
            <v>#N/A</v>
          </cell>
        </row>
        <row r="3218">
          <cell r="X3218">
            <v>61414</v>
          </cell>
          <cell r="Y3218" t="e">
            <v>#N/A</v>
          </cell>
          <cell r="Z3218" t="e">
            <v>#N/A</v>
          </cell>
        </row>
        <row r="3219">
          <cell r="X3219">
            <v>61421</v>
          </cell>
          <cell r="Y3219" t="e">
            <v>#N/A</v>
          </cell>
          <cell r="Z3219" t="e">
            <v>#N/A</v>
          </cell>
        </row>
        <row r="3220">
          <cell r="X3220">
            <v>61428</v>
          </cell>
          <cell r="Y3220" t="e">
            <v>#N/A</v>
          </cell>
          <cell r="Z3220" t="e">
            <v>#N/A</v>
          </cell>
        </row>
        <row r="3221">
          <cell r="X3221">
            <v>61435</v>
          </cell>
          <cell r="Y3221" t="e">
            <v>#N/A</v>
          </cell>
          <cell r="Z3221" t="e">
            <v>#N/A</v>
          </cell>
        </row>
        <row r="3222">
          <cell r="X3222">
            <v>61442</v>
          </cell>
          <cell r="Y3222" t="e">
            <v>#N/A</v>
          </cell>
          <cell r="Z3222" t="e">
            <v>#N/A</v>
          </cell>
        </row>
        <row r="3223">
          <cell r="X3223">
            <v>61449</v>
          </cell>
          <cell r="Y3223" t="e">
            <v>#N/A</v>
          </cell>
          <cell r="Z3223" t="e">
            <v>#N/A</v>
          </cell>
        </row>
        <row r="3224">
          <cell r="X3224">
            <v>61456</v>
          </cell>
          <cell r="Y3224" t="e">
            <v>#N/A</v>
          </cell>
          <cell r="Z3224" t="e">
            <v>#N/A</v>
          </cell>
        </row>
        <row r="3225">
          <cell r="X3225">
            <v>61463</v>
          </cell>
          <cell r="Y3225" t="e">
            <v>#N/A</v>
          </cell>
          <cell r="Z3225" t="e">
            <v>#N/A</v>
          </cell>
        </row>
        <row r="3226">
          <cell r="X3226">
            <v>61470</v>
          </cell>
          <cell r="Y3226" t="e">
            <v>#N/A</v>
          </cell>
          <cell r="Z3226" t="e">
            <v>#N/A</v>
          </cell>
        </row>
        <row r="3227">
          <cell r="X3227">
            <v>61477</v>
          </cell>
          <cell r="Y3227" t="e">
            <v>#N/A</v>
          </cell>
          <cell r="Z3227" t="e">
            <v>#N/A</v>
          </cell>
        </row>
        <row r="3228">
          <cell r="X3228">
            <v>61485</v>
          </cell>
          <cell r="Y3228" t="e">
            <v>#N/A</v>
          </cell>
          <cell r="Z3228" t="e">
            <v>#N/A</v>
          </cell>
        </row>
        <row r="3229">
          <cell r="X3229">
            <v>61492</v>
          </cell>
          <cell r="Y3229" t="e">
            <v>#N/A</v>
          </cell>
          <cell r="Z3229" t="e">
            <v>#N/A</v>
          </cell>
        </row>
        <row r="3230">
          <cell r="X3230">
            <v>61499</v>
          </cell>
          <cell r="Y3230" t="e">
            <v>#N/A</v>
          </cell>
          <cell r="Z3230" t="e">
            <v>#N/A</v>
          </cell>
        </row>
        <row r="3231">
          <cell r="X3231">
            <v>61506</v>
          </cell>
          <cell r="Y3231" t="e">
            <v>#N/A</v>
          </cell>
          <cell r="Z3231" t="e">
            <v>#N/A</v>
          </cell>
        </row>
        <row r="3232">
          <cell r="X3232">
            <v>61513</v>
          </cell>
          <cell r="Y3232" t="e">
            <v>#N/A</v>
          </cell>
          <cell r="Z3232" t="e">
            <v>#N/A</v>
          </cell>
        </row>
        <row r="3233">
          <cell r="X3233">
            <v>61520</v>
          </cell>
          <cell r="Y3233" t="e">
            <v>#N/A</v>
          </cell>
          <cell r="Z3233" t="e">
            <v>#N/A</v>
          </cell>
        </row>
        <row r="3234">
          <cell r="X3234">
            <v>61527</v>
          </cell>
          <cell r="Y3234" t="e">
            <v>#N/A</v>
          </cell>
          <cell r="Z3234" t="e">
            <v>#N/A</v>
          </cell>
        </row>
        <row r="3235">
          <cell r="X3235">
            <v>61534</v>
          </cell>
          <cell r="Y3235" t="e">
            <v>#N/A</v>
          </cell>
          <cell r="Z3235" t="e">
            <v>#N/A</v>
          </cell>
        </row>
        <row r="3236">
          <cell r="X3236">
            <v>61541</v>
          </cell>
          <cell r="Y3236" t="e">
            <v>#N/A</v>
          </cell>
          <cell r="Z3236" t="e">
            <v>#N/A</v>
          </cell>
        </row>
        <row r="3237">
          <cell r="X3237">
            <v>61548</v>
          </cell>
          <cell r="Y3237" t="e">
            <v>#N/A</v>
          </cell>
          <cell r="Z3237" t="e">
            <v>#N/A</v>
          </cell>
        </row>
        <row r="3238">
          <cell r="X3238">
            <v>61555</v>
          </cell>
          <cell r="Y3238" t="e">
            <v>#N/A</v>
          </cell>
          <cell r="Z3238" t="e">
            <v>#N/A</v>
          </cell>
        </row>
        <row r="3239">
          <cell r="X3239">
            <v>61562</v>
          </cell>
          <cell r="Y3239" t="e">
            <v>#N/A</v>
          </cell>
          <cell r="Z3239" t="e">
            <v>#N/A</v>
          </cell>
        </row>
        <row r="3240">
          <cell r="X3240">
            <v>61569</v>
          </cell>
          <cell r="Y3240" t="e">
            <v>#N/A</v>
          </cell>
          <cell r="Z3240" t="e">
            <v>#N/A</v>
          </cell>
        </row>
        <row r="3241">
          <cell r="X3241">
            <v>61576</v>
          </cell>
          <cell r="Y3241" t="e">
            <v>#N/A</v>
          </cell>
          <cell r="Z3241" t="e">
            <v>#N/A</v>
          </cell>
        </row>
        <row r="3242">
          <cell r="X3242">
            <v>61583</v>
          </cell>
          <cell r="Y3242" t="e">
            <v>#N/A</v>
          </cell>
          <cell r="Z3242" t="e">
            <v>#N/A</v>
          </cell>
        </row>
        <row r="3243">
          <cell r="X3243">
            <v>61590</v>
          </cell>
          <cell r="Y3243" t="e">
            <v>#N/A</v>
          </cell>
          <cell r="Z3243" t="e">
            <v>#N/A</v>
          </cell>
        </row>
        <row r="3244">
          <cell r="X3244">
            <v>61597</v>
          </cell>
          <cell r="Y3244" t="e">
            <v>#N/A</v>
          </cell>
          <cell r="Z3244" t="e">
            <v>#N/A</v>
          </cell>
        </row>
        <row r="3245">
          <cell r="X3245">
            <v>61604</v>
          </cell>
          <cell r="Y3245" t="e">
            <v>#N/A</v>
          </cell>
          <cell r="Z3245" t="e">
            <v>#N/A</v>
          </cell>
        </row>
        <row r="3246">
          <cell r="X3246">
            <v>61611</v>
          </cell>
          <cell r="Y3246" t="e">
            <v>#N/A</v>
          </cell>
          <cell r="Z3246" t="e">
            <v>#N/A</v>
          </cell>
        </row>
        <row r="3247">
          <cell r="X3247">
            <v>61618</v>
          </cell>
          <cell r="Y3247" t="e">
            <v>#N/A</v>
          </cell>
          <cell r="Z3247" t="e">
            <v>#N/A</v>
          </cell>
        </row>
        <row r="3248">
          <cell r="X3248">
            <v>61625</v>
          </cell>
          <cell r="Y3248" t="e">
            <v>#N/A</v>
          </cell>
          <cell r="Z3248" t="e">
            <v>#N/A</v>
          </cell>
        </row>
        <row r="3249">
          <cell r="X3249">
            <v>61632</v>
          </cell>
          <cell r="Y3249" t="e">
            <v>#N/A</v>
          </cell>
          <cell r="Z3249" t="e">
            <v>#N/A</v>
          </cell>
        </row>
        <row r="3250">
          <cell r="X3250">
            <v>61639</v>
          </cell>
          <cell r="Y3250" t="e">
            <v>#N/A</v>
          </cell>
          <cell r="Z3250" t="e">
            <v>#N/A</v>
          </cell>
        </row>
        <row r="3251">
          <cell r="X3251">
            <v>61646</v>
          </cell>
          <cell r="Y3251" t="e">
            <v>#N/A</v>
          </cell>
          <cell r="Z3251" t="e">
            <v>#N/A</v>
          </cell>
        </row>
        <row r="3252">
          <cell r="X3252">
            <v>61653</v>
          </cell>
          <cell r="Y3252" t="e">
            <v>#N/A</v>
          </cell>
          <cell r="Z3252" t="e">
            <v>#N/A</v>
          </cell>
        </row>
        <row r="3253">
          <cell r="X3253">
            <v>61660</v>
          </cell>
          <cell r="Y3253" t="e">
            <v>#N/A</v>
          </cell>
          <cell r="Z3253" t="e">
            <v>#N/A</v>
          </cell>
        </row>
        <row r="3254">
          <cell r="X3254">
            <v>61667</v>
          </cell>
          <cell r="Y3254" t="e">
            <v>#N/A</v>
          </cell>
          <cell r="Z3254" t="e">
            <v>#N/A</v>
          </cell>
        </row>
        <row r="3255">
          <cell r="X3255">
            <v>61674</v>
          </cell>
          <cell r="Y3255" t="e">
            <v>#N/A</v>
          </cell>
          <cell r="Z3255" t="e">
            <v>#N/A</v>
          </cell>
        </row>
        <row r="3256">
          <cell r="X3256">
            <v>61681</v>
          </cell>
          <cell r="Y3256" t="e">
            <v>#N/A</v>
          </cell>
          <cell r="Z3256" t="e">
            <v>#N/A</v>
          </cell>
        </row>
        <row r="3257">
          <cell r="X3257">
            <v>61688</v>
          </cell>
          <cell r="Y3257" t="e">
            <v>#N/A</v>
          </cell>
          <cell r="Z3257" t="e">
            <v>#N/A</v>
          </cell>
        </row>
        <row r="3258">
          <cell r="X3258">
            <v>61695</v>
          </cell>
          <cell r="Y3258" t="e">
            <v>#N/A</v>
          </cell>
          <cell r="Z3258" t="e">
            <v>#N/A</v>
          </cell>
        </row>
        <row r="3259">
          <cell r="X3259">
            <v>61702</v>
          </cell>
          <cell r="Y3259" t="e">
            <v>#N/A</v>
          </cell>
          <cell r="Z3259" t="e">
            <v>#N/A</v>
          </cell>
        </row>
        <row r="3260">
          <cell r="X3260">
            <v>61709</v>
          </cell>
          <cell r="Y3260" t="e">
            <v>#N/A</v>
          </cell>
          <cell r="Z3260" t="e">
            <v>#N/A</v>
          </cell>
        </row>
        <row r="3261">
          <cell r="X3261">
            <v>61716</v>
          </cell>
          <cell r="Y3261" t="e">
            <v>#N/A</v>
          </cell>
          <cell r="Z3261" t="e">
            <v>#N/A</v>
          </cell>
        </row>
        <row r="3262">
          <cell r="X3262">
            <v>61724</v>
          </cell>
          <cell r="Y3262" t="e">
            <v>#N/A</v>
          </cell>
          <cell r="Z3262" t="e">
            <v>#N/A</v>
          </cell>
        </row>
        <row r="3263">
          <cell r="X3263">
            <v>61731</v>
          </cell>
          <cell r="Y3263" t="e">
            <v>#N/A</v>
          </cell>
          <cell r="Z3263" t="e">
            <v>#N/A</v>
          </cell>
        </row>
        <row r="3264">
          <cell r="X3264">
            <v>61738</v>
          </cell>
          <cell r="Y3264" t="e">
            <v>#N/A</v>
          </cell>
          <cell r="Z3264" t="e">
            <v>#N/A</v>
          </cell>
        </row>
        <row r="3265">
          <cell r="X3265">
            <v>61745</v>
          </cell>
          <cell r="Y3265" t="e">
            <v>#N/A</v>
          </cell>
          <cell r="Z3265" t="e">
            <v>#N/A</v>
          </cell>
        </row>
        <row r="3266">
          <cell r="X3266">
            <v>61752</v>
          </cell>
          <cell r="Y3266" t="e">
            <v>#N/A</v>
          </cell>
          <cell r="Z3266" t="e">
            <v>#N/A</v>
          </cell>
        </row>
        <row r="3267">
          <cell r="X3267">
            <v>61759</v>
          </cell>
          <cell r="Y3267" t="e">
            <v>#N/A</v>
          </cell>
          <cell r="Z3267" t="e">
            <v>#N/A</v>
          </cell>
        </row>
        <row r="3268">
          <cell r="X3268">
            <v>61766</v>
          </cell>
          <cell r="Y3268" t="e">
            <v>#N/A</v>
          </cell>
          <cell r="Z3268" t="e">
            <v>#N/A</v>
          </cell>
        </row>
        <row r="3269">
          <cell r="X3269">
            <v>61773</v>
          </cell>
          <cell r="Y3269" t="e">
            <v>#N/A</v>
          </cell>
          <cell r="Z3269" t="e">
            <v>#N/A</v>
          </cell>
        </row>
        <row r="3270">
          <cell r="X3270">
            <v>61780</v>
          </cell>
          <cell r="Y3270" t="e">
            <v>#N/A</v>
          </cell>
          <cell r="Z3270" t="e">
            <v>#N/A</v>
          </cell>
        </row>
        <row r="3271">
          <cell r="X3271">
            <v>61787</v>
          </cell>
          <cell r="Y3271" t="e">
            <v>#N/A</v>
          </cell>
          <cell r="Z3271" t="e">
            <v>#N/A</v>
          </cell>
        </row>
        <row r="3272">
          <cell r="X3272">
            <v>61794</v>
          </cell>
          <cell r="Y3272" t="e">
            <v>#N/A</v>
          </cell>
          <cell r="Z3272" t="e">
            <v>#N/A</v>
          </cell>
        </row>
        <row r="3273">
          <cell r="X3273">
            <v>61801</v>
          </cell>
          <cell r="Y3273" t="e">
            <v>#N/A</v>
          </cell>
          <cell r="Z3273" t="e">
            <v>#N/A</v>
          </cell>
        </row>
        <row r="3274">
          <cell r="X3274">
            <v>61808</v>
          </cell>
          <cell r="Y3274" t="e">
            <v>#N/A</v>
          </cell>
          <cell r="Z3274" t="e">
            <v>#N/A</v>
          </cell>
        </row>
        <row r="3275">
          <cell r="X3275">
            <v>61815</v>
          </cell>
          <cell r="Y3275" t="e">
            <v>#N/A</v>
          </cell>
          <cell r="Z3275" t="e">
            <v>#N/A</v>
          </cell>
        </row>
        <row r="3276">
          <cell r="X3276">
            <v>61822</v>
          </cell>
          <cell r="Y3276" t="e">
            <v>#N/A</v>
          </cell>
          <cell r="Z3276" t="e">
            <v>#N/A</v>
          </cell>
        </row>
        <row r="3277">
          <cell r="X3277">
            <v>61829</v>
          </cell>
          <cell r="Y3277" t="e">
            <v>#N/A</v>
          </cell>
          <cell r="Z3277" t="e">
            <v>#N/A</v>
          </cell>
        </row>
        <row r="3278">
          <cell r="X3278">
            <v>61836</v>
          </cell>
          <cell r="Y3278" t="e">
            <v>#N/A</v>
          </cell>
          <cell r="Z3278" t="e">
            <v>#N/A</v>
          </cell>
        </row>
        <row r="3279">
          <cell r="X3279">
            <v>61843</v>
          </cell>
          <cell r="Y3279" t="e">
            <v>#N/A</v>
          </cell>
          <cell r="Z3279" t="e">
            <v>#N/A</v>
          </cell>
        </row>
        <row r="3280">
          <cell r="X3280">
            <v>61850</v>
          </cell>
          <cell r="Y3280" t="e">
            <v>#N/A</v>
          </cell>
          <cell r="Z3280" t="e">
            <v>#N/A</v>
          </cell>
        </row>
        <row r="3281">
          <cell r="X3281">
            <v>61857</v>
          </cell>
          <cell r="Y3281" t="e">
            <v>#N/A</v>
          </cell>
          <cell r="Z3281" t="e">
            <v>#N/A</v>
          </cell>
        </row>
        <row r="3282">
          <cell r="X3282">
            <v>61864</v>
          </cell>
          <cell r="Y3282" t="e">
            <v>#N/A</v>
          </cell>
          <cell r="Z3282" t="e">
            <v>#N/A</v>
          </cell>
        </row>
        <row r="3283">
          <cell r="X3283">
            <v>61871</v>
          </cell>
          <cell r="Y3283" t="e">
            <v>#N/A</v>
          </cell>
          <cell r="Z3283" t="e">
            <v>#N/A</v>
          </cell>
        </row>
        <row r="3284">
          <cell r="X3284">
            <v>61878</v>
          </cell>
          <cell r="Y3284" t="e">
            <v>#N/A</v>
          </cell>
          <cell r="Z3284" t="e">
            <v>#N/A</v>
          </cell>
        </row>
        <row r="3285">
          <cell r="X3285">
            <v>61885</v>
          </cell>
          <cell r="Y3285" t="e">
            <v>#N/A</v>
          </cell>
          <cell r="Z3285" t="e">
            <v>#N/A</v>
          </cell>
        </row>
        <row r="3286">
          <cell r="X3286">
            <v>61892</v>
          </cell>
          <cell r="Y3286" t="e">
            <v>#N/A</v>
          </cell>
          <cell r="Z3286" t="e">
            <v>#N/A</v>
          </cell>
        </row>
        <row r="3287">
          <cell r="X3287">
            <v>61899</v>
          </cell>
          <cell r="Y3287" t="e">
            <v>#N/A</v>
          </cell>
          <cell r="Z3287" t="e">
            <v>#N/A</v>
          </cell>
        </row>
        <row r="3288">
          <cell r="X3288">
            <v>61906</v>
          </cell>
          <cell r="Y3288" t="e">
            <v>#N/A</v>
          </cell>
          <cell r="Z3288" t="e">
            <v>#N/A</v>
          </cell>
        </row>
        <row r="3289">
          <cell r="X3289">
            <v>61913</v>
          </cell>
          <cell r="Y3289" t="e">
            <v>#N/A</v>
          </cell>
          <cell r="Z3289" t="e">
            <v>#N/A</v>
          </cell>
        </row>
        <row r="3290">
          <cell r="X3290">
            <v>61920</v>
          </cell>
          <cell r="Y3290" t="e">
            <v>#N/A</v>
          </cell>
          <cell r="Z3290" t="e">
            <v>#N/A</v>
          </cell>
        </row>
        <row r="3291">
          <cell r="X3291">
            <v>61927</v>
          </cell>
          <cell r="Y3291" t="e">
            <v>#N/A</v>
          </cell>
          <cell r="Z3291" t="e">
            <v>#N/A</v>
          </cell>
        </row>
        <row r="3292">
          <cell r="X3292">
            <v>61934</v>
          </cell>
          <cell r="Y3292" t="e">
            <v>#N/A</v>
          </cell>
          <cell r="Z3292" t="e">
            <v>#N/A</v>
          </cell>
        </row>
        <row r="3293">
          <cell r="X3293">
            <v>61941</v>
          </cell>
          <cell r="Y3293" t="e">
            <v>#N/A</v>
          </cell>
          <cell r="Z3293" t="e">
            <v>#N/A</v>
          </cell>
        </row>
        <row r="3294">
          <cell r="X3294">
            <v>61948</v>
          </cell>
          <cell r="Y3294" t="e">
            <v>#N/A</v>
          </cell>
          <cell r="Z3294" t="e">
            <v>#N/A</v>
          </cell>
        </row>
        <row r="3295">
          <cell r="X3295">
            <v>61955</v>
          </cell>
          <cell r="Y3295" t="e">
            <v>#N/A</v>
          </cell>
          <cell r="Z3295" t="e">
            <v>#N/A</v>
          </cell>
        </row>
        <row r="3296">
          <cell r="X3296">
            <v>61962</v>
          </cell>
          <cell r="Y3296" t="e">
            <v>#N/A</v>
          </cell>
          <cell r="Z3296" t="e">
            <v>#N/A</v>
          </cell>
        </row>
        <row r="3297">
          <cell r="X3297">
            <v>61969</v>
          </cell>
          <cell r="Y3297" t="e">
            <v>#N/A</v>
          </cell>
          <cell r="Z3297" t="e">
            <v>#N/A</v>
          </cell>
        </row>
        <row r="3298">
          <cell r="X3298">
            <v>61976</v>
          </cell>
          <cell r="Y3298" t="e">
            <v>#N/A</v>
          </cell>
          <cell r="Z3298" t="e">
            <v>#N/A</v>
          </cell>
        </row>
        <row r="3299">
          <cell r="X3299">
            <v>61983</v>
          </cell>
          <cell r="Y3299" t="e">
            <v>#N/A</v>
          </cell>
          <cell r="Z3299" t="e">
            <v>#N/A</v>
          </cell>
        </row>
        <row r="3300">
          <cell r="X3300">
            <v>61990</v>
          </cell>
          <cell r="Y3300" t="e">
            <v>#N/A</v>
          </cell>
          <cell r="Z3300" t="e">
            <v>#N/A</v>
          </cell>
        </row>
        <row r="3301">
          <cell r="X3301">
            <v>61997</v>
          </cell>
          <cell r="Y3301" t="e">
            <v>#N/A</v>
          </cell>
          <cell r="Z3301" t="e">
            <v>#N/A</v>
          </cell>
        </row>
        <row r="3302">
          <cell r="X3302">
            <v>62004</v>
          </cell>
          <cell r="Y3302" t="e">
            <v>#N/A</v>
          </cell>
          <cell r="Z3302" t="e">
            <v>#N/A</v>
          </cell>
        </row>
        <row r="3303">
          <cell r="X3303">
            <v>62011</v>
          </cell>
          <cell r="Y3303" t="e">
            <v>#N/A</v>
          </cell>
          <cell r="Z3303" t="e">
            <v>#N/A</v>
          </cell>
        </row>
        <row r="3304">
          <cell r="X3304">
            <v>62018</v>
          </cell>
          <cell r="Y3304" t="e">
            <v>#N/A</v>
          </cell>
          <cell r="Z3304" t="e">
            <v>#N/A</v>
          </cell>
        </row>
        <row r="3305">
          <cell r="X3305">
            <v>62025</v>
          </cell>
          <cell r="Y3305" t="e">
            <v>#N/A</v>
          </cell>
          <cell r="Z3305" t="e">
            <v>#N/A</v>
          </cell>
        </row>
        <row r="3306">
          <cell r="X3306">
            <v>62032</v>
          </cell>
          <cell r="Y3306" t="e">
            <v>#N/A</v>
          </cell>
          <cell r="Z3306" t="e">
            <v>#N/A</v>
          </cell>
        </row>
        <row r="3307">
          <cell r="X3307">
            <v>62039</v>
          </cell>
          <cell r="Y3307" t="e">
            <v>#N/A</v>
          </cell>
          <cell r="Z3307" t="e">
            <v>#N/A</v>
          </cell>
        </row>
        <row r="3308">
          <cell r="X3308">
            <v>62046</v>
          </cell>
          <cell r="Y3308" t="e">
            <v>#N/A</v>
          </cell>
          <cell r="Z3308" t="e">
            <v>#N/A</v>
          </cell>
        </row>
        <row r="3309">
          <cell r="X3309">
            <v>62053</v>
          </cell>
          <cell r="Y3309" t="e">
            <v>#N/A</v>
          </cell>
          <cell r="Z3309" t="e">
            <v>#N/A</v>
          </cell>
        </row>
        <row r="3310">
          <cell r="X3310">
            <v>62060</v>
          </cell>
          <cell r="Y3310" t="e">
            <v>#N/A</v>
          </cell>
          <cell r="Z3310" t="e">
            <v>#N/A</v>
          </cell>
        </row>
        <row r="3311">
          <cell r="X3311">
            <v>62067</v>
          </cell>
          <cell r="Y3311" t="e">
            <v>#N/A</v>
          </cell>
          <cell r="Z3311" t="e">
            <v>#N/A</v>
          </cell>
        </row>
        <row r="3312">
          <cell r="X3312">
            <v>62074</v>
          </cell>
          <cell r="Y3312" t="e">
            <v>#N/A</v>
          </cell>
          <cell r="Z3312" t="e">
            <v>#N/A</v>
          </cell>
        </row>
        <row r="3313">
          <cell r="X3313">
            <v>62081</v>
          </cell>
          <cell r="Y3313" t="e">
            <v>#N/A</v>
          </cell>
          <cell r="Z3313" t="e">
            <v>#N/A</v>
          </cell>
        </row>
        <row r="3314">
          <cell r="X3314">
            <v>62089</v>
          </cell>
          <cell r="Y3314" t="e">
            <v>#N/A</v>
          </cell>
          <cell r="Z3314" t="e">
            <v>#N/A</v>
          </cell>
        </row>
        <row r="3315">
          <cell r="X3315">
            <v>62096</v>
          </cell>
          <cell r="Y3315" t="e">
            <v>#N/A</v>
          </cell>
          <cell r="Z3315" t="e">
            <v>#N/A</v>
          </cell>
        </row>
        <row r="3316">
          <cell r="X3316">
            <v>62103</v>
          </cell>
          <cell r="Y3316" t="e">
            <v>#N/A</v>
          </cell>
          <cell r="Z3316" t="e">
            <v>#N/A</v>
          </cell>
        </row>
        <row r="3317">
          <cell r="X3317">
            <v>62110</v>
          </cell>
          <cell r="Y3317" t="e">
            <v>#N/A</v>
          </cell>
          <cell r="Z3317" t="e">
            <v>#N/A</v>
          </cell>
        </row>
        <row r="3318">
          <cell r="X3318">
            <v>62117</v>
          </cell>
          <cell r="Y3318" t="e">
            <v>#N/A</v>
          </cell>
          <cell r="Z3318" t="e">
            <v>#N/A</v>
          </cell>
        </row>
        <row r="3319">
          <cell r="X3319">
            <v>62124</v>
          </cell>
          <cell r="Y3319" t="e">
            <v>#N/A</v>
          </cell>
          <cell r="Z3319" t="e">
            <v>#N/A</v>
          </cell>
        </row>
        <row r="3320">
          <cell r="X3320">
            <v>62131</v>
          </cell>
          <cell r="Y3320" t="e">
            <v>#N/A</v>
          </cell>
          <cell r="Z3320" t="e">
            <v>#N/A</v>
          </cell>
        </row>
        <row r="3321">
          <cell r="X3321">
            <v>62138</v>
          </cell>
          <cell r="Y3321" t="e">
            <v>#N/A</v>
          </cell>
          <cell r="Z3321" t="e">
            <v>#N/A</v>
          </cell>
        </row>
        <row r="3322">
          <cell r="X3322">
            <v>62145</v>
          </cell>
          <cell r="Y3322" t="e">
            <v>#N/A</v>
          </cell>
          <cell r="Z3322" t="e">
            <v>#N/A</v>
          </cell>
        </row>
        <row r="3323">
          <cell r="X3323">
            <v>62152</v>
          </cell>
          <cell r="Y3323" t="e">
            <v>#N/A</v>
          </cell>
          <cell r="Z3323" t="e">
            <v>#N/A</v>
          </cell>
        </row>
        <row r="3324">
          <cell r="X3324">
            <v>62159</v>
          </cell>
          <cell r="Y3324" t="e">
            <v>#N/A</v>
          </cell>
          <cell r="Z3324" t="e">
            <v>#N/A</v>
          </cell>
        </row>
        <row r="3325">
          <cell r="X3325">
            <v>62166</v>
          </cell>
          <cell r="Y3325" t="e">
            <v>#N/A</v>
          </cell>
          <cell r="Z3325" t="e">
            <v>#N/A</v>
          </cell>
        </row>
        <row r="3326">
          <cell r="X3326">
            <v>62173</v>
          </cell>
          <cell r="Y3326" t="e">
            <v>#N/A</v>
          </cell>
          <cell r="Z3326" t="e">
            <v>#N/A</v>
          </cell>
        </row>
        <row r="3327">
          <cell r="X3327">
            <v>62184</v>
          </cell>
          <cell r="Y3327" t="e">
            <v>#N/A</v>
          </cell>
          <cell r="Z3327" t="e">
            <v>#N/A</v>
          </cell>
        </row>
        <row r="3328">
          <cell r="X3328">
            <v>62191</v>
          </cell>
          <cell r="Y3328" t="e">
            <v>#N/A</v>
          </cell>
          <cell r="Z3328" t="e">
            <v>#N/A</v>
          </cell>
        </row>
        <row r="3329">
          <cell r="X3329">
            <v>62198</v>
          </cell>
          <cell r="Y3329" t="e">
            <v>#N/A</v>
          </cell>
          <cell r="Z3329" t="e">
            <v>#N/A</v>
          </cell>
        </row>
        <row r="3330">
          <cell r="X3330">
            <v>62205</v>
          </cell>
          <cell r="Y3330" t="e">
            <v>#N/A</v>
          </cell>
          <cell r="Z3330" t="e">
            <v>#N/A</v>
          </cell>
        </row>
        <row r="3331">
          <cell r="X3331">
            <v>62212</v>
          </cell>
          <cell r="Y3331" t="e">
            <v>#N/A</v>
          </cell>
          <cell r="Z3331" t="e">
            <v>#N/A</v>
          </cell>
        </row>
        <row r="3332">
          <cell r="X3332">
            <v>62219</v>
          </cell>
          <cell r="Y3332" t="e">
            <v>#N/A</v>
          </cell>
          <cell r="Z3332" t="e">
            <v>#N/A</v>
          </cell>
        </row>
        <row r="3333">
          <cell r="X3333">
            <v>62226</v>
          </cell>
          <cell r="Y3333" t="e">
            <v>#N/A</v>
          </cell>
          <cell r="Z3333" t="e">
            <v>#N/A</v>
          </cell>
        </row>
        <row r="3334">
          <cell r="X3334">
            <v>62233</v>
          </cell>
          <cell r="Y3334" t="e">
            <v>#N/A</v>
          </cell>
          <cell r="Z3334" t="e">
            <v>#N/A</v>
          </cell>
        </row>
        <row r="3335">
          <cell r="X3335">
            <v>62240</v>
          </cell>
          <cell r="Y3335" t="e">
            <v>#N/A</v>
          </cell>
          <cell r="Z3335" t="e">
            <v>#N/A</v>
          </cell>
        </row>
        <row r="3336">
          <cell r="X3336">
            <v>62247</v>
          </cell>
          <cell r="Y3336" t="e">
            <v>#N/A</v>
          </cell>
          <cell r="Z3336" t="e">
            <v>#N/A</v>
          </cell>
        </row>
        <row r="3337">
          <cell r="X3337">
            <v>62254</v>
          </cell>
          <cell r="Y3337" t="e">
            <v>#N/A</v>
          </cell>
          <cell r="Z3337" t="e">
            <v>#N/A</v>
          </cell>
        </row>
        <row r="3338">
          <cell r="X3338">
            <v>62261</v>
          </cell>
          <cell r="Y3338" t="e">
            <v>#N/A</v>
          </cell>
          <cell r="Z3338" t="e">
            <v>#N/A</v>
          </cell>
        </row>
        <row r="3339">
          <cell r="X3339">
            <v>62268</v>
          </cell>
          <cell r="Y3339" t="e">
            <v>#N/A</v>
          </cell>
          <cell r="Z3339" t="e">
            <v>#N/A</v>
          </cell>
        </row>
        <row r="3340">
          <cell r="X3340">
            <v>62276</v>
          </cell>
          <cell r="Y3340" t="e">
            <v>#N/A</v>
          </cell>
          <cell r="Z3340" t="e">
            <v>#N/A</v>
          </cell>
        </row>
        <row r="3341">
          <cell r="X3341">
            <v>62283</v>
          </cell>
          <cell r="Y3341" t="e">
            <v>#N/A</v>
          </cell>
          <cell r="Z3341" t="e">
            <v>#N/A</v>
          </cell>
        </row>
        <row r="3342">
          <cell r="X3342">
            <v>62290</v>
          </cell>
          <cell r="Y3342" t="e">
            <v>#N/A</v>
          </cell>
          <cell r="Z3342" t="e">
            <v>#N/A</v>
          </cell>
        </row>
        <row r="3343">
          <cell r="X3343">
            <v>62297</v>
          </cell>
          <cell r="Y3343" t="e">
            <v>#N/A</v>
          </cell>
          <cell r="Z3343" t="e">
            <v>#N/A</v>
          </cell>
        </row>
        <row r="3344">
          <cell r="X3344">
            <v>62304</v>
          </cell>
          <cell r="Y3344" t="e">
            <v>#N/A</v>
          </cell>
          <cell r="Z3344" t="e">
            <v>#N/A</v>
          </cell>
        </row>
        <row r="3345">
          <cell r="X3345">
            <v>62311</v>
          </cell>
          <cell r="Y3345" t="e">
            <v>#N/A</v>
          </cell>
          <cell r="Z3345" t="e">
            <v>#N/A</v>
          </cell>
        </row>
        <row r="3346">
          <cell r="X3346">
            <v>62318</v>
          </cell>
          <cell r="Y3346" t="e">
            <v>#N/A</v>
          </cell>
          <cell r="Z3346" t="e">
            <v>#N/A</v>
          </cell>
        </row>
        <row r="3347">
          <cell r="X3347">
            <v>62325</v>
          </cell>
          <cell r="Y3347" t="e">
            <v>#N/A</v>
          </cell>
          <cell r="Z3347" t="e">
            <v>#N/A</v>
          </cell>
        </row>
        <row r="3348">
          <cell r="X3348">
            <v>62332</v>
          </cell>
          <cell r="Y3348" t="e">
            <v>#N/A</v>
          </cell>
          <cell r="Z3348" t="e">
            <v>#N/A</v>
          </cell>
        </row>
        <row r="3349">
          <cell r="X3349">
            <v>62339</v>
          </cell>
          <cell r="Y3349" t="e">
            <v>#N/A</v>
          </cell>
          <cell r="Z3349" t="e">
            <v>#N/A</v>
          </cell>
        </row>
        <row r="3350">
          <cell r="X3350">
            <v>62346</v>
          </cell>
          <cell r="Y3350" t="e">
            <v>#N/A</v>
          </cell>
          <cell r="Z3350" t="e">
            <v>#N/A</v>
          </cell>
        </row>
        <row r="3351">
          <cell r="X3351">
            <v>62353</v>
          </cell>
          <cell r="Y3351" t="e">
            <v>#N/A</v>
          </cell>
          <cell r="Z3351" t="e">
            <v>#N/A</v>
          </cell>
        </row>
        <row r="3352">
          <cell r="X3352">
            <v>62360</v>
          </cell>
          <cell r="Y3352" t="e">
            <v>#N/A</v>
          </cell>
          <cell r="Z3352" t="e">
            <v>#N/A</v>
          </cell>
        </row>
        <row r="3353">
          <cell r="X3353">
            <v>62368</v>
          </cell>
          <cell r="Y3353" t="e">
            <v>#N/A</v>
          </cell>
          <cell r="Z3353" t="e">
            <v>#N/A</v>
          </cell>
        </row>
        <row r="3354">
          <cell r="X3354">
            <v>62375</v>
          </cell>
          <cell r="Y3354" t="e">
            <v>#N/A</v>
          </cell>
          <cell r="Z3354" t="e">
            <v>#N/A</v>
          </cell>
        </row>
        <row r="3355">
          <cell r="X3355">
            <v>62382</v>
          </cell>
          <cell r="Y3355" t="e">
            <v>#N/A</v>
          </cell>
          <cell r="Z3355" t="e">
            <v>#N/A</v>
          </cell>
        </row>
        <row r="3356">
          <cell r="X3356">
            <v>62389</v>
          </cell>
          <cell r="Y3356" t="e">
            <v>#N/A</v>
          </cell>
          <cell r="Z3356" t="e">
            <v>#N/A</v>
          </cell>
        </row>
        <row r="3357">
          <cell r="X3357">
            <v>62396</v>
          </cell>
          <cell r="Y3357" t="e">
            <v>#N/A</v>
          </cell>
          <cell r="Z3357" t="e">
            <v>#N/A</v>
          </cell>
        </row>
        <row r="3358">
          <cell r="X3358">
            <v>62403</v>
          </cell>
          <cell r="Y3358" t="e">
            <v>#N/A</v>
          </cell>
          <cell r="Z3358" t="e">
            <v>#N/A</v>
          </cell>
        </row>
        <row r="3359">
          <cell r="X3359">
            <v>62410</v>
          </cell>
          <cell r="Y3359" t="e">
            <v>#N/A</v>
          </cell>
          <cell r="Z3359" t="e">
            <v>#N/A</v>
          </cell>
        </row>
        <row r="3360">
          <cell r="X3360">
            <v>62417</v>
          </cell>
          <cell r="Y3360" t="e">
            <v>#N/A</v>
          </cell>
          <cell r="Z3360" t="e">
            <v>#N/A</v>
          </cell>
        </row>
        <row r="3361">
          <cell r="X3361">
            <v>62424</v>
          </cell>
          <cell r="Y3361" t="e">
            <v>#N/A</v>
          </cell>
          <cell r="Z3361" t="e">
            <v>#N/A</v>
          </cell>
        </row>
        <row r="3362">
          <cell r="X3362">
            <v>62431</v>
          </cell>
          <cell r="Y3362" t="e">
            <v>#N/A</v>
          </cell>
          <cell r="Z3362" t="e">
            <v>#N/A</v>
          </cell>
        </row>
        <row r="3363">
          <cell r="X3363">
            <v>62438</v>
          </cell>
          <cell r="Y3363" t="e">
            <v>#N/A</v>
          </cell>
          <cell r="Z3363" t="e">
            <v>#N/A</v>
          </cell>
        </row>
        <row r="3364">
          <cell r="X3364">
            <v>62445</v>
          </cell>
          <cell r="Y3364" t="e">
            <v>#N/A</v>
          </cell>
          <cell r="Z3364" t="e">
            <v>#N/A</v>
          </cell>
        </row>
        <row r="3365">
          <cell r="X3365">
            <v>62456</v>
          </cell>
          <cell r="Y3365" t="e">
            <v>#N/A</v>
          </cell>
          <cell r="Z3365" t="e">
            <v>#N/A</v>
          </cell>
        </row>
        <row r="3366">
          <cell r="X3366">
            <v>62463</v>
          </cell>
          <cell r="Y3366" t="e">
            <v>#N/A</v>
          </cell>
          <cell r="Z3366" t="e">
            <v>#N/A</v>
          </cell>
        </row>
        <row r="3367">
          <cell r="X3367">
            <v>62470</v>
          </cell>
          <cell r="Y3367" t="e">
            <v>#N/A</v>
          </cell>
          <cell r="Z3367" t="e">
            <v>#N/A</v>
          </cell>
        </row>
        <row r="3368">
          <cell r="X3368">
            <v>62477</v>
          </cell>
          <cell r="Y3368" t="e">
            <v>#N/A</v>
          </cell>
          <cell r="Z3368" t="e">
            <v>#N/A</v>
          </cell>
        </row>
        <row r="3369">
          <cell r="X3369">
            <v>62484</v>
          </cell>
          <cell r="Y3369" t="e">
            <v>#N/A</v>
          </cell>
          <cell r="Z3369" t="e">
            <v>#N/A</v>
          </cell>
        </row>
        <row r="3370">
          <cell r="X3370">
            <v>62491</v>
          </cell>
          <cell r="Y3370" t="e">
            <v>#N/A</v>
          </cell>
          <cell r="Z3370" t="e">
            <v>#N/A</v>
          </cell>
        </row>
        <row r="3371">
          <cell r="X3371">
            <v>62498</v>
          </cell>
          <cell r="Y3371" t="e">
            <v>#N/A</v>
          </cell>
          <cell r="Z3371" t="e">
            <v>#N/A</v>
          </cell>
        </row>
        <row r="3372">
          <cell r="X3372">
            <v>62505</v>
          </cell>
          <cell r="Y3372" t="e">
            <v>#N/A</v>
          </cell>
          <cell r="Z3372" t="e">
            <v>#N/A</v>
          </cell>
        </row>
        <row r="3373">
          <cell r="X3373">
            <v>62512</v>
          </cell>
          <cell r="Y3373" t="e">
            <v>#N/A</v>
          </cell>
          <cell r="Z3373" t="e">
            <v>#N/A</v>
          </cell>
        </row>
        <row r="3374">
          <cell r="X3374">
            <v>62519</v>
          </cell>
          <cell r="Y3374" t="e">
            <v>#N/A</v>
          </cell>
          <cell r="Z3374" t="e">
            <v>#N/A</v>
          </cell>
        </row>
        <row r="3375">
          <cell r="X3375">
            <v>62526</v>
          </cell>
          <cell r="Y3375" t="e">
            <v>#N/A</v>
          </cell>
          <cell r="Z3375" t="e">
            <v>#N/A</v>
          </cell>
        </row>
        <row r="3376">
          <cell r="X3376">
            <v>62533</v>
          </cell>
          <cell r="Y3376" t="e">
            <v>#N/A</v>
          </cell>
          <cell r="Z3376" t="e">
            <v>#N/A</v>
          </cell>
        </row>
        <row r="3377">
          <cell r="X3377">
            <v>62540</v>
          </cell>
          <cell r="Y3377" t="e">
            <v>#N/A</v>
          </cell>
          <cell r="Z3377" t="e">
            <v>#N/A</v>
          </cell>
        </row>
        <row r="3378">
          <cell r="X3378">
            <v>62547</v>
          </cell>
          <cell r="Y3378" t="e">
            <v>#N/A</v>
          </cell>
          <cell r="Z3378" t="e">
            <v>#N/A</v>
          </cell>
        </row>
        <row r="3379">
          <cell r="X3379">
            <v>62554</v>
          </cell>
          <cell r="Y3379" t="e">
            <v>#N/A</v>
          </cell>
          <cell r="Z3379" t="e">
            <v>#N/A</v>
          </cell>
        </row>
        <row r="3380">
          <cell r="X3380">
            <v>62561</v>
          </cell>
          <cell r="Y3380" t="e">
            <v>#N/A</v>
          </cell>
          <cell r="Z3380" t="e">
            <v>#N/A</v>
          </cell>
        </row>
        <row r="3381">
          <cell r="X3381">
            <v>62569</v>
          </cell>
          <cell r="Y3381" t="e">
            <v>#N/A</v>
          </cell>
          <cell r="Z3381" t="e">
            <v>#N/A</v>
          </cell>
        </row>
        <row r="3382">
          <cell r="X3382">
            <v>62576</v>
          </cell>
          <cell r="Y3382" t="e">
            <v>#N/A</v>
          </cell>
          <cell r="Z3382" t="e">
            <v>#N/A</v>
          </cell>
        </row>
        <row r="3383">
          <cell r="X3383">
            <v>62583</v>
          </cell>
          <cell r="Y3383" t="e">
            <v>#N/A</v>
          </cell>
          <cell r="Z3383" t="e">
            <v>#N/A</v>
          </cell>
        </row>
        <row r="3384">
          <cell r="X3384">
            <v>62590</v>
          </cell>
          <cell r="Y3384" t="e">
            <v>#N/A</v>
          </cell>
          <cell r="Z3384" t="e">
            <v>#N/A</v>
          </cell>
        </row>
        <row r="3385">
          <cell r="X3385">
            <v>62597</v>
          </cell>
          <cell r="Y3385" t="e">
            <v>#N/A</v>
          </cell>
          <cell r="Z3385" t="e">
            <v>#N/A</v>
          </cell>
        </row>
        <row r="3386">
          <cell r="X3386">
            <v>62604</v>
          </cell>
          <cell r="Y3386" t="e">
            <v>#N/A</v>
          </cell>
          <cell r="Z3386" t="e">
            <v>#N/A</v>
          </cell>
        </row>
        <row r="3387">
          <cell r="X3387">
            <v>62611</v>
          </cell>
          <cell r="Y3387" t="e">
            <v>#N/A</v>
          </cell>
          <cell r="Z3387" t="e">
            <v>#N/A</v>
          </cell>
        </row>
        <row r="3388">
          <cell r="X3388">
            <v>62618</v>
          </cell>
          <cell r="Y3388" t="e">
            <v>#N/A</v>
          </cell>
          <cell r="Z3388" t="e">
            <v>#N/A</v>
          </cell>
        </row>
        <row r="3389">
          <cell r="X3389">
            <v>62625</v>
          </cell>
          <cell r="Y3389" t="e">
            <v>#N/A</v>
          </cell>
          <cell r="Z3389" t="e">
            <v>#N/A</v>
          </cell>
        </row>
        <row r="3390">
          <cell r="X3390">
            <v>62632</v>
          </cell>
          <cell r="Y3390" t="e">
            <v>#N/A</v>
          </cell>
          <cell r="Z3390" t="e">
            <v>#N/A</v>
          </cell>
        </row>
        <row r="3391">
          <cell r="X3391">
            <v>62639</v>
          </cell>
          <cell r="Y3391" t="e">
            <v>#N/A</v>
          </cell>
          <cell r="Z3391" t="e">
            <v>#N/A</v>
          </cell>
        </row>
        <row r="3392">
          <cell r="X3392">
            <v>62646</v>
          </cell>
          <cell r="Y3392" t="e">
            <v>#N/A</v>
          </cell>
          <cell r="Z3392" t="e">
            <v>#N/A</v>
          </cell>
        </row>
        <row r="3393">
          <cell r="X3393">
            <v>62653</v>
          </cell>
          <cell r="Y3393" t="e">
            <v>#N/A</v>
          </cell>
          <cell r="Z3393" t="e">
            <v>#N/A</v>
          </cell>
        </row>
        <row r="3394">
          <cell r="X3394">
            <v>62660</v>
          </cell>
          <cell r="Y3394" t="e">
            <v>#N/A</v>
          </cell>
          <cell r="Z3394" t="e">
            <v>#N/A</v>
          </cell>
        </row>
        <row r="3395">
          <cell r="X3395">
            <v>62667</v>
          </cell>
          <cell r="Y3395" t="e">
            <v>#N/A</v>
          </cell>
          <cell r="Z3395" t="e">
            <v>#N/A</v>
          </cell>
        </row>
        <row r="3396">
          <cell r="X3396">
            <v>62674</v>
          </cell>
          <cell r="Y3396" t="e">
            <v>#N/A</v>
          </cell>
          <cell r="Z3396" t="e">
            <v>#N/A</v>
          </cell>
        </row>
        <row r="3397">
          <cell r="X3397">
            <v>62681</v>
          </cell>
          <cell r="Y3397" t="e">
            <v>#N/A</v>
          </cell>
          <cell r="Z3397" t="e">
            <v>#N/A</v>
          </cell>
        </row>
        <row r="3398">
          <cell r="X3398">
            <v>62688</v>
          </cell>
          <cell r="Y3398" t="e">
            <v>#N/A</v>
          </cell>
          <cell r="Z3398" t="e">
            <v>#N/A</v>
          </cell>
        </row>
        <row r="3399">
          <cell r="X3399">
            <v>62695</v>
          </cell>
          <cell r="Y3399" t="e">
            <v>#N/A</v>
          </cell>
          <cell r="Z3399" t="e">
            <v>#N/A</v>
          </cell>
        </row>
        <row r="3400">
          <cell r="X3400">
            <v>62702</v>
          </cell>
          <cell r="Y3400" t="e">
            <v>#N/A</v>
          </cell>
          <cell r="Z3400" t="e">
            <v>#N/A</v>
          </cell>
        </row>
        <row r="3401">
          <cell r="X3401">
            <v>62709</v>
          </cell>
          <cell r="Y3401" t="e">
            <v>#N/A</v>
          </cell>
          <cell r="Z3401" t="e">
            <v>#N/A</v>
          </cell>
        </row>
        <row r="3402">
          <cell r="X3402">
            <v>62716</v>
          </cell>
          <cell r="Y3402" t="e">
            <v>#N/A</v>
          </cell>
          <cell r="Z3402" t="e">
            <v>#N/A</v>
          </cell>
        </row>
        <row r="3403">
          <cell r="X3403">
            <v>62723</v>
          </cell>
          <cell r="Y3403" t="e">
            <v>#N/A</v>
          </cell>
          <cell r="Z3403" t="e">
            <v>#N/A</v>
          </cell>
        </row>
        <row r="3404">
          <cell r="X3404">
            <v>62730</v>
          </cell>
          <cell r="Y3404" t="e">
            <v>#N/A</v>
          </cell>
          <cell r="Z3404" t="e">
            <v>#N/A</v>
          </cell>
        </row>
        <row r="3405">
          <cell r="X3405">
            <v>62737</v>
          </cell>
          <cell r="Y3405" t="e">
            <v>#N/A</v>
          </cell>
          <cell r="Z3405" t="e">
            <v>#N/A</v>
          </cell>
        </row>
        <row r="3406">
          <cell r="X3406">
            <v>62744</v>
          </cell>
          <cell r="Y3406" t="e">
            <v>#N/A</v>
          </cell>
          <cell r="Z3406" t="e">
            <v>#N/A</v>
          </cell>
        </row>
        <row r="3407">
          <cell r="X3407">
            <v>62751</v>
          </cell>
          <cell r="Y3407" t="e">
            <v>#N/A</v>
          </cell>
          <cell r="Z3407" t="e">
            <v>#N/A</v>
          </cell>
        </row>
        <row r="3408">
          <cell r="X3408">
            <v>62758</v>
          </cell>
          <cell r="Y3408" t="e">
            <v>#N/A</v>
          </cell>
          <cell r="Z3408" t="e">
            <v>#N/A</v>
          </cell>
        </row>
        <row r="3409">
          <cell r="X3409">
            <v>62765</v>
          </cell>
          <cell r="Y3409" t="e">
            <v>#N/A</v>
          </cell>
          <cell r="Z3409" t="e">
            <v>#N/A</v>
          </cell>
        </row>
        <row r="3410">
          <cell r="X3410">
            <v>62772</v>
          </cell>
          <cell r="Y3410" t="e">
            <v>#N/A</v>
          </cell>
          <cell r="Z3410" t="e">
            <v>#N/A</v>
          </cell>
        </row>
        <row r="3411">
          <cell r="X3411">
            <v>62779</v>
          </cell>
          <cell r="Y3411" t="e">
            <v>#N/A</v>
          </cell>
          <cell r="Z3411" t="e">
            <v>#N/A</v>
          </cell>
        </row>
        <row r="3412">
          <cell r="X3412">
            <v>62786</v>
          </cell>
          <cell r="Y3412" t="e">
            <v>#N/A</v>
          </cell>
          <cell r="Z3412" t="e">
            <v>#N/A</v>
          </cell>
        </row>
        <row r="3413">
          <cell r="X3413">
            <v>62793</v>
          </cell>
          <cell r="Y3413" t="e">
            <v>#N/A</v>
          </cell>
          <cell r="Z3413" t="e">
            <v>#N/A</v>
          </cell>
        </row>
        <row r="3414">
          <cell r="X3414">
            <v>62800</v>
          </cell>
          <cell r="Y3414" t="e">
            <v>#N/A</v>
          </cell>
          <cell r="Z3414" t="e">
            <v>#N/A</v>
          </cell>
        </row>
        <row r="3415">
          <cell r="X3415">
            <v>62807</v>
          </cell>
          <cell r="Y3415" t="e">
            <v>#N/A</v>
          </cell>
          <cell r="Z3415" t="e">
            <v>#N/A</v>
          </cell>
        </row>
        <row r="3416">
          <cell r="X3416">
            <v>62814</v>
          </cell>
          <cell r="Y3416" t="e">
            <v>#N/A</v>
          </cell>
          <cell r="Z3416" t="e">
            <v>#N/A</v>
          </cell>
        </row>
        <row r="3417">
          <cell r="X3417">
            <v>62821</v>
          </cell>
          <cell r="Y3417" t="e">
            <v>#N/A</v>
          </cell>
          <cell r="Z3417" t="e">
            <v>#N/A</v>
          </cell>
        </row>
        <row r="3418">
          <cell r="X3418">
            <v>62828</v>
          </cell>
          <cell r="Y3418" t="e">
            <v>#N/A</v>
          </cell>
          <cell r="Z3418" t="e">
            <v>#N/A</v>
          </cell>
        </row>
        <row r="3419">
          <cell r="X3419">
            <v>62835</v>
          </cell>
          <cell r="Y3419" t="e">
            <v>#N/A</v>
          </cell>
          <cell r="Z3419" t="e">
            <v>#N/A</v>
          </cell>
        </row>
        <row r="3420">
          <cell r="X3420">
            <v>62842</v>
          </cell>
          <cell r="Y3420" t="e">
            <v>#N/A</v>
          </cell>
          <cell r="Z3420" t="e">
            <v>#N/A</v>
          </cell>
        </row>
        <row r="3421">
          <cell r="X3421">
            <v>62849</v>
          </cell>
          <cell r="Y3421" t="e">
            <v>#N/A</v>
          </cell>
          <cell r="Z3421" t="e">
            <v>#N/A</v>
          </cell>
        </row>
        <row r="3422">
          <cell r="X3422">
            <v>62856</v>
          </cell>
          <cell r="Y3422" t="e">
            <v>#N/A</v>
          </cell>
          <cell r="Z3422" t="e">
            <v>#N/A</v>
          </cell>
        </row>
        <row r="3423">
          <cell r="X3423">
            <v>62863</v>
          </cell>
          <cell r="Y3423" t="e">
            <v>#N/A</v>
          </cell>
          <cell r="Z3423" t="e">
            <v>#N/A</v>
          </cell>
        </row>
        <row r="3424">
          <cell r="X3424">
            <v>62870</v>
          </cell>
          <cell r="Y3424" t="e">
            <v>#N/A</v>
          </cell>
          <cell r="Z3424" t="e">
            <v>#N/A</v>
          </cell>
        </row>
        <row r="3425">
          <cell r="X3425">
            <v>62877</v>
          </cell>
          <cell r="Y3425" t="e">
            <v>#N/A</v>
          </cell>
          <cell r="Z3425" t="e">
            <v>#N/A</v>
          </cell>
        </row>
        <row r="3426">
          <cell r="X3426">
            <v>62884</v>
          </cell>
          <cell r="Y3426" t="e">
            <v>#N/A</v>
          </cell>
          <cell r="Z3426" t="e">
            <v>#N/A</v>
          </cell>
        </row>
        <row r="3427">
          <cell r="X3427">
            <v>62891</v>
          </cell>
          <cell r="Y3427" t="e">
            <v>#N/A</v>
          </cell>
          <cell r="Z3427" t="e">
            <v>#N/A</v>
          </cell>
        </row>
        <row r="3428">
          <cell r="X3428">
            <v>62898</v>
          </cell>
          <cell r="Y3428" t="e">
            <v>#N/A</v>
          </cell>
          <cell r="Z3428" t="e">
            <v>#N/A</v>
          </cell>
        </row>
        <row r="3429">
          <cell r="X3429">
            <v>62905</v>
          </cell>
          <cell r="Y3429" t="e">
            <v>#N/A</v>
          </cell>
          <cell r="Z3429" t="e">
            <v>#N/A</v>
          </cell>
        </row>
        <row r="3430">
          <cell r="X3430">
            <v>62912</v>
          </cell>
          <cell r="Y3430" t="e">
            <v>#N/A</v>
          </cell>
          <cell r="Z3430" t="e">
            <v>#N/A</v>
          </cell>
        </row>
        <row r="3431">
          <cell r="X3431">
            <v>62919</v>
          </cell>
          <cell r="Y3431" t="e">
            <v>#N/A</v>
          </cell>
          <cell r="Z3431" t="e">
            <v>#N/A</v>
          </cell>
        </row>
        <row r="3432">
          <cell r="X3432">
            <v>62926</v>
          </cell>
          <cell r="Y3432" t="e">
            <v>#N/A</v>
          </cell>
          <cell r="Z3432" t="e">
            <v>#N/A</v>
          </cell>
        </row>
        <row r="3433">
          <cell r="X3433">
            <v>62933</v>
          </cell>
          <cell r="Y3433" t="e">
            <v>#N/A</v>
          </cell>
          <cell r="Z3433" t="e">
            <v>#N/A</v>
          </cell>
        </row>
        <row r="3434">
          <cell r="X3434">
            <v>62940</v>
          </cell>
          <cell r="Y3434" t="e">
            <v>#N/A</v>
          </cell>
          <cell r="Z3434" t="e">
            <v>#N/A</v>
          </cell>
        </row>
        <row r="3435">
          <cell r="X3435">
            <v>62947</v>
          </cell>
          <cell r="Y3435" t="e">
            <v>#N/A</v>
          </cell>
          <cell r="Z3435" t="e">
            <v>#N/A</v>
          </cell>
        </row>
        <row r="3436">
          <cell r="X3436">
            <v>62954</v>
          </cell>
          <cell r="Y3436" t="e">
            <v>#N/A</v>
          </cell>
          <cell r="Z3436" t="e">
            <v>#N/A</v>
          </cell>
        </row>
        <row r="3437">
          <cell r="X3437">
            <v>62961</v>
          </cell>
          <cell r="Y3437" t="e">
            <v>#N/A</v>
          </cell>
          <cell r="Z3437" t="e">
            <v>#N/A</v>
          </cell>
        </row>
        <row r="3438">
          <cell r="X3438">
            <v>62968</v>
          </cell>
          <cell r="Y3438" t="e">
            <v>#N/A</v>
          </cell>
          <cell r="Z3438" t="e">
            <v>#N/A</v>
          </cell>
        </row>
        <row r="3439">
          <cell r="X3439">
            <v>62975</v>
          </cell>
          <cell r="Y3439" t="e">
            <v>#N/A</v>
          </cell>
          <cell r="Z3439" t="e">
            <v>#N/A</v>
          </cell>
        </row>
        <row r="3440">
          <cell r="X3440">
            <v>62982</v>
          </cell>
          <cell r="Y3440" t="e">
            <v>#N/A</v>
          </cell>
          <cell r="Z3440" t="e">
            <v>#N/A</v>
          </cell>
        </row>
        <row r="3441">
          <cell r="X3441">
            <v>62989</v>
          </cell>
          <cell r="Y3441" t="e">
            <v>#N/A</v>
          </cell>
          <cell r="Z3441" t="e">
            <v>#N/A</v>
          </cell>
        </row>
        <row r="3442">
          <cell r="X3442">
            <v>62996</v>
          </cell>
          <cell r="Y3442" t="e">
            <v>#N/A</v>
          </cell>
          <cell r="Z3442" t="e">
            <v>#N/A</v>
          </cell>
        </row>
        <row r="3443">
          <cell r="X3443">
            <v>63003</v>
          </cell>
          <cell r="Y3443" t="e">
            <v>#N/A</v>
          </cell>
          <cell r="Z3443" t="e">
            <v>#N/A</v>
          </cell>
        </row>
        <row r="3444">
          <cell r="X3444">
            <v>63010</v>
          </cell>
          <cell r="Y3444" t="e">
            <v>#N/A</v>
          </cell>
          <cell r="Z3444" t="e">
            <v>#N/A</v>
          </cell>
        </row>
        <row r="3445">
          <cell r="X3445">
            <v>63017</v>
          </cell>
          <cell r="Y3445" t="e">
            <v>#N/A</v>
          </cell>
          <cell r="Z3445" t="e">
            <v>#N/A</v>
          </cell>
        </row>
        <row r="3446">
          <cell r="X3446">
            <v>63024</v>
          </cell>
          <cell r="Y3446" t="e">
            <v>#N/A</v>
          </cell>
          <cell r="Z3446" t="e">
            <v>#N/A</v>
          </cell>
        </row>
        <row r="3447">
          <cell r="X3447">
            <v>63031</v>
          </cell>
          <cell r="Y3447" t="e">
            <v>#N/A</v>
          </cell>
          <cell r="Z3447" t="e">
            <v>#N/A</v>
          </cell>
        </row>
        <row r="3448">
          <cell r="X3448">
            <v>63038</v>
          </cell>
          <cell r="Y3448" t="e">
            <v>#N/A</v>
          </cell>
          <cell r="Z3448" t="e">
            <v>#N/A</v>
          </cell>
        </row>
        <row r="3449">
          <cell r="X3449">
            <v>63045</v>
          </cell>
          <cell r="Y3449" t="e">
            <v>#N/A</v>
          </cell>
          <cell r="Z3449" t="e">
            <v>#N/A</v>
          </cell>
        </row>
        <row r="3450">
          <cell r="X3450">
            <v>63052</v>
          </cell>
          <cell r="Y3450" t="e">
            <v>#N/A</v>
          </cell>
          <cell r="Z3450" t="e">
            <v>#N/A</v>
          </cell>
        </row>
        <row r="3451">
          <cell r="X3451">
            <v>63059</v>
          </cell>
          <cell r="Y3451" t="e">
            <v>#N/A</v>
          </cell>
          <cell r="Z3451" t="e">
            <v>#N/A</v>
          </cell>
        </row>
        <row r="3452">
          <cell r="X3452">
            <v>63066</v>
          </cell>
          <cell r="Y3452" t="e">
            <v>#N/A</v>
          </cell>
          <cell r="Z3452" t="e">
            <v>#N/A</v>
          </cell>
        </row>
        <row r="3453">
          <cell r="X3453">
            <v>63073</v>
          </cell>
          <cell r="Y3453" t="e">
            <v>#N/A</v>
          </cell>
          <cell r="Z3453" t="e">
            <v>#N/A</v>
          </cell>
        </row>
        <row r="3454">
          <cell r="X3454">
            <v>63080</v>
          </cell>
          <cell r="Y3454" t="e">
            <v>#N/A</v>
          </cell>
          <cell r="Z3454" t="e">
            <v>#N/A</v>
          </cell>
        </row>
        <row r="3455">
          <cell r="X3455">
            <v>63087</v>
          </cell>
          <cell r="Y3455" t="e">
            <v>#N/A</v>
          </cell>
          <cell r="Z3455" t="e">
            <v>#N/A</v>
          </cell>
        </row>
        <row r="3456">
          <cell r="X3456">
            <v>63094</v>
          </cell>
          <cell r="Y3456" t="e">
            <v>#N/A</v>
          </cell>
          <cell r="Z3456" t="e">
            <v>#N/A</v>
          </cell>
        </row>
        <row r="3457">
          <cell r="X3457">
            <v>63101</v>
          </cell>
          <cell r="Y3457" t="e">
            <v>#N/A</v>
          </cell>
          <cell r="Z3457" t="e">
            <v>#N/A</v>
          </cell>
        </row>
        <row r="3458">
          <cell r="X3458">
            <v>63108</v>
          </cell>
          <cell r="Y3458" t="e">
            <v>#N/A</v>
          </cell>
          <cell r="Z3458" t="e">
            <v>#N/A</v>
          </cell>
        </row>
        <row r="3459">
          <cell r="X3459">
            <v>63115</v>
          </cell>
          <cell r="Y3459" t="e">
            <v>#N/A</v>
          </cell>
          <cell r="Z3459" t="e">
            <v>#N/A</v>
          </cell>
        </row>
        <row r="3460">
          <cell r="X3460">
            <v>63122</v>
          </cell>
          <cell r="Y3460" t="e">
            <v>#N/A</v>
          </cell>
          <cell r="Z3460" t="e">
            <v>#N/A</v>
          </cell>
        </row>
        <row r="3461">
          <cell r="X3461">
            <v>63129</v>
          </cell>
          <cell r="Y3461" t="e">
            <v>#N/A</v>
          </cell>
          <cell r="Z3461" t="e">
            <v>#N/A</v>
          </cell>
        </row>
        <row r="3462">
          <cell r="X3462">
            <v>63136</v>
          </cell>
          <cell r="Y3462" t="e">
            <v>#N/A</v>
          </cell>
          <cell r="Z3462" t="e">
            <v>#N/A</v>
          </cell>
        </row>
        <row r="3463">
          <cell r="X3463">
            <v>63143</v>
          </cell>
          <cell r="Y3463" t="e">
            <v>#N/A</v>
          </cell>
          <cell r="Z3463" t="e">
            <v>#N/A</v>
          </cell>
        </row>
        <row r="3464">
          <cell r="X3464">
            <v>63150</v>
          </cell>
          <cell r="Y3464" t="e">
            <v>#N/A</v>
          </cell>
          <cell r="Z3464" t="e">
            <v>#N/A</v>
          </cell>
        </row>
        <row r="3465">
          <cell r="X3465">
            <v>63157</v>
          </cell>
          <cell r="Y3465" t="e">
            <v>#N/A</v>
          </cell>
          <cell r="Z3465" t="e">
            <v>#N/A</v>
          </cell>
        </row>
        <row r="3466">
          <cell r="X3466">
            <v>63164</v>
          </cell>
          <cell r="Y3466" t="e">
            <v>#N/A</v>
          </cell>
          <cell r="Z3466" t="e">
            <v>#N/A</v>
          </cell>
        </row>
        <row r="3467">
          <cell r="X3467">
            <v>63171</v>
          </cell>
          <cell r="Y3467" t="e">
            <v>#N/A</v>
          </cell>
          <cell r="Z3467" t="e">
            <v>#N/A</v>
          </cell>
        </row>
        <row r="3468">
          <cell r="X3468">
            <v>63178</v>
          </cell>
          <cell r="Y3468" t="e">
            <v>#N/A</v>
          </cell>
          <cell r="Z3468" t="e">
            <v>#N/A</v>
          </cell>
        </row>
        <row r="3469">
          <cell r="X3469">
            <v>63185</v>
          </cell>
          <cell r="Y3469" t="e">
            <v>#N/A</v>
          </cell>
          <cell r="Z3469" t="e">
            <v>#N/A</v>
          </cell>
        </row>
        <row r="3470">
          <cell r="X3470">
            <v>63192</v>
          </cell>
          <cell r="Y3470" t="e">
            <v>#N/A</v>
          </cell>
          <cell r="Z3470" t="e">
            <v>#N/A</v>
          </cell>
        </row>
        <row r="3471">
          <cell r="X3471">
            <v>63199</v>
          </cell>
          <cell r="Y3471" t="e">
            <v>#N/A</v>
          </cell>
          <cell r="Z3471" t="e">
            <v>#N/A</v>
          </cell>
        </row>
        <row r="3472">
          <cell r="X3472">
            <v>63206</v>
          </cell>
          <cell r="Y3472" t="e">
            <v>#N/A</v>
          </cell>
          <cell r="Z3472" t="e">
            <v>#N/A</v>
          </cell>
        </row>
        <row r="3473">
          <cell r="X3473">
            <v>63213</v>
          </cell>
          <cell r="Y3473" t="e">
            <v>#N/A</v>
          </cell>
          <cell r="Z3473" t="e">
            <v>#N/A</v>
          </cell>
        </row>
        <row r="3474">
          <cell r="X3474">
            <v>63220</v>
          </cell>
          <cell r="Y3474" t="e">
            <v>#N/A</v>
          </cell>
          <cell r="Z3474" t="e">
            <v>#N/A</v>
          </cell>
        </row>
        <row r="3475">
          <cell r="X3475">
            <v>63227</v>
          </cell>
          <cell r="Y3475" t="e">
            <v>#N/A</v>
          </cell>
          <cell r="Z3475" t="e">
            <v>#N/A</v>
          </cell>
        </row>
        <row r="3476">
          <cell r="X3476">
            <v>63234</v>
          </cell>
          <cell r="Y3476" t="e">
            <v>#N/A</v>
          </cell>
          <cell r="Z3476" t="e">
            <v>#N/A</v>
          </cell>
        </row>
        <row r="3477">
          <cell r="X3477">
            <v>63241</v>
          </cell>
          <cell r="Y3477" t="e">
            <v>#N/A</v>
          </cell>
          <cell r="Z3477" t="e">
            <v>#N/A</v>
          </cell>
        </row>
        <row r="3478">
          <cell r="X3478">
            <v>63248</v>
          </cell>
          <cell r="Y3478" t="e">
            <v>#N/A</v>
          </cell>
          <cell r="Z3478" t="e">
            <v>#N/A</v>
          </cell>
        </row>
        <row r="3479">
          <cell r="X3479">
            <v>63255</v>
          </cell>
          <cell r="Y3479" t="e">
            <v>#N/A</v>
          </cell>
          <cell r="Z3479" t="e">
            <v>#N/A</v>
          </cell>
        </row>
        <row r="3480">
          <cell r="X3480">
            <v>63262</v>
          </cell>
          <cell r="Y3480" t="e">
            <v>#N/A</v>
          </cell>
          <cell r="Z3480" t="e">
            <v>#N/A</v>
          </cell>
        </row>
        <row r="3481">
          <cell r="X3481">
            <v>63269</v>
          </cell>
          <cell r="Y3481" t="e">
            <v>#N/A</v>
          </cell>
          <cell r="Z3481" t="e">
            <v>#N/A</v>
          </cell>
        </row>
        <row r="3482">
          <cell r="X3482">
            <v>63276</v>
          </cell>
          <cell r="Y3482" t="e">
            <v>#N/A</v>
          </cell>
          <cell r="Z3482" t="e">
            <v>#N/A</v>
          </cell>
        </row>
        <row r="3483">
          <cell r="X3483">
            <v>63283</v>
          </cell>
          <cell r="Y3483" t="e">
            <v>#N/A</v>
          </cell>
          <cell r="Z3483" t="e">
            <v>#N/A</v>
          </cell>
        </row>
        <row r="3484">
          <cell r="X3484">
            <v>63290</v>
          </cell>
          <cell r="Y3484" t="e">
            <v>#N/A</v>
          </cell>
          <cell r="Z3484" t="e">
            <v>#N/A</v>
          </cell>
        </row>
        <row r="3485">
          <cell r="X3485">
            <v>63297</v>
          </cell>
          <cell r="Y3485" t="e">
            <v>#N/A</v>
          </cell>
          <cell r="Z3485" t="e">
            <v>#N/A</v>
          </cell>
        </row>
        <row r="3486">
          <cell r="X3486">
            <v>63304</v>
          </cell>
          <cell r="Y3486" t="e">
            <v>#N/A</v>
          </cell>
          <cell r="Z3486" t="e">
            <v>#N/A</v>
          </cell>
        </row>
        <row r="3487">
          <cell r="X3487">
            <v>63311</v>
          </cell>
          <cell r="Y3487" t="e">
            <v>#N/A</v>
          </cell>
          <cell r="Z3487" t="e">
            <v>#N/A</v>
          </cell>
        </row>
        <row r="3488">
          <cell r="X3488">
            <v>63318</v>
          </cell>
          <cell r="Y3488" t="e">
            <v>#N/A</v>
          </cell>
          <cell r="Z3488" t="e">
            <v>#N/A</v>
          </cell>
        </row>
        <row r="3489">
          <cell r="X3489">
            <v>63325</v>
          </cell>
          <cell r="Y3489" t="e">
            <v>#N/A</v>
          </cell>
          <cell r="Z3489" t="e">
            <v>#N/A</v>
          </cell>
        </row>
        <row r="3490">
          <cell r="X3490">
            <v>63332</v>
          </cell>
          <cell r="Y3490" t="e">
            <v>#N/A</v>
          </cell>
          <cell r="Z3490" t="e">
            <v>#N/A</v>
          </cell>
        </row>
        <row r="3491">
          <cell r="X3491">
            <v>63339</v>
          </cell>
          <cell r="Y3491" t="e">
            <v>#N/A</v>
          </cell>
          <cell r="Z3491" t="e">
            <v>#N/A</v>
          </cell>
        </row>
        <row r="3492">
          <cell r="X3492">
            <v>63346</v>
          </cell>
          <cell r="Y3492" t="e">
            <v>#N/A</v>
          </cell>
          <cell r="Z3492" t="e">
            <v>#N/A</v>
          </cell>
        </row>
        <row r="3493">
          <cell r="X3493">
            <v>63353</v>
          </cell>
          <cell r="Y3493" t="e">
            <v>#N/A</v>
          </cell>
          <cell r="Z3493" t="e">
            <v>#N/A</v>
          </cell>
        </row>
        <row r="3494">
          <cell r="X3494">
            <v>63360</v>
          </cell>
          <cell r="Y3494" t="e">
            <v>#N/A</v>
          </cell>
          <cell r="Z3494" t="e">
            <v>#N/A</v>
          </cell>
        </row>
        <row r="3495">
          <cell r="X3495">
            <v>63367</v>
          </cell>
          <cell r="Y3495" t="e">
            <v>#N/A</v>
          </cell>
          <cell r="Z3495" t="e">
            <v>#N/A</v>
          </cell>
        </row>
        <row r="3496">
          <cell r="X3496">
            <v>63374</v>
          </cell>
          <cell r="Y3496" t="e">
            <v>#N/A</v>
          </cell>
          <cell r="Z3496" t="e">
            <v>#N/A</v>
          </cell>
        </row>
        <row r="3497">
          <cell r="X3497">
            <v>63381</v>
          </cell>
          <cell r="Y3497" t="e">
            <v>#N/A</v>
          </cell>
          <cell r="Z3497" t="e">
            <v>#N/A</v>
          </cell>
        </row>
        <row r="3498">
          <cell r="X3498">
            <v>63388</v>
          </cell>
          <cell r="Y3498" t="e">
            <v>#N/A</v>
          </cell>
          <cell r="Z3498" t="e">
            <v>#N/A</v>
          </cell>
        </row>
        <row r="3499">
          <cell r="X3499">
            <v>63395</v>
          </cell>
          <cell r="Y3499" t="e">
            <v>#N/A</v>
          </cell>
          <cell r="Z3499" t="e">
            <v>#N/A</v>
          </cell>
        </row>
        <row r="3500">
          <cell r="X3500">
            <v>63402</v>
          </cell>
          <cell r="Y3500" t="e">
            <v>#N/A</v>
          </cell>
          <cell r="Z3500" t="e">
            <v>#N/A</v>
          </cell>
        </row>
        <row r="3501">
          <cell r="X3501">
            <v>63409</v>
          </cell>
          <cell r="Y3501" t="e">
            <v>#N/A</v>
          </cell>
          <cell r="Z3501" t="e">
            <v>#N/A</v>
          </cell>
        </row>
        <row r="3502">
          <cell r="X3502">
            <v>63416</v>
          </cell>
          <cell r="Y3502" t="e">
            <v>#N/A</v>
          </cell>
          <cell r="Z3502" t="e">
            <v>#N/A</v>
          </cell>
        </row>
        <row r="3503">
          <cell r="X3503">
            <v>63423</v>
          </cell>
          <cell r="Y3503" t="e">
            <v>#N/A</v>
          </cell>
          <cell r="Z3503" t="e">
            <v>#N/A</v>
          </cell>
        </row>
        <row r="3504">
          <cell r="X3504">
            <v>63430</v>
          </cell>
          <cell r="Y3504" t="e">
            <v>#N/A</v>
          </cell>
          <cell r="Z3504" t="e">
            <v>#N/A</v>
          </cell>
        </row>
        <row r="3505">
          <cell r="X3505">
            <v>63437</v>
          </cell>
          <cell r="Y3505" t="e">
            <v>#N/A</v>
          </cell>
          <cell r="Z3505" t="e">
            <v>#N/A</v>
          </cell>
        </row>
        <row r="3506">
          <cell r="X3506">
            <v>63444</v>
          </cell>
          <cell r="Y3506" t="e">
            <v>#N/A</v>
          </cell>
          <cell r="Z3506" t="e">
            <v>#N/A</v>
          </cell>
        </row>
        <row r="3507">
          <cell r="X3507">
            <v>63451</v>
          </cell>
          <cell r="Y3507" t="e">
            <v>#N/A</v>
          </cell>
          <cell r="Z3507" t="e">
            <v>#N/A</v>
          </cell>
        </row>
        <row r="3508">
          <cell r="X3508">
            <v>63458</v>
          </cell>
          <cell r="Y3508" t="e">
            <v>#N/A</v>
          </cell>
          <cell r="Z3508" t="e">
            <v>#N/A</v>
          </cell>
        </row>
        <row r="3509">
          <cell r="X3509">
            <v>63465</v>
          </cell>
          <cell r="Y3509" t="e">
            <v>#N/A</v>
          </cell>
          <cell r="Z3509" t="e">
            <v>#N/A</v>
          </cell>
        </row>
        <row r="3510">
          <cell r="X3510">
            <v>63472</v>
          </cell>
          <cell r="Y3510" t="e">
            <v>#N/A</v>
          </cell>
          <cell r="Z3510" t="e">
            <v>#N/A</v>
          </cell>
        </row>
        <row r="3511">
          <cell r="X3511">
            <v>63479</v>
          </cell>
          <cell r="Y3511" t="e">
            <v>#N/A</v>
          </cell>
          <cell r="Z3511" t="e">
            <v>#N/A</v>
          </cell>
        </row>
        <row r="3512">
          <cell r="X3512">
            <v>63486</v>
          </cell>
          <cell r="Y3512" t="e">
            <v>#N/A</v>
          </cell>
          <cell r="Z3512" t="e">
            <v>#N/A</v>
          </cell>
        </row>
        <row r="3513">
          <cell r="X3513">
            <v>63493</v>
          </cell>
          <cell r="Y3513" t="e">
            <v>#N/A</v>
          </cell>
          <cell r="Z3513" t="e">
            <v>#N/A</v>
          </cell>
        </row>
        <row r="3514">
          <cell r="X3514">
            <v>63500</v>
          </cell>
          <cell r="Y3514" t="e">
            <v>#N/A</v>
          </cell>
          <cell r="Z3514" t="e">
            <v>#N/A</v>
          </cell>
        </row>
        <row r="3515">
          <cell r="X3515">
            <v>63507</v>
          </cell>
          <cell r="Y3515" t="e">
            <v>#N/A</v>
          </cell>
          <cell r="Z3515" t="e">
            <v>#N/A</v>
          </cell>
        </row>
        <row r="3516">
          <cell r="X3516">
            <v>63514</v>
          </cell>
          <cell r="Y3516" t="e">
            <v>#N/A</v>
          </cell>
          <cell r="Z3516" t="e">
            <v>#N/A</v>
          </cell>
        </row>
        <row r="3517">
          <cell r="X3517">
            <v>63521</v>
          </cell>
          <cell r="Y3517" t="e">
            <v>#N/A</v>
          </cell>
          <cell r="Z3517" t="e">
            <v>#N/A</v>
          </cell>
        </row>
        <row r="3518">
          <cell r="X3518">
            <v>63528</v>
          </cell>
          <cell r="Y3518" t="e">
            <v>#N/A</v>
          </cell>
          <cell r="Z3518" t="e">
            <v>#N/A</v>
          </cell>
        </row>
        <row r="3519">
          <cell r="X3519">
            <v>63535</v>
          </cell>
          <cell r="Y3519" t="e">
            <v>#N/A</v>
          </cell>
          <cell r="Z3519" t="e">
            <v>#N/A</v>
          </cell>
        </row>
        <row r="3520">
          <cell r="X3520">
            <v>63542</v>
          </cell>
          <cell r="Y3520" t="e">
            <v>#N/A</v>
          </cell>
          <cell r="Z3520" t="e">
            <v>#N/A</v>
          </cell>
        </row>
        <row r="3521">
          <cell r="X3521">
            <v>63550</v>
          </cell>
          <cell r="Y3521" t="e">
            <v>#N/A</v>
          </cell>
          <cell r="Z3521" t="e">
            <v>#N/A</v>
          </cell>
        </row>
        <row r="3522">
          <cell r="X3522">
            <v>63557</v>
          </cell>
          <cell r="Y3522" t="e">
            <v>#N/A</v>
          </cell>
          <cell r="Z3522" t="e">
            <v>#N/A</v>
          </cell>
        </row>
        <row r="3523">
          <cell r="X3523">
            <v>63564</v>
          </cell>
          <cell r="Y3523" t="e">
            <v>#N/A</v>
          </cell>
          <cell r="Z3523" t="e">
            <v>#N/A</v>
          </cell>
        </row>
        <row r="3524">
          <cell r="X3524">
            <v>63571</v>
          </cell>
          <cell r="Y3524" t="e">
            <v>#N/A</v>
          </cell>
          <cell r="Z3524" t="e">
            <v>#N/A</v>
          </cell>
        </row>
        <row r="3525">
          <cell r="X3525">
            <v>63578</v>
          </cell>
          <cell r="Y3525" t="e">
            <v>#N/A</v>
          </cell>
          <cell r="Z3525" t="e">
            <v>#N/A</v>
          </cell>
        </row>
        <row r="3526">
          <cell r="X3526">
            <v>63585</v>
          </cell>
          <cell r="Y3526" t="e">
            <v>#N/A</v>
          </cell>
          <cell r="Z3526" t="e">
            <v>#N/A</v>
          </cell>
        </row>
        <row r="3527">
          <cell r="X3527">
            <v>63592</v>
          </cell>
          <cell r="Y3527" t="e">
            <v>#N/A</v>
          </cell>
          <cell r="Z3527" t="e">
            <v>#N/A</v>
          </cell>
        </row>
        <row r="3528">
          <cell r="X3528">
            <v>63599</v>
          </cell>
          <cell r="Y3528" t="e">
            <v>#N/A</v>
          </cell>
          <cell r="Z3528" t="e">
            <v>#N/A</v>
          </cell>
        </row>
        <row r="3529">
          <cell r="X3529">
            <v>63606</v>
          </cell>
          <cell r="Y3529" t="e">
            <v>#N/A</v>
          </cell>
          <cell r="Z3529" t="e">
            <v>#N/A</v>
          </cell>
        </row>
        <row r="3530">
          <cell r="X3530">
            <v>63613</v>
          </cell>
          <cell r="Y3530" t="e">
            <v>#N/A</v>
          </cell>
          <cell r="Z3530" t="e">
            <v>#N/A</v>
          </cell>
        </row>
        <row r="3531">
          <cell r="X3531">
            <v>63620</v>
          </cell>
          <cell r="Y3531" t="e">
            <v>#N/A</v>
          </cell>
          <cell r="Z3531" t="e">
            <v>#N/A</v>
          </cell>
        </row>
        <row r="3532">
          <cell r="X3532">
            <v>63627</v>
          </cell>
          <cell r="Y3532" t="e">
            <v>#N/A</v>
          </cell>
          <cell r="Z3532" t="e">
            <v>#N/A</v>
          </cell>
        </row>
        <row r="3533">
          <cell r="X3533">
            <v>63634</v>
          </cell>
          <cell r="Y3533" t="e">
            <v>#N/A</v>
          </cell>
          <cell r="Z3533" t="e">
            <v>#N/A</v>
          </cell>
        </row>
        <row r="3534">
          <cell r="X3534">
            <v>63641</v>
          </cell>
          <cell r="Y3534" t="e">
            <v>#N/A</v>
          </cell>
          <cell r="Z3534" t="e">
            <v>#N/A</v>
          </cell>
        </row>
        <row r="3535">
          <cell r="X3535">
            <v>63648</v>
          </cell>
          <cell r="Y3535" t="e">
            <v>#N/A</v>
          </cell>
          <cell r="Z3535" t="e">
            <v>#N/A</v>
          </cell>
        </row>
        <row r="3536">
          <cell r="X3536">
            <v>63655</v>
          </cell>
          <cell r="Y3536" t="e">
            <v>#N/A</v>
          </cell>
          <cell r="Z3536" t="e">
            <v>#N/A</v>
          </cell>
        </row>
        <row r="3537">
          <cell r="X3537">
            <v>63662</v>
          </cell>
          <cell r="Y3537" t="e">
            <v>#N/A</v>
          </cell>
          <cell r="Z3537" t="e">
            <v>#N/A</v>
          </cell>
        </row>
        <row r="3538">
          <cell r="X3538">
            <v>63669</v>
          </cell>
          <cell r="Y3538" t="e">
            <v>#N/A</v>
          </cell>
          <cell r="Z3538" t="e">
            <v>#N/A</v>
          </cell>
        </row>
        <row r="3539">
          <cell r="X3539">
            <v>63676</v>
          </cell>
          <cell r="Y3539" t="e">
            <v>#N/A</v>
          </cell>
          <cell r="Z3539" t="e">
            <v>#N/A</v>
          </cell>
        </row>
        <row r="3540">
          <cell r="X3540">
            <v>63683</v>
          </cell>
          <cell r="Y3540" t="e">
            <v>#N/A</v>
          </cell>
          <cell r="Z3540" t="e">
            <v>#N/A</v>
          </cell>
        </row>
        <row r="3541">
          <cell r="X3541">
            <v>63690</v>
          </cell>
          <cell r="Y3541" t="e">
            <v>#N/A</v>
          </cell>
          <cell r="Z3541" t="e">
            <v>#N/A</v>
          </cell>
        </row>
        <row r="3542">
          <cell r="X3542">
            <v>63697</v>
          </cell>
          <cell r="Y3542" t="e">
            <v>#N/A</v>
          </cell>
          <cell r="Z3542" t="e">
            <v>#N/A</v>
          </cell>
        </row>
        <row r="3543">
          <cell r="X3543">
            <v>63704</v>
          </cell>
          <cell r="Y3543" t="e">
            <v>#N/A</v>
          </cell>
          <cell r="Z3543" t="e">
            <v>#N/A</v>
          </cell>
        </row>
        <row r="3544">
          <cell r="X3544">
            <v>63711</v>
          </cell>
          <cell r="Y3544" t="e">
            <v>#N/A</v>
          </cell>
          <cell r="Z3544" t="e">
            <v>#N/A</v>
          </cell>
        </row>
        <row r="3545">
          <cell r="X3545">
            <v>63718</v>
          </cell>
          <cell r="Y3545" t="e">
            <v>#N/A</v>
          </cell>
          <cell r="Z3545" t="e">
            <v>#N/A</v>
          </cell>
        </row>
        <row r="3546">
          <cell r="X3546">
            <v>63725</v>
          </cell>
          <cell r="Y3546" t="e">
            <v>#N/A</v>
          </cell>
          <cell r="Z3546" t="e">
            <v>#N/A</v>
          </cell>
        </row>
        <row r="3547">
          <cell r="X3547">
            <v>63732</v>
          </cell>
          <cell r="Y3547" t="e">
            <v>#N/A</v>
          </cell>
          <cell r="Z3547" t="e">
            <v>#N/A</v>
          </cell>
        </row>
        <row r="3548">
          <cell r="X3548">
            <v>63739</v>
          </cell>
          <cell r="Y3548" t="e">
            <v>#N/A</v>
          </cell>
          <cell r="Z3548" t="e">
            <v>#N/A</v>
          </cell>
        </row>
        <row r="3549">
          <cell r="X3549">
            <v>63746</v>
          </cell>
          <cell r="Y3549" t="e">
            <v>#N/A</v>
          </cell>
          <cell r="Z3549" t="e">
            <v>#N/A</v>
          </cell>
        </row>
        <row r="3550">
          <cell r="X3550">
            <v>63753</v>
          </cell>
          <cell r="Y3550" t="e">
            <v>#N/A</v>
          </cell>
          <cell r="Z3550" t="e">
            <v>#N/A</v>
          </cell>
        </row>
        <row r="3551">
          <cell r="X3551">
            <v>63760</v>
          </cell>
          <cell r="Y3551" t="e">
            <v>#N/A</v>
          </cell>
          <cell r="Z3551" t="e">
            <v>#N/A</v>
          </cell>
        </row>
        <row r="3552">
          <cell r="X3552">
            <v>63767</v>
          </cell>
          <cell r="Y3552" t="e">
            <v>#N/A</v>
          </cell>
          <cell r="Z3552" t="e">
            <v>#N/A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K28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84" customWidth="1"/>
    <col min="3" max="3" width="20.28515625" style="84" bestFit="1" customWidth="1"/>
    <col min="4" max="4" width="31.7109375" style="84" bestFit="1" customWidth="1"/>
    <col min="5" max="5" width="22" style="84" bestFit="1" customWidth="1"/>
    <col min="6" max="8" width="2.7109375" style="84" customWidth="1"/>
    <col min="9" max="9" width="18.5703125" style="84" bestFit="1" customWidth="1"/>
    <col min="10" max="10" width="48.42578125" style="84" bestFit="1" customWidth="1"/>
    <col min="11" max="11" width="2.7109375" style="84" customWidth="1"/>
    <col min="12" max="16384" width="8" style="84"/>
  </cols>
  <sheetData>
    <row r="1" spans="2:11" ht="12" thickBot="1" x14ac:dyDescent="0.25">
      <c r="B1" s="84" t="str">
        <f>_xll.qlxlVersion(TRUE,Trigger)</f>
        <v>QuantLibXL 1.4.0 - MS VC++ 9.0 - Multithreaded Dynamic Runtime library - Release Configuration - Apr 29 2014 14:47:17</v>
      </c>
    </row>
    <row r="2" spans="2:11" ht="19.5" thickBot="1" x14ac:dyDescent="0.35">
      <c r="B2" s="85" t="s">
        <v>7</v>
      </c>
      <c r="C2" s="86"/>
      <c r="D2" s="86"/>
      <c r="E2" s="86"/>
      <c r="F2" s="87"/>
      <c r="H2" s="85" t="s">
        <v>72</v>
      </c>
      <c r="I2" s="86"/>
      <c r="J2" s="86"/>
      <c r="K2" s="88"/>
    </row>
    <row r="3" spans="2:11" x14ac:dyDescent="0.2">
      <c r="B3" s="89"/>
      <c r="C3" s="90"/>
      <c r="D3" s="91"/>
      <c r="E3" s="91"/>
      <c r="F3" s="92"/>
      <c r="H3" s="49"/>
      <c r="I3" s="48"/>
      <c r="J3" s="48"/>
      <c r="K3" s="35"/>
    </row>
    <row r="4" spans="2:11" x14ac:dyDescent="0.2">
      <c r="B4" s="89"/>
      <c r="C4" s="131" t="s">
        <v>5</v>
      </c>
      <c r="D4" s="93" t="s">
        <v>57</v>
      </c>
      <c r="E4" s="91"/>
      <c r="F4" s="92"/>
      <c r="H4" s="49"/>
      <c r="I4" s="94" t="s">
        <v>71</v>
      </c>
      <c r="J4" s="95" t="b">
        <v>0</v>
      </c>
      <c r="K4" s="96"/>
    </row>
    <row r="5" spans="2:11" x14ac:dyDescent="0.2">
      <c r="B5" s="89"/>
      <c r="C5" s="132" t="s">
        <v>51</v>
      </c>
      <c r="D5" s="97">
        <v>3</v>
      </c>
      <c r="E5" s="91"/>
      <c r="F5" s="92"/>
      <c r="H5" s="49"/>
      <c r="I5" s="94" t="s">
        <v>70</v>
      </c>
      <c r="J5" s="99"/>
      <c r="K5" s="96"/>
    </row>
    <row r="6" spans="2:11" x14ac:dyDescent="0.2">
      <c r="B6" s="89"/>
      <c r="C6" s="132" t="s">
        <v>50</v>
      </c>
      <c r="D6" s="97" t="s">
        <v>55</v>
      </c>
      <c r="E6" s="91"/>
      <c r="F6" s="92"/>
      <c r="H6" s="49"/>
      <c r="I6" s="94" t="s">
        <v>69</v>
      </c>
      <c r="J6" s="101" t="b">
        <v>1</v>
      </c>
      <c r="K6" s="96"/>
    </row>
    <row r="7" spans="2:11" ht="12" thickBot="1" x14ac:dyDescent="0.25">
      <c r="B7" s="89"/>
      <c r="C7" s="132" t="s">
        <v>52</v>
      </c>
      <c r="D7" s="97" t="s">
        <v>58</v>
      </c>
      <c r="E7" s="91"/>
      <c r="F7" s="92"/>
      <c r="H7" s="34"/>
      <c r="I7" s="33"/>
      <c r="J7" s="33"/>
      <c r="K7" s="32"/>
    </row>
    <row r="8" spans="2:11" ht="12" thickBot="1" x14ac:dyDescent="0.25">
      <c r="B8" s="89"/>
      <c r="C8" s="132" t="s">
        <v>53</v>
      </c>
      <c r="D8" s="97" t="s">
        <v>61</v>
      </c>
      <c r="E8" s="91"/>
      <c r="F8" s="92"/>
    </row>
    <row r="9" spans="2:11" ht="19.5" thickBot="1" x14ac:dyDescent="0.35">
      <c r="B9" s="89"/>
      <c r="C9" s="132" t="s">
        <v>22</v>
      </c>
      <c r="D9" s="97" t="str">
        <f>Currency&amp;"_"&amp;$E$16&amp;"RH"</f>
        <v>HKD_YCSTDRH</v>
      </c>
      <c r="E9" s="91"/>
      <c r="F9" s="92"/>
      <c r="H9" s="85" t="s">
        <v>68</v>
      </c>
      <c r="I9" s="86"/>
      <c r="J9" s="86"/>
      <c r="K9" s="88"/>
    </row>
    <row r="10" spans="2:11" ht="13.5" x14ac:dyDescent="0.25">
      <c r="B10" s="89"/>
      <c r="C10" s="132" t="s">
        <v>12</v>
      </c>
      <c r="D10" s="97" t="b">
        <v>1</v>
      </c>
      <c r="E10" s="91"/>
      <c r="F10" s="92"/>
      <c r="H10" s="111"/>
      <c r="I10" s="112"/>
      <c r="J10" s="112"/>
      <c r="K10" s="113"/>
    </row>
    <row r="11" spans="2:11" ht="13.5" x14ac:dyDescent="0.25">
      <c r="B11" s="89"/>
      <c r="C11" s="132" t="s">
        <v>6</v>
      </c>
      <c r="D11" s="134"/>
      <c r="E11" s="91"/>
      <c r="F11" s="92"/>
      <c r="H11" s="111"/>
      <c r="I11" s="115" t="s">
        <v>67</v>
      </c>
      <c r="J11" s="95" t="s">
        <v>66</v>
      </c>
      <c r="K11" s="113"/>
    </row>
    <row r="12" spans="2:11" ht="13.5" x14ac:dyDescent="0.25">
      <c r="B12" s="89"/>
      <c r="C12" s="133" t="s">
        <v>47</v>
      </c>
      <c r="D12" s="98" t="b">
        <v>1</v>
      </c>
      <c r="E12" s="91"/>
      <c r="F12" s="92"/>
      <c r="H12" s="111"/>
      <c r="I12" s="115" t="s">
        <v>65</v>
      </c>
      <c r="J12" s="101" t="s">
        <v>64</v>
      </c>
      <c r="K12" s="113"/>
    </row>
    <row r="13" spans="2:11" ht="13.5" x14ac:dyDescent="0.25">
      <c r="B13" s="89"/>
      <c r="C13" s="100"/>
      <c r="D13" s="100"/>
      <c r="E13" s="91"/>
      <c r="F13" s="92"/>
      <c r="H13" s="111"/>
      <c r="I13" s="115" t="s">
        <v>99</v>
      </c>
      <c r="J13" s="101"/>
      <c r="K13" s="113"/>
    </row>
    <row r="14" spans="2:11" ht="13.5" x14ac:dyDescent="0.25">
      <c r="B14" s="89"/>
      <c r="C14" s="102" t="s">
        <v>13</v>
      </c>
      <c r="D14" s="103" t="str">
        <f>_xll.qlPiecewiseYieldCurve(D16,NDays,Calendar,_xll.ohPack(Selected!D2:D126),,,,Accuracy,TraitsID,InterpolatorID,Permanent,,ObjectOverwrite)</f>
        <v>HKDYCSTD#0032</v>
      </c>
      <c r="E14" s="91"/>
      <c r="F14" s="92"/>
      <c r="H14" s="111"/>
      <c r="I14" s="115" t="s">
        <v>100</v>
      </c>
      <c r="J14" s="101"/>
      <c r="K14" s="113"/>
    </row>
    <row r="15" spans="2:11" ht="13.5" x14ac:dyDescent="0.25">
      <c r="B15" s="89"/>
      <c r="C15" s="104" t="s">
        <v>14</v>
      </c>
      <c r="D15" s="105" t="str">
        <f>_xll.ohRangeRetrieveError(YieldCurve)</f>
        <v/>
      </c>
      <c r="E15" s="106" t="s">
        <v>98</v>
      </c>
      <c r="F15" s="92"/>
      <c r="H15" s="111"/>
      <c r="I15" s="115" t="s">
        <v>85</v>
      </c>
      <c r="J15" s="95" t="s">
        <v>83</v>
      </c>
      <c r="K15" s="113"/>
    </row>
    <row r="16" spans="2:11" ht="13.5" x14ac:dyDescent="0.25">
      <c r="B16" s="89"/>
      <c r="C16" s="102" t="s">
        <v>8</v>
      </c>
      <c r="D16" s="107" t="str">
        <f>Currency&amp;$E$16</f>
        <v>HKDYCSTD</v>
      </c>
      <c r="E16" s="108" t="s">
        <v>56</v>
      </c>
      <c r="F16" s="92"/>
      <c r="H16" s="111"/>
      <c r="I16" s="115" t="s">
        <v>84</v>
      </c>
      <c r="J16" s="95" t="s">
        <v>83</v>
      </c>
      <c r="K16" s="113"/>
    </row>
    <row r="17" spans="2:11" ht="14.25" thickBot="1" x14ac:dyDescent="0.3">
      <c r="B17" s="89"/>
      <c r="C17" s="109" t="s">
        <v>9</v>
      </c>
      <c r="D17" s="110">
        <v>0</v>
      </c>
      <c r="E17" s="91"/>
      <c r="F17" s="92"/>
      <c r="H17" s="122"/>
      <c r="I17" s="123"/>
      <c r="J17" s="123"/>
      <c r="K17" s="124"/>
    </row>
    <row r="18" spans="2:11" x14ac:dyDescent="0.2">
      <c r="B18" s="89"/>
      <c r="C18" s="109" t="s">
        <v>4</v>
      </c>
      <c r="D18" s="116" t="s">
        <v>62</v>
      </c>
      <c r="E18" s="91"/>
      <c r="F18" s="92"/>
    </row>
    <row r="19" spans="2:11" x14ac:dyDescent="0.2">
      <c r="B19" s="89"/>
      <c r="C19" s="109" t="s">
        <v>21</v>
      </c>
      <c r="D19" s="114" t="e">
        <f>NA()</f>
        <v>#N/A</v>
      </c>
      <c r="E19" s="91"/>
      <c r="F19" s="92"/>
    </row>
    <row r="20" spans="2:11" x14ac:dyDescent="0.2">
      <c r="B20" s="89"/>
      <c r="C20" s="109" t="s">
        <v>10</v>
      </c>
      <c r="D20" s="116" t="s">
        <v>59</v>
      </c>
      <c r="E20" s="91"/>
      <c r="F20" s="92"/>
    </row>
    <row r="21" spans="2:11" x14ac:dyDescent="0.2">
      <c r="B21" s="89"/>
      <c r="C21" s="104" t="s">
        <v>11</v>
      </c>
      <c r="D21" s="117" t="s">
        <v>60</v>
      </c>
      <c r="E21" s="91"/>
      <c r="F21" s="92"/>
    </row>
    <row r="22" spans="2:11" x14ac:dyDescent="0.2">
      <c r="B22" s="89"/>
      <c r="C22" s="100"/>
      <c r="D22" s="100"/>
      <c r="E22" s="91"/>
      <c r="F22" s="92"/>
    </row>
    <row r="23" spans="2:11" x14ac:dyDescent="0.2">
      <c r="B23" s="89"/>
      <c r="C23" s="118">
        <f>_xll.qlTermStructureReferenceDate(YieldCurve)</f>
        <v>41794</v>
      </c>
      <c r="D23" s="119">
        <f>MAX(_xll.ohPack(Selected!J1:J126))</f>
        <v>1</v>
      </c>
      <c r="E23" s="91"/>
      <c r="F23" s="92"/>
    </row>
    <row r="24" spans="2:11" x14ac:dyDescent="0.2">
      <c r="B24" s="89"/>
      <c r="C24" s="120">
        <f>MAX(_xll.ohPack(Selected!I2:I126))</f>
        <v>47274</v>
      </c>
      <c r="D24" s="97">
        <f>MIN(_xll.ohPack(Selected!J1:J126))</f>
        <v>0.63054480049993511</v>
      </c>
      <c r="E24" s="91"/>
      <c r="F24" s="92"/>
    </row>
    <row r="25" spans="2:11" x14ac:dyDescent="0.2">
      <c r="B25" s="89"/>
      <c r="C25" s="121" t="s">
        <v>14</v>
      </c>
      <c r="D25" s="97" t="str">
        <f>_xll.ohRangeRetrieveError(Selected!J1)</f>
        <v/>
      </c>
      <c r="E25" s="91"/>
      <c r="F25" s="92"/>
    </row>
    <row r="26" spans="2:11" ht="14.25" customHeight="1" x14ac:dyDescent="0.2">
      <c r="B26" s="89"/>
      <c r="C26" s="121" t="str">
        <f>UPPER(Currency)&amp;"STD"</f>
        <v>HKDSTD</v>
      </c>
      <c r="D26" s="97" t="b">
        <f>_xll.qlRelinkableHandleLinkTo(C26,YieldCurve)</f>
        <v>1</v>
      </c>
      <c r="E26" s="91"/>
      <c r="F26" s="92"/>
    </row>
    <row r="27" spans="2:11" x14ac:dyDescent="0.2">
      <c r="B27" s="89"/>
      <c r="C27" s="125" t="s">
        <v>101</v>
      </c>
      <c r="D27" s="126" t="b">
        <v>0</v>
      </c>
      <c r="E27" s="91"/>
      <c r="F27" s="92"/>
    </row>
    <row r="28" spans="2:11" ht="12" thickBot="1" x14ac:dyDescent="0.25">
      <c r="B28" s="127"/>
      <c r="C28" s="128"/>
      <c r="D28" s="128"/>
      <c r="E28" s="129"/>
      <c r="F28" s="130"/>
    </row>
  </sheetData>
  <mergeCells count="3">
    <mergeCell ref="B2:F2"/>
    <mergeCell ref="H2:K2"/>
    <mergeCell ref="H9:K9"/>
  </mergeCells>
  <phoneticPr fontId="3" type="noConversion"/>
  <dataValidations count="6"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">
      <formula1>"EUR,USD,GBP,JPY,CHF,HKD,CHY,AUD,PLN,HUF"</formula1>
    </dataValidation>
    <dataValidation type="list" showInputMessage="1" showErrorMessage="1" sqref="J11">
      <formula1>"Libor,ibor,Hibor"</formula1>
    </dataValidation>
    <dataValidation type="list" allowBlank="1" showInputMessage="1" showErrorMessage="1" sqref="J15:J16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34"/>
  <sheetViews>
    <sheetView topLeftCell="B1" workbookViewId="0">
      <selection activeCell="B1" sqref="B1"/>
    </sheetView>
  </sheetViews>
  <sheetFormatPr defaultRowHeight="11.25" x14ac:dyDescent="0.2"/>
  <cols>
    <col min="1" max="1" width="15.140625" style="10" hidden="1" customWidth="1"/>
    <col min="2" max="2" width="27.5703125" style="10" bestFit="1" customWidth="1"/>
    <col min="3" max="6" width="8" style="10" bestFit="1" customWidth="1"/>
    <col min="7" max="7" width="9" style="10" bestFit="1" customWidth="1"/>
    <col min="8" max="9" width="17.28515625" style="10" bestFit="1" customWidth="1"/>
    <col min="10" max="10" width="3.5703125" style="3" customWidth="1"/>
    <col min="11" max="16384" width="9.140625" style="3"/>
  </cols>
  <sheetData>
    <row r="1" spans="1:9" ht="33.75" customHeight="1" x14ac:dyDescent="0.2">
      <c r="A1" s="1" t="s">
        <v>18</v>
      </c>
      <c r="B1" s="1" t="s">
        <v>102</v>
      </c>
      <c r="C1" s="1" t="s">
        <v>15</v>
      </c>
      <c r="D1" s="1" t="s">
        <v>38</v>
      </c>
      <c r="E1" s="1" t="s">
        <v>2</v>
      </c>
      <c r="F1" s="1" t="s">
        <v>3</v>
      </c>
      <c r="G1" s="1" t="s">
        <v>54</v>
      </c>
      <c r="H1" s="1" t="s">
        <v>0</v>
      </c>
      <c r="I1" s="1" t="s">
        <v>1</v>
      </c>
    </row>
    <row r="2" spans="1:9" ht="11.25" customHeight="1" x14ac:dyDescent="0.2">
      <c r="A2" s="4" t="str">
        <f>Deposits!E3</f>
        <v>obj_001c6#0015</v>
      </c>
      <c r="B2" s="4" t="str">
        <f>_xll.qlRateHelperQuoteName(A2)</f>
        <v>HkdHiborONLastFixing_Quote</v>
      </c>
      <c r="C2" s="5">
        <f>_xll.qlRateHelperQuoteValue($A2,Trigger)</f>
        <v>5.6610000000000005E-4</v>
      </c>
      <c r="D2" s="5"/>
      <c r="E2" s="6" t="b">
        <v>0</v>
      </c>
      <c r="F2" s="6">
        <v>10</v>
      </c>
      <c r="G2" s="6">
        <v>1</v>
      </c>
      <c r="H2" s="11">
        <f>_xll.qlRateHelperEarliestDate($A2,Trigger)</f>
        <v>41794</v>
      </c>
      <c r="I2" s="12">
        <f>_xll.qlRateHelperLatestDate($A2,Trigger)</f>
        <v>41795</v>
      </c>
    </row>
    <row r="3" spans="1:9" x14ac:dyDescent="0.2">
      <c r="A3" s="4" t="str">
        <f>Deposits!E4</f>
        <v>obj_001cd#0015</v>
      </c>
      <c r="B3" s="4" t="str">
        <f>_xll.qlRateHelperQuoteName(A3)</f>
        <v>HkdHiborSWLastFixing_Quote</v>
      </c>
      <c r="C3" s="5">
        <f>_xll.qlRateHelperQuoteValue($A3,Trigger)</f>
        <v>1.2714E-3</v>
      </c>
      <c r="D3" s="5"/>
      <c r="E3" s="6" t="b">
        <v>0</v>
      </c>
      <c r="F3" s="6">
        <v>10</v>
      </c>
      <c r="G3" s="6">
        <v>1</v>
      </c>
      <c r="H3" s="11">
        <f>_xll.qlRateHelperEarliestDate($A3,Trigger)</f>
        <v>41794</v>
      </c>
      <c r="I3" s="12">
        <f>_xll.qlRateHelperLatestDate($A3,Trigger)</f>
        <v>41801</v>
      </c>
    </row>
    <row r="4" spans="1:9" x14ac:dyDescent="0.2">
      <c r="A4" s="4" t="str">
        <f>Deposits!E5</f>
        <v>obj_001ca#0015</v>
      </c>
      <c r="B4" s="4" t="str">
        <f>_xll.qlRateHelperQuoteName(A4)</f>
        <v>HkdHibor2WLastFixing_Quote</v>
      </c>
      <c r="C4" s="5">
        <f>_xll.qlRateHelperQuoteValue($A4,Trigger)</f>
        <v>1.5643000000000002E-3</v>
      </c>
      <c r="D4" s="5"/>
      <c r="E4" s="6" t="b">
        <v>0</v>
      </c>
      <c r="F4" s="6">
        <v>10</v>
      </c>
      <c r="G4" s="6">
        <v>1</v>
      </c>
      <c r="H4" s="11">
        <f>_xll.qlRateHelperEarliestDate($A4,Trigger)</f>
        <v>41794</v>
      </c>
      <c r="I4" s="12">
        <f>_xll.qlRateHelperLatestDate($A4,Trigger)</f>
        <v>41808</v>
      </c>
    </row>
    <row r="5" spans="1:9" x14ac:dyDescent="0.2">
      <c r="A5" s="4" t="str">
        <f>Deposits!E6</f>
        <v>obj_001c7#0015</v>
      </c>
      <c r="B5" s="4" t="str">
        <f>_xll.qlRateHelperQuoteName(A5)</f>
        <v>HkdHibor1MLastFixing_Quote</v>
      </c>
      <c r="C5" s="5">
        <f>_xll.qlRateHelperQuoteValue($A5,Trigger)</f>
        <v>2.0571000000000001E-3</v>
      </c>
      <c r="D5" s="5"/>
      <c r="E5" s="6" t="b">
        <v>0</v>
      </c>
      <c r="F5" s="6">
        <v>10</v>
      </c>
      <c r="G5" s="6">
        <v>1</v>
      </c>
      <c r="H5" s="11">
        <f>_xll.qlRateHelperEarliestDate($A5,Trigger)</f>
        <v>41794</v>
      </c>
      <c r="I5" s="12">
        <f>_xll.qlRateHelperLatestDate($A5,Trigger)</f>
        <v>41824</v>
      </c>
    </row>
    <row r="6" spans="1:9" x14ac:dyDescent="0.2">
      <c r="A6" s="4" t="str">
        <f>Deposits!E7</f>
        <v>obj_001cc#0015</v>
      </c>
      <c r="B6" s="4" t="str">
        <f>_xll.qlRateHelperQuoteName(A6)</f>
        <v>HkdHibor2MLastFixing_Quote</v>
      </c>
      <c r="C6" s="5">
        <f>_xll.qlRateHelperQuoteValue($A6,Trigger)</f>
        <v>3.0286000000000002E-3</v>
      </c>
      <c r="D6" s="5"/>
      <c r="E6" s="6" t="b">
        <v>0</v>
      </c>
      <c r="F6" s="6">
        <v>10</v>
      </c>
      <c r="G6" s="6">
        <v>1</v>
      </c>
      <c r="H6" s="11">
        <f>_xll.qlRateHelperEarliestDate($A6,Trigger)</f>
        <v>41794</v>
      </c>
      <c r="I6" s="12">
        <f>_xll.qlRateHelperLatestDate($A6,Trigger)</f>
        <v>41855</v>
      </c>
    </row>
    <row r="7" spans="1:9" x14ac:dyDescent="0.2">
      <c r="A7" s="4" t="str">
        <f>Deposits!E8</f>
        <v>obj_001c8#0015</v>
      </c>
      <c r="B7" s="4" t="str">
        <f>_xll.qlRateHelperQuoteName(A7)</f>
        <v>HkdHibor3MLastFixing_Quote</v>
      </c>
      <c r="C7" s="5">
        <f>_xll.qlRateHelperQuoteValue($A7,Trigger)</f>
        <v>3.7142999999999998E-3</v>
      </c>
      <c r="D7" s="5"/>
      <c r="E7" s="6" t="b">
        <v>0</v>
      </c>
      <c r="F7" s="6">
        <v>10</v>
      </c>
      <c r="G7" s="6">
        <v>1</v>
      </c>
      <c r="H7" s="11">
        <f>_xll.qlRateHelperEarliestDate($A7,Trigger)</f>
        <v>41794</v>
      </c>
      <c r="I7" s="12">
        <f>_xll.qlRateHelperLatestDate($A7,Trigger)</f>
        <v>41886</v>
      </c>
    </row>
    <row r="8" spans="1:9" x14ac:dyDescent="0.2">
      <c r="A8" s="4" t="str">
        <f>Deposits!E9</f>
        <v>obj_001c9#0015</v>
      </c>
      <c r="B8" s="4" t="str">
        <f>_xll.qlRateHelperQuoteName(A8)</f>
        <v>HkdHibor6MLastFixing_Quote</v>
      </c>
      <c r="C8" s="5">
        <f>_xll.qlRateHelperQuoteValue($A8,Trigger)</f>
        <v>5.4856999999999996E-3</v>
      </c>
      <c r="D8" s="5"/>
      <c r="E8" s="6" t="b">
        <v>1</v>
      </c>
      <c r="F8" s="6">
        <v>10</v>
      </c>
      <c r="G8" s="6">
        <v>1</v>
      </c>
      <c r="H8" s="11">
        <f>_xll.qlRateHelperEarliestDate($A8,Trigger)</f>
        <v>41794</v>
      </c>
      <c r="I8" s="12">
        <f>_xll.qlRateHelperLatestDate($A8,Trigger)</f>
        <v>41977</v>
      </c>
    </row>
    <row r="9" spans="1:9" x14ac:dyDescent="0.2">
      <c r="A9" s="4" t="str">
        <f>Deposits!E10</f>
        <v>obj_001ce#0015</v>
      </c>
      <c r="B9" s="4" t="str">
        <f>_xll.qlRateHelperQuoteName(A9)</f>
        <v>HkdHibor9MLastFixing_Quote</v>
      </c>
      <c r="C9" s="5">
        <f>_xll.qlRateHelperQuoteValue($A9,Trigger)</f>
        <v>6.4856999999999996E-3</v>
      </c>
      <c r="D9" s="5"/>
      <c r="E9" s="6" t="b">
        <v>0</v>
      </c>
      <c r="F9" s="6">
        <v>10</v>
      </c>
      <c r="G9" s="6">
        <v>1</v>
      </c>
      <c r="H9" s="11">
        <f>_xll.qlRateHelperEarliestDate($A9,Trigger)</f>
        <v>41794</v>
      </c>
      <c r="I9" s="12">
        <f>_xll.qlRateHelperLatestDate($A9,Trigger)</f>
        <v>42067</v>
      </c>
    </row>
    <row r="10" spans="1:9" x14ac:dyDescent="0.2">
      <c r="A10" s="7" t="str">
        <f>Deposits!E11</f>
        <v>obj_001cb#0015</v>
      </c>
      <c r="B10" s="7" t="str">
        <f>_xll.qlRateHelperQuoteName(A10)</f>
        <v>HkdHibor1YLastFixing_Quote</v>
      </c>
      <c r="C10" s="8">
        <f>_xll.qlRateHelperQuoteValue($A10,Trigger)</f>
        <v>8.6286000000000002E-3</v>
      </c>
      <c r="D10" s="8"/>
      <c r="E10" s="9" t="b">
        <v>0</v>
      </c>
      <c r="F10" s="9">
        <v>10</v>
      </c>
      <c r="G10" s="9">
        <v>1</v>
      </c>
      <c r="H10" s="13">
        <f>_xll.qlRateHelperEarliestDate($A10,Trigger)</f>
        <v>41794</v>
      </c>
      <c r="I10" s="14">
        <f>_xll.qlRateHelperLatestDate($A10,Trigger)</f>
        <v>42159</v>
      </c>
    </row>
    <row r="11" spans="1:9" x14ac:dyDescent="0.2">
      <c r="A11" s="4" t="str">
        <f>Swaps!K6</f>
        <v>obj_001af#0016</v>
      </c>
      <c r="B11" s="4" t="str">
        <f>_xll.qlRateHelperQuoteName(A11)</f>
        <v>HKDQM3H1Y_Quote</v>
      </c>
      <c r="C11" s="5">
        <f>_xll.qlRateHelperQuoteValue($A11,Trigger)</f>
        <v>4.3E-3</v>
      </c>
      <c r="D11" s="5">
        <f>_xll.qlSwapRateHelperSpread($A11,Trigger)</f>
        <v>0</v>
      </c>
      <c r="E11" s="6" t="b">
        <f t="shared" ref="E11:E14" si="0">IF(ISERROR(C11),FALSE,TRUE)</f>
        <v>1</v>
      </c>
      <c r="F11" s="6">
        <v>50</v>
      </c>
      <c r="G11" s="6">
        <v>1</v>
      </c>
      <c r="H11" s="11">
        <f>_xll.qlRateHelperEarliestDate($A11,Trigger)</f>
        <v>41795</v>
      </c>
      <c r="I11" s="12">
        <f>_xll.qlRateHelperLatestDate($A11,Trigger)</f>
        <v>42160</v>
      </c>
    </row>
    <row r="12" spans="1:9" x14ac:dyDescent="0.2">
      <c r="A12" s="4" t="str">
        <f>Swaps!K7</f>
        <v>obj_001bd#0016</v>
      </c>
      <c r="B12" s="4" t="str">
        <f>_xll.qlRateHelperQuoteName(A12)</f>
        <v>HKDQM3H15M_Quote</v>
      </c>
      <c r="C12" s="5" t="e">
        <f>_xll.qlRateHelperQuoteValue($A12,Trigger)</f>
        <v>#NUM!</v>
      </c>
      <c r="D12" s="5">
        <f>_xll.qlSwapRateHelperSpread($A12,Trigger)</f>
        <v>0</v>
      </c>
      <c r="E12" s="6" t="b">
        <f t="shared" si="0"/>
        <v>0</v>
      </c>
      <c r="F12" s="6">
        <v>50</v>
      </c>
      <c r="G12" s="6">
        <v>1</v>
      </c>
      <c r="H12" s="11">
        <f>_xll.qlRateHelperEarliestDate($A12,Trigger)</f>
        <v>41795</v>
      </c>
      <c r="I12" s="12">
        <f>_xll.qlRateHelperLatestDate($A12,Trigger)</f>
        <v>42254</v>
      </c>
    </row>
    <row r="13" spans="1:9" x14ac:dyDescent="0.2">
      <c r="A13" s="4" t="str">
        <f>Swaps!K8</f>
        <v>obj_001b9#0016</v>
      </c>
      <c r="B13" s="4" t="str">
        <f>_xll.qlRateHelperQuoteName(A13)</f>
        <v>HKDQM3H18M_Quote</v>
      </c>
      <c r="C13" s="5">
        <f>_xll.qlRateHelperQuoteValue($A13,Trigger)</f>
        <v>4.5999999999999999E-3</v>
      </c>
      <c r="D13" s="5">
        <f>_xll.qlSwapRateHelperSpread($A13,Trigger)</f>
        <v>0</v>
      </c>
      <c r="E13" s="6" t="b">
        <f t="shared" si="0"/>
        <v>1</v>
      </c>
      <c r="F13" s="6">
        <v>50</v>
      </c>
      <c r="G13" s="6">
        <v>1</v>
      </c>
      <c r="H13" s="11">
        <f>_xll.qlRateHelperEarliestDate($A13,Trigger)</f>
        <v>41795</v>
      </c>
      <c r="I13" s="12">
        <f>_xll.qlRateHelperLatestDate($A13,Trigger)</f>
        <v>42345</v>
      </c>
    </row>
    <row r="14" spans="1:9" x14ac:dyDescent="0.2">
      <c r="A14" s="4" t="str">
        <f>Swaps!K9</f>
        <v>obj_001b8#0016</v>
      </c>
      <c r="B14" s="4" t="str">
        <f>_xll.qlRateHelperQuoteName(A14)</f>
        <v>HKDQM3H21M_Quote</v>
      </c>
      <c r="C14" s="5" t="e">
        <f>_xll.qlRateHelperQuoteValue($A14,Trigger)</f>
        <v>#NUM!</v>
      </c>
      <c r="D14" s="5">
        <f>_xll.qlSwapRateHelperSpread($A14,Trigger)</f>
        <v>0</v>
      </c>
      <c r="E14" s="6" t="b">
        <f t="shared" si="0"/>
        <v>0</v>
      </c>
      <c r="F14" s="6">
        <v>50</v>
      </c>
      <c r="G14" s="6">
        <v>1</v>
      </c>
      <c r="H14" s="11">
        <f>_xll.qlRateHelperEarliestDate($A14,Trigger)</f>
        <v>41795</v>
      </c>
      <c r="I14" s="12">
        <f>_xll.qlRateHelperLatestDate($A14,Trigger)</f>
        <v>42436</v>
      </c>
    </row>
    <row r="15" spans="1:9" x14ac:dyDescent="0.2">
      <c r="A15" s="4" t="str">
        <f>Swaps!K10</f>
        <v>obj_001c5#0016</v>
      </c>
      <c r="B15" s="4" t="str">
        <f>_xll.qlRateHelperQuoteName(A15)</f>
        <v>HKDQM3H2Y_Quote</v>
      </c>
      <c r="C15" s="5">
        <f>_xll.qlRateHelperQuoteValue($A15,Trigger)</f>
        <v>5.3E-3</v>
      </c>
      <c r="D15" s="5">
        <f>_xll.qlSwapRateHelperSpread($A15,Trigger)</f>
        <v>0</v>
      </c>
      <c r="E15" s="6" t="b">
        <f>IF(ISERROR(C15),FALSE,TRUE)</f>
        <v>1</v>
      </c>
      <c r="F15" s="6">
        <v>50</v>
      </c>
      <c r="G15" s="6">
        <v>1</v>
      </c>
      <c r="H15" s="11">
        <f>_xll.qlRateHelperEarliestDate($A15,Trigger)</f>
        <v>41795</v>
      </c>
      <c r="I15" s="12">
        <f>_xll.qlRateHelperLatestDate($A15,Trigger)</f>
        <v>42527</v>
      </c>
    </row>
    <row r="16" spans="1:9" x14ac:dyDescent="0.2">
      <c r="A16" s="4" t="str">
        <f>Swaps!K11</f>
        <v>obj_001b4#0016</v>
      </c>
      <c r="B16" s="4" t="str">
        <f>_xll.qlRateHelperQuoteName(A16)</f>
        <v>HKDQM3H3Y_Quote</v>
      </c>
      <c r="C16" s="5">
        <f>_xll.qlRateHelperQuoteValue($A16,Trigger)</f>
        <v>7.6E-3</v>
      </c>
      <c r="D16" s="5">
        <f>_xll.qlSwapRateHelperSpread($A16,Trigger)</f>
        <v>0</v>
      </c>
      <c r="E16" s="6" t="b">
        <f t="shared" ref="E16:E33" si="1">IF(ISERROR(C16),FALSE,TRUE)</f>
        <v>1</v>
      </c>
      <c r="F16" s="6">
        <v>50</v>
      </c>
      <c r="G16" s="6">
        <v>1</v>
      </c>
      <c r="H16" s="11">
        <f>_xll.qlRateHelperEarliestDate($A16,Trigger)</f>
        <v>41795</v>
      </c>
      <c r="I16" s="12">
        <f>_xll.qlRateHelperLatestDate($A16,Trigger)</f>
        <v>42891</v>
      </c>
    </row>
    <row r="17" spans="1:9" x14ac:dyDescent="0.2">
      <c r="A17" s="4" t="str">
        <f>Swaps!K12</f>
        <v>obj_001c0#0016</v>
      </c>
      <c r="B17" s="4" t="str">
        <f>_xll.qlRateHelperQuoteName(A17)</f>
        <v>HKDQM3H4Y_Quote</v>
      </c>
      <c r="C17" s="5">
        <f>_xll.qlRateHelperQuoteValue($A17,Trigger)</f>
        <v>1.1200000000000002E-2</v>
      </c>
      <c r="D17" s="5">
        <f>_xll.qlSwapRateHelperSpread($A17,Trigger)</f>
        <v>0</v>
      </c>
      <c r="E17" s="6" t="b">
        <f t="shared" si="1"/>
        <v>1</v>
      </c>
      <c r="F17" s="6">
        <v>50</v>
      </c>
      <c r="G17" s="6">
        <v>1</v>
      </c>
      <c r="H17" s="11">
        <f>_xll.qlRateHelperEarliestDate($A17,Trigger)</f>
        <v>41795</v>
      </c>
      <c r="I17" s="12">
        <f>_xll.qlRateHelperLatestDate($A17,Trigger)</f>
        <v>43256</v>
      </c>
    </row>
    <row r="18" spans="1:9" x14ac:dyDescent="0.2">
      <c r="A18" s="4" t="str">
        <f>Swaps!K13</f>
        <v>obj_001ba#0016</v>
      </c>
      <c r="B18" s="4" t="str">
        <f>_xll.qlRateHelperQuoteName(A18)</f>
        <v>HKDQM3H5Y_Quote</v>
      </c>
      <c r="C18" s="5">
        <f>_xll.qlRateHelperQuoteValue($A18,Trigger)</f>
        <v>1.5100000000000001E-2</v>
      </c>
      <c r="D18" s="5">
        <f>_xll.qlSwapRateHelperSpread($A18,Trigger)</f>
        <v>0</v>
      </c>
      <c r="E18" s="6" t="b">
        <f t="shared" si="1"/>
        <v>1</v>
      </c>
      <c r="F18" s="6">
        <v>50</v>
      </c>
      <c r="G18" s="6">
        <v>1</v>
      </c>
      <c r="H18" s="11">
        <f>_xll.qlRateHelperEarliestDate($A18,Trigger)</f>
        <v>41795</v>
      </c>
      <c r="I18" s="12">
        <f>_xll.qlRateHelperLatestDate($A18,Trigger)</f>
        <v>43621</v>
      </c>
    </row>
    <row r="19" spans="1:9" x14ac:dyDescent="0.2">
      <c r="A19" s="4" t="str">
        <f>Swaps!K14</f>
        <v>obj_001b7#0016</v>
      </c>
      <c r="B19" s="4" t="str">
        <f>_xll.qlRateHelperQuoteName(A19)</f>
        <v>HKDQM3H6Y_Quote</v>
      </c>
      <c r="C19" s="5" t="e">
        <f>_xll.qlRateHelperQuoteValue($A19,Trigger)</f>
        <v>#NUM!</v>
      </c>
      <c r="D19" s="5">
        <f>_xll.qlSwapRateHelperSpread($A19,Trigger)</f>
        <v>0</v>
      </c>
      <c r="E19" s="6" t="b">
        <f t="shared" si="1"/>
        <v>0</v>
      </c>
      <c r="F19" s="6">
        <v>50</v>
      </c>
      <c r="G19" s="6">
        <v>1</v>
      </c>
      <c r="H19" s="11">
        <f>_xll.qlRateHelperEarliestDate($A19,Trigger)</f>
        <v>41795</v>
      </c>
      <c r="I19" s="12">
        <f>_xll.qlRateHelperLatestDate($A19,Trigger)</f>
        <v>43987</v>
      </c>
    </row>
    <row r="20" spans="1:9" x14ac:dyDescent="0.2">
      <c r="A20" s="4" t="str">
        <f>Swaps!K15</f>
        <v>obj_001bb#0016</v>
      </c>
      <c r="B20" s="4" t="str">
        <f>_xll.qlRateHelperQuoteName(A20)</f>
        <v>HKDQM3H7Y_Quote</v>
      </c>
      <c r="C20" s="5">
        <f>_xll.qlRateHelperQuoteValue($A20,Trigger)</f>
        <v>2.0999999999999998E-2</v>
      </c>
      <c r="D20" s="5">
        <f>_xll.qlSwapRateHelperSpread($A20,Trigger)</f>
        <v>0</v>
      </c>
      <c r="E20" s="6" t="b">
        <f t="shared" si="1"/>
        <v>1</v>
      </c>
      <c r="F20" s="6">
        <v>50</v>
      </c>
      <c r="G20" s="6">
        <v>1</v>
      </c>
      <c r="H20" s="11">
        <f>_xll.qlRateHelperEarliestDate($A20,Trigger)</f>
        <v>41795</v>
      </c>
      <c r="I20" s="12">
        <f>_xll.qlRateHelperLatestDate($A20,Trigger)</f>
        <v>44354</v>
      </c>
    </row>
    <row r="21" spans="1:9" x14ac:dyDescent="0.2">
      <c r="A21" s="4" t="str">
        <f>Swaps!K16</f>
        <v>obj_001b2#0016</v>
      </c>
      <c r="B21" s="4" t="str">
        <f>_xll.qlRateHelperQuoteName(A21)</f>
        <v>HKDQM3H8Y_Quote</v>
      </c>
      <c r="C21" s="5" t="e">
        <f>_xll.qlRateHelperQuoteValue($A21,Trigger)</f>
        <v>#NUM!</v>
      </c>
      <c r="D21" s="5">
        <f>_xll.qlSwapRateHelperSpread($A21,Trigger)</f>
        <v>0</v>
      </c>
      <c r="E21" s="6" t="b">
        <f t="shared" si="1"/>
        <v>0</v>
      </c>
      <c r="F21" s="6">
        <v>50</v>
      </c>
      <c r="G21" s="6">
        <v>1</v>
      </c>
      <c r="H21" s="11">
        <f>_xll.qlRateHelperEarliestDate($A21,Trigger)</f>
        <v>41795</v>
      </c>
      <c r="I21" s="12">
        <f>_xll.qlRateHelperLatestDate($A21,Trigger)</f>
        <v>44718</v>
      </c>
    </row>
    <row r="22" spans="1:9" x14ac:dyDescent="0.2">
      <c r="A22" s="4" t="str">
        <f>Swaps!K17</f>
        <v>obj_001c2#0016</v>
      </c>
      <c r="B22" s="4" t="str">
        <f>_xll.qlRateHelperQuoteName(A22)</f>
        <v>HKDQM3H9Y_Quote</v>
      </c>
      <c r="C22" s="5" t="e">
        <f>_xll.qlRateHelperQuoteValue($A22,Trigger)</f>
        <v>#NUM!</v>
      </c>
      <c r="D22" s="5">
        <f>_xll.qlSwapRateHelperSpread($A22,Trigger)</f>
        <v>0</v>
      </c>
      <c r="E22" s="6" t="b">
        <f t="shared" si="1"/>
        <v>0</v>
      </c>
      <c r="F22" s="6">
        <v>50</v>
      </c>
      <c r="G22" s="6">
        <v>1</v>
      </c>
      <c r="H22" s="11">
        <f>_xll.qlRateHelperEarliestDate($A22,Trigger)</f>
        <v>41795</v>
      </c>
      <c r="I22" s="12">
        <f>_xll.qlRateHelperLatestDate($A22,Trigger)</f>
        <v>45082</v>
      </c>
    </row>
    <row r="23" spans="1:9" x14ac:dyDescent="0.2">
      <c r="A23" s="4" t="str">
        <f>Swaps!K18</f>
        <v>obj_001bc#0016</v>
      </c>
      <c r="B23" s="4" t="str">
        <f>_xll.qlRateHelperQuoteName(A23)</f>
        <v>HKDQM3H10Y_Quote</v>
      </c>
      <c r="C23" s="5">
        <f>_xll.qlRateHelperQuoteValue($A23,Trigger)</f>
        <v>2.63E-2</v>
      </c>
      <c r="D23" s="5">
        <f>_xll.qlSwapRateHelperSpread($A23,Trigger)</f>
        <v>0</v>
      </c>
      <c r="E23" s="6" t="b">
        <f t="shared" si="1"/>
        <v>1</v>
      </c>
      <c r="F23" s="6">
        <v>50</v>
      </c>
      <c r="G23" s="6">
        <v>1</v>
      </c>
      <c r="H23" s="11">
        <f>_xll.qlRateHelperEarliestDate($A23,Trigger)</f>
        <v>41795</v>
      </c>
      <c r="I23" s="12">
        <f>_xll.qlRateHelperLatestDate($A23,Trigger)</f>
        <v>45448</v>
      </c>
    </row>
    <row r="24" spans="1:9" x14ac:dyDescent="0.2">
      <c r="A24" s="4" t="str">
        <f>Swaps!K19</f>
        <v>obj_001b5#0016</v>
      </c>
      <c r="B24" s="4" t="str">
        <f>_xll.qlRateHelperQuoteName(A24)</f>
        <v>HKDQM3H11Y_Quote</v>
      </c>
      <c r="C24" s="5" t="e">
        <f>_xll.qlRateHelperQuoteValue($A24,Trigger)</f>
        <v>#NUM!</v>
      </c>
      <c r="D24" s="5">
        <f>_xll.qlSwapRateHelperSpread($A24,Trigger)</f>
        <v>0</v>
      </c>
      <c r="E24" s="6" t="b">
        <f t="shared" si="1"/>
        <v>0</v>
      </c>
      <c r="F24" s="6">
        <v>50</v>
      </c>
      <c r="G24" s="6">
        <v>1</v>
      </c>
      <c r="H24" s="11">
        <f>_xll.qlRateHelperEarliestDate($A24,Trigger)</f>
        <v>41795</v>
      </c>
      <c r="I24" s="12">
        <f>_xll.qlRateHelperLatestDate($A24,Trigger)</f>
        <v>45813</v>
      </c>
    </row>
    <row r="25" spans="1:9" x14ac:dyDescent="0.2">
      <c r="A25" s="4" t="str">
        <f>Swaps!K20</f>
        <v>obj_001c1#0016</v>
      </c>
      <c r="B25" s="4" t="str">
        <f>_xll.qlRateHelperQuoteName(A25)</f>
        <v>HKDQM3H12Y_Quote</v>
      </c>
      <c r="C25" s="5">
        <f>_xll.qlRateHelperQuoteValue($A25,Trigger)</f>
        <v>2.8200000000000003E-2</v>
      </c>
      <c r="D25" s="5">
        <f>_xll.qlSwapRateHelperSpread($A25,Trigger)</f>
        <v>0</v>
      </c>
      <c r="E25" s="6" t="b">
        <f t="shared" si="1"/>
        <v>1</v>
      </c>
      <c r="F25" s="6">
        <v>50</v>
      </c>
      <c r="G25" s="6">
        <v>1</v>
      </c>
      <c r="H25" s="11">
        <f>_xll.qlRateHelperEarliestDate($A25,Trigger)</f>
        <v>41795</v>
      </c>
      <c r="I25" s="12">
        <f>_xll.qlRateHelperLatestDate($A25,Trigger)</f>
        <v>46178</v>
      </c>
    </row>
    <row r="26" spans="1:9" x14ac:dyDescent="0.2">
      <c r="A26" s="4" t="str">
        <f>Swaps!K21</f>
        <v>obj_001be#0016</v>
      </c>
      <c r="B26" s="4" t="str">
        <f>_xll.qlRateHelperQuoteName(A26)</f>
        <v>HKDQM3H13Y_Quote</v>
      </c>
      <c r="C26" s="5" t="e">
        <f>_xll.qlRateHelperQuoteValue($A26,Trigger)</f>
        <v>#NUM!</v>
      </c>
      <c r="D26" s="5">
        <f>_xll.qlSwapRateHelperSpread($A26,Trigger)</f>
        <v>0</v>
      </c>
      <c r="E26" s="6" t="b">
        <f t="shared" si="1"/>
        <v>0</v>
      </c>
      <c r="F26" s="6">
        <v>50</v>
      </c>
      <c r="G26" s="6">
        <v>1</v>
      </c>
      <c r="H26" s="11">
        <f>_xll.qlRateHelperEarliestDate($A26,Trigger)</f>
        <v>41795</v>
      </c>
      <c r="I26" s="12">
        <f>_xll.qlRateHelperLatestDate($A26,Trigger)</f>
        <v>46545</v>
      </c>
    </row>
    <row r="27" spans="1:9" x14ac:dyDescent="0.2">
      <c r="A27" s="4" t="str">
        <f>Swaps!K22</f>
        <v>obj_001c4#0016</v>
      </c>
      <c r="B27" s="4" t="str">
        <f>_xll.qlRateHelperQuoteName(A27)</f>
        <v>HKDQM3H14Y_Quote</v>
      </c>
      <c r="C27" s="5" t="e">
        <f>_xll.qlRateHelperQuoteValue($A27,Trigger)</f>
        <v>#NUM!</v>
      </c>
      <c r="D27" s="5">
        <f>_xll.qlSwapRateHelperSpread($A27,Trigger)</f>
        <v>0</v>
      </c>
      <c r="E27" s="6" t="b">
        <f t="shared" si="1"/>
        <v>0</v>
      </c>
      <c r="F27" s="6">
        <v>50</v>
      </c>
      <c r="G27" s="6">
        <v>1</v>
      </c>
      <c r="H27" s="11">
        <f>_xll.qlRateHelperEarliestDate($A27,Trigger)</f>
        <v>41795</v>
      </c>
      <c r="I27" s="12">
        <f>_xll.qlRateHelperLatestDate($A27,Trigger)</f>
        <v>46909</v>
      </c>
    </row>
    <row r="28" spans="1:9" x14ac:dyDescent="0.2">
      <c r="A28" s="4" t="str">
        <f>Swaps!K23</f>
        <v>obj_001b3#0016</v>
      </c>
      <c r="B28" s="4" t="str">
        <f>_xll.qlRateHelperQuoteName(A28)</f>
        <v>HKDQM3H15Y_Quote</v>
      </c>
      <c r="C28" s="5">
        <f>_xll.qlRateHelperQuoteValue($A28,Trigger)</f>
        <v>2.9500000000000002E-2</v>
      </c>
      <c r="D28" s="5">
        <f>_xll.qlSwapRateHelperSpread($A28,Trigger)</f>
        <v>0</v>
      </c>
      <c r="E28" s="6" t="b">
        <f t="shared" si="1"/>
        <v>1</v>
      </c>
      <c r="F28" s="6">
        <v>50</v>
      </c>
      <c r="G28" s="6">
        <v>1</v>
      </c>
      <c r="H28" s="11">
        <f>_xll.qlRateHelperEarliestDate($A28,Trigger)</f>
        <v>41795</v>
      </c>
      <c r="I28" s="12">
        <f>_xll.qlRateHelperLatestDate($A28,Trigger)</f>
        <v>47274</v>
      </c>
    </row>
    <row r="29" spans="1:9" x14ac:dyDescent="0.2">
      <c r="A29" s="4" t="str">
        <f>Swaps!K24</f>
        <v>obj_001b0#0016</v>
      </c>
      <c r="B29" s="4" t="str">
        <f>_xll.qlRateHelperQuoteName(A29)</f>
        <v>HKDQM3H16Y_Quote</v>
      </c>
      <c r="C29" s="5" t="e">
        <f>_xll.qlRateHelperQuoteValue($A29,Trigger)</f>
        <v>#NUM!</v>
      </c>
      <c r="D29" s="5">
        <f>_xll.qlSwapRateHelperSpread($A29,Trigger)</f>
        <v>0</v>
      </c>
      <c r="E29" s="6" t="b">
        <f t="shared" si="1"/>
        <v>0</v>
      </c>
      <c r="F29" s="6">
        <v>50</v>
      </c>
      <c r="G29" s="6">
        <v>1</v>
      </c>
      <c r="H29" s="11">
        <f>_xll.qlRateHelperEarliestDate($A29,Trigger)</f>
        <v>41795</v>
      </c>
      <c r="I29" s="12">
        <f>_xll.qlRateHelperLatestDate($A29,Trigger)</f>
        <v>47639</v>
      </c>
    </row>
    <row r="30" spans="1:9" x14ac:dyDescent="0.2">
      <c r="A30" s="4" t="str">
        <f>Swaps!K25</f>
        <v>obj_001c3#0016</v>
      </c>
      <c r="B30" s="4" t="str">
        <f>_xll.qlRateHelperQuoteName(A30)</f>
        <v>HKDQM3H17Y_Quote</v>
      </c>
      <c r="C30" s="5" t="e">
        <f>_xll.qlRateHelperQuoteValue($A30,Trigger)</f>
        <v>#NUM!</v>
      </c>
      <c r="D30" s="5">
        <f>_xll.qlSwapRateHelperSpread($A30,Trigger)</f>
        <v>0</v>
      </c>
      <c r="E30" s="6" t="b">
        <f t="shared" si="1"/>
        <v>0</v>
      </c>
      <c r="F30" s="6">
        <v>50</v>
      </c>
      <c r="G30" s="6">
        <v>1</v>
      </c>
      <c r="H30" s="11">
        <f>_xll.qlRateHelperEarliestDate($A30,Trigger)</f>
        <v>41795</v>
      </c>
      <c r="I30" s="12">
        <f>_xll.qlRateHelperLatestDate($A30,Trigger)</f>
        <v>48004</v>
      </c>
    </row>
    <row r="31" spans="1:9" x14ac:dyDescent="0.2">
      <c r="A31" s="4" t="str">
        <f>Swaps!K26</f>
        <v>obj_001b1#0016</v>
      </c>
      <c r="B31" s="4" t="str">
        <f>_xll.qlRateHelperQuoteName(A31)</f>
        <v>HKDQM3H18Y_Quote</v>
      </c>
      <c r="C31" s="5" t="e">
        <f>_xll.qlRateHelperQuoteValue($A31,Trigger)</f>
        <v>#NUM!</v>
      </c>
      <c r="D31" s="5">
        <f>_xll.qlSwapRateHelperSpread($A31,Trigger)</f>
        <v>0</v>
      </c>
      <c r="E31" s="6" t="b">
        <f t="shared" si="1"/>
        <v>0</v>
      </c>
      <c r="F31" s="6">
        <v>50</v>
      </c>
      <c r="G31" s="6">
        <v>1</v>
      </c>
      <c r="H31" s="11">
        <f>_xll.qlRateHelperEarliestDate($A31,Trigger)</f>
        <v>41795</v>
      </c>
      <c r="I31" s="12">
        <f>_xll.qlRateHelperLatestDate($A31,Trigger)</f>
        <v>48372</v>
      </c>
    </row>
    <row r="32" spans="1:9" x14ac:dyDescent="0.2">
      <c r="A32" s="4" t="str">
        <f>Swaps!K27</f>
        <v>obj_001bf#0016</v>
      </c>
      <c r="B32" s="4" t="str">
        <f>_xll.qlRateHelperQuoteName(A32)</f>
        <v>HKDQM3H19Y_Quote</v>
      </c>
      <c r="C32" s="5" t="e">
        <f>_xll.qlRateHelperQuoteValue($A32,Trigger)</f>
        <v>#NUM!</v>
      </c>
      <c r="D32" s="5">
        <f>_xll.qlSwapRateHelperSpread($A32,Trigger)</f>
        <v>0</v>
      </c>
      <c r="E32" s="6" t="b">
        <f t="shared" si="1"/>
        <v>0</v>
      </c>
      <c r="F32" s="6">
        <v>50</v>
      </c>
      <c r="G32" s="6">
        <v>1</v>
      </c>
      <c r="H32" s="11">
        <f>_xll.qlRateHelperEarliestDate($A32,Trigger)</f>
        <v>41795</v>
      </c>
      <c r="I32" s="12">
        <f>_xll.qlRateHelperLatestDate($A32,Trigger)</f>
        <v>48736</v>
      </c>
    </row>
    <row r="33" spans="1:9" x14ac:dyDescent="0.2">
      <c r="A33" s="4" t="str">
        <f>Swaps!K28</f>
        <v>obj_001b6#0016</v>
      </c>
      <c r="B33" s="4" t="str">
        <f>_xll.qlRateHelperQuoteName(A33)</f>
        <v>HKDQM3H20Y_Quote</v>
      </c>
      <c r="C33" s="5" t="e">
        <f>_xll.qlRateHelperQuoteValue($A33,Trigger)</f>
        <v>#NUM!</v>
      </c>
      <c r="D33" s="5">
        <f>_xll.qlSwapRateHelperSpread($A33,Trigger)</f>
        <v>0</v>
      </c>
      <c r="E33" s="6" t="b">
        <f t="shared" si="1"/>
        <v>0</v>
      </c>
      <c r="F33" s="6">
        <v>50</v>
      </c>
      <c r="G33" s="6">
        <v>1</v>
      </c>
      <c r="H33" s="11">
        <f>_xll.qlRateHelperEarliestDate($A33,Trigger)</f>
        <v>41795</v>
      </c>
      <c r="I33" s="12">
        <f>_xll.qlRateHelperLatestDate($A33,Trigger)</f>
        <v>49100</v>
      </c>
    </row>
    <row r="34" spans="1:9" x14ac:dyDescent="0.2">
      <c r="A34" s="135"/>
      <c r="B34" s="135"/>
      <c r="C34" s="135"/>
      <c r="D34" s="135"/>
      <c r="E34" s="135"/>
      <c r="F34" s="135"/>
      <c r="G34" s="135"/>
      <c r="H34" s="135"/>
      <c r="I34" s="135"/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126"/>
  <sheetViews>
    <sheetView tabSelected="1" workbookViewId="0">
      <selection activeCell="G1" sqref="G1"/>
    </sheetView>
  </sheetViews>
  <sheetFormatPr defaultRowHeight="11.25" x14ac:dyDescent="0.2"/>
  <cols>
    <col min="1" max="1" width="38" style="3" bestFit="1" customWidth="1"/>
    <col min="2" max="2" width="9" style="3" bestFit="1" customWidth="1"/>
    <col min="3" max="3" width="2.7109375" style="3" customWidth="1"/>
    <col min="4" max="4" width="20.28515625" style="10" hidden="1" customWidth="1"/>
    <col min="5" max="5" width="20.28515625" style="10" bestFit="1" customWidth="1"/>
    <col min="6" max="7" width="8" style="10" bestFit="1" customWidth="1"/>
    <col min="8" max="9" width="17.28515625" style="10" bestFit="1" customWidth="1"/>
    <col min="10" max="10" width="12" style="3" bestFit="1" customWidth="1"/>
    <col min="11" max="11" width="7.42578125" style="3" bestFit="1" customWidth="1"/>
    <col min="12" max="16384" width="9.140625" style="3"/>
  </cols>
  <sheetData>
    <row r="1" spans="1:11" ht="24.75" customHeight="1" thickBot="1" x14ac:dyDescent="0.25">
      <c r="A1" s="82" t="s">
        <v>20</v>
      </c>
      <c r="B1" s="83"/>
      <c r="D1" s="15" t="s">
        <v>19</v>
      </c>
      <c r="E1" s="15" t="s">
        <v>103</v>
      </c>
      <c r="F1" s="16" t="s">
        <v>15</v>
      </c>
      <c r="G1" s="16"/>
      <c r="H1" s="16" t="s">
        <v>0</v>
      </c>
      <c r="I1" s="17" t="s">
        <v>1</v>
      </c>
      <c r="J1" s="18">
        <f t="array" ref="J1:J126">_xll.qlPiecewiseYieldCurveData(YieldCurve)</f>
        <v>1</v>
      </c>
    </row>
    <row r="2" spans="1:11" x14ac:dyDescent="0.2">
      <c r="A2" s="19" t="s">
        <v>48</v>
      </c>
      <c r="B2" s="20">
        <v>6</v>
      </c>
      <c r="D2" s="21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obj_001c9</v>
      </c>
      <c r="E2" s="21" t="str">
        <f>_xll.qlRateHelperQuoteName(D2)</f>
        <v>HkdHibor6MLastFixing_Quote</v>
      </c>
      <c r="F2" s="22">
        <f>_xll.qlRateHelperRate($D2)</f>
        <v>5.4856999999999996E-3</v>
      </c>
      <c r="G2" s="22">
        <f>IF(ISERROR(_xll.qlSwapRateHelperSpread($D2)),IF(ISERROR(_xll.qlFuturesRateHelperConvexityAdjustment($D2)),0,_xll.qlFuturesRateHelperConvexityAdjustment($D2)),_xll.qlSwapRateHelperSpread($D2))</f>
        <v>0</v>
      </c>
      <c r="H2" s="11">
        <f>_xll.qlRateHelperEarliestDate($D2)</f>
        <v>41794</v>
      </c>
      <c r="I2" s="28">
        <f>_xll.qlRateHelperLatestDate($D2)</f>
        <v>41977</v>
      </c>
      <c r="J2" s="18">
        <v>0.99725717910013068</v>
      </c>
      <c r="K2" s="23"/>
    </row>
    <row r="3" spans="1:11" x14ac:dyDescent="0.2">
      <c r="A3" s="24" t="s">
        <v>49</v>
      </c>
      <c r="B3" s="25">
        <v>0</v>
      </c>
      <c r="D3" s="21" t="str">
        <v>obj_001af</v>
      </c>
      <c r="E3" s="21" t="str">
        <f>_xll.qlRateHelperQuoteName(D3)</f>
        <v>HKDQM3H1Y_Quote</v>
      </c>
      <c r="F3" s="22">
        <f>_xll.qlRateHelperRate($D3)</f>
        <v>4.3E-3</v>
      </c>
      <c r="G3" s="22">
        <f>IF(ISERROR(_xll.qlSwapRateHelperSpread($D3)),IF(ISERROR(_xll.qlFuturesRateHelperConvexityAdjustment($D3)),0,_xll.qlFuturesRateHelperConvexityAdjustment($D3)),_xll.qlSwapRateHelperSpread($D3))</f>
        <v>0</v>
      </c>
      <c r="H3" s="11">
        <f>_xll.qlRateHelperEarliestDate($D3)</f>
        <v>41795</v>
      </c>
      <c r="I3" s="28">
        <f>_xll.qlRateHelperLatestDate($D3)</f>
        <v>42160</v>
      </c>
      <c r="J3" s="18">
        <v>0.99569598658300551</v>
      </c>
      <c r="K3" s="23"/>
    </row>
    <row r="4" spans="1:11" x14ac:dyDescent="0.2">
      <c r="A4" s="24" t="s">
        <v>16</v>
      </c>
      <c r="B4" s="25">
        <v>2</v>
      </c>
      <c r="D4" s="21" t="str">
        <v>obj_001b9</v>
      </c>
      <c r="E4" s="21" t="str">
        <f>_xll.qlRateHelperQuoteName(D4)</f>
        <v>HKDQM3H18M_Quote</v>
      </c>
      <c r="F4" s="22">
        <f>_xll.qlRateHelperRate($D4)</f>
        <v>4.5999999999999999E-3</v>
      </c>
      <c r="G4" s="22">
        <f>IF(ISERROR(_xll.qlSwapRateHelperSpread($D4)),IF(ISERROR(_xll.qlFuturesRateHelperConvexityAdjustment($D4)),0,_xll.qlFuturesRateHelperConvexityAdjustment($D4)),_xll.qlSwapRateHelperSpread($D4))</f>
        <v>0</v>
      </c>
      <c r="H4" s="11">
        <f>_xll.qlRateHelperEarliestDate($D4)</f>
        <v>41795</v>
      </c>
      <c r="I4" s="28">
        <f>_xll.qlRateHelperLatestDate($D4)</f>
        <v>42345</v>
      </c>
      <c r="J4" s="18">
        <v>0.99307979425488158</v>
      </c>
      <c r="K4" s="23"/>
    </row>
    <row r="5" spans="1:11" ht="12" thickBot="1" x14ac:dyDescent="0.25">
      <c r="A5" s="136" t="s">
        <v>17</v>
      </c>
      <c r="B5" s="137" t="s">
        <v>63</v>
      </c>
      <c r="D5" s="21" t="str">
        <v>obj_001c5</v>
      </c>
      <c r="E5" s="21" t="str">
        <f>_xll.qlRateHelperQuoteName(D5)</f>
        <v>HKDQM3H2Y_Quote</v>
      </c>
      <c r="F5" s="22">
        <f>_xll.qlRateHelperRate($D5)</f>
        <v>5.3E-3</v>
      </c>
      <c r="G5" s="22">
        <f>IF(ISERROR(_xll.qlSwapRateHelperSpread($D5)),IF(ISERROR(_xll.qlFuturesRateHelperConvexityAdjustment($D5)),0,_xll.qlFuturesRateHelperConvexityAdjustment($D5)),_xll.qlSwapRateHelperSpread($D5))</f>
        <v>0</v>
      </c>
      <c r="H5" s="11">
        <f>_xll.qlRateHelperEarliestDate($D5)</f>
        <v>41795</v>
      </c>
      <c r="I5" s="28">
        <f>_xll.qlRateHelperLatestDate($D5)</f>
        <v>42527</v>
      </c>
      <c r="J5" s="18">
        <v>0.98941195431381168</v>
      </c>
      <c r="K5" s="23"/>
    </row>
    <row r="6" spans="1:11" x14ac:dyDescent="0.2">
      <c r="A6" s="138"/>
      <c r="B6" s="138"/>
      <c r="D6" s="21" t="str">
        <v>obj_001b4</v>
      </c>
      <c r="E6" s="21" t="str">
        <f>_xll.qlRateHelperQuoteName(D6)</f>
        <v>HKDQM3H3Y_Quote</v>
      </c>
      <c r="F6" s="22">
        <f>_xll.qlRateHelperRate($D6)</f>
        <v>7.6E-3</v>
      </c>
      <c r="G6" s="22">
        <f>IF(ISERROR(_xll.qlSwapRateHelperSpread($D6)),IF(ISERROR(_xll.qlFuturesRateHelperConvexityAdjustment($D6)),0,_xll.qlFuturesRateHelperConvexityAdjustment($D6)),_xll.qlSwapRateHelperSpread($D6))</f>
        <v>0</v>
      </c>
      <c r="H6" s="11">
        <f>_xll.qlRateHelperEarliestDate($D6)</f>
        <v>41795</v>
      </c>
      <c r="I6" s="28">
        <f>_xll.qlRateHelperLatestDate($D6)</f>
        <v>42891</v>
      </c>
      <c r="J6" s="18">
        <v>0.97737790487095411</v>
      </c>
      <c r="K6" s="23"/>
    </row>
    <row r="7" spans="1:11" x14ac:dyDescent="0.2">
      <c r="D7" s="21" t="str">
        <v>obj_001c0</v>
      </c>
      <c r="E7" s="21" t="str">
        <f>_xll.qlRateHelperQuoteName(D7)</f>
        <v>HKDQM3H4Y_Quote</v>
      </c>
      <c r="F7" s="22">
        <f>_xll.qlRateHelperRate($D7)</f>
        <v>1.1200000000000002E-2</v>
      </c>
      <c r="G7" s="22">
        <f>IF(ISERROR(_xll.qlSwapRateHelperSpread($D7)),IF(ISERROR(_xll.qlFuturesRateHelperConvexityAdjustment($D7)),0,_xll.qlFuturesRateHelperConvexityAdjustment($D7)),_xll.qlSwapRateHelperSpread($D7))</f>
        <v>0</v>
      </c>
      <c r="H7" s="11">
        <f>_xll.qlRateHelperEarliestDate($D7)</f>
        <v>41795</v>
      </c>
      <c r="I7" s="28">
        <f>_xll.qlRateHelperLatestDate($D7)</f>
        <v>43256</v>
      </c>
      <c r="J7" s="18">
        <v>0.95586565723898642</v>
      </c>
      <c r="K7" s="23"/>
    </row>
    <row r="8" spans="1:11" x14ac:dyDescent="0.2">
      <c r="D8" s="21" t="str">
        <v>obj_001ba</v>
      </c>
      <c r="E8" s="21" t="str">
        <f>_xll.qlRateHelperQuoteName(D8)</f>
        <v>HKDQM3H5Y_Quote</v>
      </c>
      <c r="F8" s="22">
        <f>_xll.qlRateHelperRate($D8)</f>
        <v>1.5100000000000001E-2</v>
      </c>
      <c r="G8" s="22">
        <f>IF(ISERROR(_xll.qlSwapRateHelperSpread($D8)),IF(ISERROR(_xll.qlFuturesRateHelperConvexityAdjustment($D8)),0,_xll.qlFuturesRateHelperConvexityAdjustment($D8)),_xll.qlSwapRateHelperSpread($D8))</f>
        <v>0</v>
      </c>
      <c r="H8" s="11">
        <f>_xll.qlRateHelperEarliestDate($D8)</f>
        <v>41795</v>
      </c>
      <c r="I8" s="28">
        <f>_xll.qlRateHelperLatestDate($D8)</f>
        <v>43621</v>
      </c>
      <c r="J8" s="18">
        <v>0.92634210203720702</v>
      </c>
      <c r="K8" s="23"/>
    </row>
    <row r="9" spans="1:11" x14ac:dyDescent="0.2">
      <c r="D9" s="21" t="str">
        <v>obj_001bb</v>
      </c>
      <c r="E9" s="21" t="str">
        <f>_xll.qlRateHelperQuoteName(D9)</f>
        <v>HKDQM3H7Y_Quote</v>
      </c>
      <c r="F9" s="22">
        <f>_xll.qlRateHelperRate($D9)</f>
        <v>2.0999999999999998E-2</v>
      </c>
      <c r="G9" s="22">
        <f>IF(ISERROR(_xll.qlSwapRateHelperSpread($D9)),IF(ISERROR(_xll.qlFuturesRateHelperConvexityAdjustment($D9)),0,_xll.qlFuturesRateHelperConvexityAdjustment($D9)),_xll.qlSwapRateHelperSpread($D9))</f>
        <v>0</v>
      </c>
      <c r="H9" s="11">
        <f>_xll.qlRateHelperEarliestDate($D9)</f>
        <v>41795</v>
      </c>
      <c r="I9" s="28">
        <f>_xll.qlRateHelperLatestDate($D9)</f>
        <v>44354</v>
      </c>
      <c r="J9" s="18">
        <v>0.86005992583559399</v>
      </c>
      <c r="K9" s="23"/>
    </row>
    <row r="10" spans="1:11" x14ac:dyDescent="0.2">
      <c r="D10" s="21" t="str">
        <v>obj_001bc</v>
      </c>
      <c r="E10" s="21" t="str">
        <f>_xll.qlRateHelperQuoteName(D10)</f>
        <v>HKDQM3H10Y_Quote</v>
      </c>
      <c r="F10" s="22">
        <f>_xll.qlRateHelperRate($D10)</f>
        <v>2.63E-2</v>
      </c>
      <c r="G10" s="22">
        <f>IF(ISERROR(_xll.qlSwapRateHelperSpread($D10)),IF(ISERROR(_xll.qlFuturesRateHelperConvexityAdjustment($D10)),0,_xll.qlFuturesRateHelperConvexityAdjustment($D10)),_xll.qlSwapRateHelperSpread($D10))</f>
        <v>0</v>
      </c>
      <c r="H10" s="11">
        <f>_xll.qlRateHelperEarliestDate($D10)</f>
        <v>41795</v>
      </c>
      <c r="I10" s="28">
        <f>_xll.qlRateHelperLatestDate($D10)</f>
        <v>45448</v>
      </c>
      <c r="J10" s="18">
        <v>0.76122126618579666</v>
      </c>
      <c r="K10" s="23"/>
    </row>
    <row r="11" spans="1:11" x14ac:dyDescent="0.2">
      <c r="D11" s="21" t="str">
        <v>obj_001c1</v>
      </c>
      <c r="E11" s="21" t="str">
        <f>_xll.qlRateHelperQuoteName(D11)</f>
        <v>HKDQM3H12Y_Quote</v>
      </c>
      <c r="F11" s="22">
        <f>_xll.qlRateHelperRate($D11)</f>
        <v>2.8200000000000003E-2</v>
      </c>
      <c r="G11" s="22">
        <f>IF(ISERROR(_xll.qlSwapRateHelperSpread($D11)),IF(ISERROR(_xll.qlFuturesRateHelperConvexityAdjustment($D11)),0,_xll.qlFuturesRateHelperConvexityAdjustment($D11)),_xll.qlSwapRateHelperSpread($D11))</f>
        <v>0</v>
      </c>
      <c r="H11" s="11">
        <f>_xll.qlRateHelperEarliestDate($D11)</f>
        <v>41795</v>
      </c>
      <c r="I11" s="28">
        <f>_xll.qlRateHelperLatestDate($D11)</f>
        <v>46178</v>
      </c>
      <c r="J11" s="18">
        <v>0.70292863917869775</v>
      </c>
      <c r="K11" s="23"/>
    </row>
    <row r="12" spans="1:11" x14ac:dyDescent="0.2">
      <c r="D12" s="21" t="str">
        <v>obj_001b3</v>
      </c>
      <c r="E12" s="21" t="str">
        <f>_xll.qlRateHelperQuoteName(D12)</f>
        <v>HKDQM3H15Y_Quote</v>
      </c>
      <c r="F12" s="22">
        <f>_xll.qlRateHelperRate($D12)</f>
        <v>2.9500000000000002E-2</v>
      </c>
      <c r="G12" s="22">
        <f>IF(ISERROR(_xll.qlSwapRateHelperSpread($D12)),IF(ISERROR(_xll.qlFuturesRateHelperConvexityAdjustment($D12)),0,_xll.qlFuturesRateHelperConvexityAdjustment($D12)),_xll.qlSwapRateHelperSpread($D12))</f>
        <v>0</v>
      </c>
      <c r="H12" s="11">
        <f>_xll.qlRateHelperEarliestDate($D12)</f>
        <v>41795</v>
      </c>
      <c r="I12" s="28">
        <f>_xll.qlRateHelperLatestDate($D12)</f>
        <v>47274</v>
      </c>
      <c r="J12" s="18">
        <v>0.63054480049993511</v>
      </c>
      <c r="K12" s="23"/>
    </row>
    <row r="13" spans="1:11" x14ac:dyDescent="0.2">
      <c r="D13" s="21" t="e">
        <v>#N/A</v>
      </c>
      <c r="E13" s="21" t="e">
        <f>_xll.qlRateHelperQuoteName(D13)</f>
        <v>#VALUE!</v>
      </c>
      <c r="F13" s="22" t="e">
        <f>_xll.qlRateHelperRate($D13)</f>
        <v>#VALUE!</v>
      </c>
      <c r="G13" s="22">
        <f>IF(ISERROR(_xll.qlSwapRateHelperSpread($D13)),IF(ISERROR(_xll.qlFuturesRateHelperConvexityAdjustment($D13)),0,_xll.qlFuturesRateHelperConvexityAdjustment($D13)),_xll.qlSwapRateHelperSpread($D13))</f>
        <v>0</v>
      </c>
      <c r="H13" s="11" t="e">
        <f>_xll.qlRateHelperEarliestDate($D13)</f>
        <v>#VALUE!</v>
      </c>
      <c r="I13" s="28" t="e">
        <f>_xll.qlRateHelperLatestDate($D13)</f>
        <v>#VALUE!</v>
      </c>
      <c r="J13" s="18" t="e">
        <v>#N/A</v>
      </c>
      <c r="K13" s="23"/>
    </row>
    <row r="14" spans="1:11" x14ac:dyDescent="0.2">
      <c r="D14" s="21" t="e">
        <v>#N/A</v>
      </c>
      <c r="E14" s="21" t="e">
        <f>_xll.qlRateHelperQuoteName(D14)</f>
        <v>#VALUE!</v>
      </c>
      <c r="F14" s="22" t="e">
        <f>_xll.qlRateHelperRate($D14)</f>
        <v>#VALUE!</v>
      </c>
      <c r="G14" s="22">
        <f>IF(ISERROR(_xll.qlSwapRateHelperSpread($D14)),IF(ISERROR(_xll.qlFuturesRateHelperConvexityAdjustment($D14)),0,_xll.qlFuturesRateHelperConvexityAdjustment($D14)),_xll.qlSwapRateHelperSpread($D14))</f>
        <v>0</v>
      </c>
      <c r="H14" s="11" t="e">
        <f>_xll.qlRateHelperEarliestDate($D14)</f>
        <v>#VALUE!</v>
      </c>
      <c r="I14" s="28" t="e">
        <f>_xll.qlRateHelperLatestDate($D14)</f>
        <v>#VALUE!</v>
      </c>
      <c r="J14" s="18" t="e">
        <v>#N/A</v>
      </c>
    </row>
    <row r="15" spans="1:11" x14ac:dyDescent="0.2">
      <c r="D15" s="21" t="e">
        <v>#N/A</v>
      </c>
      <c r="E15" s="21" t="e">
        <f>_xll.qlRateHelperQuoteName(D15)</f>
        <v>#VALUE!</v>
      </c>
      <c r="F15" s="22" t="e">
        <f>_xll.qlRateHelperRate($D15)</f>
        <v>#VALUE!</v>
      </c>
      <c r="G15" s="22">
        <f>IF(ISERROR(_xll.qlSwapRateHelperSpread($D15)),IF(ISERROR(_xll.qlFuturesRateHelperConvexityAdjustment($D15)),0,_xll.qlFuturesRateHelperConvexityAdjustment($D15)),_xll.qlSwapRateHelperSpread($D15))</f>
        <v>0</v>
      </c>
      <c r="H15" s="11" t="e">
        <f>_xll.qlRateHelperEarliestDate($D15)</f>
        <v>#VALUE!</v>
      </c>
      <c r="I15" s="28" t="e">
        <f>_xll.qlRateHelperLatestDate($D15)</f>
        <v>#VALUE!</v>
      </c>
      <c r="J15" s="18" t="e">
        <v>#N/A</v>
      </c>
    </row>
    <row r="16" spans="1:11" x14ac:dyDescent="0.2">
      <c r="D16" s="21" t="e">
        <v>#N/A</v>
      </c>
      <c r="E16" s="21" t="e">
        <f>_xll.qlRateHelperQuoteName(D16)</f>
        <v>#VALUE!</v>
      </c>
      <c r="F16" s="22" t="e">
        <f>_xll.qlRateHelperRate($D16)</f>
        <v>#VALUE!</v>
      </c>
      <c r="G16" s="22">
        <f>IF(ISERROR(_xll.qlSwapRateHelperSpread($D16)),IF(ISERROR(_xll.qlFuturesRateHelperConvexityAdjustment($D16)),0,_xll.qlFuturesRateHelperConvexityAdjustment($D16)),_xll.qlSwapRateHelperSpread($D16))</f>
        <v>0</v>
      </c>
      <c r="H16" s="11" t="e">
        <f>_xll.qlRateHelperEarliestDate($D16)</f>
        <v>#VALUE!</v>
      </c>
      <c r="I16" s="28" t="e">
        <f>_xll.qlRateHelperLatestDate($D16)</f>
        <v>#VALUE!</v>
      </c>
      <c r="J16" s="18" t="e">
        <v>#N/A</v>
      </c>
    </row>
    <row r="17" spans="4:10" x14ac:dyDescent="0.2">
      <c r="D17" s="21" t="e">
        <v>#N/A</v>
      </c>
      <c r="E17" s="21" t="e">
        <f>_xll.qlRateHelperQuoteName(D17)</f>
        <v>#VALUE!</v>
      </c>
      <c r="F17" s="22" t="e">
        <f>_xll.qlRateHelperRate($D17)</f>
        <v>#VALUE!</v>
      </c>
      <c r="G17" s="22">
        <f>IF(ISERROR(_xll.qlSwapRateHelperSpread($D17)),IF(ISERROR(_xll.qlFuturesRateHelperConvexityAdjustment($D17)),0,_xll.qlFuturesRateHelperConvexityAdjustment($D17)),_xll.qlSwapRateHelperSpread($D17))</f>
        <v>0</v>
      </c>
      <c r="H17" s="11" t="e">
        <f>_xll.qlRateHelperEarliestDate($D17)</f>
        <v>#VALUE!</v>
      </c>
      <c r="I17" s="28" t="e">
        <f>_xll.qlRateHelperLatestDate($D17)</f>
        <v>#VALUE!</v>
      </c>
      <c r="J17" s="18" t="e">
        <v>#N/A</v>
      </c>
    </row>
    <row r="18" spans="4:10" x14ac:dyDescent="0.2">
      <c r="D18" s="21" t="e">
        <v>#N/A</v>
      </c>
      <c r="E18" s="21" t="e">
        <f>_xll.qlRateHelperQuoteName(D18)</f>
        <v>#VALUE!</v>
      </c>
      <c r="F18" s="22" t="e">
        <f>_xll.qlRateHelperRate($D18)</f>
        <v>#VALUE!</v>
      </c>
      <c r="G18" s="22">
        <f>IF(ISERROR(_xll.qlSwapRateHelperSpread($D18)),IF(ISERROR(_xll.qlFuturesRateHelperConvexityAdjustment($D18)),0,_xll.qlFuturesRateHelperConvexityAdjustment($D18)),_xll.qlSwapRateHelperSpread($D18))</f>
        <v>0</v>
      </c>
      <c r="H18" s="11" t="e">
        <f>_xll.qlRateHelperEarliestDate($D18)</f>
        <v>#VALUE!</v>
      </c>
      <c r="I18" s="28" t="e">
        <f>_xll.qlRateHelperLatestDate($D18)</f>
        <v>#VALUE!</v>
      </c>
      <c r="J18" s="18" t="e">
        <v>#N/A</v>
      </c>
    </row>
    <row r="19" spans="4:10" x14ac:dyDescent="0.2">
      <c r="D19" s="21" t="e">
        <v>#N/A</v>
      </c>
      <c r="E19" s="21" t="e">
        <f>_xll.qlRateHelperQuoteName(D19)</f>
        <v>#VALUE!</v>
      </c>
      <c r="F19" s="22" t="e">
        <f>_xll.qlRateHelperRate($D19)</f>
        <v>#VALUE!</v>
      </c>
      <c r="G19" s="22">
        <f>IF(ISERROR(_xll.qlSwapRateHelperSpread($D19)),IF(ISERROR(_xll.qlFuturesRateHelperConvexityAdjustment($D19)),0,_xll.qlFuturesRateHelperConvexityAdjustment($D19)),_xll.qlSwapRateHelperSpread($D19))</f>
        <v>0</v>
      </c>
      <c r="H19" s="11" t="e">
        <f>_xll.qlRateHelperEarliestDate($D19)</f>
        <v>#VALUE!</v>
      </c>
      <c r="I19" s="28" t="e">
        <f>_xll.qlRateHelperLatestDate($D19)</f>
        <v>#VALUE!</v>
      </c>
      <c r="J19" s="18" t="e">
        <v>#N/A</v>
      </c>
    </row>
    <row r="20" spans="4:10" x14ac:dyDescent="0.2">
      <c r="D20" s="21" t="e">
        <v>#N/A</v>
      </c>
      <c r="E20" s="21" t="e">
        <f>_xll.qlRateHelperQuoteName(D20)</f>
        <v>#VALUE!</v>
      </c>
      <c r="F20" s="22" t="e">
        <f>_xll.qlRateHelperRate($D20)</f>
        <v>#VALUE!</v>
      </c>
      <c r="G20" s="22">
        <f>IF(ISERROR(_xll.qlSwapRateHelperSpread($D20)),IF(ISERROR(_xll.qlFuturesRateHelperConvexityAdjustment($D20)),0,_xll.qlFuturesRateHelperConvexityAdjustment($D20)),_xll.qlSwapRateHelperSpread($D20))</f>
        <v>0</v>
      </c>
      <c r="H20" s="11" t="e">
        <f>_xll.qlRateHelperEarliestDate($D20)</f>
        <v>#VALUE!</v>
      </c>
      <c r="I20" s="28" t="e">
        <f>_xll.qlRateHelperLatestDate($D20)</f>
        <v>#VALUE!</v>
      </c>
      <c r="J20" s="18" t="e">
        <v>#N/A</v>
      </c>
    </row>
    <row r="21" spans="4:10" x14ac:dyDescent="0.2">
      <c r="D21" s="21" t="e">
        <v>#N/A</v>
      </c>
      <c r="E21" s="21" t="e">
        <f>_xll.qlRateHelperQuoteName(D21)</f>
        <v>#VALUE!</v>
      </c>
      <c r="F21" s="22" t="e">
        <f>_xll.qlRateHelperRate($D21)</f>
        <v>#VALUE!</v>
      </c>
      <c r="G21" s="22">
        <f>IF(ISERROR(_xll.qlSwapRateHelperSpread($D21)),IF(ISERROR(_xll.qlFuturesRateHelperConvexityAdjustment($D21)),0,_xll.qlFuturesRateHelperConvexityAdjustment($D21)),_xll.qlSwapRateHelperSpread($D21))</f>
        <v>0</v>
      </c>
      <c r="H21" s="11" t="e">
        <f>_xll.qlRateHelperEarliestDate($D21)</f>
        <v>#VALUE!</v>
      </c>
      <c r="I21" s="28" t="e">
        <f>_xll.qlRateHelperLatestDate($D21)</f>
        <v>#VALUE!</v>
      </c>
      <c r="J21" s="18" t="e">
        <v>#N/A</v>
      </c>
    </row>
    <row r="22" spans="4:10" x14ac:dyDescent="0.2">
      <c r="D22" s="21" t="e">
        <v>#N/A</v>
      </c>
      <c r="E22" s="21" t="e">
        <f>_xll.qlRateHelperQuoteName(D22)</f>
        <v>#VALUE!</v>
      </c>
      <c r="F22" s="22" t="e">
        <f>_xll.qlRateHelperRate($D22)</f>
        <v>#VALUE!</v>
      </c>
      <c r="G22" s="22">
        <f>IF(ISERROR(_xll.qlSwapRateHelperSpread($D22)),IF(ISERROR(_xll.qlFuturesRateHelperConvexityAdjustment($D22)),0,_xll.qlFuturesRateHelperConvexityAdjustment($D22)),_xll.qlSwapRateHelperSpread($D22))</f>
        <v>0</v>
      </c>
      <c r="H22" s="11" t="e">
        <f>_xll.qlRateHelperEarliestDate($D22)</f>
        <v>#VALUE!</v>
      </c>
      <c r="I22" s="28" t="e">
        <f>_xll.qlRateHelperLatestDate($D22)</f>
        <v>#VALUE!</v>
      </c>
      <c r="J22" s="18" t="e">
        <v>#N/A</v>
      </c>
    </row>
    <row r="23" spans="4:10" x14ac:dyDescent="0.2">
      <c r="D23" s="21" t="e">
        <v>#N/A</v>
      </c>
      <c r="E23" s="21" t="e">
        <f>_xll.qlRateHelperQuoteName(D23)</f>
        <v>#VALUE!</v>
      </c>
      <c r="F23" s="22" t="e">
        <f>_xll.qlRateHelperRate($D23)</f>
        <v>#VALUE!</v>
      </c>
      <c r="G23" s="22">
        <f>IF(ISERROR(_xll.qlSwapRateHelperSpread($D23)),IF(ISERROR(_xll.qlFuturesRateHelperConvexityAdjustment($D23)),0,_xll.qlFuturesRateHelperConvexityAdjustment($D23)),_xll.qlSwapRateHelperSpread($D23))</f>
        <v>0</v>
      </c>
      <c r="H23" s="11" t="e">
        <f>_xll.qlRateHelperEarliestDate($D23)</f>
        <v>#VALUE!</v>
      </c>
      <c r="I23" s="28" t="e">
        <f>_xll.qlRateHelperLatestDate($D23)</f>
        <v>#VALUE!</v>
      </c>
      <c r="J23" s="18" t="e">
        <v>#N/A</v>
      </c>
    </row>
    <row r="24" spans="4:10" x14ac:dyDescent="0.2">
      <c r="D24" s="21" t="e">
        <v>#N/A</v>
      </c>
      <c r="E24" s="21" t="e">
        <f>_xll.qlRateHelperQuoteName(D24)</f>
        <v>#VALUE!</v>
      </c>
      <c r="F24" s="22" t="e">
        <f>_xll.qlRateHelperRate($D24)</f>
        <v>#VALUE!</v>
      </c>
      <c r="G24" s="22">
        <f>IF(ISERROR(_xll.qlSwapRateHelperSpread($D24)),IF(ISERROR(_xll.qlFuturesRateHelperConvexityAdjustment($D24)),0,_xll.qlFuturesRateHelperConvexityAdjustment($D24)),_xll.qlSwapRateHelperSpread($D24))</f>
        <v>0</v>
      </c>
      <c r="H24" s="11" t="e">
        <f>_xll.qlRateHelperEarliestDate($D24)</f>
        <v>#VALUE!</v>
      </c>
      <c r="I24" s="28" t="e">
        <f>_xll.qlRateHelperLatestDate($D24)</f>
        <v>#VALUE!</v>
      </c>
      <c r="J24" s="18" t="e">
        <v>#N/A</v>
      </c>
    </row>
    <row r="25" spans="4:10" x14ac:dyDescent="0.2">
      <c r="D25" s="21" t="e">
        <v>#N/A</v>
      </c>
      <c r="E25" s="21" t="e">
        <f>_xll.qlRateHelperQuoteName(D25)</f>
        <v>#VALUE!</v>
      </c>
      <c r="F25" s="22" t="e">
        <f>_xll.qlRateHelperRate($D25)</f>
        <v>#VALUE!</v>
      </c>
      <c r="G25" s="22">
        <f>IF(ISERROR(_xll.qlSwapRateHelperSpread($D25)),IF(ISERROR(_xll.qlFuturesRateHelperConvexityAdjustment($D25)),0,_xll.qlFuturesRateHelperConvexityAdjustment($D25)),_xll.qlSwapRateHelperSpread($D25))</f>
        <v>0</v>
      </c>
      <c r="H25" s="11" t="e">
        <f>_xll.qlRateHelperEarliestDate($D25)</f>
        <v>#VALUE!</v>
      </c>
      <c r="I25" s="28" t="e">
        <f>_xll.qlRateHelperLatestDate($D25)</f>
        <v>#VALUE!</v>
      </c>
      <c r="J25" s="18" t="e">
        <v>#N/A</v>
      </c>
    </row>
    <row r="26" spans="4:10" x14ac:dyDescent="0.2">
      <c r="D26" s="21" t="e">
        <v>#N/A</v>
      </c>
      <c r="E26" s="21" t="e">
        <f>_xll.qlRateHelperQuoteName(D26)</f>
        <v>#VALUE!</v>
      </c>
      <c r="F26" s="22" t="e">
        <f>_xll.qlRateHelperRate($D26)</f>
        <v>#VALUE!</v>
      </c>
      <c r="G26" s="22">
        <f>IF(ISERROR(_xll.qlSwapRateHelperSpread($D26)),IF(ISERROR(_xll.qlFuturesRateHelperConvexityAdjustment($D26)),0,_xll.qlFuturesRateHelperConvexityAdjustment($D26)),_xll.qlSwapRateHelperSpread($D26))</f>
        <v>0</v>
      </c>
      <c r="H26" s="11" t="e">
        <f>_xll.qlRateHelperEarliestDate($D26)</f>
        <v>#VALUE!</v>
      </c>
      <c r="I26" s="28" t="e">
        <f>_xll.qlRateHelperLatestDate($D26)</f>
        <v>#VALUE!</v>
      </c>
      <c r="J26" s="18" t="e">
        <v>#N/A</v>
      </c>
    </row>
    <row r="27" spans="4:10" x14ac:dyDescent="0.2">
      <c r="D27" s="21" t="e">
        <v>#N/A</v>
      </c>
      <c r="E27" s="21" t="e">
        <f>_xll.qlRateHelperQuoteName(D27)</f>
        <v>#VALUE!</v>
      </c>
      <c r="F27" s="22" t="e">
        <f>_xll.qlRateHelperRate($D27)</f>
        <v>#VALUE!</v>
      </c>
      <c r="G27" s="22">
        <f>IF(ISERROR(_xll.qlSwapRateHelperSpread($D27)),IF(ISERROR(_xll.qlFuturesRateHelperConvexityAdjustment($D27)),0,_xll.qlFuturesRateHelperConvexityAdjustment($D27)),_xll.qlSwapRateHelperSpread($D27))</f>
        <v>0</v>
      </c>
      <c r="H27" s="11" t="e">
        <f>_xll.qlRateHelperEarliestDate($D27)</f>
        <v>#VALUE!</v>
      </c>
      <c r="I27" s="28" t="e">
        <f>_xll.qlRateHelperLatestDate($D27)</f>
        <v>#VALUE!</v>
      </c>
      <c r="J27" s="18" t="e">
        <v>#N/A</v>
      </c>
    </row>
    <row r="28" spans="4:10" x14ac:dyDescent="0.2">
      <c r="D28" s="21" t="e">
        <v>#N/A</v>
      </c>
      <c r="E28" s="21" t="e">
        <f>_xll.qlRateHelperQuoteName(D28)</f>
        <v>#VALUE!</v>
      </c>
      <c r="F28" s="22" t="e">
        <f>_xll.qlRateHelperRate($D28)</f>
        <v>#VALUE!</v>
      </c>
      <c r="G28" s="22">
        <f>IF(ISERROR(_xll.qlSwapRateHelperSpread($D28)),IF(ISERROR(_xll.qlFuturesRateHelperConvexityAdjustment($D28)),0,_xll.qlFuturesRateHelperConvexityAdjustment($D28)),_xll.qlSwapRateHelperSpread($D28))</f>
        <v>0</v>
      </c>
      <c r="H28" s="11" t="e">
        <f>_xll.qlRateHelperEarliestDate($D28)</f>
        <v>#VALUE!</v>
      </c>
      <c r="I28" s="28" t="e">
        <f>_xll.qlRateHelperLatestDate($D28)</f>
        <v>#VALUE!</v>
      </c>
      <c r="J28" s="18" t="e">
        <v>#N/A</v>
      </c>
    </row>
    <row r="29" spans="4:10" x14ac:dyDescent="0.2">
      <c r="D29" s="21" t="e">
        <v>#N/A</v>
      </c>
      <c r="E29" s="21" t="e">
        <f>_xll.qlRateHelperQuoteName(D29)</f>
        <v>#VALUE!</v>
      </c>
      <c r="F29" s="22" t="e">
        <f>_xll.qlRateHelperRate($D29)</f>
        <v>#VALUE!</v>
      </c>
      <c r="G29" s="22">
        <f>IF(ISERROR(_xll.qlSwapRateHelperSpread($D29)),IF(ISERROR(_xll.qlFuturesRateHelperConvexityAdjustment($D29)),0,_xll.qlFuturesRateHelperConvexityAdjustment($D29)),_xll.qlSwapRateHelperSpread($D29))</f>
        <v>0</v>
      </c>
      <c r="H29" s="11" t="e">
        <f>_xll.qlRateHelperEarliestDate($D29)</f>
        <v>#VALUE!</v>
      </c>
      <c r="I29" s="28" t="e">
        <f>_xll.qlRateHelperLatestDate($D29)</f>
        <v>#VALUE!</v>
      </c>
      <c r="J29" s="18" t="e">
        <v>#N/A</v>
      </c>
    </row>
    <row r="30" spans="4:10" x14ac:dyDescent="0.2">
      <c r="D30" s="21" t="e">
        <v>#N/A</v>
      </c>
      <c r="E30" s="21" t="e">
        <f>_xll.qlRateHelperQuoteName(D30)</f>
        <v>#VALUE!</v>
      </c>
      <c r="F30" s="22" t="e">
        <f>_xll.qlRateHelperRate($D30)</f>
        <v>#VALUE!</v>
      </c>
      <c r="G30" s="22">
        <f>IF(ISERROR(_xll.qlSwapRateHelperSpread($D30)),IF(ISERROR(_xll.qlFuturesRateHelperConvexityAdjustment($D30)),0,_xll.qlFuturesRateHelperConvexityAdjustment($D30)),_xll.qlSwapRateHelperSpread($D30))</f>
        <v>0</v>
      </c>
      <c r="H30" s="11" t="e">
        <f>_xll.qlRateHelperEarliestDate($D30)</f>
        <v>#VALUE!</v>
      </c>
      <c r="I30" s="28" t="e">
        <f>_xll.qlRateHelperLatestDate($D30)</f>
        <v>#VALUE!</v>
      </c>
      <c r="J30" s="18" t="e">
        <v>#N/A</v>
      </c>
    </row>
    <row r="31" spans="4:10" x14ac:dyDescent="0.2">
      <c r="D31" s="21" t="e">
        <v>#N/A</v>
      </c>
      <c r="E31" s="21" t="e">
        <f>_xll.qlRateHelperQuoteName(D31)</f>
        <v>#VALUE!</v>
      </c>
      <c r="F31" s="22" t="e">
        <f>_xll.qlRateHelperRate($D31)</f>
        <v>#VALUE!</v>
      </c>
      <c r="G31" s="22">
        <f>IF(ISERROR(_xll.qlSwapRateHelperSpread($D31)),IF(ISERROR(_xll.qlFuturesRateHelperConvexityAdjustment($D31)),0,_xll.qlFuturesRateHelperConvexityAdjustment($D31)),_xll.qlSwapRateHelperSpread($D31))</f>
        <v>0</v>
      </c>
      <c r="H31" s="11" t="e">
        <f>_xll.qlRateHelperEarliestDate($D31)</f>
        <v>#VALUE!</v>
      </c>
      <c r="I31" s="28" t="e">
        <f>_xll.qlRateHelperLatestDate($D31)</f>
        <v>#VALUE!</v>
      </c>
      <c r="J31" s="18" t="e">
        <v>#N/A</v>
      </c>
    </row>
    <row r="32" spans="4:10" x14ac:dyDescent="0.2">
      <c r="D32" s="21" t="e">
        <v>#N/A</v>
      </c>
      <c r="E32" s="21" t="e">
        <f>_xll.qlRateHelperQuoteName(D32)</f>
        <v>#VALUE!</v>
      </c>
      <c r="F32" s="22" t="e">
        <f>_xll.qlRateHelperRate($D32)</f>
        <v>#VALUE!</v>
      </c>
      <c r="G32" s="22">
        <f>IF(ISERROR(_xll.qlSwapRateHelperSpread($D32)),IF(ISERROR(_xll.qlFuturesRateHelperConvexityAdjustment($D32)),0,_xll.qlFuturesRateHelperConvexityAdjustment($D32)),_xll.qlSwapRateHelperSpread($D32))</f>
        <v>0</v>
      </c>
      <c r="H32" s="11" t="e">
        <f>_xll.qlRateHelperEarliestDate($D32)</f>
        <v>#VALUE!</v>
      </c>
      <c r="I32" s="28" t="e">
        <f>_xll.qlRateHelperLatestDate($D32)</f>
        <v>#VALUE!</v>
      </c>
      <c r="J32" s="18" t="e">
        <v>#N/A</v>
      </c>
    </row>
    <row r="33" spans="4:10" x14ac:dyDescent="0.2">
      <c r="D33" s="21" t="e">
        <v>#N/A</v>
      </c>
      <c r="E33" s="21" t="e">
        <f>_xll.qlRateHelperQuoteName(D33)</f>
        <v>#VALUE!</v>
      </c>
      <c r="F33" s="22" t="e">
        <f>_xll.qlRateHelperRate($D33)</f>
        <v>#VALUE!</v>
      </c>
      <c r="G33" s="22">
        <f>IF(ISERROR(_xll.qlSwapRateHelperSpread($D33)),IF(ISERROR(_xll.qlFuturesRateHelperConvexityAdjustment($D33)),0,_xll.qlFuturesRateHelperConvexityAdjustment($D33)),_xll.qlSwapRateHelperSpread($D33))</f>
        <v>0</v>
      </c>
      <c r="H33" s="11" t="e">
        <f>_xll.qlRateHelperEarliestDate($D33)</f>
        <v>#VALUE!</v>
      </c>
      <c r="I33" s="28" t="e">
        <f>_xll.qlRateHelperLatestDate($D33)</f>
        <v>#VALUE!</v>
      </c>
      <c r="J33" s="18" t="e">
        <v>#N/A</v>
      </c>
    </row>
    <row r="34" spans="4:10" x14ac:dyDescent="0.2">
      <c r="D34" s="21" t="e">
        <v>#N/A</v>
      </c>
      <c r="E34" s="21" t="e">
        <f>_xll.qlRateHelperQuoteName(D34)</f>
        <v>#VALUE!</v>
      </c>
      <c r="F34" s="22" t="e">
        <f>_xll.qlRateHelperRate($D34)</f>
        <v>#VALUE!</v>
      </c>
      <c r="G34" s="22">
        <f>IF(ISERROR(_xll.qlSwapRateHelperSpread($D34)),IF(ISERROR(_xll.qlFuturesRateHelperConvexityAdjustment($D34)),0,_xll.qlFuturesRateHelperConvexityAdjustment($D34)),_xll.qlSwapRateHelperSpread($D34))</f>
        <v>0</v>
      </c>
      <c r="H34" s="11" t="e">
        <f>_xll.qlRateHelperEarliestDate($D34)</f>
        <v>#VALUE!</v>
      </c>
      <c r="I34" s="28" t="e">
        <f>_xll.qlRateHelperLatestDate($D34)</f>
        <v>#VALUE!</v>
      </c>
      <c r="J34" s="18" t="e">
        <v>#N/A</v>
      </c>
    </row>
    <row r="35" spans="4:10" x14ac:dyDescent="0.2">
      <c r="D35" s="21" t="e">
        <v>#N/A</v>
      </c>
      <c r="E35" s="21" t="e">
        <f>_xll.qlRateHelperQuoteName(D35)</f>
        <v>#VALUE!</v>
      </c>
      <c r="F35" s="22" t="e">
        <f>_xll.qlRateHelperRate($D35)</f>
        <v>#VALUE!</v>
      </c>
      <c r="G35" s="22">
        <f>IF(ISERROR(_xll.qlSwapRateHelperSpread($D35)),IF(ISERROR(_xll.qlFuturesRateHelperConvexityAdjustment($D35)),0,_xll.qlFuturesRateHelperConvexityAdjustment($D35)),_xll.qlSwapRateHelperSpread($D35))</f>
        <v>0</v>
      </c>
      <c r="H35" s="11" t="e">
        <f>_xll.qlRateHelperEarliestDate($D35)</f>
        <v>#VALUE!</v>
      </c>
      <c r="I35" s="28" t="e">
        <f>_xll.qlRateHelperLatestDate($D35)</f>
        <v>#VALUE!</v>
      </c>
      <c r="J35" s="18" t="e">
        <v>#N/A</v>
      </c>
    </row>
    <row r="36" spans="4:10" x14ac:dyDescent="0.2">
      <c r="D36" s="21" t="e">
        <v>#N/A</v>
      </c>
      <c r="E36" s="21" t="e">
        <f>_xll.qlRateHelperQuoteName(D36)</f>
        <v>#VALUE!</v>
      </c>
      <c r="F36" s="22" t="e">
        <f>_xll.qlRateHelperRate($D36)</f>
        <v>#VALUE!</v>
      </c>
      <c r="G36" s="22">
        <f>IF(ISERROR(_xll.qlSwapRateHelperSpread($D36)),IF(ISERROR(_xll.qlFuturesRateHelperConvexityAdjustment($D36)),0,_xll.qlFuturesRateHelperConvexityAdjustment($D36)),_xll.qlSwapRateHelperSpread($D36))</f>
        <v>0</v>
      </c>
      <c r="H36" s="11" t="e">
        <f>_xll.qlRateHelperEarliestDate($D36)</f>
        <v>#VALUE!</v>
      </c>
      <c r="I36" s="28" t="e">
        <f>_xll.qlRateHelperLatestDate($D36)</f>
        <v>#VALUE!</v>
      </c>
      <c r="J36" s="18" t="e">
        <v>#N/A</v>
      </c>
    </row>
    <row r="37" spans="4:10" x14ac:dyDescent="0.2">
      <c r="D37" s="21" t="e">
        <v>#N/A</v>
      </c>
      <c r="E37" s="21" t="e">
        <f>_xll.qlRateHelperQuoteName(D37)</f>
        <v>#VALUE!</v>
      </c>
      <c r="F37" s="22" t="e">
        <f>_xll.qlRateHelperRate($D37)</f>
        <v>#VALUE!</v>
      </c>
      <c r="G37" s="22">
        <f>IF(ISERROR(_xll.qlSwapRateHelperSpread($D37)),IF(ISERROR(_xll.qlFuturesRateHelperConvexityAdjustment($D37)),0,_xll.qlFuturesRateHelperConvexityAdjustment($D37)),_xll.qlSwapRateHelperSpread($D37))</f>
        <v>0</v>
      </c>
      <c r="H37" s="11" t="e">
        <f>_xll.qlRateHelperEarliestDate($D37)</f>
        <v>#VALUE!</v>
      </c>
      <c r="I37" s="28" t="e">
        <f>_xll.qlRateHelperLatestDate($D37)</f>
        <v>#VALUE!</v>
      </c>
      <c r="J37" s="18" t="e">
        <v>#N/A</v>
      </c>
    </row>
    <row r="38" spans="4:10" x14ac:dyDescent="0.2">
      <c r="D38" s="21" t="e">
        <v>#N/A</v>
      </c>
      <c r="E38" s="21" t="e">
        <f>_xll.qlRateHelperQuoteName(D38)</f>
        <v>#VALUE!</v>
      </c>
      <c r="F38" s="22" t="e">
        <f>_xll.qlRateHelperRate($D38)</f>
        <v>#VALUE!</v>
      </c>
      <c r="G38" s="22">
        <f>IF(ISERROR(_xll.qlSwapRateHelperSpread($D38)),IF(ISERROR(_xll.qlFuturesRateHelperConvexityAdjustment($D38)),0,_xll.qlFuturesRateHelperConvexityAdjustment($D38)),_xll.qlSwapRateHelperSpread($D38))</f>
        <v>0</v>
      </c>
      <c r="H38" s="11" t="e">
        <f>_xll.qlRateHelperEarliestDate($D38)</f>
        <v>#VALUE!</v>
      </c>
      <c r="I38" s="28" t="e">
        <f>_xll.qlRateHelperLatestDate($D38)</f>
        <v>#VALUE!</v>
      </c>
      <c r="J38" s="18" t="e">
        <v>#N/A</v>
      </c>
    </row>
    <row r="39" spans="4:10" x14ac:dyDescent="0.2">
      <c r="D39" s="21" t="e">
        <v>#N/A</v>
      </c>
      <c r="E39" s="21" t="e">
        <f>_xll.qlRateHelperQuoteName(D39)</f>
        <v>#VALUE!</v>
      </c>
      <c r="F39" s="22" t="e">
        <f>_xll.qlRateHelperRate($D39)</f>
        <v>#VALUE!</v>
      </c>
      <c r="G39" s="22">
        <f>IF(ISERROR(_xll.qlSwapRateHelperSpread($D39)),IF(ISERROR(_xll.qlFuturesRateHelperConvexityAdjustment($D39)),0,_xll.qlFuturesRateHelperConvexityAdjustment($D39)),_xll.qlSwapRateHelperSpread($D39))</f>
        <v>0</v>
      </c>
      <c r="H39" s="11" t="e">
        <f>_xll.qlRateHelperEarliestDate($D39)</f>
        <v>#VALUE!</v>
      </c>
      <c r="I39" s="28" t="e">
        <f>_xll.qlRateHelperLatestDate($D39)</f>
        <v>#VALUE!</v>
      </c>
      <c r="J39" s="18" t="e">
        <v>#N/A</v>
      </c>
    </row>
    <row r="40" spans="4:10" x14ac:dyDescent="0.2">
      <c r="D40" s="21" t="e">
        <v>#N/A</v>
      </c>
      <c r="E40" s="21" t="e">
        <f>_xll.qlRateHelperQuoteName(D40)</f>
        <v>#VALUE!</v>
      </c>
      <c r="F40" s="22" t="e">
        <f>_xll.qlRateHelperRate($D40)</f>
        <v>#VALUE!</v>
      </c>
      <c r="G40" s="22">
        <f>IF(ISERROR(_xll.qlSwapRateHelperSpread($D40)),IF(ISERROR(_xll.qlFuturesRateHelperConvexityAdjustment($D40)),0,_xll.qlFuturesRateHelperConvexityAdjustment($D40)),_xll.qlSwapRateHelperSpread($D40))</f>
        <v>0</v>
      </c>
      <c r="H40" s="11" t="e">
        <f>_xll.qlRateHelperEarliestDate($D40)</f>
        <v>#VALUE!</v>
      </c>
      <c r="I40" s="28" t="e">
        <f>_xll.qlRateHelperLatestDate($D40)</f>
        <v>#VALUE!</v>
      </c>
      <c r="J40" s="18" t="e">
        <v>#N/A</v>
      </c>
    </row>
    <row r="41" spans="4:10" x14ac:dyDescent="0.2">
      <c r="D41" s="21" t="e">
        <v>#N/A</v>
      </c>
      <c r="E41" s="21" t="e">
        <f>_xll.qlRateHelperQuoteName(D41)</f>
        <v>#VALUE!</v>
      </c>
      <c r="F41" s="22" t="e">
        <f>_xll.qlRateHelperRate($D41)</f>
        <v>#VALUE!</v>
      </c>
      <c r="G41" s="22">
        <f>IF(ISERROR(_xll.qlSwapRateHelperSpread($D41)),IF(ISERROR(_xll.qlFuturesRateHelperConvexityAdjustment($D41)),0,_xll.qlFuturesRateHelperConvexityAdjustment($D41)),_xll.qlSwapRateHelperSpread($D41))</f>
        <v>0</v>
      </c>
      <c r="H41" s="11" t="e">
        <f>_xll.qlRateHelperEarliestDate($D41)</f>
        <v>#VALUE!</v>
      </c>
      <c r="I41" s="28" t="e">
        <f>_xll.qlRateHelperLatestDate($D41)</f>
        <v>#VALUE!</v>
      </c>
      <c r="J41" s="18" t="e">
        <v>#N/A</v>
      </c>
    </row>
    <row r="42" spans="4:10" x14ac:dyDescent="0.2">
      <c r="D42" s="21" t="e">
        <v>#N/A</v>
      </c>
      <c r="E42" s="21" t="e">
        <f>_xll.qlRateHelperQuoteName(D42)</f>
        <v>#VALUE!</v>
      </c>
      <c r="F42" s="22" t="e">
        <f>_xll.qlRateHelperRate($D42)</f>
        <v>#VALUE!</v>
      </c>
      <c r="G42" s="22">
        <f>IF(ISERROR(_xll.qlSwapRateHelperSpread($D42)),IF(ISERROR(_xll.qlFuturesRateHelperConvexityAdjustment($D42)),0,_xll.qlFuturesRateHelperConvexityAdjustment($D42)),_xll.qlSwapRateHelperSpread($D42))</f>
        <v>0</v>
      </c>
      <c r="H42" s="11" t="e">
        <f>_xll.qlRateHelperEarliestDate($D42)</f>
        <v>#VALUE!</v>
      </c>
      <c r="I42" s="28" t="e">
        <f>_xll.qlRateHelperLatestDate($D42)</f>
        <v>#VALUE!</v>
      </c>
      <c r="J42" s="18" t="e">
        <v>#N/A</v>
      </c>
    </row>
    <row r="43" spans="4:10" x14ac:dyDescent="0.2">
      <c r="D43" s="21" t="e">
        <v>#N/A</v>
      </c>
      <c r="E43" s="21" t="e">
        <f>_xll.qlRateHelperQuoteName(D43)</f>
        <v>#VALUE!</v>
      </c>
      <c r="F43" s="22" t="e">
        <f>_xll.qlRateHelperRate($D43)</f>
        <v>#VALUE!</v>
      </c>
      <c r="G43" s="22">
        <f>IF(ISERROR(_xll.qlSwapRateHelperSpread($D43)),IF(ISERROR(_xll.qlFuturesRateHelperConvexityAdjustment($D43)),0,_xll.qlFuturesRateHelperConvexityAdjustment($D43)),_xll.qlSwapRateHelperSpread($D43))</f>
        <v>0</v>
      </c>
      <c r="H43" s="11" t="e">
        <f>_xll.qlRateHelperEarliestDate($D43)</f>
        <v>#VALUE!</v>
      </c>
      <c r="I43" s="28" t="e">
        <f>_xll.qlRateHelperLatestDate($D43)</f>
        <v>#VALUE!</v>
      </c>
      <c r="J43" s="18" t="e">
        <v>#N/A</v>
      </c>
    </row>
    <row r="44" spans="4:10" x14ac:dyDescent="0.2">
      <c r="D44" s="21" t="e">
        <v>#N/A</v>
      </c>
      <c r="E44" s="21" t="e">
        <f>_xll.qlRateHelperQuoteName(D44)</f>
        <v>#VALUE!</v>
      </c>
      <c r="F44" s="22" t="e">
        <f>_xll.qlRateHelperRate($D44)</f>
        <v>#VALUE!</v>
      </c>
      <c r="G44" s="22">
        <f>IF(ISERROR(_xll.qlSwapRateHelperSpread($D44)),IF(ISERROR(_xll.qlFuturesRateHelperConvexityAdjustment($D44)),0,_xll.qlFuturesRateHelperConvexityAdjustment($D44)),_xll.qlSwapRateHelperSpread($D44))</f>
        <v>0</v>
      </c>
      <c r="H44" s="11" t="e">
        <f>_xll.qlRateHelperEarliestDate($D44)</f>
        <v>#VALUE!</v>
      </c>
      <c r="I44" s="28" t="e">
        <f>_xll.qlRateHelperLatestDate($D44)</f>
        <v>#VALUE!</v>
      </c>
      <c r="J44" s="18" t="e">
        <v>#N/A</v>
      </c>
    </row>
    <row r="45" spans="4:10" x14ac:dyDescent="0.2">
      <c r="D45" s="21" t="e">
        <v>#N/A</v>
      </c>
      <c r="E45" s="21" t="e">
        <f>_xll.qlRateHelperQuoteName(D45)</f>
        <v>#VALUE!</v>
      </c>
      <c r="F45" s="22" t="e">
        <f>_xll.qlRateHelperRate($D45)</f>
        <v>#VALUE!</v>
      </c>
      <c r="G45" s="22">
        <f>IF(ISERROR(_xll.qlSwapRateHelperSpread($D45)),IF(ISERROR(_xll.qlFuturesRateHelperConvexityAdjustment($D45)),0,_xll.qlFuturesRateHelperConvexityAdjustment($D45)),_xll.qlSwapRateHelperSpread($D45))</f>
        <v>0</v>
      </c>
      <c r="H45" s="11" t="e">
        <f>_xll.qlRateHelperEarliestDate($D45)</f>
        <v>#VALUE!</v>
      </c>
      <c r="I45" s="28" t="e">
        <f>_xll.qlRateHelperLatestDate($D45)</f>
        <v>#VALUE!</v>
      </c>
      <c r="J45" s="18" t="e">
        <v>#N/A</v>
      </c>
    </row>
    <row r="46" spans="4:10" x14ac:dyDescent="0.2">
      <c r="D46" s="21" t="e">
        <v>#N/A</v>
      </c>
      <c r="E46" s="21" t="e">
        <f>_xll.qlRateHelperQuoteName(D46)</f>
        <v>#VALUE!</v>
      </c>
      <c r="F46" s="22" t="e">
        <f>_xll.qlRateHelperRate($D46)</f>
        <v>#VALUE!</v>
      </c>
      <c r="G46" s="22">
        <f>IF(ISERROR(_xll.qlSwapRateHelperSpread($D46)),IF(ISERROR(_xll.qlFuturesRateHelperConvexityAdjustment($D46)),0,_xll.qlFuturesRateHelperConvexityAdjustment($D46)),_xll.qlSwapRateHelperSpread($D46))</f>
        <v>0</v>
      </c>
      <c r="H46" s="11" t="e">
        <f>_xll.qlRateHelperEarliestDate($D46)</f>
        <v>#VALUE!</v>
      </c>
      <c r="I46" s="28" t="e">
        <f>_xll.qlRateHelperLatestDate($D46)</f>
        <v>#VALUE!</v>
      </c>
      <c r="J46" s="18" t="e">
        <v>#N/A</v>
      </c>
    </row>
    <row r="47" spans="4:10" x14ac:dyDescent="0.2">
      <c r="D47" s="21" t="e">
        <v>#N/A</v>
      </c>
      <c r="E47" s="21" t="e">
        <f>_xll.qlRateHelperQuoteName(D47)</f>
        <v>#VALUE!</v>
      </c>
      <c r="F47" s="22" t="e">
        <f>_xll.qlRateHelperRate($D47)</f>
        <v>#VALUE!</v>
      </c>
      <c r="G47" s="22">
        <f>IF(ISERROR(_xll.qlSwapRateHelperSpread($D47)),IF(ISERROR(_xll.qlFuturesRateHelperConvexityAdjustment($D47)),0,_xll.qlFuturesRateHelperConvexityAdjustment($D47)),_xll.qlSwapRateHelperSpread($D47))</f>
        <v>0</v>
      </c>
      <c r="H47" s="11" t="e">
        <f>_xll.qlRateHelperEarliestDate($D47)</f>
        <v>#VALUE!</v>
      </c>
      <c r="I47" s="28" t="e">
        <f>_xll.qlRateHelperLatestDate($D47)</f>
        <v>#VALUE!</v>
      </c>
      <c r="J47" s="18" t="e">
        <v>#N/A</v>
      </c>
    </row>
    <row r="48" spans="4:10" x14ac:dyDescent="0.2">
      <c r="D48" s="21" t="e">
        <v>#N/A</v>
      </c>
      <c r="E48" s="21" t="e">
        <f>_xll.qlRateHelperQuoteName(D48)</f>
        <v>#VALUE!</v>
      </c>
      <c r="F48" s="22" t="e">
        <f>_xll.qlRateHelperRate($D48)</f>
        <v>#VALUE!</v>
      </c>
      <c r="G48" s="22">
        <f>IF(ISERROR(_xll.qlSwapRateHelperSpread($D48)),IF(ISERROR(_xll.qlFuturesRateHelperConvexityAdjustment($D48)),0,_xll.qlFuturesRateHelperConvexityAdjustment($D48)),_xll.qlSwapRateHelperSpread($D48))</f>
        <v>0</v>
      </c>
      <c r="H48" s="11" t="e">
        <f>_xll.qlRateHelperEarliestDate($D48)</f>
        <v>#VALUE!</v>
      </c>
      <c r="I48" s="28" t="e">
        <f>_xll.qlRateHelperLatestDate($D48)</f>
        <v>#VALUE!</v>
      </c>
      <c r="J48" s="18" t="e">
        <v>#N/A</v>
      </c>
    </row>
    <row r="49" spans="4:10" x14ac:dyDescent="0.2">
      <c r="D49" s="21" t="e">
        <v>#N/A</v>
      </c>
      <c r="E49" s="21" t="e">
        <f>_xll.qlRateHelperQuoteName(D49)</f>
        <v>#VALUE!</v>
      </c>
      <c r="F49" s="22" t="e">
        <f>_xll.qlRateHelperRate($D49)</f>
        <v>#VALUE!</v>
      </c>
      <c r="G49" s="22">
        <f>IF(ISERROR(_xll.qlSwapRateHelperSpread($D49)),IF(ISERROR(_xll.qlFuturesRateHelperConvexityAdjustment($D49)),0,_xll.qlFuturesRateHelperConvexityAdjustment($D49)),_xll.qlSwapRateHelperSpread($D49))</f>
        <v>0</v>
      </c>
      <c r="H49" s="11" t="e">
        <f>_xll.qlRateHelperEarliestDate($D49)</f>
        <v>#VALUE!</v>
      </c>
      <c r="I49" s="28" t="e">
        <f>_xll.qlRateHelperLatestDate($D49)</f>
        <v>#VALUE!</v>
      </c>
      <c r="J49" s="18" t="e">
        <v>#N/A</v>
      </c>
    </row>
    <row r="50" spans="4:10" x14ac:dyDescent="0.2">
      <c r="D50" s="21" t="e">
        <v>#N/A</v>
      </c>
      <c r="E50" s="21" t="e">
        <f>_xll.qlRateHelperQuoteName(D50)</f>
        <v>#VALUE!</v>
      </c>
      <c r="F50" s="22" t="e">
        <f>_xll.qlRateHelperRate($D50)</f>
        <v>#VALUE!</v>
      </c>
      <c r="G50" s="22">
        <f>IF(ISERROR(_xll.qlSwapRateHelperSpread($D50)),IF(ISERROR(_xll.qlFuturesRateHelperConvexityAdjustment($D50)),0,_xll.qlFuturesRateHelperConvexityAdjustment($D50)),_xll.qlSwapRateHelperSpread($D50))</f>
        <v>0</v>
      </c>
      <c r="H50" s="11" t="e">
        <f>_xll.qlRateHelperEarliestDate($D50)</f>
        <v>#VALUE!</v>
      </c>
      <c r="I50" s="28" t="e">
        <f>_xll.qlRateHelperLatestDate($D50)</f>
        <v>#VALUE!</v>
      </c>
      <c r="J50" s="18" t="e">
        <v>#N/A</v>
      </c>
    </row>
    <row r="51" spans="4:10" x14ac:dyDescent="0.2">
      <c r="D51" s="21" t="e">
        <v>#N/A</v>
      </c>
      <c r="E51" s="21" t="e">
        <f>_xll.qlRateHelperQuoteName(D51)</f>
        <v>#VALUE!</v>
      </c>
      <c r="F51" s="22" t="e">
        <f>_xll.qlRateHelperRate($D51)</f>
        <v>#VALUE!</v>
      </c>
      <c r="G51" s="22">
        <f>IF(ISERROR(_xll.qlSwapRateHelperSpread($D51)),IF(ISERROR(_xll.qlFuturesRateHelperConvexityAdjustment($D51)),0,_xll.qlFuturesRateHelperConvexityAdjustment($D51)),_xll.qlSwapRateHelperSpread($D51))</f>
        <v>0</v>
      </c>
      <c r="H51" s="11" t="e">
        <f>_xll.qlRateHelperEarliestDate($D51)</f>
        <v>#VALUE!</v>
      </c>
      <c r="I51" s="28" t="e">
        <f>_xll.qlRateHelperLatestDate($D51)</f>
        <v>#VALUE!</v>
      </c>
      <c r="J51" s="18" t="e">
        <v>#N/A</v>
      </c>
    </row>
    <row r="52" spans="4:10" x14ac:dyDescent="0.2">
      <c r="D52" s="21" t="e">
        <v>#N/A</v>
      </c>
      <c r="E52" s="21" t="e">
        <f>_xll.qlRateHelperQuoteName(D52)</f>
        <v>#VALUE!</v>
      </c>
      <c r="F52" s="22" t="e">
        <f>_xll.qlRateHelperRate($D52)</f>
        <v>#VALUE!</v>
      </c>
      <c r="G52" s="22">
        <f>IF(ISERROR(_xll.qlSwapRateHelperSpread($D52)),IF(ISERROR(_xll.qlFuturesRateHelperConvexityAdjustment($D52)),0,_xll.qlFuturesRateHelperConvexityAdjustment($D52)),_xll.qlSwapRateHelperSpread($D52))</f>
        <v>0</v>
      </c>
      <c r="H52" s="11" t="e">
        <f>_xll.qlRateHelperEarliestDate($D52)</f>
        <v>#VALUE!</v>
      </c>
      <c r="I52" s="28" t="e">
        <f>_xll.qlRateHelperLatestDate($D52)</f>
        <v>#VALUE!</v>
      </c>
      <c r="J52" s="18" t="e">
        <v>#N/A</v>
      </c>
    </row>
    <row r="53" spans="4:10" x14ac:dyDescent="0.2">
      <c r="D53" s="21" t="e">
        <v>#N/A</v>
      </c>
      <c r="E53" s="21" t="e">
        <f>_xll.qlRateHelperQuoteName(D53)</f>
        <v>#VALUE!</v>
      </c>
      <c r="F53" s="22" t="e">
        <f>_xll.qlRateHelperRate($D53)</f>
        <v>#VALUE!</v>
      </c>
      <c r="G53" s="22">
        <f>IF(ISERROR(_xll.qlSwapRateHelperSpread($D53)),IF(ISERROR(_xll.qlFuturesRateHelperConvexityAdjustment($D53)),0,_xll.qlFuturesRateHelperConvexityAdjustment($D53)),_xll.qlSwapRateHelperSpread($D53))</f>
        <v>0</v>
      </c>
      <c r="H53" s="11" t="e">
        <f>_xll.qlRateHelperEarliestDate($D53)</f>
        <v>#VALUE!</v>
      </c>
      <c r="I53" s="28" t="e">
        <f>_xll.qlRateHelperLatestDate($D53)</f>
        <v>#VALUE!</v>
      </c>
      <c r="J53" s="18" t="e">
        <v>#N/A</v>
      </c>
    </row>
    <row r="54" spans="4:10" x14ac:dyDescent="0.2">
      <c r="D54" s="21" t="e">
        <v>#N/A</v>
      </c>
      <c r="E54" s="21" t="e">
        <f>_xll.qlRateHelperQuoteName(D54)</f>
        <v>#VALUE!</v>
      </c>
      <c r="F54" s="22" t="e">
        <f>_xll.qlRateHelperRate($D54)</f>
        <v>#VALUE!</v>
      </c>
      <c r="G54" s="22">
        <f>IF(ISERROR(_xll.qlSwapRateHelperSpread($D54)),IF(ISERROR(_xll.qlFuturesRateHelperConvexityAdjustment($D54)),0,_xll.qlFuturesRateHelperConvexityAdjustment($D54)),_xll.qlSwapRateHelperSpread($D54))</f>
        <v>0</v>
      </c>
      <c r="H54" s="11" t="e">
        <f>_xll.qlRateHelperEarliestDate($D54)</f>
        <v>#VALUE!</v>
      </c>
      <c r="I54" s="28" t="e">
        <f>_xll.qlRateHelperLatestDate($D54)</f>
        <v>#VALUE!</v>
      </c>
      <c r="J54" s="18" t="e">
        <v>#N/A</v>
      </c>
    </row>
    <row r="55" spans="4:10" x14ac:dyDescent="0.2">
      <c r="D55" s="21" t="e">
        <v>#N/A</v>
      </c>
      <c r="E55" s="21" t="e">
        <f>_xll.qlRateHelperQuoteName(D55)</f>
        <v>#VALUE!</v>
      </c>
      <c r="F55" s="22" t="e">
        <f>_xll.qlRateHelperRate($D55)</f>
        <v>#VALUE!</v>
      </c>
      <c r="G55" s="22">
        <f>IF(ISERROR(_xll.qlSwapRateHelperSpread($D55)),IF(ISERROR(_xll.qlFuturesRateHelperConvexityAdjustment($D55)),0,_xll.qlFuturesRateHelperConvexityAdjustment($D55)),_xll.qlSwapRateHelperSpread($D55))</f>
        <v>0</v>
      </c>
      <c r="H55" s="11" t="e">
        <f>_xll.qlRateHelperEarliestDate($D55)</f>
        <v>#VALUE!</v>
      </c>
      <c r="I55" s="28" t="e">
        <f>_xll.qlRateHelperLatestDate($D55)</f>
        <v>#VALUE!</v>
      </c>
      <c r="J55" s="18" t="e">
        <v>#N/A</v>
      </c>
    </row>
    <row r="56" spans="4:10" x14ac:dyDescent="0.2">
      <c r="D56" s="21" t="e">
        <v>#N/A</v>
      </c>
      <c r="E56" s="21" t="e">
        <f>_xll.qlRateHelperQuoteName(D56)</f>
        <v>#VALUE!</v>
      </c>
      <c r="F56" s="22" t="e">
        <f>_xll.qlRateHelperRate($D56)</f>
        <v>#VALUE!</v>
      </c>
      <c r="G56" s="22">
        <f>IF(ISERROR(_xll.qlSwapRateHelperSpread($D56)),IF(ISERROR(_xll.qlFuturesRateHelperConvexityAdjustment($D56)),0,_xll.qlFuturesRateHelperConvexityAdjustment($D56)),_xll.qlSwapRateHelperSpread($D56))</f>
        <v>0</v>
      </c>
      <c r="H56" s="11" t="e">
        <f>_xll.qlRateHelperEarliestDate($D56)</f>
        <v>#VALUE!</v>
      </c>
      <c r="I56" s="28" t="e">
        <f>_xll.qlRateHelperLatestDate($D56)</f>
        <v>#VALUE!</v>
      </c>
      <c r="J56" s="18" t="e">
        <v>#N/A</v>
      </c>
    </row>
    <row r="57" spans="4:10" x14ac:dyDescent="0.2">
      <c r="D57" s="21" t="e">
        <v>#N/A</v>
      </c>
      <c r="E57" s="21" t="e">
        <f>_xll.qlRateHelperQuoteName(D57)</f>
        <v>#VALUE!</v>
      </c>
      <c r="F57" s="22" t="e">
        <f>_xll.qlRateHelperRate($D57)</f>
        <v>#VALUE!</v>
      </c>
      <c r="G57" s="22">
        <f>IF(ISERROR(_xll.qlSwapRateHelperSpread($D57)),IF(ISERROR(_xll.qlFuturesRateHelperConvexityAdjustment($D57)),0,_xll.qlFuturesRateHelperConvexityAdjustment($D57)),_xll.qlSwapRateHelperSpread($D57))</f>
        <v>0</v>
      </c>
      <c r="H57" s="11" t="e">
        <f>_xll.qlRateHelperEarliestDate($D57)</f>
        <v>#VALUE!</v>
      </c>
      <c r="I57" s="28" t="e">
        <f>_xll.qlRateHelperLatestDate($D57)</f>
        <v>#VALUE!</v>
      </c>
      <c r="J57" s="18" t="e">
        <v>#N/A</v>
      </c>
    </row>
    <row r="58" spans="4:10" x14ac:dyDescent="0.2">
      <c r="D58" s="21" t="e">
        <v>#N/A</v>
      </c>
      <c r="E58" s="21" t="e">
        <f>_xll.qlRateHelperQuoteName(D58)</f>
        <v>#VALUE!</v>
      </c>
      <c r="F58" s="22" t="e">
        <f>_xll.qlRateHelperRate($D58)</f>
        <v>#VALUE!</v>
      </c>
      <c r="G58" s="22">
        <f>IF(ISERROR(_xll.qlSwapRateHelperSpread($D58)),IF(ISERROR(_xll.qlFuturesRateHelperConvexityAdjustment($D58)),0,_xll.qlFuturesRateHelperConvexityAdjustment($D58)),_xll.qlSwapRateHelperSpread($D58))</f>
        <v>0</v>
      </c>
      <c r="H58" s="11" t="e">
        <f>_xll.qlRateHelperEarliestDate($D58)</f>
        <v>#VALUE!</v>
      </c>
      <c r="I58" s="28" t="e">
        <f>_xll.qlRateHelperLatestDate($D58)</f>
        <v>#VALUE!</v>
      </c>
      <c r="J58" s="18" t="e">
        <v>#N/A</v>
      </c>
    </row>
    <row r="59" spans="4:10" x14ac:dyDescent="0.2">
      <c r="D59" s="21" t="e">
        <v>#N/A</v>
      </c>
      <c r="E59" s="21" t="e">
        <f>_xll.qlRateHelperQuoteName(D59)</f>
        <v>#VALUE!</v>
      </c>
      <c r="F59" s="22" t="e">
        <f>_xll.qlRateHelperRate($D59)</f>
        <v>#VALUE!</v>
      </c>
      <c r="G59" s="22">
        <f>IF(ISERROR(_xll.qlSwapRateHelperSpread($D59)),IF(ISERROR(_xll.qlFuturesRateHelperConvexityAdjustment($D59)),0,_xll.qlFuturesRateHelperConvexityAdjustment($D59)),_xll.qlSwapRateHelperSpread($D59))</f>
        <v>0</v>
      </c>
      <c r="H59" s="11" t="e">
        <f>_xll.qlRateHelperEarliestDate($D59)</f>
        <v>#VALUE!</v>
      </c>
      <c r="I59" s="28" t="e">
        <f>_xll.qlRateHelperLatestDate($D59)</f>
        <v>#VALUE!</v>
      </c>
      <c r="J59" s="18" t="e">
        <v>#N/A</v>
      </c>
    </row>
    <row r="60" spans="4:10" x14ac:dyDescent="0.2">
      <c r="D60" s="21" t="e">
        <v>#N/A</v>
      </c>
      <c r="E60" s="21" t="e">
        <f>_xll.qlRateHelperQuoteName(D60)</f>
        <v>#VALUE!</v>
      </c>
      <c r="F60" s="22" t="e">
        <f>_xll.qlRateHelperRate($D60)</f>
        <v>#VALUE!</v>
      </c>
      <c r="G60" s="22">
        <f>IF(ISERROR(_xll.qlSwapRateHelperSpread($D60)),IF(ISERROR(_xll.qlFuturesRateHelperConvexityAdjustment($D60)),0,_xll.qlFuturesRateHelperConvexityAdjustment($D60)),_xll.qlSwapRateHelperSpread($D60))</f>
        <v>0</v>
      </c>
      <c r="H60" s="11" t="e">
        <f>_xll.qlRateHelperEarliestDate($D60)</f>
        <v>#VALUE!</v>
      </c>
      <c r="I60" s="28" t="e">
        <f>_xll.qlRateHelperLatestDate($D60)</f>
        <v>#VALUE!</v>
      </c>
      <c r="J60" s="18" t="e">
        <v>#N/A</v>
      </c>
    </row>
    <row r="61" spans="4:10" x14ac:dyDescent="0.2">
      <c r="D61" s="21" t="e">
        <v>#N/A</v>
      </c>
      <c r="E61" s="21" t="e">
        <f>_xll.qlRateHelperQuoteName(D61)</f>
        <v>#VALUE!</v>
      </c>
      <c r="F61" s="22" t="e">
        <f>_xll.qlRateHelperRate($D61)</f>
        <v>#VALUE!</v>
      </c>
      <c r="G61" s="22">
        <f>IF(ISERROR(_xll.qlSwapRateHelperSpread($D61)),IF(ISERROR(_xll.qlFuturesRateHelperConvexityAdjustment($D61)),0,_xll.qlFuturesRateHelperConvexityAdjustment($D61)),_xll.qlSwapRateHelperSpread($D61))</f>
        <v>0</v>
      </c>
      <c r="H61" s="11" t="e">
        <f>_xll.qlRateHelperEarliestDate($D61)</f>
        <v>#VALUE!</v>
      </c>
      <c r="I61" s="28" t="e">
        <f>_xll.qlRateHelperLatestDate($D61)</f>
        <v>#VALUE!</v>
      </c>
      <c r="J61" s="18" t="e">
        <v>#N/A</v>
      </c>
    </row>
    <row r="62" spans="4:10" x14ac:dyDescent="0.2">
      <c r="D62" s="21" t="e">
        <v>#N/A</v>
      </c>
      <c r="E62" s="21" t="e">
        <f>_xll.qlRateHelperQuoteName(D62)</f>
        <v>#VALUE!</v>
      </c>
      <c r="F62" s="22" t="e">
        <f>_xll.qlRateHelperRate($D62)</f>
        <v>#VALUE!</v>
      </c>
      <c r="G62" s="22">
        <f>IF(ISERROR(_xll.qlSwapRateHelperSpread($D62)),IF(ISERROR(_xll.qlFuturesRateHelperConvexityAdjustment($D62)),0,_xll.qlFuturesRateHelperConvexityAdjustment($D62)),_xll.qlSwapRateHelperSpread($D62))</f>
        <v>0</v>
      </c>
      <c r="H62" s="11" t="e">
        <f>_xll.qlRateHelperEarliestDate($D62)</f>
        <v>#VALUE!</v>
      </c>
      <c r="I62" s="28" t="e">
        <f>_xll.qlRateHelperLatestDate($D62)</f>
        <v>#VALUE!</v>
      </c>
      <c r="J62" s="18" t="e">
        <v>#N/A</v>
      </c>
    </row>
    <row r="63" spans="4:10" x14ac:dyDescent="0.2">
      <c r="D63" s="21" t="e">
        <v>#N/A</v>
      </c>
      <c r="E63" s="21" t="e">
        <f>_xll.qlRateHelperQuoteName(D63)</f>
        <v>#VALUE!</v>
      </c>
      <c r="F63" s="22" t="e">
        <f>_xll.qlRateHelperRate($D63)</f>
        <v>#VALUE!</v>
      </c>
      <c r="G63" s="22">
        <f>IF(ISERROR(_xll.qlSwapRateHelperSpread($D63)),IF(ISERROR(_xll.qlFuturesRateHelperConvexityAdjustment($D63)),0,_xll.qlFuturesRateHelperConvexityAdjustment($D63)),_xll.qlSwapRateHelperSpread($D63))</f>
        <v>0</v>
      </c>
      <c r="H63" s="11" t="e">
        <f>_xll.qlRateHelperEarliestDate($D63)</f>
        <v>#VALUE!</v>
      </c>
      <c r="I63" s="28" t="e">
        <f>_xll.qlRateHelperLatestDate($D63)</f>
        <v>#VALUE!</v>
      </c>
      <c r="J63" s="18" t="e">
        <v>#N/A</v>
      </c>
    </row>
    <row r="64" spans="4:10" x14ac:dyDescent="0.2">
      <c r="D64" s="21" t="e">
        <v>#N/A</v>
      </c>
      <c r="E64" s="21" t="e">
        <f>_xll.qlRateHelperQuoteName(D64)</f>
        <v>#VALUE!</v>
      </c>
      <c r="F64" s="22" t="e">
        <f>_xll.qlRateHelperRate($D64)</f>
        <v>#VALUE!</v>
      </c>
      <c r="G64" s="22">
        <f>IF(ISERROR(_xll.qlSwapRateHelperSpread($D64)),IF(ISERROR(_xll.qlFuturesRateHelperConvexityAdjustment($D64)),0,_xll.qlFuturesRateHelperConvexityAdjustment($D64)),_xll.qlSwapRateHelperSpread($D64))</f>
        <v>0</v>
      </c>
      <c r="H64" s="11" t="e">
        <f>_xll.qlRateHelperEarliestDate($D64)</f>
        <v>#VALUE!</v>
      </c>
      <c r="I64" s="28" t="e">
        <f>_xll.qlRateHelperLatestDate($D64)</f>
        <v>#VALUE!</v>
      </c>
      <c r="J64" s="18" t="e">
        <v>#N/A</v>
      </c>
    </row>
    <row r="65" spans="4:10" x14ac:dyDescent="0.2">
      <c r="D65" s="21" t="e">
        <v>#N/A</v>
      </c>
      <c r="E65" s="21" t="e">
        <f>_xll.qlRateHelperQuoteName(D65)</f>
        <v>#VALUE!</v>
      </c>
      <c r="F65" s="22" t="e">
        <f>_xll.qlRateHelperRate($D65)</f>
        <v>#VALUE!</v>
      </c>
      <c r="G65" s="22">
        <f>IF(ISERROR(_xll.qlSwapRateHelperSpread($D65)),IF(ISERROR(_xll.qlFuturesRateHelperConvexityAdjustment($D65)),0,_xll.qlFuturesRateHelperConvexityAdjustment($D65)),_xll.qlSwapRateHelperSpread($D65))</f>
        <v>0</v>
      </c>
      <c r="H65" s="11" t="e">
        <f>_xll.qlRateHelperEarliestDate($D65)</f>
        <v>#VALUE!</v>
      </c>
      <c r="I65" s="28" t="e">
        <f>_xll.qlRateHelperLatestDate($D65)</f>
        <v>#VALUE!</v>
      </c>
      <c r="J65" s="18" t="e">
        <v>#N/A</v>
      </c>
    </row>
    <row r="66" spans="4:10" x14ac:dyDescent="0.2">
      <c r="D66" s="21" t="e">
        <v>#N/A</v>
      </c>
      <c r="E66" s="21" t="e">
        <f>_xll.qlRateHelperQuoteName(D66)</f>
        <v>#VALUE!</v>
      </c>
      <c r="F66" s="22" t="e">
        <f>_xll.qlRateHelperRate($D66)</f>
        <v>#VALUE!</v>
      </c>
      <c r="G66" s="22">
        <f>IF(ISERROR(_xll.qlSwapRateHelperSpread($D66)),IF(ISERROR(_xll.qlFuturesRateHelperConvexityAdjustment($D66)),0,_xll.qlFuturesRateHelperConvexityAdjustment($D66)),_xll.qlSwapRateHelperSpread($D66))</f>
        <v>0</v>
      </c>
      <c r="H66" s="11" t="e">
        <f>_xll.qlRateHelperEarliestDate($D66)</f>
        <v>#VALUE!</v>
      </c>
      <c r="I66" s="28" t="e">
        <f>_xll.qlRateHelperLatestDate($D66)</f>
        <v>#VALUE!</v>
      </c>
      <c r="J66" s="18" t="e">
        <v>#N/A</v>
      </c>
    </row>
    <row r="67" spans="4:10" x14ac:dyDescent="0.2">
      <c r="D67" s="21" t="e">
        <v>#N/A</v>
      </c>
      <c r="E67" s="21" t="e">
        <f>_xll.qlRateHelperQuoteName(D67)</f>
        <v>#VALUE!</v>
      </c>
      <c r="F67" s="22" t="e">
        <f>_xll.qlRateHelperRate($D67)</f>
        <v>#VALUE!</v>
      </c>
      <c r="G67" s="22">
        <f>IF(ISERROR(_xll.qlSwapRateHelperSpread($D67)),IF(ISERROR(_xll.qlFuturesRateHelperConvexityAdjustment($D67)),0,_xll.qlFuturesRateHelperConvexityAdjustment($D67)),_xll.qlSwapRateHelperSpread($D67))</f>
        <v>0</v>
      </c>
      <c r="H67" s="11" t="e">
        <f>_xll.qlRateHelperEarliestDate($D67)</f>
        <v>#VALUE!</v>
      </c>
      <c r="I67" s="28" t="e">
        <f>_xll.qlRateHelperLatestDate($D67)</f>
        <v>#VALUE!</v>
      </c>
      <c r="J67" s="18" t="e">
        <v>#N/A</v>
      </c>
    </row>
    <row r="68" spans="4:10" x14ac:dyDescent="0.2">
      <c r="D68" s="21" t="e">
        <v>#N/A</v>
      </c>
      <c r="E68" s="21" t="e">
        <f>_xll.qlRateHelperQuoteName(D68)</f>
        <v>#VALUE!</v>
      </c>
      <c r="F68" s="22" t="e">
        <f>_xll.qlRateHelperRate($D68)</f>
        <v>#VALUE!</v>
      </c>
      <c r="G68" s="22">
        <f>IF(ISERROR(_xll.qlSwapRateHelperSpread($D68)),IF(ISERROR(_xll.qlFuturesRateHelperConvexityAdjustment($D68)),0,_xll.qlFuturesRateHelperConvexityAdjustment($D68)),_xll.qlSwapRateHelperSpread($D68))</f>
        <v>0</v>
      </c>
      <c r="H68" s="11" t="e">
        <f>_xll.qlRateHelperEarliestDate($D68)</f>
        <v>#VALUE!</v>
      </c>
      <c r="I68" s="28" t="e">
        <f>_xll.qlRateHelperLatestDate($D68)</f>
        <v>#VALUE!</v>
      </c>
      <c r="J68" s="18" t="e">
        <v>#N/A</v>
      </c>
    </row>
    <row r="69" spans="4:10" x14ac:dyDescent="0.2">
      <c r="D69" s="21" t="e">
        <v>#N/A</v>
      </c>
      <c r="E69" s="21" t="e">
        <f>_xll.qlRateHelperQuoteName(D69)</f>
        <v>#VALUE!</v>
      </c>
      <c r="F69" s="22" t="e">
        <f>_xll.qlRateHelperRate($D69)</f>
        <v>#VALUE!</v>
      </c>
      <c r="G69" s="22">
        <f>IF(ISERROR(_xll.qlSwapRateHelperSpread($D69)),IF(ISERROR(_xll.qlFuturesRateHelperConvexityAdjustment($D69)),0,_xll.qlFuturesRateHelperConvexityAdjustment($D69)),_xll.qlSwapRateHelperSpread($D69))</f>
        <v>0</v>
      </c>
      <c r="H69" s="11" t="e">
        <f>_xll.qlRateHelperEarliestDate($D69)</f>
        <v>#VALUE!</v>
      </c>
      <c r="I69" s="28" t="e">
        <f>_xll.qlRateHelperLatestDate($D69)</f>
        <v>#VALUE!</v>
      </c>
      <c r="J69" s="18" t="e">
        <v>#N/A</v>
      </c>
    </row>
    <row r="70" spans="4:10" x14ac:dyDescent="0.2">
      <c r="D70" s="21" t="e">
        <v>#N/A</v>
      </c>
      <c r="E70" s="21" t="e">
        <f>_xll.qlRateHelperQuoteName(D70)</f>
        <v>#VALUE!</v>
      </c>
      <c r="F70" s="22" t="e">
        <f>_xll.qlRateHelperRate($D70)</f>
        <v>#VALUE!</v>
      </c>
      <c r="G70" s="22">
        <f>IF(ISERROR(_xll.qlSwapRateHelperSpread($D70)),IF(ISERROR(_xll.qlFuturesRateHelperConvexityAdjustment($D70)),0,_xll.qlFuturesRateHelperConvexityAdjustment($D70)),_xll.qlSwapRateHelperSpread($D70))</f>
        <v>0</v>
      </c>
      <c r="H70" s="11" t="e">
        <f>_xll.qlRateHelperEarliestDate($D70)</f>
        <v>#VALUE!</v>
      </c>
      <c r="I70" s="28" t="e">
        <f>_xll.qlRateHelperLatestDate($D70)</f>
        <v>#VALUE!</v>
      </c>
      <c r="J70" s="18" t="e">
        <v>#N/A</v>
      </c>
    </row>
    <row r="71" spans="4:10" x14ac:dyDescent="0.2">
      <c r="D71" s="21" t="e">
        <v>#N/A</v>
      </c>
      <c r="E71" s="21" t="e">
        <f>_xll.qlRateHelperQuoteName(D71)</f>
        <v>#VALUE!</v>
      </c>
      <c r="F71" s="22" t="e">
        <f>_xll.qlRateHelperRate($D71)</f>
        <v>#VALUE!</v>
      </c>
      <c r="G71" s="22">
        <f>IF(ISERROR(_xll.qlSwapRateHelperSpread($D71)),IF(ISERROR(_xll.qlFuturesRateHelperConvexityAdjustment($D71)),0,_xll.qlFuturesRateHelperConvexityAdjustment($D71)),_xll.qlSwapRateHelperSpread($D71))</f>
        <v>0</v>
      </c>
      <c r="H71" s="11" t="e">
        <f>_xll.qlRateHelperEarliestDate($D71)</f>
        <v>#VALUE!</v>
      </c>
      <c r="I71" s="28" t="e">
        <f>_xll.qlRateHelperLatestDate($D71)</f>
        <v>#VALUE!</v>
      </c>
      <c r="J71" s="18" t="e">
        <v>#N/A</v>
      </c>
    </row>
    <row r="72" spans="4:10" x14ac:dyDescent="0.2">
      <c r="D72" s="21" t="e">
        <v>#N/A</v>
      </c>
      <c r="E72" s="21" t="e">
        <f>_xll.qlRateHelperQuoteName(D72)</f>
        <v>#VALUE!</v>
      </c>
      <c r="F72" s="22" t="e">
        <f>_xll.qlRateHelperRate($D72)</f>
        <v>#VALUE!</v>
      </c>
      <c r="G72" s="22">
        <f>IF(ISERROR(_xll.qlSwapRateHelperSpread($D72)),IF(ISERROR(_xll.qlFuturesRateHelperConvexityAdjustment($D72)),0,_xll.qlFuturesRateHelperConvexityAdjustment($D72)),_xll.qlSwapRateHelperSpread($D72))</f>
        <v>0</v>
      </c>
      <c r="H72" s="11" t="e">
        <f>_xll.qlRateHelperEarliestDate($D72)</f>
        <v>#VALUE!</v>
      </c>
      <c r="I72" s="28" t="e">
        <f>_xll.qlRateHelperLatestDate($D72)</f>
        <v>#VALUE!</v>
      </c>
      <c r="J72" s="18" t="e">
        <v>#N/A</v>
      </c>
    </row>
    <row r="73" spans="4:10" x14ac:dyDescent="0.2">
      <c r="D73" s="21" t="e">
        <v>#N/A</v>
      </c>
      <c r="E73" s="21" t="e">
        <f>_xll.qlRateHelperQuoteName(D73)</f>
        <v>#VALUE!</v>
      </c>
      <c r="F73" s="22" t="e">
        <f>_xll.qlRateHelperRate($D73)</f>
        <v>#VALUE!</v>
      </c>
      <c r="G73" s="22">
        <f>IF(ISERROR(_xll.qlSwapRateHelperSpread($D73)),IF(ISERROR(_xll.qlFuturesRateHelperConvexityAdjustment($D73)),0,_xll.qlFuturesRateHelperConvexityAdjustment($D73)),_xll.qlSwapRateHelperSpread($D73))</f>
        <v>0</v>
      </c>
      <c r="H73" s="11" t="e">
        <f>_xll.qlRateHelperEarliestDate($D73)</f>
        <v>#VALUE!</v>
      </c>
      <c r="I73" s="28" t="e">
        <f>_xll.qlRateHelperLatestDate($D73)</f>
        <v>#VALUE!</v>
      </c>
      <c r="J73" s="18" t="e">
        <v>#N/A</v>
      </c>
    </row>
    <row r="74" spans="4:10" x14ac:dyDescent="0.2">
      <c r="D74" s="21" t="e">
        <v>#N/A</v>
      </c>
      <c r="E74" s="21" t="e">
        <f>_xll.qlRateHelperQuoteName(D74)</f>
        <v>#VALUE!</v>
      </c>
      <c r="F74" s="22" t="e">
        <f>_xll.qlRateHelperRate($D74)</f>
        <v>#VALUE!</v>
      </c>
      <c r="G74" s="22">
        <f>IF(ISERROR(_xll.qlSwapRateHelperSpread($D74)),IF(ISERROR(_xll.qlFuturesRateHelperConvexityAdjustment($D74)),0,_xll.qlFuturesRateHelperConvexityAdjustment($D74)),_xll.qlSwapRateHelperSpread($D74))</f>
        <v>0</v>
      </c>
      <c r="H74" s="11" t="e">
        <f>_xll.qlRateHelperEarliestDate($D74)</f>
        <v>#VALUE!</v>
      </c>
      <c r="I74" s="28" t="e">
        <f>_xll.qlRateHelperLatestDate($D74)</f>
        <v>#VALUE!</v>
      </c>
      <c r="J74" s="18" t="e">
        <v>#N/A</v>
      </c>
    </row>
    <row r="75" spans="4:10" x14ac:dyDescent="0.2">
      <c r="D75" s="21" t="e">
        <v>#N/A</v>
      </c>
      <c r="E75" s="21" t="e">
        <f>_xll.qlRateHelperQuoteName(D75)</f>
        <v>#VALUE!</v>
      </c>
      <c r="F75" s="22" t="e">
        <f>_xll.qlRateHelperRate($D75)</f>
        <v>#VALUE!</v>
      </c>
      <c r="G75" s="22">
        <f>IF(ISERROR(_xll.qlSwapRateHelperSpread($D75)),IF(ISERROR(_xll.qlFuturesRateHelperConvexityAdjustment($D75)),0,_xll.qlFuturesRateHelperConvexityAdjustment($D75)),_xll.qlSwapRateHelperSpread($D75))</f>
        <v>0</v>
      </c>
      <c r="H75" s="11" t="e">
        <f>_xll.qlRateHelperEarliestDate($D75)</f>
        <v>#VALUE!</v>
      </c>
      <c r="I75" s="28" t="e">
        <f>_xll.qlRateHelperLatestDate($D75)</f>
        <v>#VALUE!</v>
      </c>
      <c r="J75" s="18" t="e">
        <v>#N/A</v>
      </c>
    </row>
    <row r="76" spans="4:10" x14ac:dyDescent="0.2">
      <c r="D76" s="21" t="e">
        <v>#N/A</v>
      </c>
      <c r="E76" s="21" t="e">
        <f>_xll.qlRateHelperQuoteName(D76)</f>
        <v>#VALUE!</v>
      </c>
      <c r="F76" s="22" t="e">
        <f>_xll.qlRateHelperRate($D76)</f>
        <v>#VALUE!</v>
      </c>
      <c r="G76" s="22">
        <f>IF(ISERROR(_xll.qlSwapRateHelperSpread($D76)),IF(ISERROR(_xll.qlFuturesRateHelperConvexityAdjustment($D76)),0,_xll.qlFuturesRateHelperConvexityAdjustment($D76)),_xll.qlSwapRateHelperSpread($D76))</f>
        <v>0</v>
      </c>
      <c r="H76" s="11" t="e">
        <f>_xll.qlRateHelperEarliestDate($D76)</f>
        <v>#VALUE!</v>
      </c>
      <c r="I76" s="28" t="e">
        <f>_xll.qlRateHelperLatestDate($D76)</f>
        <v>#VALUE!</v>
      </c>
      <c r="J76" s="18" t="e">
        <v>#N/A</v>
      </c>
    </row>
    <row r="77" spans="4:10" x14ac:dyDescent="0.2">
      <c r="D77" s="21" t="e">
        <v>#N/A</v>
      </c>
      <c r="E77" s="21" t="e">
        <f>_xll.qlRateHelperQuoteName(D77)</f>
        <v>#VALUE!</v>
      </c>
      <c r="F77" s="22" t="e">
        <f>_xll.qlRateHelperRate($D77)</f>
        <v>#VALUE!</v>
      </c>
      <c r="G77" s="22">
        <f>IF(ISERROR(_xll.qlSwapRateHelperSpread($D77)),IF(ISERROR(_xll.qlFuturesRateHelperConvexityAdjustment($D77)),0,_xll.qlFuturesRateHelperConvexityAdjustment($D77)),_xll.qlSwapRateHelperSpread($D77))</f>
        <v>0</v>
      </c>
      <c r="H77" s="11" t="e">
        <f>_xll.qlRateHelperEarliestDate($D77)</f>
        <v>#VALUE!</v>
      </c>
      <c r="I77" s="28" t="e">
        <f>_xll.qlRateHelperLatestDate($D77)</f>
        <v>#VALUE!</v>
      </c>
      <c r="J77" s="18" t="e">
        <v>#N/A</v>
      </c>
    </row>
    <row r="78" spans="4:10" x14ac:dyDescent="0.2">
      <c r="D78" s="21" t="e">
        <v>#N/A</v>
      </c>
      <c r="E78" s="21" t="e">
        <f>_xll.qlRateHelperQuoteName(D78)</f>
        <v>#VALUE!</v>
      </c>
      <c r="F78" s="22" t="e">
        <f>_xll.qlRateHelperRate($D78)</f>
        <v>#VALUE!</v>
      </c>
      <c r="G78" s="22">
        <f>IF(ISERROR(_xll.qlSwapRateHelperSpread($D78)),IF(ISERROR(_xll.qlFuturesRateHelperConvexityAdjustment($D78)),0,_xll.qlFuturesRateHelperConvexityAdjustment($D78)),_xll.qlSwapRateHelperSpread($D78))</f>
        <v>0</v>
      </c>
      <c r="H78" s="11" t="e">
        <f>_xll.qlRateHelperEarliestDate($D78)</f>
        <v>#VALUE!</v>
      </c>
      <c r="I78" s="28" t="e">
        <f>_xll.qlRateHelperLatestDate($D78)</f>
        <v>#VALUE!</v>
      </c>
      <c r="J78" s="18" t="e">
        <v>#N/A</v>
      </c>
    </row>
    <row r="79" spans="4:10" x14ac:dyDescent="0.2">
      <c r="D79" s="21" t="e">
        <v>#N/A</v>
      </c>
      <c r="E79" s="21" t="e">
        <f>_xll.qlRateHelperQuoteName(D79)</f>
        <v>#VALUE!</v>
      </c>
      <c r="F79" s="22" t="e">
        <f>_xll.qlRateHelperRate($D79)</f>
        <v>#VALUE!</v>
      </c>
      <c r="G79" s="22">
        <f>IF(ISERROR(_xll.qlSwapRateHelperSpread($D79)),IF(ISERROR(_xll.qlFuturesRateHelperConvexityAdjustment($D79)),0,_xll.qlFuturesRateHelperConvexityAdjustment($D79)),_xll.qlSwapRateHelperSpread($D79))</f>
        <v>0</v>
      </c>
      <c r="H79" s="11" t="e">
        <f>_xll.qlRateHelperEarliestDate($D79)</f>
        <v>#VALUE!</v>
      </c>
      <c r="I79" s="28" t="e">
        <f>_xll.qlRateHelperLatestDate($D79)</f>
        <v>#VALUE!</v>
      </c>
      <c r="J79" s="18" t="e">
        <v>#N/A</v>
      </c>
    </row>
    <row r="80" spans="4:10" x14ac:dyDescent="0.2">
      <c r="D80" s="21" t="e">
        <v>#N/A</v>
      </c>
      <c r="E80" s="21" t="e">
        <f>_xll.qlRateHelperQuoteName(D80)</f>
        <v>#VALUE!</v>
      </c>
      <c r="F80" s="22" t="e">
        <f>_xll.qlRateHelperRate($D80)</f>
        <v>#VALUE!</v>
      </c>
      <c r="G80" s="22">
        <f>IF(ISERROR(_xll.qlSwapRateHelperSpread($D80)),IF(ISERROR(_xll.qlFuturesRateHelperConvexityAdjustment($D80)),0,_xll.qlFuturesRateHelperConvexityAdjustment($D80)),_xll.qlSwapRateHelperSpread($D80))</f>
        <v>0</v>
      </c>
      <c r="H80" s="11" t="e">
        <f>_xll.qlRateHelperEarliestDate($D80)</f>
        <v>#VALUE!</v>
      </c>
      <c r="I80" s="28" t="e">
        <f>_xll.qlRateHelperLatestDate($D80)</f>
        <v>#VALUE!</v>
      </c>
      <c r="J80" s="18" t="e">
        <v>#N/A</v>
      </c>
    </row>
    <row r="81" spans="4:10" x14ac:dyDescent="0.2">
      <c r="D81" s="21" t="e">
        <v>#N/A</v>
      </c>
      <c r="E81" s="21" t="e">
        <f>_xll.qlRateHelperQuoteName(D81)</f>
        <v>#VALUE!</v>
      </c>
      <c r="F81" s="22" t="e">
        <f>_xll.qlRateHelperRate($D81)</f>
        <v>#VALUE!</v>
      </c>
      <c r="G81" s="22">
        <f>IF(ISERROR(_xll.qlSwapRateHelperSpread($D81)),IF(ISERROR(_xll.qlFuturesRateHelperConvexityAdjustment($D81)),0,_xll.qlFuturesRateHelperConvexityAdjustment($D81)),_xll.qlSwapRateHelperSpread($D81))</f>
        <v>0</v>
      </c>
      <c r="H81" s="11" t="e">
        <f>_xll.qlRateHelperEarliestDate($D81)</f>
        <v>#VALUE!</v>
      </c>
      <c r="I81" s="28" t="e">
        <f>_xll.qlRateHelperLatestDate($D81)</f>
        <v>#VALUE!</v>
      </c>
      <c r="J81" s="18" t="e">
        <v>#N/A</v>
      </c>
    </row>
    <row r="82" spans="4:10" x14ac:dyDescent="0.2">
      <c r="D82" s="21" t="e">
        <v>#N/A</v>
      </c>
      <c r="E82" s="21" t="e">
        <f>_xll.qlRateHelperQuoteName(D82)</f>
        <v>#VALUE!</v>
      </c>
      <c r="F82" s="22" t="e">
        <f>_xll.qlRateHelperRate($D82)</f>
        <v>#VALUE!</v>
      </c>
      <c r="G82" s="22">
        <f>IF(ISERROR(_xll.qlSwapRateHelperSpread($D82)),IF(ISERROR(_xll.qlFuturesRateHelperConvexityAdjustment($D82)),0,_xll.qlFuturesRateHelperConvexityAdjustment($D82)),_xll.qlSwapRateHelperSpread($D82))</f>
        <v>0</v>
      </c>
      <c r="H82" s="11" t="e">
        <f>_xll.qlRateHelperEarliestDate($D82)</f>
        <v>#VALUE!</v>
      </c>
      <c r="I82" s="28" t="e">
        <f>_xll.qlRateHelperLatestDate($D82)</f>
        <v>#VALUE!</v>
      </c>
      <c r="J82" s="18" t="e">
        <v>#N/A</v>
      </c>
    </row>
    <row r="83" spans="4:10" x14ac:dyDescent="0.2">
      <c r="D83" s="21" t="e">
        <v>#N/A</v>
      </c>
      <c r="E83" s="21" t="e">
        <f>_xll.qlRateHelperQuoteName(D83)</f>
        <v>#VALUE!</v>
      </c>
      <c r="F83" s="22" t="e">
        <f>_xll.qlRateHelperRate($D83)</f>
        <v>#VALUE!</v>
      </c>
      <c r="G83" s="22">
        <f>IF(ISERROR(_xll.qlSwapRateHelperSpread($D83)),IF(ISERROR(_xll.qlFuturesRateHelperConvexityAdjustment($D83)),0,_xll.qlFuturesRateHelperConvexityAdjustment($D83)),_xll.qlSwapRateHelperSpread($D83))</f>
        <v>0</v>
      </c>
      <c r="H83" s="11" t="e">
        <f>_xll.qlRateHelperEarliestDate($D83)</f>
        <v>#VALUE!</v>
      </c>
      <c r="I83" s="28" t="e">
        <f>_xll.qlRateHelperLatestDate($D83)</f>
        <v>#VALUE!</v>
      </c>
      <c r="J83" s="18" t="e">
        <v>#N/A</v>
      </c>
    </row>
    <row r="84" spans="4:10" x14ac:dyDescent="0.2">
      <c r="D84" s="21" t="e">
        <v>#N/A</v>
      </c>
      <c r="E84" s="21" t="e">
        <f>_xll.qlRateHelperQuoteName(D84)</f>
        <v>#VALUE!</v>
      </c>
      <c r="F84" s="22" t="e">
        <f>_xll.qlRateHelperRate($D84)</f>
        <v>#VALUE!</v>
      </c>
      <c r="G84" s="22">
        <f>IF(ISERROR(_xll.qlSwapRateHelperSpread($D84)),IF(ISERROR(_xll.qlFuturesRateHelperConvexityAdjustment($D84)),0,_xll.qlFuturesRateHelperConvexityAdjustment($D84)),_xll.qlSwapRateHelperSpread($D84))</f>
        <v>0</v>
      </c>
      <c r="H84" s="11" t="e">
        <f>_xll.qlRateHelperEarliestDate($D84)</f>
        <v>#VALUE!</v>
      </c>
      <c r="I84" s="28" t="e">
        <f>_xll.qlRateHelperLatestDate($D84)</f>
        <v>#VALUE!</v>
      </c>
      <c r="J84" s="18" t="e">
        <v>#N/A</v>
      </c>
    </row>
    <row r="85" spans="4:10" x14ac:dyDescent="0.2">
      <c r="D85" s="21" t="e">
        <v>#N/A</v>
      </c>
      <c r="E85" s="21" t="e">
        <f>_xll.qlRateHelperQuoteName(D85)</f>
        <v>#VALUE!</v>
      </c>
      <c r="F85" s="22" t="e">
        <f>_xll.qlRateHelperRate($D85)</f>
        <v>#VALUE!</v>
      </c>
      <c r="G85" s="22">
        <f>IF(ISERROR(_xll.qlSwapRateHelperSpread($D85)),IF(ISERROR(_xll.qlFuturesRateHelperConvexityAdjustment($D85)),0,_xll.qlFuturesRateHelperConvexityAdjustment($D85)),_xll.qlSwapRateHelperSpread($D85))</f>
        <v>0</v>
      </c>
      <c r="H85" s="11" t="e">
        <f>_xll.qlRateHelperEarliestDate($D85)</f>
        <v>#VALUE!</v>
      </c>
      <c r="I85" s="28" t="e">
        <f>_xll.qlRateHelperLatestDate($D85)</f>
        <v>#VALUE!</v>
      </c>
      <c r="J85" s="18" t="e">
        <v>#N/A</v>
      </c>
    </row>
    <row r="86" spans="4:10" x14ac:dyDescent="0.2">
      <c r="D86" s="21" t="e">
        <v>#N/A</v>
      </c>
      <c r="E86" s="21" t="e">
        <f>_xll.qlRateHelperQuoteName(D86)</f>
        <v>#VALUE!</v>
      </c>
      <c r="F86" s="22" t="e">
        <f>_xll.qlRateHelperRate($D86)</f>
        <v>#VALUE!</v>
      </c>
      <c r="G86" s="22">
        <f>IF(ISERROR(_xll.qlSwapRateHelperSpread($D86)),IF(ISERROR(_xll.qlFuturesRateHelperConvexityAdjustment($D86)),0,_xll.qlFuturesRateHelperConvexityAdjustment($D86)),_xll.qlSwapRateHelperSpread($D86))</f>
        <v>0</v>
      </c>
      <c r="H86" s="11" t="e">
        <f>_xll.qlRateHelperEarliestDate($D86)</f>
        <v>#VALUE!</v>
      </c>
      <c r="I86" s="28" t="e">
        <f>_xll.qlRateHelperLatestDate($D86)</f>
        <v>#VALUE!</v>
      </c>
      <c r="J86" s="18" t="e">
        <v>#N/A</v>
      </c>
    </row>
    <row r="87" spans="4:10" x14ac:dyDescent="0.2">
      <c r="D87" s="21" t="e">
        <v>#N/A</v>
      </c>
      <c r="E87" s="21" t="e">
        <f>_xll.qlRateHelperQuoteName(D87)</f>
        <v>#VALUE!</v>
      </c>
      <c r="F87" s="22" t="e">
        <f>_xll.qlRateHelperRate($D87)</f>
        <v>#VALUE!</v>
      </c>
      <c r="G87" s="22">
        <f>IF(ISERROR(_xll.qlSwapRateHelperSpread($D87)),IF(ISERROR(_xll.qlFuturesRateHelperConvexityAdjustment($D87)),0,_xll.qlFuturesRateHelperConvexityAdjustment($D87)),_xll.qlSwapRateHelperSpread($D87))</f>
        <v>0</v>
      </c>
      <c r="H87" s="11" t="e">
        <f>_xll.qlRateHelperEarliestDate($D87)</f>
        <v>#VALUE!</v>
      </c>
      <c r="I87" s="28" t="e">
        <f>_xll.qlRateHelperLatestDate($D87)</f>
        <v>#VALUE!</v>
      </c>
      <c r="J87" s="18" t="e">
        <v>#N/A</v>
      </c>
    </row>
    <row r="88" spans="4:10" x14ac:dyDescent="0.2">
      <c r="D88" s="21" t="e">
        <v>#N/A</v>
      </c>
      <c r="E88" s="21" t="e">
        <f>_xll.qlRateHelperQuoteName(D88)</f>
        <v>#VALUE!</v>
      </c>
      <c r="F88" s="22" t="e">
        <f>_xll.qlRateHelperRate($D88)</f>
        <v>#VALUE!</v>
      </c>
      <c r="G88" s="22">
        <f>IF(ISERROR(_xll.qlSwapRateHelperSpread($D88)),IF(ISERROR(_xll.qlFuturesRateHelperConvexityAdjustment($D88)),0,_xll.qlFuturesRateHelperConvexityAdjustment($D88)),_xll.qlSwapRateHelperSpread($D88))</f>
        <v>0</v>
      </c>
      <c r="H88" s="11" t="e">
        <f>_xll.qlRateHelperEarliestDate($D88)</f>
        <v>#VALUE!</v>
      </c>
      <c r="I88" s="28" t="e">
        <f>_xll.qlRateHelperLatestDate($D88)</f>
        <v>#VALUE!</v>
      </c>
      <c r="J88" s="18" t="e">
        <v>#N/A</v>
      </c>
    </row>
    <row r="89" spans="4:10" x14ac:dyDescent="0.2">
      <c r="D89" s="21" t="e">
        <v>#N/A</v>
      </c>
      <c r="E89" s="21" t="e">
        <f>_xll.qlRateHelperQuoteName(D89)</f>
        <v>#VALUE!</v>
      </c>
      <c r="F89" s="22" t="e">
        <f>_xll.qlRateHelperRate($D89)</f>
        <v>#VALUE!</v>
      </c>
      <c r="G89" s="22">
        <f>IF(ISERROR(_xll.qlSwapRateHelperSpread($D89)),IF(ISERROR(_xll.qlFuturesRateHelperConvexityAdjustment($D89)),0,_xll.qlFuturesRateHelperConvexityAdjustment($D89)),_xll.qlSwapRateHelperSpread($D89))</f>
        <v>0</v>
      </c>
      <c r="H89" s="11" t="e">
        <f>_xll.qlRateHelperEarliestDate($D89)</f>
        <v>#VALUE!</v>
      </c>
      <c r="I89" s="28" t="e">
        <f>_xll.qlRateHelperLatestDate($D89)</f>
        <v>#VALUE!</v>
      </c>
      <c r="J89" s="18" t="e">
        <v>#N/A</v>
      </c>
    </row>
    <row r="90" spans="4:10" x14ac:dyDescent="0.2">
      <c r="D90" s="21" t="e">
        <v>#N/A</v>
      </c>
      <c r="E90" s="21" t="e">
        <f>_xll.qlRateHelperQuoteName(D90)</f>
        <v>#VALUE!</v>
      </c>
      <c r="F90" s="22" t="e">
        <f>_xll.qlRateHelperRate($D90)</f>
        <v>#VALUE!</v>
      </c>
      <c r="G90" s="22">
        <f>IF(ISERROR(_xll.qlSwapRateHelperSpread($D90)),IF(ISERROR(_xll.qlFuturesRateHelperConvexityAdjustment($D90)),0,_xll.qlFuturesRateHelperConvexityAdjustment($D90)),_xll.qlSwapRateHelperSpread($D90))</f>
        <v>0</v>
      </c>
      <c r="H90" s="11" t="e">
        <f>_xll.qlRateHelperEarliestDate($D90)</f>
        <v>#VALUE!</v>
      </c>
      <c r="I90" s="28" t="e">
        <f>_xll.qlRateHelperLatestDate($D90)</f>
        <v>#VALUE!</v>
      </c>
      <c r="J90" s="18" t="e">
        <v>#N/A</v>
      </c>
    </row>
    <row r="91" spans="4:10" x14ac:dyDescent="0.2">
      <c r="D91" s="21" t="e">
        <v>#N/A</v>
      </c>
      <c r="E91" s="21" t="e">
        <f>_xll.qlRateHelperQuoteName(D91)</f>
        <v>#VALUE!</v>
      </c>
      <c r="F91" s="22" t="e">
        <f>_xll.qlRateHelperRate($D91)</f>
        <v>#VALUE!</v>
      </c>
      <c r="G91" s="22">
        <f>IF(ISERROR(_xll.qlSwapRateHelperSpread($D91)),IF(ISERROR(_xll.qlFuturesRateHelperConvexityAdjustment($D91)),0,_xll.qlFuturesRateHelperConvexityAdjustment($D91)),_xll.qlSwapRateHelperSpread($D91))</f>
        <v>0</v>
      </c>
      <c r="H91" s="11" t="e">
        <f>_xll.qlRateHelperEarliestDate($D91)</f>
        <v>#VALUE!</v>
      </c>
      <c r="I91" s="28" t="e">
        <f>_xll.qlRateHelperLatestDate($D91)</f>
        <v>#VALUE!</v>
      </c>
      <c r="J91" s="18" t="e">
        <v>#N/A</v>
      </c>
    </row>
    <row r="92" spans="4:10" x14ac:dyDescent="0.2">
      <c r="D92" s="21" t="e">
        <v>#N/A</v>
      </c>
      <c r="E92" s="21" t="e">
        <f>_xll.qlRateHelperQuoteName(D92)</f>
        <v>#VALUE!</v>
      </c>
      <c r="F92" s="22" t="e">
        <f>_xll.qlRateHelperRate($D92)</f>
        <v>#VALUE!</v>
      </c>
      <c r="G92" s="22">
        <f>IF(ISERROR(_xll.qlSwapRateHelperSpread($D92)),IF(ISERROR(_xll.qlFuturesRateHelperConvexityAdjustment($D92)),0,_xll.qlFuturesRateHelperConvexityAdjustment($D92)),_xll.qlSwapRateHelperSpread($D92))</f>
        <v>0</v>
      </c>
      <c r="H92" s="11" t="e">
        <f>_xll.qlRateHelperEarliestDate($D92)</f>
        <v>#VALUE!</v>
      </c>
      <c r="I92" s="28" t="e">
        <f>_xll.qlRateHelperLatestDate($D92)</f>
        <v>#VALUE!</v>
      </c>
      <c r="J92" s="18" t="e">
        <v>#N/A</v>
      </c>
    </row>
    <row r="93" spans="4:10" x14ac:dyDescent="0.2">
      <c r="D93" s="21" t="e">
        <v>#N/A</v>
      </c>
      <c r="E93" s="21" t="e">
        <f>_xll.qlRateHelperQuoteName(D93)</f>
        <v>#VALUE!</v>
      </c>
      <c r="F93" s="22" t="e">
        <f>_xll.qlRateHelperRate($D93)</f>
        <v>#VALUE!</v>
      </c>
      <c r="G93" s="22">
        <f>IF(ISERROR(_xll.qlSwapRateHelperSpread($D93)),IF(ISERROR(_xll.qlFuturesRateHelperConvexityAdjustment($D93)),0,_xll.qlFuturesRateHelperConvexityAdjustment($D93)),_xll.qlSwapRateHelperSpread($D93))</f>
        <v>0</v>
      </c>
      <c r="H93" s="11" t="e">
        <f>_xll.qlRateHelperEarliestDate($D93)</f>
        <v>#VALUE!</v>
      </c>
      <c r="I93" s="28" t="e">
        <f>_xll.qlRateHelperLatestDate($D93)</f>
        <v>#VALUE!</v>
      </c>
      <c r="J93" s="18" t="e">
        <v>#N/A</v>
      </c>
    </row>
    <row r="94" spans="4:10" x14ac:dyDescent="0.2">
      <c r="D94" s="21" t="e">
        <v>#N/A</v>
      </c>
      <c r="E94" s="21" t="e">
        <f>_xll.qlRateHelperQuoteName(D94)</f>
        <v>#VALUE!</v>
      </c>
      <c r="F94" s="22" t="e">
        <f>_xll.qlRateHelperRate($D94)</f>
        <v>#VALUE!</v>
      </c>
      <c r="G94" s="22">
        <f>IF(ISERROR(_xll.qlSwapRateHelperSpread($D94)),IF(ISERROR(_xll.qlFuturesRateHelperConvexityAdjustment($D94)),0,_xll.qlFuturesRateHelperConvexityAdjustment($D94)),_xll.qlSwapRateHelperSpread($D94))</f>
        <v>0</v>
      </c>
      <c r="H94" s="11" t="e">
        <f>_xll.qlRateHelperEarliestDate($D94)</f>
        <v>#VALUE!</v>
      </c>
      <c r="I94" s="28" t="e">
        <f>_xll.qlRateHelperLatestDate($D94)</f>
        <v>#VALUE!</v>
      </c>
      <c r="J94" s="18" t="e">
        <v>#N/A</v>
      </c>
    </row>
    <row r="95" spans="4:10" x14ac:dyDescent="0.2">
      <c r="D95" s="21" t="e">
        <v>#N/A</v>
      </c>
      <c r="E95" s="21" t="e">
        <f>_xll.qlRateHelperQuoteName(D95)</f>
        <v>#VALUE!</v>
      </c>
      <c r="F95" s="22" t="e">
        <f>_xll.qlRateHelperRate($D95)</f>
        <v>#VALUE!</v>
      </c>
      <c r="G95" s="22">
        <f>IF(ISERROR(_xll.qlSwapRateHelperSpread($D95)),IF(ISERROR(_xll.qlFuturesRateHelperConvexityAdjustment($D95)),0,_xll.qlFuturesRateHelperConvexityAdjustment($D95)),_xll.qlSwapRateHelperSpread($D95))</f>
        <v>0</v>
      </c>
      <c r="H95" s="11" t="e">
        <f>_xll.qlRateHelperEarliestDate($D95)</f>
        <v>#VALUE!</v>
      </c>
      <c r="I95" s="28" t="e">
        <f>_xll.qlRateHelperLatestDate($D95)</f>
        <v>#VALUE!</v>
      </c>
      <c r="J95" s="18" t="e">
        <v>#N/A</v>
      </c>
    </row>
    <row r="96" spans="4:10" x14ac:dyDescent="0.2">
      <c r="D96" s="21" t="e">
        <v>#N/A</v>
      </c>
      <c r="E96" s="21" t="e">
        <f>_xll.qlRateHelperQuoteName(D96)</f>
        <v>#VALUE!</v>
      </c>
      <c r="F96" s="22" t="e">
        <f>_xll.qlRateHelperRate($D96)</f>
        <v>#VALUE!</v>
      </c>
      <c r="G96" s="22">
        <f>IF(ISERROR(_xll.qlSwapRateHelperSpread($D96)),IF(ISERROR(_xll.qlFuturesRateHelperConvexityAdjustment($D96)),0,_xll.qlFuturesRateHelperConvexityAdjustment($D96)),_xll.qlSwapRateHelperSpread($D96))</f>
        <v>0</v>
      </c>
      <c r="H96" s="11" t="e">
        <f>_xll.qlRateHelperEarliestDate($D96)</f>
        <v>#VALUE!</v>
      </c>
      <c r="I96" s="28" t="e">
        <f>_xll.qlRateHelperLatestDate($D96)</f>
        <v>#VALUE!</v>
      </c>
      <c r="J96" s="18" t="e">
        <v>#N/A</v>
      </c>
    </row>
    <row r="97" spans="4:10" x14ac:dyDescent="0.2">
      <c r="D97" s="21" t="e">
        <v>#N/A</v>
      </c>
      <c r="E97" s="21" t="e">
        <f>_xll.qlRateHelperQuoteName(D97)</f>
        <v>#VALUE!</v>
      </c>
      <c r="F97" s="22" t="e">
        <f>_xll.qlRateHelperRate($D97)</f>
        <v>#VALUE!</v>
      </c>
      <c r="G97" s="22">
        <f>IF(ISERROR(_xll.qlSwapRateHelperSpread($D97)),IF(ISERROR(_xll.qlFuturesRateHelperConvexityAdjustment($D97)),0,_xll.qlFuturesRateHelperConvexityAdjustment($D97)),_xll.qlSwapRateHelperSpread($D97))</f>
        <v>0</v>
      </c>
      <c r="H97" s="11" t="e">
        <f>_xll.qlRateHelperEarliestDate($D97)</f>
        <v>#VALUE!</v>
      </c>
      <c r="I97" s="28" t="e">
        <f>_xll.qlRateHelperLatestDate($D97)</f>
        <v>#VALUE!</v>
      </c>
      <c r="J97" s="18" t="e">
        <v>#N/A</v>
      </c>
    </row>
    <row r="98" spans="4:10" x14ac:dyDescent="0.2">
      <c r="D98" s="21" t="e">
        <v>#N/A</v>
      </c>
      <c r="E98" s="21" t="e">
        <f>_xll.qlRateHelperQuoteName(D98)</f>
        <v>#VALUE!</v>
      </c>
      <c r="F98" s="22" t="e">
        <f>_xll.qlRateHelperRate($D98)</f>
        <v>#VALUE!</v>
      </c>
      <c r="G98" s="22">
        <f>IF(ISERROR(_xll.qlSwapRateHelperSpread($D98)),IF(ISERROR(_xll.qlFuturesRateHelperConvexityAdjustment($D98)),0,_xll.qlFuturesRateHelperConvexityAdjustment($D98)),_xll.qlSwapRateHelperSpread($D98))</f>
        <v>0</v>
      </c>
      <c r="H98" s="11" t="e">
        <f>_xll.qlRateHelperEarliestDate($D98)</f>
        <v>#VALUE!</v>
      </c>
      <c r="I98" s="28" t="e">
        <f>_xll.qlRateHelperLatestDate($D98)</f>
        <v>#VALUE!</v>
      </c>
      <c r="J98" s="18" t="e">
        <v>#N/A</v>
      </c>
    </row>
    <row r="99" spans="4:10" x14ac:dyDescent="0.2">
      <c r="D99" s="21" t="e">
        <v>#N/A</v>
      </c>
      <c r="E99" s="21" t="e">
        <f>_xll.qlRateHelperQuoteName(D99)</f>
        <v>#VALUE!</v>
      </c>
      <c r="F99" s="22" t="e">
        <f>_xll.qlRateHelperRate($D99)</f>
        <v>#VALUE!</v>
      </c>
      <c r="G99" s="22">
        <f>IF(ISERROR(_xll.qlSwapRateHelperSpread($D99)),IF(ISERROR(_xll.qlFuturesRateHelperConvexityAdjustment($D99)),0,_xll.qlFuturesRateHelperConvexityAdjustment($D99)),_xll.qlSwapRateHelperSpread($D99))</f>
        <v>0</v>
      </c>
      <c r="H99" s="11" t="e">
        <f>_xll.qlRateHelperEarliestDate($D99)</f>
        <v>#VALUE!</v>
      </c>
      <c r="I99" s="28" t="e">
        <f>_xll.qlRateHelperLatestDate($D99)</f>
        <v>#VALUE!</v>
      </c>
      <c r="J99" s="18" t="e">
        <v>#N/A</v>
      </c>
    </row>
    <row r="100" spans="4:10" x14ac:dyDescent="0.2">
      <c r="D100" s="21" t="e">
        <v>#N/A</v>
      </c>
      <c r="E100" s="21" t="e">
        <f>_xll.qlRateHelperQuoteName(D100)</f>
        <v>#VALUE!</v>
      </c>
      <c r="F100" s="22" t="e">
        <f>_xll.qlRateHelperRate($D100)</f>
        <v>#VALUE!</v>
      </c>
      <c r="G100" s="22">
        <f>IF(ISERROR(_xll.qlSwapRateHelperSpread($D100)),IF(ISERROR(_xll.qlFuturesRateHelperConvexityAdjustment($D100)),0,_xll.qlFuturesRateHelperConvexityAdjustment($D100)),_xll.qlSwapRateHelperSpread($D100))</f>
        <v>0</v>
      </c>
      <c r="H100" s="11" t="e">
        <f>_xll.qlRateHelperEarliestDate($D100)</f>
        <v>#VALUE!</v>
      </c>
      <c r="I100" s="28" t="e">
        <f>_xll.qlRateHelperLatestDate($D100)</f>
        <v>#VALUE!</v>
      </c>
      <c r="J100" s="18" t="e">
        <v>#N/A</v>
      </c>
    </row>
    <row r="101" spans="4:10" x14ac:dyDescent="0.2">
      <c r="D101" s="21" t="e">
        <v>#N/A</v>
      </c>
      <c r="E101" s="21" t="e">
        <f>_xll.qlRateHelperQuoteName(D101)</f>
        <v>#VALUE!</v>
      </c>
      <c r="F101" s="22" t="e">
        <f>_xll.qlRateHelperRate($D101)</f>
        <v>#VALUE!</v>
      </c>
      <c r="G101" s="22">
        <f>IF(ISERROR(_xll.qlSwapRateHelperSpread($D101)),IF(ISERROR(_xll.qlFuturesRateHelperConvexityAdjustment($D101)),0,_xll.qlFuturesRateHelperConvexityAdjustment($D101)),_xll.qlSwapRateHelperSpread($D101))</f>
        <v>0</v>
      </c>
      <c r="H101" s="11" t="e">
        <f>_xll.qlRateHelperEarliestDate($D101)</f>
        <v>#VALUE!</v>
      </c>
      <c r="I101" s="28" t="e">
        <f>_xll.qlRateHelperLatestDate($D101)</f>
        <v>#VALUE!</v>
      </c>
      <c r="J101" s="18" t="e">
        <v>#N/A</v>
      </c>
    </row>
    <row r="102" spans="4:10" x14ac:dyDescent="0.2">
      <c r="D102" s="21" t="e">
        <v>#N/A</v>
      </c>
      <c r="E102" s="21" t="e">
        <f>_xll.qlRateHelperQuoteName(D102)</f>
        <v>#VALUE!</v>
      </c>
      <c r="F102" s="22" t="e">
        <f>_xll.qlRateHelperRate($D102)</f>
        <v>#VALUE!</v>
      </c>
      <c r="G102" s="22">
        <f>IF(ISERROR(_xll.qlSwapRateHelperSpread($D102)),IF(ISERROR(_xll.qlFuturesRateHelperConvexityAdjustment($D102)),0,_xll.qlFuturesRateHelperConvexityAdjustment($D102)),_xll.qlSwapRateHelperSpread($D102))</f>
        <v>0</v>
      </c>
      <c r="H102" s="11" t="e">
        <f>_xll.qlRateHelperEarliestDate($D102)</f>
        <v>#VALUE!</v>
      </c>
      <c r="I102" s="28" t="e">
        <f>_xll.qlRateHelperLatestDate($D102)</f>
        <v>#VALUE!</v>
      </c>
      <c r="J102" s="18" t="e">
        <v>#N/A</v>
      </c>
    </row>
    <row r="103" spans="4:10" x14ac:dyDescent="0.2">
      <c r="D103" s="21" t="e">
        <v>#N/A</v>
      </c>
      <c r="E103" s="21" t="e">
        <f>_xll.qlRateHelperQuoteName(D103)</f>
        <v>#VALUE!</v>
      </c>
      <c r="F103" s="22" t="e">
        <f>_xll.qlRateHelperRate($D103)</f>
        <v>#VALUE!</v>
      </c>
      <c r="G103" s="22">
        <f>IF(ISERROR(_xll.qlSwapRateHelperSpread($D103)),IF(ISERROR(_xll.qlFuturesRateHelperConvexityAdjustment($D103)),0,_xll.qlFuturesRateHelperConvexityAdjustment($D103)),_xll.qlSwapRateHelperSpread($D103))</f>
        <v>0</v>
      </c>
      <c r="H103" s="11" t="e">
        <f>_xll.qlRateHelperEarliestDate($D103)</f>
        <v>#VALUE!</v>
      </c>
      <c r="I103" s="28" t="e">
        <f>_xll.qlRateHelperLatestDate($D103)</f>
        <v>#VALUE!</v>
      </c>
      <c r="J103" s="18" t="e">
        <v>#N/A</v>
      </c>
    </row>
    <row r="104" spans="4:10" x14ac:dyDescent="0.2">
      <c r="D104" s="21" t="e">
        <v>#N/A</v>
      </c>
      <c r="E104" s="21" t="e">
        <f>_xll.qlRateHelperQuoteName(D104)</f>
        <v>#VALUE!</v>
      </c>
      <c r="F104" s="22" t="e">
        <f>_xll.qlRateHelperRate($D104)</f>
        <v>#VALUE!</v>
      </c>
      <c r="G104" s="22">
        <f>IF(ISERROR(_xll.qlSwapRateHelperSpread($D104)),IF(ISERROR(_xll.qlFuturesRateHelperConvexityAdjustment($D104)),0,_xll.qlFuturesRateHelperConvexityAdjustment($D104)),_xll.qlSwapRateHelperSpread($D104))</f>
        <v>0</v>
      </c>
      <c r="H104" s="11" t="e">
        <f>_xll.qlRateHelperEarliestDate($D104)</f>
        <v>#VALUE!</v>
      </c>
      <c r="I104" s="28" t="e">
        <f>_xll.qlRateHelperLatestDate($D104)</f>
        <v>#VALUE!</v>
      </c>
      <c r="J104" s="18" t="e">
        <v>#N/A</v>
      </c>
    </row>
    <row r="105" spans="4:10" x14ac:dyDescent="0.2">
      <c r="D105" s="21" t="e">
        <v>#N/A</v>
      </c>
      <c r="E105" s="21" t="e">
        <f>_xll.qlRateHelperQuoteName(D105)</f>
        <v>#VALUE!</v>
      </c>
      <c r="F105" s="22" t="e">
        <f>_xll.qlRateHelperRate($D105)</f>
        <v>#VALUE!</v>
      </c>
      <c r="G105" s="22">
        <f>IF(ISERROR(_xll.qlSwapRateHelperSpread($D105)),IF(ISERROR(_xll.qlFuturesRateHelperConvexityAdjustment($D105)),0,_xll.qlFuturesRateHelperConvexityAdjustment($D105)),_xll.qlSwapRateHelperSpread($D105))</f>
        <v>0</v>
      </c>
      <c r="H105" s="11" t="e">
        <f>_xll.qlRateHelperEarliestDate($D105)</f>
        <v>#VALUE!</v>
      </c>
      <c r="I105" s="28" t="e">
        <f>_xll.qlRateHelperLatestDate($D105)</f>
        <v>#VALUE!</v>
      </c>
      <c r="J105" s="18" t="e">
        <v>#N/A</v>
      </c>
    </row>
    <row r="106" spans="4:10" x14ac:dyDescent="0.2">
      <c r="D106" s="21" t="e">
        <v>#N/A</v>
      </c>
      <c r="E106" s="21" t="e">
        <f>_xll.qlRateHelperQuoteName(D106)</f>
        <v>#VALUE!</v>
      </c>
      <c r="F106" s="22" t="e">
        <f>_xll.qlRateHelperRate($D106)</f>
        <v>#VALUE!</v>
      </c>
      <c r="G106" s="22">
        <f>IF(ISERROR(_xll.qlSwapRateHelperSpread($D106)),IF(ISERROR(_xll.qlFuturesRateHelperConvexityAdjustment($D106)),0,_xll.qlFuturesRateHelperConvexityAdjustment($D106)),_xll.qlSwapRateHelperSpread($D106))</f>
        <v>0</v>
      </c>
      <c r="H106" s="11" t="e">
        <f>_xll.qlRateHelperEarliestDate($D106)</f>
        <v>#VALUE!</v>
      </c>
      <c r="I106" s="28" t="e">
        <f>_xll.qlRateHelperLatestDate($D106)</f>
        <v>#VALUE!</v>
      </c>
      <c r="J106" s="18" t="e">
        <v>#N/A</v>
      </c>
    </row>
    <row r="107" spans="4:10" x14ac:dyDescent="0.2">
      <c r="D107" s="21" t="e">
        <v>#N/A</v>
      </c>
      <c r="E107" s="21" t="e">
        <f>_xll.qlRateHelperQuoteName(D107)</f>
        <v>#VALUE!</v>
      </c>
      <c r="F107" s="22" t="e">
        <f>_xll.qlRateHelperRate($D107)</f>
        <v>#VALUE!</v>
      </c>
      <c r="G107" s="22">
        <f>IF(ISERROR(_xll.qlSwapRateHelperSpread($D107)),IF(ISERROR(_xll.qlFuturesRateHelperConvexityAdjustment($D107)),0,_xll.qlFuturesRateHelperConvexityAdjustment($D107)),_xll.qlSwapRateHelperSpread($D107))</f>
        <v>0</v>
      </c>
      <c r="H107" s="11" t="e">
        <f>_xll.qlRateHelperEarliestDate($D107)</f>
        <v>#VALUE!</v>
      </c>
      <c r="I107" s="28" t="e">
        <f>_xll.qlRateHelperLatestDate($D107)</f>
        <v>#VALUE!</v>
      </c>
      <c r="J107" s="18" t="e">
        <v>#N/A</v>
      </c>
    </row>
    <row r="108" spans="4:10" x14ac:dyDescent="0.2">
      <c r="D108" s="21" t="e">
        <v>#N/A</v>
      </c>
      <c r="E108" s="21" t="e">
        <f>_xll.qlRateHelperQuoteName(D108)</f>
        <v>#VALUE!</v>
      </c>
      <c r="F108" s="22" t="e">
        <f>_xll.qlRateHelperRate($D108)</f>
        <v>#VALUE!</v>
      </c>
      <c r="G108" s="22">
        <f>IF(ISERROR(_xll.qlSwapRateHelperSpread($D108)),IF(ISERROR(_xll.qlFuturesRateHelperConvexityAdjustment($D108)),0,_xll.qlFuturesRateHelperConvexityAdjustment($D108)),_xll.qlSwapRateHelperSpread($D108))</f>
        <v>0</v>
      </c>
      <c r="H108" s="11" t="e">
        <f>_xll.qlRateHelperEarliestDate($D108)</f>
        <v>#VALUE!</v>
      </c>
      <c r="I108" s="28" t="e">
        <f>_xll.qlRateHelperLatestDate($D108)</f>
        <v>#VALUE!</v>
      </c>
      <c r="J108" s="18" t="e">
        <v>#N/A</v>
      </c>
    </row>
    <row r="109" spans="4:10" x14ac:dyDescent="0.2">
      <c r="D109" s="21" t="e">
        <v>#N/A</v>
      </c>
      <c r="E109" s="21" t="e">
        <f>_xll.qlRateHelperQuoteName(D109)</f>
        <v>#VALUE!</v>
      </c>
      <c r="F109" s="22" t="e">
        <f>_xll.qlRateHelperRate($D109)</f>
        <v>#VALUE!</v>
      </c>
      <c r="G109" s="22">
        <f>IF(ISERROR(_xll.qlSwapRateHelperSpread($D109)),IF(ISERROR(_xll.qlFuturesRateHelperConvexityAdjustment($D109)),0,_xll.qlFuturesRateHelperConvexityAdjustment($D109)),_xll.qlSwapRateHelperSpread($D109))</f>
        <v>0</v>
      </c>
      <c r="H109" s="11" t="e">
        <f>_xll.qlRateHelperEarliestDate($D109)</f>
        <v>#VALUE!</v>
      </c>
      <c r="I109" s="28" t="e">
        <f>_xll.qlRateHelperLatestDate($D109)</f>
        <v>#VALUE!</v>
      </c>
      <c r="J109" s="18" t="e">
        <v>#N/A</v>
      </c>
    </row>
    <row r="110" spans="4:10" x14ac:dyDescent="0.2">
      <c r="D110" s="21" t="e">
        <v>#N/A</v>
      </c>
      <c r="E110" s="21" t="e">
        <f>_xll.qlRateHelperQuoteName(D110)</f>
        <v>#VALUE!</v>
      </c>
      <c r="F110" s="22" t="e">
        <f>_xll.qlRateHelperRate($D110)</f>
        <v>#VALUE!</v>
      </c>
      <c r="G110" s="22">
        <f>IF(ISERROR(_xll.qlSwapRateHelperSpread($D110)),IF(ISERROR(_xll.qlFuturesRateHelperConvexityAdjustment($D110)),0,_xll.qlFuturesRateHelperConvexityAdjustment($D110)),_xll.qlSwapRateHelperSpread($D110))</f>
        <v>0</v>
      </c>
      <c r="H110" s="11" t="e">
        <f>_xll.qlRateHelperEarliestDate($D110)</f>
        <v>#VALUE!</v>
      </c>
      <c r="I110" s="28" t="e">
        <f>_xll.qlRateHelperLatestDate($D110)</f>
        <v>#VALUE!</v>
      </c>
      <c r="J110" s="18" t="e">
        <v>#N/A</v>
      </c>
    </row>
    <row r="111" spans="4:10" x14ac:dyDescent="0.2">
      <c r="D111" s="21" t="e">
        <v>#N/A</v>
      </c>
      <c r="E111" s="21" t="e">
        <f>_xll.qlRateHelperQuoteName(D111)</f>
        <v>#VALUE!</v>
      </c>
      <c r="F111" s="22" t="e">
        <f>_xll.qlRateHelperRate($D111)</f>
        <v>#VALUE!</v>
      </c>
      <c r="G111" s="22">
        <f>IF(ISERROR(_xll.qlSwapRateHelperSpread($D111)),IF(ISERROR(_xll.qlFuturesRateHelperConvexityAdjustment($D111)),0,_xll.qlFuturesRateHelperConvexityAdjustment($D111)),_xll.qlSwapRateHelperSpread($D111))</f>
        <v>0</v>
      </c>
      <c r="H111" s="11" t="e">
        <f>_xll.qlRateHelperEarliestDate($D111)</f>
        <v>#VALUE!</v>
      </c>
      <c r="I111" s="28" t="e">
        <f>_xll.qlRateHelperLatestDate($D111)</f>
        <v>#VALUE!</v>
      </c>
      <c r="J111" s="18" t="e">
        <v>#N/A</v>
      </c>
    </row>
    <row r="112" spans="4:10" x14ac:dyDescent="0.2">
      <c r="D112" s="21" t="e">
        <v>#N/A</v>
      </c>
      <c r="E112" s="21" t="e">
        <f>_xll.qlRateHelperQuoteName(D112)</f>
        <v>#VALUE!</v>
      </c>
      <c r="F112" s="22" t="e">
        <f>_xll.qlRateHelperRate($D112)</f>
        <v>#VALUE!</v>
      </c>
      <c r="G112" s="22">
        <f>IF(ISERROR(_xll.qlSwapRateHelperSpread($D112)),IF(ISERROR(_xll.qlFuturesRateHelperConvexityAdjustment($D112)),0,_xll.qlFuturesRateHelperConvexityAdjustment($D112)),_xll.qlSwapRateHelperSpread($D112))</f>
        <v>0</v>
      </c>
      <c r="H112" s="11" t="e">
        <f>_xll.qlRateHelperEarliestDate($D112)</f>
        <v>#VALUE!</v>
      </c>
      <c r="I112" s="28" t="e">
        <f>_xll.qlRateHelperLatestDate($D112)</f>
        <v>#VALUE!</v>
      </c>
      <c r="J112" s="18" t="e">
        <v>#N/A</v>
      </c>
    </row>
    <row r="113" spans="4:10" x14ac:dyDescent="0.2">
      <c r="D113" s="21" t="e">
        <v>#N/A</v>
      </c>
      <c r="E113" s="21" t="e">
        <f>_xll.qlRateHelperQuoteName(D113)</f>
        <v>#VALUE!</v>
      </c>
      <c r="F113" s="22" t="e">
        <f>_xll.qlRateHelperRate($D113)</f>
        <v>#VALUE!</v>
      </c>
      <c r="G113" s="22">
        <f>IF(ISERROR(_xll.qlSwapRateHelperSpread($D113)),IF(ISERROR(_xll.qlFuturesRateHelperConvexityAdjustment($D113)),0,_xll.qlFuturesRateHelperConvexityAdjustment($D113)),_xll.qlSwapRateHelperSpread($D113))</f>
        <v>0</v>
      </c>
      <c r="H113" s="11" t="e">
        <f>_xll.qlRateHelperEarliestDate($D113)</f>
        <v>#VALUE!</v>
      </c>
      <c r="I113" s="28" t="e">
        <f>_xll.qlRateHelperLatestDate($D113)</f>
        <v>#VALUE!</v>
      </c>
      <c r="J113" s="18" t="e">
        <v>#N/A</v>
      </c>
    </row>
    <row r="114" spans="4:10" x14ac:dyDescent="0.2">
      <c r="D114" s="21" t="e">
        <v>#N/A</v>
      </c>
      <c r="E114" s="21" t="e">
        <f>_xll.qlRateHelperQuoteName(D114)</f>
        <v>#VALUE!</v>
      </c>
      <c r="F114" s="22" t="e">
        <f>_xll.qlRateHelperRate($D114)</f>
        <v>#VALUE!</v>
      </c>
      <c r="G114" s="22">
        <f>IF(ISERROR(_xll.qlSwapRateHelperSpread($D114)),IF(ISERROR(_xll.qlFuturesRateHelperConvexityAdjustment($D114)),0,_xll.qlFuturesRateHelperConvexityAdjustment($D114)),_xll.qlSwapRateHelperSpread($D114))</f>
        <v>0</v>
      </c>
      <c r="H114" s="11" t="e">
        <f>_xll.qlRateHelperEarliestDate($D114)</f>
        <v>#VALUE!</v>
      </c>
      <c r="I114" s="28" t="e">
        <f>_xll.qlRateHelperLatestDate($D114)</f>
        <v>#VALUE!</v>
      </c>
      <c r="J114" s="18" t="e">
        <v>#N/A</v>
      </c>
    </row>
    <row r="115" spans="4:10" x14ac:dyDescent="0.2">
      <c r="D115" s="21" t="e">
        <v>#N/A</v>
      </c>
      <c r="E115" s="21" t="e">
        <f>_xll.qlRateHelperQuoteName(D115)</f>
        <v>#VALUE!</v>
      </c>
      <c r="F115" s="22" t="e">
        <f>_xll.qlRateHelperRate($D115)</f>
        <v>#VALUE!</v>
      </c>
      <c r="G115" s="22">
        <f>IF(ISERROR(_xll.qlSwapRateHelperSpread($D115)),IF(ISERROR(_xll.qlFuturesRateHelperConvexityAdjustment($D115)),0,_xll.qlFuturesRateHelperConvexityAdjustment($D115)),_xll.qlSwapRateHelperSpread($D115))</f>
        <v>0</v>
      </c>
      <c r="H115" s="11" t="e">
        <f>_xll.qlRateHelperEarliestDate($D115)</f>
        <v>#VALUE!</v>
      </c>
      <c r="I115" s="28" t="e">
        <f>_xll.qlRateHelperLatestDate($D115)</f>
        <v>#VALUE!</v>
      </c>
      <c r="J115" s="18" t="e">
        <v>#N/A</v>
      </c>
    </row>
    <row r="116" spans="4:10" x14ac:dyDescent="0.2">
      <c r="D116" s="21" t="e">
        <v>#N/A</v>
      </c>
      <c r="E116" s="21" t="e">
        <f>_xll.qlRateHelperQuoteName(D116)</f>
        <v>#VALUE!</v>
      </c>
      <c r="F116" s="22" t="e">
        <f>_xll.qlRateHelperRate($D116)</f>
        <v>#VALUE!</v>
      </c>
      <c r="G116" s="22">
        <f>IF(ISERROR(_xll.qlSwapRateHelperSpread($D116)),IF(ISERROR(_xll.qlFuturesRateHelperConvexityAdjustment($D116)),0,_xll.qlFuturesRateHelperConvexityAdjustment($D116)),_xll.qlSwapRateHelperSpread($D116))</f>
        <v>0</v>
      </c>
      <c r="H116" s="11" t="e">
        <f>_xll.qlRateHelperEarliestDate($D116)</f>
        <v>#VALUE!</v>
      </c>
      <c r="I116" s="28" t="e">
        <f>_xll.qlRateHelperLatestDate($D116)</f>
        <v>#VALUE!</v>
      </c>
      <c r="J116" s="18" t="e">
        <v>#N/A</v>
      </c>
    </row>
    <row r="117" spans="4:10" x14ac:dyDescent="0.2">
      <c r="D117" s="21" t="e">
        <v>#N/A</v>
      </c>
      <c r="E117" s="21" t="e">
        <f>_xll.qlRateHelperQuoteName(D117)</f>
        <v>#VALUE!</v>
      </c>
      <c r="F117" s="22" t="e">
        <f>_xll.qlRateHelperRate($D117)</f>
        <v>#VALUE!</v>
      </c>
      <c r="G117" s="22">
        <f>IF(ISERROR(_xll.qlSwapRateHelperSpread($D117)),IF(ISERROR(_xll.qlFuturesRateHelperConvexityAdjustment($D117)),0,_xll.qlFuturesRateHelperConvexityAdjustment($D117)),_xll.qlSwapRateHelperSpread($D117))</f>
        <v>0</v>
      </c>
      <c r="H117" s="11" t="e">
        <f>_xll.qlRateHelperEarliestDate($D117)</f>
        <v>#VALUE!</v>
      </c>
      <c r="I117" s="28" t="e">
        <f>_xll.qlRateHelperLatestDate($D117)</f>
        <v>#VALUE!</v>
      </c>
      <c r="J117" s="18" t="e">
        <v>#N/A</v>
      </c>
    </row>
    <row r="118" spans="4:10" x14ac:dyDescent="0.2">
      <c r="D118" s="21" t="e">
        <v>#N/A</v>
      </c>
      <c r="E118" s="21" t="e">
        <f>_xll.qlRateHelperQuoteName(D118)</f>
        <v>#VALUE!</v>
      </c>
      <c r="F118" s="22" t="e">
        <f>_xll.qlRateHelperRate($D118)</f>
        <v>#VALUE!</v>
      </c>
      <c r="G118" s="22">
        <f>IF(ISERROR(_xll.qlSwapRateHelperSpread($D118)),IF(ISERROR(_xll.qlFuturesRateHelperConvexityAdjustment($D118)),0,_xll.qlFuturesRateHelperConvexityAdjustment($D118)),_xll.qlSwapRateHelperSpread($D118))</f>
        <v>0</v>
      </c>
      <c r="H118" s="11" t="e">
        <f>_xll.qlRateHelperEarliestDate($D118)</f>
        <v>#VALUE!</v>
      </c>
      <c r="I118" s="28" t="e">
        <f>_xll.qlRateHelperLatestDate($D118)</f>
        <v>#VALUE!</v>
      </c>
      <c r="J118" s="18" t="e">
        <v>#N/A</v>
      </c>
    </row>
    <row r="119" spans="4:10" x14ac:dyDescent="0.2">
      <c r="D119" s="21" t="e">
        <v>#N/A</v>
      </c>
      <c r="E119" s="21" t="e">
        <f>_xll.qlRateHelperQuoteName(D119)</f>
        <v>#VALUE!</v>
      </c>
      <c r="F119" s="22" t="e">
        <f>_xll.qlRateHelperRate($D119)</f>
        <v>#VALUE!</v>
      </c>
      <c r="G119" s="22">
        <f>IF(ISERROR(_xll.qlSwapRateHelperSpread($D119)),IF(ISERROR(_xll.qlFuturesRateHelperConvexityAdjustment($D119)),0,_xll.qlFuturesRateHelperConvexityAdjustment($D119)),_xll.qlSwapRateHelperSpread($D119))</f>
        <v>0</v>
      </c>
      <c r="H119" s="11" t="e">
        <f>_xll.qlRateHelperEarliestDate($D119)</f>
        <v>#VALUE!</v>
      </c>
      <c r="I119" s="28" t="e">
        <f>_xll.qlRateHelperLatestDate($D119)</f>
        <v>#VALUE!</v>
      </c>
      <c r="J119" s="18" t="e">
        <v>#N/A</v>
      </c>
    </row>
    <row r="120" spans="4:10" x14ac:dyDescent="0.2">
      <c r="D120" s="21" t="e">
        <v>#N/A</v>
      </c>
      <c r="E120" s="21" t="e">
        <f>_xll.qlRateHelperQuoteName(D120)</f>
        <v>#VALUE!</v>
      </c>
      <c r="F120" s="22" t="e">
        <f>_xll.qlRateHelperRate($D120)</f>
        <v>#VALUE!</v>
      </c>
      <c r="G120" s="22">
        <f>IF(ISERROR(_xll.qlSwapRateHelperSpread($D120)),IF(ISERROR(_xll.qlFuturesRateHelperConvexityAdjustment($D120)),0,_xll.qlFuturesRateHelperConvexityAdjustment($D120)),_xll.qlSwapRateHelperSpread($D120))</f>
        <v>0</v>
      </c>
      <c r="H120" s="11" t="e">
        <f>_xll.qlRateHelperEarliestDate($D120)</f>
        <v>#VALUE!</v>
      </c>
      <c r="I120" s="28" t="e">
        <f>_xll.qlRateHelperLatestDate($D120)</f>
        <v>#VALUE!</v>
      </c>
      <c r="J120" s="18" t="e">
        <v>#N/A</v>
      </c>
    </row>
    <row r="121" spans="4:10" x14ac:dyDescent="0.2">
      <c r="D121" s="21" t="e">
        <v>#N/A</v>
      </c>
      <c r="E121" s="21" t="e">
        <f>_xll.qlRateHelperQuoteName(D121)</f>
        <v>#VALUE!</v>
      </c>
      <c r="F121" s="22" t="e">
        <f>_xll.qlRateHelperRate($D121)</f>
        <v>#VALUE!</v>
      </c>
      <c r="G121" s="22">
        <f>IF(ISERROR(_xll.qlSwapRateHelperSpread($D121)),IF(ISERROR(_xll.qlFuturesRateHelperConvexityAdjustment($D121)),0,_xll.qlFuturesRateHelperConvexityAdjustment($D121)),_xll.qlSwapRateHelperSpread($D121))</f>
        <v>0</v>
      </c>
      <c r="H121" s="11" t="e">
        <f>_xll.qlRateHelperEarliestDate($D121)</f>
        <v>#VALUE!</v>
      </c>
      <c r="I121" s="28" t="e">
        <f>_xll.qlRateHelperLatestDate($D121)</f>
        <v>#VALUE!</v>
      </c>
      <c r="J121" s="18" t="e">
        <v>#N/A</v>
      </c>
    </row>
    <row r="122" spans="4:10" x14ac:dyDescent="0.2">
      <c r="D122" s="21" t="e">
        <v>#N/A</v>
      </c>
      <c r="E122" s="21" t="e">
        <f>_xll.qlRateHelperQuoteName(D122)</f>
        <v>#VALUE!</v>
      </c>
      <c r="F122" s="22" t="e">
        <f>_xll.qlRateHelperRate($D122)</f>
        <v>#VALUE!</v>
      </c>
      <c r="G122" s="22">
        <f>IF(ISERROR(_xll.qlSwapRateHelperSpread($D122)),IF(ISERROR(_xll.qlFuturesRateHelperConvexityAdjustment($D122)),0,_xll.qlFuturesRateHelperConvexityAdjustment($D122)),_xll.qlSwapRateHelperSpread($D122))</f>
        <v>0</v>
      </c>
      <c r="H122" s="11" t="e">
        <f>_xll.qlRateHelperEarliestDate($D122)</f>
        <v>#VALUE!</v>
      </c>
      <c r="I122" s="28" t="e">
        <f>_xll.qlRateHelperLatestDate($D122)</f>
        <v>#VALUE!</v>
      </c>
      <c r="J122" s="18" t="e">
        <v>#N/A</v>
      </c>
    </row>
    <row r="123" spans="4:10" x14ac:dyDescent="0.2">
      <c r="D123" s="21" t="e">
        <v>#N/A</v>
      </c>
      <c r="E123" s="21" t="e">
        <f>_xll.qlRateHelperQuoteName(D123)</f>
        <v>#VALUE!</v>
      </c>
      <c r="F123" s="22" t="e">
        <f>_xll.qlRateHelperRate($D123)</f>
        <v>#VALUE!</v>
      </c>
      <c r="G123" s="22">
        <f>IF(ISERROR(_xll.qlSwapRateHelperSpread($D123)),IF(ISERROR(_xll.qlFuturesRateHelperConvexityAdjustment($D123)),0,_xll.qlFuturesRateHelperConvexityAdjustment($D123)),_xll.qlSwapRateHelperSpread($D123))</f>
        <v>0</v>
      </c>
      <c r="H123" s="11" t="e">
        <f>_xll.qlRateHelperEarliestDate($D123)</f>
        <v>#VALUE!</v>
      </c>
      <c r="I123" s="28" t="e">
        <f>_xll.qlRateHelperLatestDate($D123)</f>
        <v>#VALUE!</v>
      </c>
      <c r="J123" s="18" t="e">
        <v>#N/A</v>
      </c>
    </row>
    <row r="124" spans="4:10" x14ac:dyDescent="0.2">
      <c r="D124" s="21" t="e">
        <v>#N/A</v>
      </c>
      <c r="E124" s="21" t="e">
        <f>_xll.qlRateHelperQuoteName(D124)</f>
        <v>#VALUE!</v>
      </c>
      <c r="F124" s="22" t="e">
        <f>_xll.qlRateHelperRate($D124)</f>
        <v>#VALUE!</v>
      </c>
      <c r="G124" s="22">
        <f>IF(ISERROR(_xll.qlSwapRateHelperSpread($D124)),IF(ISERROR(_xll.qlFuturesRateHelperConvexityAdjustment($D124)),0,_xll.qlFuturesRateHelperConvexityAdjustment($D124)),_xll.qlSwapRateHelperSpread($D124))</f>
        <v>0</v>
      </c>
      <c r="H124" s="11" t="e">
        <f>_xll.qlRateHelperEarliestDate($D124)</f>
        <v>#VALUE!</v>
      </c>
      <c r="I124" s="28" t="e">
        <f>_xll.qlRateHelperLatestDate($D124)</f>
        <v>#VALUE!</v>
      </c>
      <c r="J124" s="18" t="e">
        <v>#N/A</v>
      </c>
    </row>
    <row r="125" spans="4:10" x14ac:dyDescent="0.2">
      <c r="D125" s="21" t="e">
        <v>#N/A</v>
      </c>
      <c r="E125" s="21" t="e">
        <f>_xll.qlRateHelperQuoteName(D125)</f>
        <v>#VALUE!</v>
      </c>
      <c r="F125" s="22" t="e">
        <f>_xll.qlRateHelperRate($D125)</f>
        <v>#VALUE!</v>
      </c>
      <c r="G125" s="22">
        <f>IF(ISERROR(_xll.qlSwapRateHelperSpread($D125)),IF(ISERROR(_xll.qlFuturesRateHelperConvexityAdjustment($D125)),0,_xll.qlFuturesRateHelperConvexityAdjustment($D125)),_xll.qlSwapRateHelperSpread($D125))</f>
        <v>0</v>
      </c>
      <c r="H125" s="11" t="e">
        <f>_xll.qlRateHelperEarliestDate($D125)</f>
        <v>#VALUE!</v>
      </c>
      <c r="I125" s="28" t="e">
        <f>_xll.qlRateHelperLatestDate($D125)</f>
        <v>#VALUE!</v>
      </c>
      <c r="J125" s="18" t="e">
        <v>#N/A</v>
      </c>
    </row>
    <row r="126" spans="4:10" ht="12" thickBot="1" x14ac:dyDescent="0.25">
      <c r="D126" s="26" t="e">
        <v>#N/A</v>
      </c>
      <c r="E126" s="26" t="e">
        <f>_xll.qlRateHelperQuoteName(D126)</f>
        <v>#VALUE!</v>
      </c>
      <c r="F126" s="27" t="e">
        <f>_xll.qlRateHelperRate($D126)</f>
        <v>#VALUE!</v>
      </c>
      <c r="G126" s="27">
        <f>IF(ISERROR(_xll.qlSwapRateHelperSpread($D126)),IF(ISERROR(_xll.qlFuturesRateHelperConvexityAdjustment($D126)),0,_xll.qlFuturesRateHelperConvexityAdjustment($D126)),_xll.qlSwapRateHelperSpread($D126))</f>
        <v>0</v>
      </c>
      <c r="H126" s="29" t="e">
        <f>_xll.qlRateHelperEarliestDate($D126)</f>
        <v>#VALUE!</v>
      </c>
      <c r="I126" s="30" t="e">
        <f>_xll.qlRateHelperLatestDate($D126)</f>
        <v>#VALUE!</v>
      </c>
      <c r="J126" s="18" t="e">
        <v>#N/A</v>
      </c>
    </row>
  </sheetData>
  <mergeCells count="1">
    <mergeCell ref="A1:B1"/>
  </mergeCells>
  <phoneticPr fontId="3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workbookViewId="0">
      <selection activeCell="E2" sqref="E2"/>
    </sheetView>
  </sheetViews>
  <sheetFormatPr defaultRowHeight="13.5" x14ac:dyDescent="0.25"/>
  <cols>
    <col min="1" max="1" width="2.7109375" style="2" customWidth="1"/>
    <col min="2" max="2" width="4" style="2" bestFit="1" customWidth="1"/>
    <col min="3" max="3" width="12" style="2" bestFit="1" customWidth="1"/>
    <col min="4" max="4" width="28.5703125" style="2" bestFit="1" customWidth="1"/>
    <col min="5" max="5" width="26.140625" style="2" bestFit="1" customWidth="1"/>
    <col min="6" max="6" width="23.5703125" style="2" customWidth="1"/>
    <col min="7" max="7" width="2.7109375" style="2" customWidth="1"/>
    <col min="8" max="16384" width="9.140625" style="2"/>
  </cols>
  <sheetData>
    <row r="1" spans="1:7" x14ac:dyDescent="0.25">
      <c r="A1" s="49"/>
      <c r="B1" s="48"/>
      <c r="C1" s="6" t="s">
        <v>82</v>
      </c>
      <c r="D1" s="47" t="str">
        <f>Currency&amp;"_YC"&amp;$C$1&amp;"RH"</f>
        <v>HKD_YCSTDRH</v>
      </c>
      <c r="E1" s="45" t="str">
        <f>$D$1&amp;"_Deposits.xml"</f>
        <v>HKD_YCSTDRH_Deposits.xml</v>
      </c>
      <c r="F1" s="3"/>
      <c r="G1" s="35"/>
    </row>
    <row r="2" spans="1:7" ht="23.25" customHeight="1" x14ac:dyDescent="0.25">
      <c r="A2" s="41"/>
      <c r="B2" s="46"/>
      <c r="C2" s="46" t="s">
        <v>81</v>
      </c>
      <c r="D2" s="46" t="s">
        <v>80</v>
      </c>
      <c r="E2" s="44" t="str">
        <f>IF(Serialize,_xll.ohObjectSave(E3:E11,SerializationPath&amp;E1,FileOverwrite,,Serialize),"---")</f>
        <v>---</v>
      </c>
      <c r="F2" s="43" t="str">
        <f>_xll.ohRangeRetrieveError(E2)</f>
        <v/>
      </c>
      <c r="G2" s="35"/>
    </row>
    <row r="3" spans="1:7" x14ac:dyDescent="0.25">
      <c r="A3" s="41"/>
      <c r="B3" s="42" t="s">
        <v>79</v>
      </c>
      <c r="C3" s="39" t="str">
        <f t="shared" ref="C3:C11" si="0">PROPER(Currency)&amp;FamilyName&amp;$B3</f>
        <v>HkdHiborON</v>
      </c>
      <c r="D3" s="38" t="str">
        <f t="shared" ref="D3:D11" si="1">PROPER(Currency)&amp;FamilyName&amp;$B3&amp;"LastFixing"&amp;QuoteSuffix</f>
        <v>HkdHiborONLastFixing_Quote</v>
      </c>
      <c r="E3" s="37" t="str">
        <f>_xll.qlDepositRateHelper(,D3,C3,Permanent,Trigger,ObjectOverwrite)</f>
        <v>obj_001c6#0015</v>
      </c>
      <c r="F3" s="36" t="str">
        <f>_xll.ohRangeRetrieveError(E3)</f>
        <v/>
      </c>
      <c r="G3" s="79" t="s">
        <v>98</v>
      </c>
    </row>
    <row r="4" spans="1:7" x14ac:dyDescent="0.25">
      <c r="A4" s="41"/>
      <c r="B4" s="40" t="s">
        <v>78</v>
      </c>
      <c r="C4" s="39" t="str">
        <f t="shared" si="0"/>
        <v>HkdHiborSW</v>
      </c>
      <c r="D4" s="38" t="str">
        <f t="shared" si="1"/>
        <v>HkdHiborSWLastFixing_Quote</v>
      </c>
      <c r="E4" s="37" t="str">
        <f>_xll.qlDepositRateHelper(,D4,C4,Permanent,Trigger,ObjectOverwrite)</f>
        <v>obj_001cd#0015</v>
      </c>
      <c r="F4" s="36" t="str">
        <f>_xll.ohRangeRetrieveError(E4)</f>
        <v/>
      </c>
      <c r="G4" s="79" t="s">
        <v>98</v>
      </c>
    </row>
    <row r="5" spans="1:7" x14ac:dyDescent="0.25">
      <c r="A5" s="41"/>
      <c r="B5" s="40" t="s">
        <v>77</v>
      </c>
      <c r="C5" s="39" t="str">
        <f t="shared" si="0"/>
        <v>HkdHibor2W</v>
      </c>
      <c r="D5" s="38" t="str">
        <f t="shared" si="1"/>
        <v>HkdHibor2WLastFixing_Quote</v>
      </c>
      <c r="E5" s="37" t="str">
        <f>_xll.qlDepositRateHelper(,D5,C5,Permanent,Trigger,ObjectOverwrite)</f>
        <v>obj_001ca#0015</v>
      </c>
      <c r="F5" s="36" t="str">
        <f>_xll.ohRangeRetrieveError(E5)</f>
        <v/>
      </c>
      <c r="G5" s="79" t="s">
        <v>98</v>
      </c>
    </row>
    <row r="6" spans="1:7" x14ac:dyDescent="0.25">
      <c r="A6" s="41"/>
      <c r="B6" s="40" t="s">
        <v>76</v>
      </c>
      <c r="C6" s="39" t="str">
        <f t="shared" si="0"/>
        <v>HkdHibor1M</v>
      </c>
      <c r="D6" s="38" t="str">
        <f t="shared" si="1"/>
        <v>HkdHibor1MLastFixing_Quote</v>
      </c>
      <c r="E6" s="37" t="str">
        <f>_xll.qlDepositRateHelper(,D6,C6,Permanent,Trigger,ObjectOverwrite)</f>
        <v>obj_001c7#0015</v>
      </c>
      <c r="F6" s="36" t="str">
        <f>_xll.ohRangeRetrieveError(E6)</f>
        <v/>
      </c>
      <c r="G6" s="79" t="s">
        <v>98</v>
      </c>
    </row>
    <row r="7" spans="1:7" x14ac:dyDescent="0.25">
      <c r="A7" s="41"/>
      <c r="B7" s="40" t="s">
        <v>75</v>
      </c>
      <c r="C7" s="39" t="str">
        <f t="shared" si="0"/>
        <v>HkdHibor2M</v>
      </c>
      <c r="D7" s="38" t="str">
        <f t="shared" si="1"/>
        <v>HkdHibor2MLastFixing_Quote</v>
      </c>
      <c r="E7" s="37" t="str">
        <f>_xll.qlDepositRateHelper(,D7,C7,Permanent,Trigger,ObjectOverwrite)</f>
        <v>obj_001cc#0015</v>
      </c>
      <c r="F7" s="36" t="str">
        <f>_xll.ohRangeRetrieveError(E7)</f>
        <v/>
      </c>
      <c r="G7" s="79" t="s">
        <v>98</v>
      </c>
    </row>
    <row r="8" spans="1:7" x14ac:dyDescent="0.25">
      <c r="A8" s="41"/>
      <c r="B8" s="40" t="s">
        <v>55</v>
      </c>
      <c r="C8" s="39" t="str">
        <f t="shared" si="0"/>
        <v>HkdHibor3M</v>
      </c>
      <c r="D8" s="38" t="str">
        <f t="shared" si="1"/>
        <v>HkdHibor3MLastFixing_Quote</v>
      </c>
      <c r="E8" s="37" t="str">
        <f>_xll.qlDepositRateHelper(,D8,C8,Permanent,Trigger,ObjectOverwrite)</f>
        <v>obj_001c8#0015</v>
      </c>
      <c r="F8" s="36" t="str">
        <f>_xll.ohRangeRetrieveError(E8)</f>
        <v/>
      </c>
      <c r="G8" s="79" t="s">
        <v>98</v>
      </c>
    </row>
    <row r="9" spans="1:7" x14ac:dyDescent="0.25">
      <c r="A9" s="41"/>
      <c r="B9" s="40" t="s">
        <v>74</v>
      </c>
      <c r="C9" s="39" t="str">
        <f t="shared" si="0"/>
        <v>HkdHibor6M</v>
      </c>
      <c r="D9" s="38" t="str">
        <f t="shared" si="1"/>
        <v>HkdHibor6MLastFixing_Quote</v>
      </c>
      <c r="E9" s="37" t="str">
        <f>_xll.qlDepositRateHelper(,D9,C9,Permanent,Trigger,ObjectOverwrite)</f>
        <v>obj_001c9#0015</v>
      </c>
      <c r="F9" s="36" t="str">
        <f>_xll.ohRangeRetrieveError(E9)</f>
        <v/>
      </c>
      <c r="G9" s="79" t="s">
        <v>98</v>
      </c>
    </row>
    <row r="10" spans="1:7" x14ac:dyDescent="0.25">
      <c r="A10" s="41"/>
      <c r="B10" s="40" t="s">
        <v>73</v>
      </c>
      <c r="C10" s="39" t="str">
        <f t="shared" si="0"/>
        <v>HkdHibor9M</v>
      </c>
      <c r="D10" s="38" t="str">
        <f t="shared" si="1"/>
        <v>HkdHibor9MLastFixing_Quote</v>
      </c>
      <c r="E10" s="37" t="str">
        <f>_xll.qlDepositRateHelper(,D10,C10,Permanent,Trigger,ObjectOverwrite)</f>
        <v>obj_001ce#0015</v>
      </c>
      <c r="F10" s="36" t="str">
        <f>_xll.ohRangeRetrieveError(E10)</f>
        <v/>
      </c>
      <c r="G10" s="79" t="s">
        <v>98</v>
      </c>
    </row>
    <row r="11" spans="1:7" x14ac:dyDescent="0.25">
      <c r="A11" s="41"/>
      <c r="B11" s="40" t="s">
        <v>23</v>
      </c>
      <c r="C11" s="39" t="str">
        <f t="shared" si="0"/>
        <v>HkdHibor1Y</v>
      </c>
      <c r="D11" s="38" t="str">
        <f t="shared" si="1"/>
        <v>HkdHibor1YLastFixing_Quote</v>
      </c>
      <c r="E11" s="37" t="str">
        <f>_xll.qlDepositRateHelper(,D11,C11,Permanent,Trigger,ObjectOverwrite)</f>
        <v>obj_001cb#0015</v>
      </c>
      <c r="F11" s="36" t="str">
        <f>_xll.ohRangeRetrieveError(E11)</f>
        <v/>
      </c>
      <c r="G11" s="79" t="s">
        <v>98</v>
      </c>
    </row>
    <row r="12" spans="1:7" ht="14.25" thickBot="1" x14ac:dyDescent="0.3">
      <c r="A12" s="34"/>
      <c r="B12" s="33"/>
      <c r="C12" s="33"/>
      <c r="D12" s="33"/>
      <c r="E12" s="33"/>
      <c r="F12" s="33"/>
      <c r="G12" s="32"/>
    </row>
    <row r="19" spans="4:4" x14ac:dyDescent="0.25">
      <c r="D19" s="31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S29"/>
  <sheetViews>
    <sheetView workbookViewId="0">
      <selection activeCell="K3" sqref="K3"/>
    </sheetView>
  </sheetViews>
  <sheetFormatPr defaultRowHeight="12.75" x14ac:dyDescent="0.2"/>
  <cols>
    <col min="1" max="1" width="2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7.4257812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8.140625" style="50" bestFit="1" customWidth="1"/>
    <col min="12" max="12" width="51.7109375" customWidth="1"/>
    <col min="13" max="14" width="2.7109375" customWidth="1"/>
    <col min="15" max="15" width="6.5703125" bestFit="1" customWidth="1"/>
    <col min="16" max="16" width="13.140625" bestFit="1" customWidth="1"/>
    <col min="17" max="17" width="13.5703125" bestFit="1" customWidth="1"/>
    <col min="19" max="19" width="13.5703125" bestFit="1" customWidth="1"/>
  </cols>
  <sheetData>
    <row r="1" spans="1:19" x14ac:dyDescent="0.2">
      <c r="A1" s="78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6"/>
    </row>
    <row r="2" spans="1:19" x14ac:dyDescent="0.2">
      <c r="A2" s="63"/>
      <c r="B2" s="66"/>
      <c r="C2" s="66"/>
      <c r="D2" s="66"/>
      <c r="E2" s="66"/>
      <c r="F2" s="66"/>
      <c r="G2" s="66"/>
      <c r="H2" s="66"/>
      <c r="I2" s="75" t="s">
        <v>55</v>
      </c>
      <c r="J2" s="75" t="str">
        <f>Currency&amp;"_YC"&amp;"STDRH"</f>
        <v>HKD_YCSTDRH</v>
      </c>
      <c r="K2" s="73" t="str">
        <f>J2&amp;"_Swaps.xml"</f>
        <v>HKD_YCSTDRH_Swaps.xml</v>
      </c>
      <c r="L2" s="66"/>
      <c r="M2" s="65"/>
      <c r="O2" s="64"/>
      <c r="P2" s="64"/>
      <c r="Q2" s="64"/>
      <c r="R2" s="64"/>
      <c r="S2" s="64"/>
    </row>
    <row r="3" spans="1:19" ht="22.5" x14ac:dyDescent="0.2">
      <c r="A3" s="63"/>
      <c r="B3" s="74" t="s">
        <v>97</v>
      </c>
      <c r="C3" s="74"/>
      <c r="D3" s="74"/>
      <c r="E3" s="74"/>
      <c r="F3" s="74" t="s">
        <v>96</v>
      </c>
      <c r="G3" s="74" t="s">
        <v>95</v>
      </c>
      <c r="H3" s="74" t="s">
        <v>94</v>
      </c>
      <c r="I3" s="74" t="s">
        <v>93</v>
      </c>
      <c r="J3" s="74" t="s">
        <v>80</v>
      </c>
      <c r="K3" s="72" t="str">
        <f>IF(Serialize,_xll.ohObjectSave(K4:K28,SerializationPath&amp;K2,FileOverwrite,,Serialize),"---")</f>
        <v>---</v>
      </c>
      <c r="L3" s="55" t="str">
        <f>_xll.ohRangeRetrieveError(K3)</f>
        <v/>
      </c>
      <c r="M3" s="80" t="s">
        <v>98</v>
      </c>
      <c r="O3" s="71" t="s">
        <v>92</v>
      </c>
      <c r="P3" s="71" t="s">
        <v>91</v>
      </c>
      <c r="Q3" s="71" t="s">
        <v>90</v>
      </c>
      <c r="R3" s="71" t="s">
        <v>89</v>
      </c>
      <c r="S3" s="71" t="s">
        <v>88</v>
      </c>
    </row>
    <row r="4" spans="1:19" x14ac:dyDescent="0.2">
      <c r="A4" s="67"/>
      <c r="B4" s="66"/>
      <c r="C4" s="66"/>
      <c r="D4" s="66"/>
      <c r="E4" s="66"/>
      <c r="F4" s="66"/>
      <c r="G4" s="66"/>
      <c r="H4" s="66"/>
      <c r="I4" s="66"/>
      <c r="J4" s="66"/>
      <c r="K4" s="70" t="str">
        <f>_xll.qlIborIndex(,FamilyName,I2,O4,Currency,P4,Q4,R4,S4,,Permanent,Trigger,ObjectOverwrite)</f>
        <v>obj_001ae#0028</v>
      </c>
      <c r="L4" s="69" t="str">
        <f>_xll.ohRangeRetrieveError(K4)</f>
        <v/>
      </c>
      <c r="M4" s="80" t="s">
        <v>98</v>
      </c>
      <c r="O4" s="68">
        <v>0</v>
      </c>
      <c r="P4" s="68" t="s">
        <v>62</v>
      </c>
      <c r="Q4" s="68" t="s">
        <v>86</v>
      </c>
      <c r="R4" s="68" t="b">
        <v>1</v>
      </c>
      <c r="S4" s="68" t="s">
        <v>83</v>
      </c>
    </row>
    <row r="5" spans="1:19" s="64" customFormat="1" x14ac:dyDescent="0.2">
      <c r="A5" s="67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80" t="s">
        <v>98</v>
      </c>
    </row>
    <row r="6" spans="1:19" x14ac:dyDescent="0.2">
      <c r="A6" s="63"/>
      <c r="B6" s="81">
        <v>1</v>
      </c>
      <c r="C6" s="62" t="s">
        <v>23</v>
      </c>
      <c r="D6" s="62" t="s">
        <v>61</v>
      </c>
      <c r="E6" s="62" t="s">
        <v>58</v>
      </c>
      <c r="F6" s="61" t="s">
        <v>87</v>
      </c>
      <c r="G6" s="61" t="s">
        <v>86</v>
      </c>
      <c r="H6" s="61" t="str">
        <f t="shared" ref="H6:H28" si="0">IF(UPPER(RIGHT($D6))="B",BondBasisDayCounter,IF(UPPER(RIGHT($D6))="M",MoneyMarketDayCounter,"--"))</f>
        <v>Actual/365 (Fixed)</v>
      </c>
      <c r="I6" s="59">
        <v>0</v>
      </c>
      <c r="J6" s="57" t="str">
        <f t="shared" ref="J6:J28" si="1">Currency&amp;$D6&amp;$E6&amp;$C6&amp;QuoteSuffix</f>
        <v>HKDQM3H1Y_Quote</v>
      </c>
      <c r="K6" s="56" t="str">
        <f>_xll.qlSwapRateHelper2(,$J6,$C6,Calendar,$F6,$G6,$H6,$K$4,$I6,B6&amp;"D",Discounting2,Permanent,,ObjectOverwrite)</f>
        <v>obj_001af#0016</v>
      </c>
      <c r="L6" s="55" t="str">
        <f>_xll.ohRangeRetrieveError(K6)</f>
        <v/>
      </c>
      <c r="M6" s="80" t="s">
        <v>98</v>
      </c>
    </row>
    <row r="7" spans="1:19" x14ac:dyDescent="0.2">
      <c r="A7" s="63"/>
      <c r="B7" s="81">
        <v>1</v>
      </c>
      <c r="C7" s="62" t="s">
        <v>24</v>
      </c>
      <c r="D7" s="62" t="s">
        <v>61</v>
      </c>
      <c r="E7" s="62" t="s">
        <v>58</v>
      </c>
      <c r="F7" s="61" t="s">
        <v>87</v>
      </c>
      <c r="G7" s="60" t="s">
        <v>86</v>
      </c>
      <c r="H7" s="60" t="str">
        <f t="shared" si="0"/>
        <v>Actual/365 (Fixed)</v>
      </c>
      <c r="I7" s="59">
        <v>0</v>
      </c>
      <c r="J7" s="58" t="str">
        <f t="shared" si="1"/>
        <v>HKDQM3H15M_Quote</v>
      </c>
      <c r="K7" s="56" t="str">
        <f>_xll.qlSwapRateHelper2(,$J7,$C7,Calendar,$F7,$G7,$H7,$K$4,$I7,B7&amp;"D",Discounting2,Permanent,,ObjectOverwrite)</f>
        <v>obj_001bd#0016</v>
      </c>
      <c r="L7" s="55" t="str">
        <f>_xll.ohRangeRetrieveError(K7)</f>
        <v/>
      </c>
      <c r="M7" s="80" t="s">
        <v>98</v>
      </c>
    </row>
    <row r="8" spans="1:19" x14ac:dyDescent="0.2">
      <c r="A8" s="63"/>
      <c r="B8" s="81">
        <v>1</v>
      </c>
      <c r="C8" s="62" t="s">
        <v>25</v>
      </c>
      <c r="D8" s="62" t="s">
        <v>61</v>
      </c>
      <c r="E8" s="62" t="s">
        <v>58</v>
      </c>
      <c r="F8" s="61" t="s">
        <v>87</v>
      </c>
      <c r="G8" s="60" t="s">
        <v>86</v>
      </c>
      <c r="H8" s="60" t="str">
        <f t="shared" si="0"/>
        <v>Actual/365 (Fixed)</v>
      </c>
      <c r="I8" s="59">
        <v>0</v>
      </c>
      <c r="J8" s="58" t="str">
        <f t="shared" si="1"/>
        <v>HKDQM3H18M_Quote</v>
      </c>
      <c r="K8" s="56" t="str">
        <f>_xll.qlSwapRateHelper2(,$J8,$C8,Calendar,$F8,$G8,$H8,$K$4,$I8,B8&amp;"D",Discounting2,Permanent,,ObjectOverwrite)</f>
        <v>obj_001b9#0016</v>
      </c>
      <c r="L8" s="55" t="str">
        <f>_xll.ohRangeRetrieveError(K8)</f>
        <v/>
      </c>
      <c r="M8" s="80" t="s">
        <v>98</v>
      </c>
    </row>
    <row r="9" spans="1:19" x14ac:dyDescent="0.2">
      <c r="A9" s="63"/>
      <c r="B9" s="81">
        <v>1</v>
      </c>
      <c r="C9" s="62" t="s">
        <v>26</v>
      </c>
      <c r="D9" s="62" t="s">
        <v>61</v>
      </c>
      <c r="E9" s="62" t="s">
        <v>58</v>
      </c>
      <c r="F9" s="61" t="s">
        <v>87</v>
      </c>
      <c r="G9" s="60" t="s">
        <v>86</v>
      </c>
      <c r="H9" s="60" t="str">
        <f t="shared" si="0"/>
        <v>Actual/365 (Fixed)</v>
      </c>
      <c r="I9" s="59">
        <v>0</v>
      </c>
      <c r="J9" s="58" t="str">
        <f t="shared" si="1"/>
        <v>HKDQM3H21M_Quote</v>
      </c>
      <c r="K9" s="56" t="str">
        <f>_xll.qlSwapRateHelper2(,$J9,$C9,Calendar,$F9,$G9,$H9,$K$4,$I9,B9&amp;"D",Discounting2,Permanent,,ObjectOverwrite)</f>
        <v>obj_001b8#0016</v>
      </c>
      <c r="L9" s="55" t="str">
        <f>_xll.ohRangeRetrieveError(K9)</f>
        <v/>
      </c>
      <c r="M9" s="80" t="s">
        <v>98</v>
      </c>
    </row>
    <row r="10" spans="1:19" x14ac:dyDescent="0.2">
      <c r="A10" s="63"/>
      <c r="B10" s="81">
        <v>1</v>
      </c>
      <c r="C10" s="62" t="s">
        <v>27</v>
      </c>
      <c r="D10" s="62" t="s">
        <v>61</v>
      </c>
      <c r="E10" s="62" t="s">
        <v>58</v>
      </c>
      <c r="F10" s="61" t="s">
        <v>87</v>
      </c>
      <c r="G10" s="60" t="s">
        <v>86</v>
      </c>
      <c r="H10" s="60" t="str">
        <f t="shared" si="0"/>
        <v>Actual/365 (Fixed)</v>
      </c>
      <c r="I10" s="59">
        <v>0</v>
      </c>
      <c r="J10" s="58" t="str">
        <f t="shared" si="1"/>
        <v>HKDQM3H2Y_Quote</v>
      </c>
      <c r="K10" s="56" t="str">
        <f>_xll.qlSwapRateHelper2(,$J10,$C10,Calendar,$F10,$G10,$H10,$K$4,$I10,B10&amp;"D",Discounting2,Permanent,,ObjectOverwrite)</f>
        <v>obj_001c5#0016</v>
      </c>
      <c r="L10" s="55" t="str">
        <f>_xll.ohRangeRetrieveError(K10)</f>
        <v/>
      </c>
      <c r="M10" s="80" t="s">
        <v>98</v>
      </c>
    </row>
    <row r="11" spans="1:19" x14ac:dyDescent="0.2">
      <c r="A11" s="63"/>
      <c r="B11" s="81">
        <v>1</v>
      </c>
      <c r="C11" s="62" t="s">
        <v>28</v>
      </c>
      <c r="D11" s="62" t="s">
        <v>61</v>
      </c>
      <c r="E11" s="62" t="s">
        <v>58</v>
      </c>
      <c r="F11" s="61" t="s">
        <v>87</v>
      </c>
      <c r="G11" s="60" t="s">
        <v>86</v>
      </c>
      <c r="H11" s="60" t="str">
        <f t="shared" si="0"/>
        <v>Actual/365 (Fixed)</v>
      </c>
      <c r="I11" s="59">
        <v>0</v>
      </c>
      <c r="J11" s="58" t="str">
        <f t="shared" si="1"/>
        <v>HKDQM3H3Y_Quote</v>
      </c>
      <c r="K11" s="56" t="str">
        <f>_xll.qlSwapRateHelper2(,$J11,$C11,Calendar,$F11,$G11,$H11,$K$4,$I11,B11&amp;"D",Discounting2,Permanent,,ObjectOverwrite)</f>
        <v>obj_001b4#0016</v>
      </c>
      <c r="L11" s="55" t="str">
        <f>_xll.ohRangeRetrieveError(K11)</f>
        <v/>
      </c>
      <c r="M11" s="80" t="s">
        <v>98</v>
      </c>
    </row>
    <row r="12" spans="1:19" x14ac:dyDescent="0.2">
      <c r="A12" s="63"/>
      <c r="B12" s="81">
        <v>1</v>
      </c>
      <c r="C12" s="62" t="s">
        <v>29</v>
      </c>
      <c r="D12" s="62" t="s">
        <v>61</v>
      </c>
      <c r="E12" s="62" t="s">
        <v>58</v>
      </c>
      <c r="F12" s="61" t="s">
        <v>87</v>
      </c>
      <c r="G12" s="60" t="s">
        <v>86</v>
      </c>
      <c r="H12" s="60" t="str">
        <f t="shared" si="0"/>
        <v>Actual/365 (Fixed)</v>
      </c>
      <c r="I12" s="59">
        <v>0</v>
      </c>
      <c r="J12" s="58" t="str">
        <f t="shared" si="1"/>
        <v>HKDQM3H4Y_Quote</v>
      </c>
      <c r="K12" s="56" t="str">
        <f>_xll.qlSwapRateHelper2(,$J12,$C12,Calendar,$F12,$G12,$H12,$K$4,$I12,B12&amp;"D",Discounting2,Permanent,,ObjectOverwrite)</f>
        <v>obj_001c0#0016</v>
      </c>
      <c r="L12" s="55" t="str">
        <f>_xll.ohRangeRetrieveError(K12)</f>
        <v/>
      </c>
      <c r="M12" s="80" t="s">
        <v>98</v>
      </c>
    </row>
    <row r="13" spans="1:19" x14ac:dyDescent="0.2">
      <c r="A13" s="63"/>
      <c r="B13" s="81">
        <v>1</v>
      </c>
      <c r="C13" s="62" t="s">
        <v>30</v>
      </c>
      <c r="D13" s="62" t="s">
        <v>61</v>
      </c>
      <c r="E13" s="62" t="s">
        <v>58</v>
      </c>
      <c r="F13" s="61" t="s">
        <v>87</v>
      </c>
      <c r="G13" s="60" t="s">
        <v>86</v>
      </c>
      <c r="H13" s="60" t="str">
        <f t="shared" si="0"/>
        <v>Actual/365 (Fixed)</v>
      </c>
      <c r="I13" s="59">
        <v>0</v>
      </c>
      <c r="J13" s="58" t="str">
        <f t="shared" si="1"/>
        <v>HKDQM3H5Y_Quote</v>
      </c>
      <c r="K13" s="56" t="str">
        <f>_xll.qlSwapRateHelper2(,$J13,$C13,Calendar,$F13,$G13,$H13,$K$4,$I13,B13&amp;"D",Discounting2,Permanent,,ObjectOverwrite)</f>
        <v>obj_001ba#0016</v>
      </c>
      <c r="L13" s="55" t="str">
        <f>_xll.ohRangeRetrieveError(K13)</f>
        <v/>
      </c>
      <c r="M13" s="80" t="s">
        <v>98</v>
      </c>
    </row>
    <row r="14" spans="1:19" x14ac:dyDescent="0.2">
      <c r="A14" s="63"/>
      <c r="B14" s="81">
        <v>1</v>
      </c>
      <c r="C14" s="62" t="s">
        <v>31</v>
      </c>
      <c r="D14" s="62" t="s">
        <v>61</v>
      </c>
      <c r="E14" s="62" t="s">
        <v>58</v>
      </c>
      <c r="F14" s="61" t="s">
        <v>87</v>
      </c>
      <c r="G14" s="60" t="s">
        <v>86</v>
      </c>
      <c r="H14" s="60" t="str">
        <f t="shared" si="0"/>
        <v>Actual/365 (Fixed)</v>
      </c>
      <c r="I14" s="59">
        <v>0</v>
      </c>
      <c r="J14" s="58" t="str">
        <f t="shared" si="1"/>
        <v>HKDQM3H6Y_Quote</v>
      </c>
      <c r="K14" s="56" t="str">
        <f>_xll.qlSwapRateHelper2(,$J14,$C14,Calendar,$F14,$G14,$H14,$K$4,$I14,B14&amp;"D",Discounting2,Permanent,,ObjectOverwrite)</f>
        <v>obj_001b7#0016</v>
      </c>
      <c r="L14" s="55" t="str">
        <f>_xll.ohRangeRetrieveError(K14)</f>
        <v/>
      </c>
      <c r="M14" s="80" t="s">
        <v>98</v>
      </c>
    </row>
    <row r="15" spans="1:19" x14ac:dyDescent="0.2">
      <c r="A15" s="63"/>
      <c r="B15" s="81">
        <v>1</v>
      </c>
      <c r="C15" s="62" t="s">
        <v>32</v>
      </c>
      <c r="D15" s="62" t="s">
        <v>61</v>
      </c>
      <c r="E15" s="62" t="s">
        <v>58</v>
      </c>
      <c r="F15" s="61" t="s">
        <v>87</v>
      </c>
      <c r="G15" s="60" t="s">
        <v>86</v>
      </c>
      <c r="H15" s="60" t="str">
        <f t="shared" si="0"/>
        <v>Actual/365 (Fixed)</v>
      </c>
      <c r="I15" s="59">
        <v>0</v>
      </c>
      <c r="J15" s="58" t="str">
        <f t="shared" si="1"/>
        <v>HKDQM3H7Y_Quote</v>
      </c>
      <c r="K15" s="56" t="str">
        <f>_xll.qlSwapRateHelper2(,$J15,$C15,Calendar,$F15,$G15,$H15,$K$4,$I15,B15&amp;"D",Discounting2,Permanent,,ObjectOverwrite)</f>
        <v>obj_001bb#0016</v>
      </c>
      <c r="L15" s="55" t="str">
        <f>_xll.ohRangeRetrieveError(K15)</f>
        <v/>
      </c>
      <c r="M15" s="80" t="s">
        <v>98</v>
      </c>
    </row>
    <row r="16" spans="1:19" x14ac:dyDescent="0.2">
      <c r="A16" s="63"/>
      <c r="B16" s="81">
        <v>1</v>
      </c>
      <c r="C16" s="62" t="s">
        <v>33</v>
      </c>
      <c r="D16" s="62" t="s">
        <v>61</v>
      </c>
      <c r="E16" s="62" t="s">
        <v>58</v>
      </c>
      <c r="F16" s="61" t="s">
        <v>87</v>
      </c>
      <c r="G16" s="60" t="s">
        <v>86</v>
      </c>
      <c r="H16" s="60" t="str">
        <f t="shared" si="0"/>
        <v>Actual/365 (Fixed)</v>
      </c>
      <c r="I16" s="59">
        <v>0</v>
      </c>
      <c r="J16" s="58" t="str">
        <f t="shared" si="1"/>
        <v>HKDQM3H8Y_Quote</v>
      </c>
      <c r="K16" s="56" t="str">
        <f>_xll.qlSwapRateHelper2(,$J16,$C16,Calendar,$F16,$G16,$H16,$K$4,$I16,B16&amp;"D",Discounting2,Permanent,,ObjectOverwrite)</f>
        <v>obj_001b2#0016</v>
      </c>
      <c r="L16" s="55" t="str">
        <f>_xll.ohRangeRetrieveError(K16)</f>
        <v/>
      </c>
      <c r="M16" s="80" t="s">
        <v>98</v>
      </c>
    </row>
    <row r="17" spans="1:13" x14ac:dyDescent="0.2">
      <c r="A17" s="63"/>
      <c r="B17" s="81">
        <v>1</v>
      </c>
      <c r="C17" s="62" t="s">
        <v>34</v>
      </c>
      <c r="D17" s="62" t="s">
        <v>61</v>
      </c>
      <c r="E17" s="62" t="s">
        <v>58</v>
      </c>
      <c r="F17" s="61" t="s">
        <v>87</v>
      </c>
      <c r="G17" s="60" t="s">
        <v>86</v>
      </c>
      <c r="H17" s="60" t="str">
        <f t="shared" si="0"/>
        <v>Actual/365 (Fixed)</v>
      </c>
      <c r="I17" s="59">
        <v>0</v>
      </c>
      <c r="J17" s="58" t="str">
        <f t="shared" si="1"/>
        <v>HKDQM3H9Y_Quote</v>
      </c>
      <c r="K17" s="56" t="str">
        <f>_xll.qlSwapRateHelper2(,$J17,$C17,Calendar,$F17,$G17,$H17,$K$4,$I17,B17&amp;"D",Discounting2,Permanent,,ObjectOverwrite)</f>
        <v>obj_001c2#0016</v>
      </c>
      <c r="L17" s="55" t="str">
        <f>_xll.ohRangeRetrieveError(K17)</f>
        <v/>
      </c>
      <c r="M17" s="80" t="s">
        <v>98</v>
      </c>
    </row>
    <row r="18" spans="1:13" x14ac:dyDescent="0.2">
      <c r="A18" s="63"/>
      <c r="B18" s="81">
        <v>1</v>
      </c>
      <c r="C18" s="62" t="s">
        <v>35</v>
      </c>
      <c r="D18" s="62" t="s">
        <v>61</v>
      </c>
      <c r="E18" s="62" t="s">
        <v>58</v>
      </c>
      <c r="F18" s="61" t="s">
        <v>87</v>
      </c>
      <c r="G18" s="60" t="s">
        <v>86</v>
      </c>
      <c r="H18" s="60" t="str">
        <f t="shared" si="0"/>
        <v>Actual/365 (Fixed)</v>
      </c>
      <c r="I18" s="59">
        <v>0</v>
      </c>
      <c r="J18" s="58" t="str">
        <f t="shared" si="1"/>
        <v>HKDQM3H10Y_Quote</v>
      </c>
      <c r="K18" s="56" t="str">
        <f>_xll.qlSwapRateHelper2(,$J18,$C18,Calendar,$F18,$G18,$H18,$K$4,$I18,B18&amp;"D",Discounting2,Permanent,,ObjectOverwrite)</f>
        <v>obj_001bc#0016</v>
      </c>
      <c r="L18" s="55" t="str">
        <f>_xll.ohRangeRetrieveError(K18)</f>
        <v/>
      </c>
      <c r="M18" s="80" t="s">
        <v>98</v>
      </c>
    </row>
    <row r="19" spans="1:13" x14ac:dyDescent="0.2">
      <c r="A19" s="63"/>
      <c r="B19" s="81">
        <v>1</v>
      </c>
      <c r="C19" s="62" t="s">
        <v>39</v>
      </c>
      <c r="D19" s="62" t="s">
        <v>61</v>
      </c>
      <c r="E19" s="62" t="s">
        <v>58</v>
      </c>
      <c r="F19" s="61" t="s">
        <v>87</v>
      </c>
      <c r="G19" s="60" t="s">
        <v>86</v>
      </c>
      <c r="H19" s="60" t="str">
        <f t="shared" si="0"/>
        <v>Actual/365 (Fixed)</v>
      </c>
      <c r="I19" s="59">
        <v>0</v>
      </c>
      <c r="J19" s="58" t="str">
        <f t="shared" si="1"/>
        <v>HKDQM3H11Y_Quote</v>
      </c>
      <c r="K19" s="56" t="str">
        <f>_xll.qlSwapRateHelper2(,$J19,$C19,Calendar,$F19,$G19,$H19,$K$4,$I19,B19&amp;"D",Discounting2,Permanent,,ObjectOverwrite)</f>
        <v>obj_001b5#0016</v>
      </c>
      <c r="L19" s="55" t="str">
        <f>_xll.ohRangeRetrieveError(K19)</f>
        <v/>
      </c>
      <c r="M19" s="80" t="s">
        <v>98</v>
      </c>
    </row>
    <row r="20" spans="1:13" x14ac:dyDescent="0.2">
      <c r="A20" s="63"/>
      <c r="B20" s="81">
        <v>1</v>
      </c>
      <c r="C20" s="62" t="s">
        <v>40</v>
      </c>
      <c r="D20" s="62" t="s">
        <v>61</v>
      </c>
      <c r="E20" s="62" t="s">
        <v>58</v>
      </c>
      <c r="F20" s="61" t="s">
        <v>87</v>
      </c>
      <c r="G20" s="60" t="s">
        <v>86</v>
      </c>
      <c r="H20" s="60" t="str">
        <f t="shared" si="0"/>
        <v>Actual/365 (Fixed)</v>
      </c>
      <c r="I20" s="59">
        <v>0</v>
      </c>
      <c r="J20" s="58" t="str">
        <f t="shared" si="1"/>
        <v>HKDQM3H12Y_Quote</v>
      </c>
      <c r="K20" s="56" t="str">
        <f>_xll.qlSwapRateHelper2(,$J20,$C20,Calendar,$F20,$G20,$H20,$K$4,$I20,B20&amp;"D",Discounting2,Permanent,,ObjectOverwrite)</f>
        <v>obj_001c1#0016</v>
      </c>
      <c r="L20" s="55" t="str">
        <f>_xll.ohRangeRetrieveError(K20)</f>
        <v/>
      </c>
      <c r="M20" s="80" t="s">
        <v>98</v>
      </c>
    </row>
    <row r="21" spans="1:13" x14ac:dyDescent="0.2">
      <c r="A21" s="63"/>
      <c r="B21" s="81">
        <v>1</v>
      </c>
      <c r="C21" s="62" t="s">
        <v>41</v>
      </c>
      <c r="D21" s="62" t="s">
        <v>61</v>
      </c>
      <c r="E21" s="62" t="s">
        <v>58</v>
      </c>
      <c r="F21" s="61" t="s">
        <v>87</v>
      </c>
      <c r="G21" s="60" t="s">
        <v>86</v>
      </c>
      <c r="H21" s="60" t="str">
        <f t="shared" si="0"/>
        <v>Actual/365 (Fixed)</v>
      </c>
      <c r="I21" s="59">
        <v>0</v>
      </c>
      <c r="J21" s="58" t="str">
        <f t="shared" si="1"/>
        <v>HKDQM3H13Y_Quote</v>
      </c>
      <c r="K21" s="56" t="str">
        <f>_xll.qlSwapRateHelper2(,$J21,$C21,Calendar,$F21,$G21,$H21,$K$4,$I21,B21&amp;"D",Discounting2,Permanent,,ObjectOverwrite)</f>
        <v>obj_001be#0016</v>
      </c>
      <c r="L21" s="55" t="str">
        <f>_xll.ohRangeRetrieveError(K21)</f>
        <v/>
      </c>
      <c r="M21" s="80" t="s">
        <v>98</v>
      </c>
    </row>
    <row r="22" spans="1:13" x14ac:dyDescent="0.2">
      <c r="A22" s="63"/>
      <c r="B22" s="81">
        <v>1</v>
      </c>
      <c r="C22" s="62" t="s">
        <v>42</v>
      </c>
      <c r="D22" s="62" t="s">
        <v>61</v>
      </c>
      <c r="E22" s="62" t="s">
        <v>58</v>
      </c>
      <c r="F22" s="61" t="s">
        <v>87</v>
      </c>
      <c r="G22" s="60" t="s">
        <v>86</v>
      </c>
      <c r="H22" s="60" t="str">
        <f t="shared" si="0"/>
        <v>Actual/365 (Fixed)</v>
      </c>
      <c r="I22" s="59">
        <v>0</v>
      </c>
      <c r="J22" s="58" t="str">
        <f t="shared" si="1"/>
        <v>HKDQM3H14Y_Quote</v>
      </c>
      <c r="K22" s="56" t="str">
        <f>_xll.qlSwapRateHelper2(,$J22,$C22,Calendar,$F22,$G22,$H22,$K$4,$I22,B22&amp;"D",Discounting2,Permanent,,ObjectOverwrite)</f>
        <v>obj_001c4#0016</v>
      </c>
      <c r="L22" s="55" t="str">
        <f>_xll.ohRangeRetrieveError(K22)</f>
        <v/>
      </c>
      <c r="M22" s="80" t="s">
        <v>98</v>
      </c>
    </row>
    <row r="23" spans="1:13" x14ac:dyDescent="0.2">
      <c r="A23" s="63"/>
      <c r="B23" s="81">
        <v>1</v>
      </c>
      <c r="C23" s="62" t="s">
        <v>36</v>
      </c>
      <c r="D23" s="62" t="s">
        <v>61</v>
      </c>
      <c r="E23" s="62" t="s">
        <v>58</v>
      </c>
      <c r="F23" s="61" t="s">
        <v>87</v>
      </c>
      <c r="G23" s="60" t="s">
        <v>86</v>
      </c>
      <c r="H23" s="60" t="str">
        <f t="shared" si="0"/>
        <v>Actual/365 (Fixed)</v>
      </c>
      <c r="I23" s="59">
        <v>0</v>
      </c>
      <c r="J23" s="58" t="str">
        <f t="shared" si="1"/>
        <v>HKDQM3H15Y_Quote</v>
      </c>
      <c r="K23" s="56" t="str">
        <f>_xll.qlSwapRateHelper2(,$J23,$C23,Calendar,$F23,$G23,$H23,$K$4,$I23,B23&amp;"D",Discounting2,Permanent,,ObjectOverwrite)</f>
        <v>obj_001b3#0016</v>
      </c>
      <c r="L23" s="55" t="str">
        <f>_xll.ohRangeRetrieveError(K23)</f>
        <v/>
      </c>
      <c r="M23" s="80" t="s">
        <v>98</v>
      </c>
    </row>
    <row r="24" spans="1:13" x14ac:dyDescent="0.2">
      <c r="A24" s="63"/>
      <c r="B24" s="81">
        <v>1</v>
      </c>
      <c r="C24" s="62" t="s">
        <v>43</v>
      </c>
      <c r="D24" s="62" t="s">
        <v>61</v>
      </c>
      <c r="E24" s="62" t="s">
        <v>58</v>
      </c>
      <c r="F24" s="61" t="s">
        <v>87</v>
      </c>
      <c r="G24" s="60" t="s">
        <v>86</v>
      </c>
      <c r="H24" s="60" t="str">
        <f t="shared" si="0"/>
        <v>Actual/365 (Fixed)</v>
      </c>
      <c r="I24" s="59">
        <v>0</v>
      </c>
      <c r="J24" s="58" t="str">
        <f t="shared" si="1"/>
        <v>HKDQM3H16Y_Quote</v>
      </c>
      <c r="K24" s="56" t="str">
        <f>_xll.qlSwapRateHelper2(,$J24,$C24,Calendar,$F24,$G24,$H24,$K$4,$I24,B24&amp;"D",Discounting2,Permanent,,ObjectOverwrite)</f>
        <v>obj_001b0#0016</v>
      </c>
      <c r="L24" s="55" t="str">
        <f>_xll.ohRangeRetrieveError(K24)</f>
        <v/>
      </c>
      <c r="M24" s="80" t="s">
        <v>98</v>
      </c>
    </row>
    <row r="25" spans="1:13" x14ac:dyDescent="0.2">
      <c r="A25" s="63"/>
      <c r="B25" s="81">
        <v>1</v>
      </c>
      <c r="C25" s="62" t="s">
        <v>44</v>
      </c>
      <c r="D25" s="62" t="s">
        <v>61</v>
      </c>
      <c r="E25" s="62" t="s">
        <v>58</v>
      </c>
      <c r="F25" s="61" t="s">
        <v>87</v>
      </c>
      <c r="G25" s="60" t="s">
        <v>86</v>
      </c>
      <c r="H25" s="60" t="str">
        <f t="shared" si="0"/>
        <v>Actual/365 (Fixed)</v>
      </c>
      <c r="I25" s="59">
        <v>0</v>
      </c>
      <c r="J25" s="58" t="str">
        <f t="shared" si="1"/>
        <v>HKDQM3H17Y_Quote</v>
      </c>
      <c r="K25" s="56" t="str">
        <f>_xll.qlSwapRateHelper2(,$J25,$C25,Calendar,$F25,$G25,$H25,$K$4,$I25,B25&amp;"D",Discounting2,Permanent,,ObjectOverwrite)</f>
        <v>obj_001c3#0016</v>
      </c>
      <c r="L25" s="55" t="str">
        <f>_xll.ohRangeRetrieveError(K25)</f>
        <v/>
      </c>
      <c r="M25" s="80" t="s">
        <v>98</v>
      </c>
    </row>
    <row r="26" spans="1:13" x14ac:dyDescent="0.2">
      <c r="A26" s="63"/>
      <c r="B26" s="81">
        <v>1</v>
      </c>
      <c r="C26" s="62" t="s">
        <v>45</v>
      </c>
      <c r="D26" s="62" t="s">
        <v>61</v>
      </c>
      <c r="E26" s="62" t="s">
        <v>58</v>
      </c>
      <c r="F26" s="61" t="s">
        <v>87</v>
      </c>
      <c r="G26" s="60" t="s">
        <v>86</v>
      </c>
      <c r="H26" s="60" t="str">
        <f t="shared" si="0"/>
        <v>Actual/365 (Fixed)</v>
      </c>
      <c r="I26" s="59">
        <v>0</v>
      </c>
      <c r="J26" s="58" t="str">
        <f t="shared" si="1"/>
        <v>HKDQM3H18Y_Quote</v>
      </c>
      <c r="K26" s="56" t="str">
        <f>_xll.qlSwapRateHelper2(,$J26,$C26,Calendar,$F26,$G26,$H26,$K$4,$I26,B26&amp;"D",Discounting2,Permanent,,ObjectOverwrite)</f>
        <v>obj_001b1#0016</v>
      </c>
      <c r="L26" s="55" t="str">
        <f>_xll.ohRangeRetrieveError(K26)</f>
        <v/>
      </c>
      <c r="M26" s="80" t="s">
        <v>98</v>
      </c>
    </row>
    <row r="27" spans="1:13" x14ac:dyDescent="0.2">
      <c r="A27" s="63"/>
      <c r="B27" s="81">
        <v>1</v>
      </c>
      <c r="C27" s="62" t="s">
        <v>46</v>
      </c>
      <c r="D27" s="62" t="s">
        <v>61</v>
      </c>
      <c r="E27" s="62" t="s">
        <v>58</v>
      </c>
      <c r="F27" s="61" t="s">
        <v>87</v>
      </c>
      <c r="G27" s="60" t="s">
        <v>86</v>
      </c>
      <c r="H27" s="60" t="str">
        <f t="shared" si="0"/>
        <v>Actual/365 (Fixed)</v>
      </c>
      <c r="I27" s="59">
        <v>0</v>
      </c>
      <c r="J27" s="58" t="str">
        <f t="shared" si="1"/>
        <v>HKDQM3H19Y_Quote</v>
      </c>
      <c r="K27" s="56" t="str">
        <f>_xll.qlSwapRateHelper2(,$J27,$C27,Calendar,$F27,$G27,$H27,$K$4,$I27,B27&amp;"D",Discounting2,Permanent,,ObjectOverwrite)</f>
        <v>obj_001bf#0016</v>
      </c>
      <c r="L27" s="55" t="str">
        <f>_xll.ohRangeRetrieveError(K27)</f>
        <v/>
      </c>
      <c r="M27" s="80" t="s">
        <v>98</v>
      </c>
    </row>
    <row r="28" spans="1:13" x14ac:dyDescent="0.2">
      <c r="A28" s="63"/>
      <c r="B28" s="81">
        <v>1</v>
      </c>
      <c r="C28" s="62" t="s">
        <v>37</v>
      </c>
      <c r="D28" s="62" t="s">
        <v>61</v>
      </c>
      <c r="E28" s="62" t="s">
        <v>58</v>
      </c>
      <c r="F28" s="61" t="s">
        <v>87</v>
      </c>
      <c r="G28" s="60" t="s">
        <v>86</v>
      </c>
      <c r="H28" s="60" t="str">
        <f t="shared" si="0"/>
        <v>Actual/365 (Fixed)</v>
      </c>
      <c r="I28" s="59">
        <v>0</v>
      </c>
      <c r="J28" s="58" t="str">
        <f t="shared" si="1"/>
        <v>HKDQM3H20Y_Quote</v>
      </c>
      <c r="K28" s="56" t="str">
        <f>_xll.qlSwapRateHelper2(,$J28,$C28,Calendar,$F28,$G28,$H28,$K$4,$I28,B28&amp;"D",Discounting2,Permanent,,ObjectOverwrite)</f>
        <v>obj_001b6#0016</v>
      </c>
      <c r="L28" s="55" t="str">
        <f>_xll.ohRangeRetrieveError(K28)</f>
        <v/>
      </c>
      <c r="M28" s="80" t="s">
        <v>98</v>
      </c>
    </row>
    <row r="29" spans="1:13" ht="13.5" thickBot="1" x14ac:dyDescent="0.25">
      <c r="A29" s="54"/>
      <c r="B29" s="53"/>
      <c r="C29" s="53"/>
      <c r="D29" s="53"/>
      <c r="E29" s="53"/>
      <c r="F29" s="53"/>
      <c r="G29" s="53"/>
      <c r="H29" s="53"/>
      <c r="I29" s="53"/>
      <c r="J29" s="53"/>
      <c r="K29" s="52"/>
      <c r="L29" s="52"/>
      <c r="M29" s="51"/>
    </row>
  </sheetData>
  <dataValidations count="4">
    <dataValidation type="list" allowBlank="1" showInputMessage="1" showErrorMessage="1" sqref="S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Q4">
      <formula1>"Following,Modified Following,Preceding,Modified Preceding,Unadjusted"</formula1>
    </dataValidation>
    <dataValidation type="list" allowBlank="1" showInputMessage="1" showErrorMessage="1" sqref="F6:F28">
      <formula1>"Annual,Semiannual,EveryFourthMonth,Quarterly,Bimonthly,Monthly,Biweekly,Weekly,Daily,Once,NoFrequency"</formula1>
    </dataValidation>
    <dataValidation type="list" allowBlank="1" showInputMessage="1" showErrorMessage="1" sqref="G6:G28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32</vt:i4>
      </vt:variant>
    </vt:vector>
  </HeadingPairs>
  <TitlesOfParts>
    <vt:vector size="37" baseType="lpstr">
      <vt:lpstr>General Settings</vt:lpstr>
      <vt:lpstr>RateHelpers</vt:lpstr>
      <vt:lpstr>Selected</vt:lpstr>
      <vt:lpstr>Deposits</vt:lpstr>
      <vt:lpstr>Swaps</vt:lpstr>
      <vt:lpstr>Accuracy</vt:lpstr>
      <vt:lpstr>BondBasisDayCounter</vt:lpstr>
      <vt:lpstr>Calendar</vt:lpstr>
      <vt:lpstr>Currency</vt:lpstr>
      <vt:lpstr>DepoInclusionCriteria</vt:lpstr>
      <vt:lpstr>Discounting</vt:lpstr>
      <vt:lpstr>Discounting2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Zanzi, Maddalena (IT - Milano)</cp:lastModifiedBy>
  <cp:lastPrinted>2006-06-05T17:15:30Z</cp:lastPrinted>
  <dcterms:created xsi:type="dcterms:W3CDTF">2006-04-26T09:45:07Z</dcterms:created>
  <dcterms:modified xsi:type="dcterms:W3CDTF">2014-06-04T14:30:49Z</dcterms:modified>
</cp:coreProperties>
</file>