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05" windowWidth="10425" windowHeight="6825"/>
  </bookViews>
  <sheets>
    <sheet name="aggregate_stock_price" sheetId="1" r:id="rId1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J2" i="1"/>
  <c r="L2" i="1"/>
  <c r="K2" i="1"/>
  <c r="I2" i="1"/>
</calcChain>
</file>

<file path=xl/sharedStrings.xml><?xml version="1.0" encoding="utf-8"?>
<sst xmlns="http://schemas.openxmlformats.org/spreadsheetml/2006/main" count="12" uniqueCount="11">
  <si>
    <t>DJI.Close</t>
  </si>
  <si>
    <t>GSPC.Close</t>
  </si>
  <si>
    <t>NDX.Close</t>
  </si>
  <si>
    <t>NY.Close</t>
  </si>
  <si>
    <t>DJI.Close/10</t>
    <phoneticPr fontId="18" type="noConversion"/>
  </si>
  <si>
    <t>NDX.Close/2</t>
    <phoneticPr fontId="18" type="noConversion"/>
  </si>
  <si>
    <t>NY.Close/5</t>
    <phoneticPr fontId="18" type="noConversion"/>
  </si>
  <si>
    <t>NYK.Close</t>
  </si>
  <si>
    <t>NYK.Close/4</t>
    <phoneticPr fontId="18" type="noConversion"/>
  </si>
  <si>
    <t>rowMeans</t>
  </si>
  <si>
    <t>NYSE_Finance*50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</si>
</sst>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aggregate_stock_price!$I$1</c:f>
              <c:strCache>
                <c:ptCount val="1"/>
                <c:pt idx="0">
                  <c:v>DJI.Close/10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aggregate_stock_price!$I$2:$I$44</c:f>
              <c:numCache>
                <c:formatCode>General</c:formatCode>
                <c:ptCount val="43"/>
                <c:pt idx="0">
                  <c:v>1149.357</c:v>
                </c:pt>
                <c:pt idx="1">
                  <c:v>1124.0260000000001</c:v>
                </c:pt>
                <c:pt idx="2">
                  <c:v>1113.9299999999998</c:v>
                </c:pt>
                <c:pt idx="3">
                  <c:v>1141.4860000000001</c:v>
                </c:pt>
                <c:pt idx="4">
                  <c:v>1129.5809999999999</c:v>
                </c:pt>
                <c:pt idx="5">
                  <c:v>1099.213</c:v>
                </c:pt>
                <c:pt idx="6">
                  <c:v>1106.1120000000001</c:v>
                </c:pt>
                <c:pt idx="7">
                  <c:v>1110.585</c:v>
                </c:pt>
                <c:pt idx="8">
                  <c:v>1124.673</c:v>
                </c:pt>
                <c:pt idx="9">
                  <c:v>1143.318</c:v>
                </c:pt>
                <c:pt idx="10">
                  <c:v>1150.9090000000001</c:v>
                </c:pt>
                <c:pt idx="11">
                  <c:v>1140.1010000000001</c:v>
                </c:pt>
                <c:pt idx="12">
                  <c:v>1140.866</c:v>
                </c:pt>
                <c:pt idx="13">
                  <c:v>1112.4839999999999</c:v>
                </c:pt>
                <c:pt idx="14">
                  <c:v>1073.383</c:v>
                </c:pt>
                <c:pt idx="15">
                  <c:v>1077.1479999999999</c:v>
                </c:pt>
                <c:pt idx="16">
                  <c:v>1104.386</c:v>
                </c:pt>
                <c:pt idx="17">
                  <c:v>1119.069</c:v>
                </c:pt>
                <c:pt idx="18">
                  <c:v>1101.0899999999999</c:v>
                </c:pt>
                <c:pt idx="19">
                  <c:v>1115.3979999999999</c:v>
                </c:pt>
                <c:pt idx="20">
                  <c:v>1091.338</c:v>
                </c:pt>
                <c:pt idx="21">
                  <c:v>1065.53</c:v>
                </c:pt>
                <c:pt idx="22">
                  <c:v>1080.8709999999999</c:v>
                </c:pt>
                <c:pt idx="23">
                  <c:v>1093.9950000000001</c:v>
                </c:pt>
                <c:pt idx="24">
                  <c:v>1112.3330000000001</c:v>
                </c:pt>
                <c:pt idx="25">
                  <c:v>1110.3120000000001</c:v>
                </c:pt>
                <c:pt idx="26">
                  <c:v>1143.318</c:v>
                </c:pt>
                <c:pt idx="27">
                  <c:v>1141.6299999999999</c:v>
                </c:pt>
                <c:pt idx="28">
                  <c:v>1151.885</c:v>
                </c:pt>
                <c:pt idx="29">
                  <c:v>1147.8129999999999</c:v>
                </c:pt>
                <c:pt idx="30">
                  <c:v>1164.4490000000001</c:v>
                </c:pt>
                <c:pt idx="31">
                  <c:v>1139.7</c:v>
                </c:pt>
                <c:pt idx="32">
                  <c:v>1157.7049999999999</c:v>
                </c:pt>
                <c:pt idx="33">
                  <c:v>1150.462</c:v>
                </c:pt>
                <c:pt idx="34">
                  <c:v>1154.1780000000001</c:v>
                </c:pt>
                <c:pt idx="35">
                  <c:v>1180.8790000000001</c:v>
                </c:pt>
                <c:pt idx="36">
                  <c:v>1191.3620000000001</c:v>
                </c:pt>
                <c:pt idx="37">
                  <c:v>1170.662</c:v>
                </c:pt>
                <c:pt idx="38">
                  <c:v>1186.904</c:v>
                </c:pt>
                <c:pt idx="39">
                  <c:v>1220.855</c:v>
                </c:pt>
                <c:pt idx="40">
                  <c:v>1223.1110000000001</c:v>
                </c:pt>
                <c:pt idx="41">
                  <c:v>1195.501</c:v>
                </c:pt>
                <c:pt idx="42">
                  <c:v>1165.7959999999998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aggregate_stock_price!$J$1</c:f>
              <c:strCache>
                <c:ptCount val="1"/>
                <c:pt idx="0">
                  <c:v>GSPC.Close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aggregate_stock_price!$J$2:$J$44</c:f>
              <c:numCache>
                <c:formatCode>General</c:formatCode>
                <c:ptCount val="43"/>
                <c:pt idx="0">
                  <c:v>1204.42</c:v>
                </c:pt>
                <c:pt idx="1">
                  <c:v>1173.97</c:v>
                </c:pt>
                <c:pt idx="2">
                  <c:v>1165.24</c:v>
                </c:pt>
                <c:pt idx="3">
                  <c:v>1198.6199999999999</c:v>
                </c:pt>
                <c:pt idx="4">
                  <c:v>1185.9000000000001</c:v>
                </c:pt>
                <c:pt idx="5">
                  <c:v>1154.23</c:v>
                </c:pt>
                <c:pt idx="6">
                  <c:v>1162.27</c:v>
                </c:pt>
                <c:pt idx="7">
                  <c:v>1172.8699999999999</c:v>
                </c:pt>
                <c:pt idx="8">
                  <c:v>1188.68</c:v>
                </c:pt>
                <c:pt idx="9">
                  <c:v>1209.1099999999999</c:v>
                </c:pt>
                <c:pt idx="10">
                  <c:v>1216.01</c:v>
                </c:pt>
                <c:pt idx="11">
                  <c:v>1204.0899999999999</c:v>
                </c:pt>
                <c:pt idx="12">
                  <c:v>1202.0899999999999</c:v>
                </c:pt>
                <c:pt idx="13">
                  <c:v>1166.76</c:v>
                </c:pt>
                <c:pt idx="14">
                  <c:v>1129.56</c:v>
                </c:pt>
                <c:pt idx="15">
                  <c:v>1136.43</c:v>
                </c:pt>
                <c:pt idx="16">
                  <c:v>1162.95</c:v>
                </c:pt>
                <c:pt idx="17">
                  <c:v>1175.3800000000001</c:v>
                </c:pt>
                <c:pt idx="18">
                  <c:v>1151.06</c:v>
                </c:pt>
                <c:pt idx="19">
                  <c:v>1160.4000000000001</c:v>
                </c:pt>
                <c:pt idx="20">
                  <c:v>1131.42</c:v>
                </c:pt>
                <c:pt idx="21">
                  <c:v>1099.23</c:v>
                </c:pt>
                <c:pt idx="22">
                  <c:v>1123.95</c:v>
                </c:pt>
                <c:pt idx="23">
                  <c:v>1144.03</c:v>
                </c:pt>
                <c:pt idx="24">
                  <c:v>1164.97</c:v>
                </c:pt>
                <c:pt idx="25">
                  <c:v>1155.46</c:v>
                </c:pt>
                <c:pt idx="26">
                  <c:v>1194.8900000000001</c:v>
                </c:pt>
                <c:pt idx="27">
                  <c:v>1195.54</c:v>
                </c:pt>
                <c:pt idx="28">
                  <c:v>1207.25</c:v>
                </c:pt>
                <c:pt idx="29">
                  <c:v>1203.6600000000001</c:v>
                </c:pt>
                <c:pt idx="30">
                  <c:v>1224.58</c:v>
                </c:pt>
                <c:pt idx="31">
                  <c:v>1200.8599999999999</c:v>
                </c:pt>
                <c:pt idx="32">
                  <c:v>1225.3800000000001</c:v>
                </c:pt>
                <c:pt idx="33">
                  <c:v>1209.8800000000001</c:v>
                </c:pt>
                <c:pt idx="34">
                  <c:v>1215.3900000000001</c:v>
                </c:pt>
                <c:pt idx="35">
                  <c:v>1238.25</c:v>
                </c:pt>
                <c:pt idx="36">
                  <c:v>1254.19</c:v>
                </c:pt>
                <c:pt idx="37">
                  <c:v>1229.05</c:v>
                </c:pt>
                <c:pt idx="38">
                  <c:v>1242</c:v>
                </c:pt>
                <c:pt idx="39">
                  <c:v>1284.5899999999999</c:v>
                </c:pt>
                <c:pt idx="40">
                  <c:v>1285.0899999999999</c:v>
                </c:pt>
                <c:pt idx="41">
                  <c:v>1253.3</c:v>
                </c:pt>
                <c:pt idx="42">
                  <c:v>1218.28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aggregate_stock_price!$K$1</c:f>
              <c:strCache>
                <c:ptCount val="1"/>
                <c:pt idx="0">
                  <c:v>NDX.Close/2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aggregate_stock_price!$K$2:$K$44</c:f>
              <c:numCache>
                <c:formatCode>General</c:formatCode>
                <c:ptCount val="43"/>
                <c:pt idx="0">
                  <c:v>1109.5250000000001</c:v>
                </c:pt>
                <c:pt idx="1">
                  <c:v>1083.915</c:v>
                </c:pt>
                <c:pt idx="2">
                  <c:v>1083.8</c:v>
                </c:pt>
                <c:pt idx="3">
                  <c:v>1111.875</c:v>
                </c:pt>
                <c:pt idx="4">
                  <c:v>1107.145</c:v>
                </c:pt>
                <c:pt idx="5">
                  <c:v>1081.83</c:v>
                </c:pt>
                <c:pt idx="6">
                  <c:v>1095.92</c:v>
                </c:pt>
                <c:pt idx="7">
                  <c:v>1110.29</c:v>
                </c:pt>
                <c:pt idx="8">
                  <c:v>1126.375</c:v>
                </c:pt>
                <c:pt idx="9">
                  <c:v>1143.28</c:v>
                </c:pt>
                <c:pt idx="10">
                  <c:v>1153.0450000000001</c:v>
                </c:pt>
                <c:pt idx="11">
                  <c:v>1154.3800000000001</c:v>
                </c:pt>
                <c:pt idx="12">
                  <c:v>1147.9449999999999</c:v>
                </c:pt>
                <c:pt idx="13">
                  <c:v>1129.1500000000001</c:v>
                </c:pt>
                <c:pt idx="14">
                  <c:v>1092.2950000000001</c:v>
                </c:pt>
                <c:pt idx="15">
                  <c:v>1103.43</c:v>
                </c:pt>
                <c:pt idx="16">
                  <c:v>1117.1400000000001</c:v>
                </c:pt>
                <c:pt idx="17">
                  <c:v>1126.7750000000001</c:v>
                </c:pt>
                <c:pt idx="18">
                  <c:v>1110.42</c:v>
                </c:pt>
                <c:pt idx="19">
                  <c:v>1098.8399999999999</c:v>
                </c:pt>
                <c:pt idx="20">
                  <c:v>1069.5899999999999</c:v>
                </c:pt>
                <c:pt idx="21">
                  <c:v>1042.52</c:v>
                </c:pt>
                <c:pt idx="22">
                  <c:v>1064.605</c:v>
                </c:pt>
                <c:pt idx="23">
                  <c:v>1091.385</c:v>
                </c:pt>
                <c:pt idx="24">
                  <c:v>1108.9949999999999</c:v>
                </c:pt>
                <c:pt idx="25">
                  <c:v>1101.3800000000001</c:v>
                </c:pt>
                <c:pt idx="26">
                  <c:v>1139.325</c:v>
                </c:pt>
                <c:pt idx="27">
                  <c:v>1147.46</c:v>
                </c:pt>
                <c:pt idx="28">
                  <c:v>1153.5899999999999</c:v>
                </c:pt>
                <c:pt idx="29">
                  <c:v>1163.44</c:v>
                </c:pt>
                <c:pt idx="30">
                  <c:v>1185.97</c:v>
                </c:pt>
                <c:pt idx="31">
                  <c:v>1167.19</c:v>
                </c:pt>
                <c:pt idx="32">
                  <c:v>1182.4349999999999</c:v>
                </c:pt>
                <c:pt idx="33">
                  <c:v>1158.405</c:v>
                </c:pt>
                <c:pt idx="34">
                  <c:v>1153.145</c:v>
                </c:pt>
                <c:pt idx="35">
                  <c:v>1167.9649999999999</c:v>
                </c:pt>
                <c:pt idx="36">
                  <c:v>1192.21</c:v>
                </c:pt>
                <c:pt idx="37">
                  <c:v>1167.9349999999999</c:v>
                </c:pt>
                <c:pt idx="38">
                  <c:v>1167.395</c:v>
                </c:pt>
                <c:pt idx="39">
                  <c:v>1199.915</c:v>
                </c:pt>
                <c:pt idx="40">
                  <c:v>1200.645</c:v>
                </c:pt>
                <c:pt idx="41">
                  <c:v>1180.04</c:v>
                </c:pt>
                <c:pt idx="42">
                  <c:v>1149.1849999999999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aggregate_stock_price!$L$1</c:f>
              <c:strCache>
                <c:ptCount val="1"/>
                <c:pt idx="0">
                  <c:v>NY.Close/5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aggregate_stock_price!$L$2:$L$44</c:f>
              <c:numCache>
                <c:formatCode>General</c:formatCode>
                <c:ptCount val="43"/>
                <c:pt idx="0">
                  <c:v>1063.404</c:v>
                </c:pt>
                <c:pt idx="1">
                  <c:v>1037.3040000000001</c:v>
                </c:pt>
                <c:pt idx="2">
                  <c:v>1027.96</c:v>
                </c:pt>
                <c:pt idx="3">
                  <c:v>1055.9000000000001</c:v>
                </c:pt>
                <c:pt idx="4">
                  <c:v>1043.5360000000001</c:v>
                </c:pt>
                <c:pt idx="5">
                  <c:v>1015.2120000000001</c:v>
                </c:pt>
                <c:pt idx="6">
                  <c:v>1020.598</c:v>
                </c:pt>
                <c:pt idx="7">
                  <c:v>1026.7840000000001</c:v>
                </c:pt>
                <c:pt idx="8">
                  <c:v>1039.7260000000001</c:v>
                </c:pt>
                <c:pt idx="9">
                  <c:v>1058.6420000000001</c:v>
                </c:pt>
                <c:pt idx="10">
                  <c:v>1063.0419999999999</c:v>
                </c:pt>
                <c:pt idx="11">
                  <c:v>1049.422</c:v>
                </c:pt>
                <c:pt idx="12">
                  <c:v>1049.48</c:v>
                </c:pt>
                <c:pt idx="13">
                  <c:v>1017.7819999999999</c:v>
                </c:pt>
                <c:pt idx="14">
                  <c:v>984.47800000000007</c:v>
                </c:pt>
                <c:pt idx="15">
                  <c:v>988.19200000000001</c:v>
                </c:pt>
                <c:pt idx="16">
                  <c:v>1014.028</c:v>
                </c:pt>
                <c:pt idx="17">
                  <c:v>1025.482</c:v>
                </c:pt>
                <c:pt idx="18">
                  <c:v>1004.8340000000001</c:v>
                </c:pt>
                <c:pt idx="19">
                  <c:v>1019.082</c:v>
                </c:pt>
                <c:pt idx="20">
                  <c:v>995.71</c:v>
                </c:pt>
                <c:pt idx="21">
                  <c:v>968.79</c:v>
                </c:pt>
                <c:pt idx="22">
                  <c:v>988.38199999999995</c:v>
                </c:pt>
                <c:pt idx="23">
                  <c:v>1003.8340000000001</c:v>
                </c:pt>
                <c:pt idx="24">
                  <c:v>1021.926</c:v>
                </c:pt>
                <c:pt idx="25">
                  <c:v>1015.324</c:v>
                </c:pt>
                <c:pt idx="26">
                  <c:v>1048.6600000000001</c:v>
                </c:pt>
                <c:pt idx="27">
                  <c:v>1047.06</c:v>
                </c:pt>
                <c:pt idx="28">
                  <c:v>1057.8440000000001</c:v>
                </c:pt>
                <c:pt idx="29">
                  <c:v>1050.434</c:v>
                </c:pt>
                <c:pt idx="30">
                  <c:v>1068.2760000000001</c:v>
                </c:pt>
                <c:pt idx="31">
                  <c:v>1046.864</c:v>
                </c:pt>
                <c:pt idx="32">
                  <c:v>1068.652</c:v>
                </c:pt>
                <c:pt idx="33">
                  <c:v>1057.798</c:v>
                </c:pt>
                <c:pt idx="34">
                  <c:v>1064.3139999999999</c:v>
                </c:pt>
                <c:pt idx="35">
                  <c:v>1083.636</c:v>
                </c:pt>
                <c:pt idx="36">
                  <c:v>1093.152</c:v>
                </c:pt>
                <c:pt idx="37">
                  <c:v>1072.8319999999999</c:v>
                </c:pt>
                <c:pt idx="38">
                  <c:v>1088.116</c:v>
                </c:pt>
                <c:pt idx="39">
                  <c:v>1125.914</c:v>
                </c:pt>
                <c:pt idx="40">
                  <c:v>1127.0120000000002</c:v>
                </c:pt>
                <c:pt idx="41">
                  <c:v>1095.7459999999999</c:v>
                </c:pt>
                <c:pt idx="42">
                  <c:v>1065.028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98624"/>
        <c:axId val="108300160"/>
      </c:lineChart>
      <c:dateAx>
        <c:axId val="10829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300160"/>
        <c:crosses val="autoZero"/>
        <c:auto val="1"/>
        <c:lblOffset val="100"/>
        <c:baseTimeUnit val="days"/>
      </c:dateAx>
      <c:valAx>
        <c:axId val="108300160"/>
        <c:scaling>
          <c:orientation val="minMax"/>
          <c:min val="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aggregate_stock_price!$I$1</c:f>
              <c:strCache>
                <c:ptCount val="1"/>
                <c:pt idx="0">
                  <c:v>DJI.Close/10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aggregate_stock_price!$I$2:$I$44</c:f>
              <c:numCache>
                <c:formatCode>General</c:formatCode>
                <c:ptCount val="43"/>
                <c:pt idx="0">
                  <c:v>1149.357</c:v>
                </c:pt>
                <c:pt idx="1">
                  <c:v>1124.0260000000001</c:v>
                </c:pt>
                <c:pt idx="2">
                  <c:v>1113.9299999999998</c:v>
                </c:pt>
                <c:pt idx="3">
                  <c:v>1141.4860000000001</c:v>
                </c:pt>
                <c:pt idx="4">
                  <c:v>1129.5809999999999</c:v>
                </c:pt>
                <c:pt idx="5">
                  <c:v>1099.213</c:v>
                </c:pt>
                <c:pt idx="6">
                  <c:v>1106.1120000000001</c:v>
                </c:pt>
                <c:pt idx="7">
                  <c:v>1110.585</c:v>
                </c:pt>
                <c:pt idx="8">
                  <c:v>1124.673</c:v>
                </c:pt>
                <c:pt idx="9">
                  <c:v>1143.318</c:v>
                </c:pt>
                <c:pt idx="10">
                  <c:v>1150.9090000000001</c:v>
                </c:pt>
                <c:pt idx="11">
                  <c:v>1140.1010000000001</c:v>
                </c:pt>
                <c:pt idx="12">
                  <c:v>1140.866</c:v>
                </c:pt>
                <c:pt idx="13">
                  <c:v>1112.4839999999999</c:v>
                </c:pt>
                <c:pt idx="14">
                  <c:v>1073.383</c:v>
                </c:pt>
                <c:pt idx="15">
                  <c:v>1077.1479999999999</c:v>
                </c:pt>
                <c:pt idx="16">
                  <c:v>1104.386</c:v>
                </c:pt>
                <c:pt idx="17">
                  <c:v>1119.069</c:v>
                </c:pt>
                <c:pt idx="18">
                  <c:v>1101.0899999999999</c:v>
                </c:pt>
                <c:pt idx="19">
                  <c:v>1115.3979999999999</c:v>
                </c:pt>
                <c:pt idx="20">
                  <c:v>1091.338</c:v>
                </c:pt>
                <c:pt idx="21">
                  <c:v>1065.53</c:v>
                </c:pt>
                <c:pt idx="22">
                  <c:v>1080.8709999999999</c:v>
                </c:pt>
                <c:pt idx="23">
                  <c:v>1093.9950000000001</c:v>
                </c:pt>
                <c:pt idx="24">
                  <c:v>1112.3330000000001</c:v>
                </c:pt>
                <c:pt idx="25">
                  <c:v>1110.3120000000001</c:v>
                </c:pt>
                <c:pt idx="26">
                  <c:v>1143.318</c:v>
                </c:pt>
                <c:pt idx="27">
                  <c:v>1141.6299999999999</c:v>
                </c:pt>
                <c:pt idx="28">
                  <c:v>1151.885</c:v>
                </c:pt>
                <c:pt idx="29">
                  <c:v>1147.8129999999999</c:v>
                </c:pt>
                <c:pt idx="30">
                  <c:v>1164.4490000000001</c:v>
                </c:pt>
                <c:pt idx="31">
                  <c:v>1139.7</c:v>
                </c:pt>
                <c:pt idx="32">
                  <c:v>1157.7049999999999</c:v>
                </c:pt>
                <c:pt idx="33">
                  <c:v>1150.462</c:v>
                </c:pt>
                <c:pt idx="34">
                  <c:v>1154.1780000000001</c:v>
                </c:pt>
                <c:pt idx="35">
                  <c:v>1180.8790000000001</c:v>
                </c:pt>
                <c:pt idx="36">
                  <c:v>1191.3620000000001</c:v>
                </c:pt>
                <c:pt idx="37">
                  <c:v>1170.662</c:v>
                </c:pt>
                <c:pt idx="38">
                  <c:v>1186.904</c:v>
                </c:pt>
                <c:pt idx="39">
                  <c:v>1220.855</c:v>
                </c:pt>
                <c:pt idx="40">
                  <c:v>1223.1110000000001</c:v>
                </c:pt>
                <c:pt idx="41">
                  <c:v>1195.501</c:v>
                </c:pt>
                <c:pt idx="42">
                  <c:v>1165.7959999999998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aggregate_stock_price!$J$1</c:f>
              <c:strCache>
                <c:ptCount val="1"/>
                <c:pt idx="0">
                  <c:v>GSPC.Close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aggregate_stock_price!$J$2:$J$44</c:f>
              <c:numCache>
                <c:formatCode>General</c:formatCode>
                <c:ptCount val="43"/>
                <c:pt idx="0">
                  <c:v>1204.42</c:v>
                </c:pt>
                <c:pt idx="1">
                  <c:v>1173.97</c:v>
                </c:pt>
                <c:pt idx="2">
                  <c:v>1165.24</c:v>
                </c:pt>
                <c:pt idx="3">
                  <c:v>1198.6199999999999</c:v>
                </c:pt>
                <c:pt idx="4">
                  <c:v>1185.9000000000001</c:v>
                </c:pt>
                <c:pt idx="5">
                  <c:v>1154.23</c:v>
                </c:pt>
                <c:pt idx="6">
                  <c:v>1162.27</c:v>
                </c:pt>
                <c:pt idx="7">
                  <c:v>1172.8699999999999</c:v>
                </c:pt>
                <c:pt idx="8">
                  <c:v>1188.68</c:v>
                </c:pt>
                <c:pt idx="9">
                  <c:v>1209.1099999999999</c:v>
                </c:pt>
                <c:pt idx="10">
                  <c:v>1216.01</c:v>
                </c:pt>
                <c:pt idx="11">
                  <c:v>1204.0899999999999</c:v>
                </c:pt>
                <c:pt idx="12">
                  <c:v>1202.0899999999999</c:v>
                </c:pt>
                <c:pt idx="13">
                  <c:v>1166.76</c:v>
                </c:pt>
                <c:pt idx="14">
                  <c:v>1129.56</c:v>
                </c:pt>
                <c:pt idx="15">
                  <c:v>1136.43</c:v>
                </c:pt>
                <c:pt idx="16">
                  <c:v>1162.95</c:v>
                </c:pt>
                <c:pt idx="17">
                  <c:v>1175.3800000000001</c:v>
                </c:pt>
                <c:pt idx="18">
                  <c:v>1151.06</c:v>
                </c:pt>
                <c:pt idx="19">
                  <c:v>1160.4000000000001</c:v>
                </c:pt>
                <c:pt idx="20">
                  <c:v>1131.42</c:v>
                </c:pt>
                <c:pt idx="21">
                  <c:v>1099.23</c:v>
                </c:pt>
                <c:pt idx="22">
                  <c:v>1123.95</c:v>
                </c:pt>
                <c:pt idx="23">
                  <c:v>1144.03</c:v>
                </c:pt>
                <c:pt idx="24">
                  <c:v>1164.97</c:v>
                </c:pt>
                <c:pt idx="25">
                  <c:v>1155.46</c:v>
                </c:pt>
                <c:pt idx="26">
                  <c:v>1194.8900000000001</c:v>
                </c:pt>
                <c:pt idx="27">
                  <c:v>1195.54</c:v>
                </c:pt>
                <c:pt idx="28">
                  <c:v>1207.25</c:v>
                </c:pt>
                <c:pt idx="29">
                  <c:v>1203.6600000000001</c:v>
                </c:pt>
                <c:pt idx="30">
                  <c:v>1224.58</c:v>
                </c:pt>
                <c:pt idx="31">
                  <c:v>1200.8599999999999</c:v>
                </c:pt>
                <c:pt idx="32">
                  <c:v>1225.3800000000001</c:v>
                </c:pt>
                <c:pt idx="33">
                  <c:v>1209.8800000000001</c:v>
                </c:pt>
                <c:pt idx="34">
                  <c:v>1215.3900000000001</c:v>
                </c:pt>
                <c:pt idx="35">
                  <c:v>1238.25</c:v>
                </c:pt>
                <c:pt idx="36">
                  <c:v>1254.19</c:v>
                </c:pt>
                <c:pt idx="37">
                  <c:v>1229.05</c:v>
                </c:pt>
                <c:pt idx="38">
                  <c:v>1242</c:v>
                </c:pt>
                <c:pt idx="39">
                  <c:v>1284.5899999999999</c:v>
                </c:pt>
                <c:pt idx="40">
                  <c:v>1285.0899999999999</c:v>
                </c:pt>
                <c:pt idx="41">
                  <c:v>1253.3</c:v>
                </c:pt>
                <c:pt idx="42">
                  <c:v>1218.28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aggregate_stock_price!$K$1</c:f>
              <c:strCache>
                <c:ptCount val="1"/>
                <c:pt idx="0">
                  <c:v>NDX.Close/2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aggregate_stock_price!$K$2:$K$44</c:f>
              <c:numCache>
                <c:formatCode>General</c:formatCode>
                <c:ptCount val="43"/>
                <c:pt idx="0">
                  <c:v>1109.5250000000001</c:v>
                </c:pt>
                <c:pt idx="1">
                  <c:v>1083.915</c:v>
                </c:pt>
                <c:pt idx="2">
                  <c:v>1083.8</c:v>
                </c:pt>
                <c:pt idx="3">
                  <c:v>1111.875</c:v>
                </c:pt>
                <c:pt idx="4">
                  <c:v>1107.145</c:v>
                </c:pt>
                <c:pt idx="5">
                  <c:v>1081.83</c:v>
                </c:pt>
                <c:pt idx="6">
                  <c:v>1095.92</c:v>
                </c:pt>
                <c:pt idx="7">
                  <c:v>1110.29</c:v>
                </c:pt>
                <c:pt idx="8">
                  <c:v>1126.375</c:v>
                </c:pt>
                <c:pt idx="9">
                  <c:v>1143.28</c:v>
                </c:pt>
                <c:pt idx="10">
                  <c:v>1153.0450000000001</c:v>
                </c:pt>
                <c:pt idx="11">
                  <c:v>1154.3800000000001</c:v>
                </c:pt>
                <c:pt idx="12">
                  <c:v>1147.9449999999999</c:v>
                </c:pt>
                <c:pt idx="13">
                  <c:v>1129.1500000000001</c:v>
                </c:pt>
                <c:pt idx="14">
                  <c:v>1092.2950000000001</c:v>
                </c:pt>
                <c:pt idx="15">
                  <c:v>1103.43</c:v>
                </c:pt>
                <c:pt idx="16">
                  <c:v>1117.1400000000001</c:v>
                </c:pt>
                <c:pt idx="17">
                  <c:v>1126.7750000000001</c:v>
                </c:pt>
                <c:pt idx="18">
                  <c:v>1110.42</c:v>
                </c:pt>
                <c:pt idx="19">
                  <c:v>1098.8399999999999</c:v>
                </c:pt>
                <c:pt idx="20">
                  <c:v>1069.5899999999999</c:v>
                </c:pt>
                <c:pt idx="21">
                  <c:v>1042.52</c:v>
                </c:pt>
                <c:pt idx="22">
                  <c:v>1064.605</c:v>
                </c:pt>
                <c:pt idx="23">
                  <c:v>1091.385</c:v>
                </c:pt>
                <c:pt idx="24">
                  <c:v>1108.9949999999999</c:v>
                </c:pt>
                <c:pt idx="25">
                  <c:v>1101.3800000000001</c:v>
                </c:pt>
                <c:pt idx="26">
                  <c:v>1139.325</c:v>
                </c:pt>
                <c:pt idx="27">
                  <c:v>1147.46</c:v>
                </c:pt>
                <c:pt idx="28">
                  <c:v>1153.5899999999999</c:v>
                </c:pt>
                <c:pt idx="29">
                  <c:v>1163.44</c:v>
                </c:pt>
                <c:pt idx="30">
                  <c:v>1185.97</c:v>
                </c:pt>
                <c:pt idx="31">
                  <c:v>1167.19</c:v>
                </c:pt>
                <c:pt idx="32">
                  <c:v>1182.4349999999999</c:v>
                </c:pt>
                <c:pt idx="33">
                  <c:v>1158.405</c:v>
                </c:pt>
                <c:pt idx="34">
                  <c:v>1153.145</c:v>
                </c:pt>
                <c:pt idx="35">
                  <c:v>1167.9649999999999</c:v>
                </c:pt>
                <c:pt idx="36">
                  <c:v>1192.21</c:v>
                </c:pt>
                <c:pt idx="37">
                  <c:v>1167.9349999999999</c:v>
                </c:pt>
                <c:pt idx="38">
                  <c:v>1167.395</c:v>
                </c:pt>
                <c:pt idx="39">
                  <c:v>1199.915</c:v>
                </c:pt>
                <c:pt idx="40">
                  <c:v>1200.645</c:v>
                </c:pt>
                <c:pt idx="41">
                  <c:v>1180.04</c:v>
                </c:pt>
                <c:pt idx="42">
                  <c:v>1149.1849999999999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aggregate_stock_price!$L$1</c:f>
              <c:strCache>
                <c:ptCount val="1"/>
                <c:pt idx="0">
                  <c:v>NY.Close/5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aggregate_stock_price!$L$2:$L$44</c:f>
              <c:numCache>
                <c:formatCode>General</c:formatCode>
                <c:ptCount val="43"/>
                <c:pt idx="0">
                  <c:v>1063.404</c:v>
                </c:pt>
                <c:pt idx="1">
                  <c:v>1037.3040000000001</c:v>
                </c:pt>
                <c:pt idx="2">
                  <c:v>1027.96</c:v>
                </c:pt>
                <c:pt idx="3">
                  <c:v>1055.9000000000001</c:v>
                </c:pt>
                <c:pt idx="4">
                  <c:v>1043.5360000000001</c:v>
                </c:pt>
                <c:pt idx="5">
                  <c:v>1015.2120000000001</c:v>
                </c:pt>
                <c:pt idx="6">
                  <c:v>1020.598</c:v>
                </c:pt>
                <c:pt idx="7">
                  <c:v>1026.7840000000001</c:v>
                </c:pt>
                <c:pt idx="8">
                  <c:v>1039.7260000000001</c:v>
                </c:pt>
                <c:pt idx="9">
                  <c:v>1058.6420000000001</c:v>
                </c:pt>
                <c:pt idx="10">
                  <c:v>1063.0419999999999</c:v>
                </c:pt>
                <c:pt idx="11">
                  <c:v>1049.422</c:v>
                </c:pt>
                <c:pt idx="12">
                  <c:v>1049.48</c:v>
                </c:pt>
                <c:pt idx="13">
                  <c:v>1017.7819999999999</c:v>
                </c:pt>
                <c:pt idx="14">
                  <c:v>984.47800000000007</c:v>
                </c:pt>
                <c:pt idx="15">
                  <c:v>988.19200000000001</c:v>
                </c:pt>
                <c:pt idx="16">
                  <c:v>1014.028</c:v>
                </c:pt>
                <c:pt idx="17">
                  <c:v>1025.482</c:v>
                </c:pt>
                <c:pt idx="18">
                  <c:v>1004.8340000000001</c:v>
                </c:pt>
                <c:pt idx="19">
                  <c:v>1019.082</c:v>
                </c:pt>
                <c:pt idx="20">
                  <c:v>995.71</c:v>
                </c:pt>
                <c:pt idx="21">
                  <c:v>968.79</c:v>
                </c:pt>
                <c:pt idx="22">
                  <c:v>988.38199999999995</c:v>
                </c:pt>
                <c:pt idx="23">
                  <c:v>1003.8340000000001</c:v>
                </c:pt>
                <c:pt idx="24">
                  <c:v>1021.926</c:v>
                </c:pt>
                <c:pt idx="25">
                  <c:v>1015.324</c:v>
                </c:pt>
                <c:pt idx="26">
                  <c:v>1048.6600000000001</c:v>
                </c:pt>
                <c:pt idx="27">
                  <c:v>1047.06</c:v>
                </c:pt>
                <c:pt idx="28">
                  <c:v>1057.8440000000001</c:v>
                </c:pt>
                <c:pt idx="29">
                  <c:v>1050.434</c:v>
                </c:pt>
                <c:pt idx="30">
                  <c:v>1068.2760000000001</c:v>
                </c:pt>
                <c:pt idx="31">
                  <c:v>1046.864</c:v>
                </c:pt>
                <c:pt idx="32">
                  <c:v>1068.652</c:v>
                </c:pt>
                <c:pt idx="33">
                  <c:v>1057.798</c:v>
                </c:pt>
                <c:pt idx="34">
                  <c:v>1064.3139999999999</c:v>
                </c:pt>
                <c:pt idx="35">
                  <c:v>1083.636</c:v>
                </c:pt>
                <c:pt idx="36">
                  <c:v>1093.152</c:v>
                </c:pt>
                <c:pt idx="37">
                  <c:v>1072.8319999999999</c:v>
                </c:pt>
                <c:pt idx="38">
                  <c:v>1088.116</c:v>
                </c:pt>
                <c:pt idx="39">
                  <c:v>1125.914</c:v>
                </c:pt>
                <c:pt idx="40">
                  <c:v>1127.0120000000002</c:v>
                </c:pt>
                <c:pt idx="41">
                  <c:v>1095.7459999999999</c:v>
                </c:pt>
                <c:pt idx="42">
                  <c:v>1065.028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aggregate_stock_price!$M$1</c:f>
              <c:strCache>
                <c:ptCount val="1"/>
                <c:pt idx="0">
                  <c:v>NYK.Close/4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aggregate_stock_price!$M$2:$M$44</c:f>
              <c:numCache>
                <c:formatCode>General</c:formatCode>
                <c:ptCount val="43"/>
                <c:pt idx="0">
                  <c:v>1054.3475000000001</c:v>
                </c:pt>
                <c:pt idx="1">
                  <c:v>1017.2875</c:v>
                </c:pt>
                <c:pt idx="2">
                  <c:v>993.39499999999998</c:v>
                </c:pt>
                <c:pt idx="3">
                  <c:v>1032.05</c:v>
                </c:pt>
                <c:pt idx="4">
                  <c:v>1012.075</c:v>
                </c:pt>
                <c:pt idx="5">
                  <c:v>978.44749999999999</c:v>
                </c:pt>
                <c:pt idx="6">
                  <c:v>979.39499999999998</c:v>
                </c:pt>
                <c:pt idx="7">
                  <c:v>988.63250000000005</c:v>
                </c:pt>
                <c:pt idx="8">
                  <c:v>999.48</c:v>
                </c:pt>
                <c:pt idx="9">
                  <c:v>1023.72</c:v>
                </c:pt>
                <c:pt idx="10">
                  <c:v>1026.915</c:v>
                </c:pt>
                <c:pt idx="11">
                  <c:v>1001</c:v>
                </c:pt>
                <c:pt idx="12">
                  <c:v>998.61749999999995</c:v>
                </c:pt>
                <c:pt idx="13">
                  <c:v>956.84500000000003</c:v>
                </c:pt>
                <c:pt idx="14">
                  <c:v>924.11500000000001</c:v>
                </c:pt>
                <c:pt idx="15">
                  <c:v>938.1825</c:v>
                </c:pt>
                <c:pt idx="16">
                  <c:v>974.15499999999997</c:v>
                </c:pt>
                <c:pt idx="17">
                  <c:v>985.72</c:v>
                </c:pt>
                <c:pt idx="18">
                  <c:v>959.88750000000005</c:v>
                </c:pt>
                <c:pt idx="19">
                  <c:v>987.28250000000003</c:v>
                </c:pt>
                <c:pt idx="20">
                  <c:v>951.33500000000004</c:v>
                </c:pt>
                <c:pt idx="21">
                  <c:v>909.38750000000005</c:v>
                </c:pt>
                <c:pt idx="22">
                  <c:v>937.87</c:v>
                </c:pt>
                <c:pt idx="23">
                  <c:v>950.5625</c:v>
                </c:pt>
                <c:pt idx="24">
                  <c:v>980.46249999999998</c:v>
                </c:pt>
                <c:pt idx="25">
                  <c:v>953.5</c:v>
                </c:pt>
                <c:pt idx="26">
                  <c:v>997.81500000000005</c:v>
                </c:pt>
                <c:pt idx="27">
                  <c:v>995.245</c:v>
                </c:pt>
                <c:pt idx="28">
                  <c:v>1020.3075</c:v>
                </c:pt>
                <c:pt idx="29">
                  <c:v>1003.28</c:v>
                </c:pt>
                <c:pt idx="30">
                  <c:v>1015.5549999999999</c:v>
                </c:pt>
                <c:pt idx="31">
                  <c:v>986.02250000000004</c:v>
                </c:pt>
                <c:pt idx="32">
                  <c:v>1021.5325</c:v>
                </c:pt>
                <c:pt idx="33">
                  <c:v>1003.8150000000001</c:v>
                </c:pt>
                <c:pt idx="34">
                  <c:v>1013.085</c:v>
                </c:pt>
                <c:pt idx="35">
                  <c:v>1036.7950000000001</c:v>
                </c:pt>
                <c:pt idx="36">
                  <c:v>1058.9949999999999</c:v>
                </c:pt>
                <c:pt idx="37">
                  <c:v>1030.9449999999999</c:v>
                </c:pt>
                <c:pt idx="38">
                  <c:v>1047.8225</c:v>
                </c:pt>
                <c:pt idx="39">
                  <c:v>1116.5525</c:v>
                </c:pt>
                <c:pt idx="40">
                  <c:v>1109.9024999999999</c:v>
                </c:pt>
                <c:pt idx="41">
                  <c:v>1066.825</c:v>
                </c:pt>
                <c:pt idx="42">
                  <c:v>1018.41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aggregate_stock_price!$N$1</c:f>
              <c:strCache>
                <c:ptCount val="1"/>
                <c:pt idx="0">
                  <c:v>NYSE_Finance*50</c:v>
                </c:pt>
              </c:strCache>
            </c:strRef>
          </c:tx>
          <c:cat>
            <c:numRef>
              <c:f>aggregate_stock_price!$H$2:$H$44</c:f>
              <c:numCache>
                <c:formatCode>m/d/yyyy</c:formatCode>
                <c:ptCount val="43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</c:numCache>
            </c:numRef>
          </c:cat>
          <c:val>
            <c:numRef>
              <c:f>aggregate_stock_price!$N$2:$N$44</c:f>
              <c:numCache>
                <c:formatCode>General</c:formatCode>
                <c:ptCount val="43"/>
                <c:pt idx="0">
                  <c:v>1319.42839805825</c:v>
                </c:pt>
                <c:pt idx="1">
                  <c:v>1289.0169902912601</c:v>
                </c:pt>
                <c:pt idx="2">
                  <c:v>1276.8337378640799</c:v>
                </c:pt>
                <c:pt idx="3">
                  <c:v>1312.7063106796099</c:v>
                </c:pt>
                <c:pt idx="4">
                  <c:v>1295.6650485436899</c:v>
                </c:pt>
                <c:pt idx="5">
                  <c:v>1270.3179611650501</c:v>
                </c:pt>
                <c:pt idx="6">
                  <c:v>1268.3349514563099</c:v>
                </c:pt>
                <c:pt idx="7">
                  <c:v>1276.125</c:v>
                </c:pt>
                <c:pt idx="8">
                  <c:v>1285.79490291262</c:v>
                </c:pt>
                <c:pt idx="9">
                  <c:v>1301.8871359223301</c:v>
                </c:pt>
                <c:pt idx="10">
                  <c:v>1301.6395631067949</c:v>
                </c:pt>
                <c:pt idx="11">
                  <c:v>1281.1614077669899</c:v>
                </c:pt>
                <c:pt idx="12">
                  <c:v>1276.9186893203901</c:v>
                </c:pt>
                <c:pt idx="13">
                  <c:v>1244.0449029126198</c:v>
                </c:pt>
                <c:pt idx="14">
                  <c:v>1215.6820388349499</c:v>
                </c:pt>
                <c:pt idx="15">
                  <c:v>1220.66990291262</c:v>
                </c:pt>
                <c:pt idx="16">
                  <c:v>1242.12014563107</c:v>
                </c:pt>
                <c:pt idx="17">
                  <c:v>1256.8143203883499</c:v>
                </c:pt>
                <c:pt idx="18">
                  <c:v>1230.2402912621351</c:v>
                </c:pt>
                <c:pt idx="19">
                  <c:v>1251.9915048543701</c:v>
                </c:pt>
                <c:pt idx="20">
                  <c:v>1228.9878640776699</c:v>
                </c:pt>
                <c:pt idx="21">
                  <c:v>1189.498786407765</c:v>
                </c:pt>
                <c:pt idx="22">
                  <c:v>1214.4101941747549</c:v>
                </c:pt>
                <c:pt idx="23">
                  <c:v>1228.303398058255</c:v>
                </c:pt>
                <c:pt idx="24">
                  <c:v>1251.4065533980602</c:v>
                </c:pt>
                <c:pt idx="25">
                  <c:v>1231.1808252427199</c:v>
                </c:pt>
                <c:pt idx="26">
                  <c:v>1267.0351941747549</c:v>
                </c:pt>
                <c:pt idx="27">
                  <c:v>1265.1177184466001</c:v>
                </c:pt>
                <c:pt idx="28">
                  <c:v>1284.2135922330099</c:v>
                </c:pt>
                <c:pt idx="29">
                  <c:v>1271.4186893203901</c:v>
                </c:pt>
                <c:pt idx="30">
                  <c:v>1282.3871359223301</c:v>
                </c:pt>
                <c:pt idx="31">
                  <c:v>1258.8385922330099</c:v>
                </c:pt>
                <c:pt idx="32">
                  <c:v>1288.873786407765</c:v>
                </c:pt>
                <c:pt idx="33">
                  <c:v>1277.1383495145651</c:v>
                </c:pt>
                <c:pt idx="34">
                  <c:v>1285.179611650485</c:v>
                </c:pt>
                <c:pt idx="35">
                  <c:v>1308.6383495145651</c:v>
                </c:pt>
                <c:pt idx="36">
                  <c:v>1329.751213592235</c:v>
                </c:pt>
                <c:pt idx="37">
                  <c:v>1304.4805825242699</c:v>
                </c:pt>
                <c:pt idx="38">
                  <c:v>1323.6177184465998</c:v>
                </c:pt>
                <c:pt idx="39">
                  <c:v>1374.9963592233</c:v>
                </c:pt>
                <c:pt idx="40">
                  <c:v>1369.29854368932</c:v>
                </c:pt>
                <c:pt idx="41">
                  <c:v>1340.103155339805</c:v>
                </c:pt>
                <c:pt idx="42">
                  <c:v>1299.8944174757301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93504"/>
        <c:axId val="107895040"/>
      </c:lineChart>
      <c:dateAx>
        <c:axId val="107893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7895040"/>
        <c:crosses val="autoZero"/>
        <c:auto val="1"/>
        <c:lblOffset val="100"/>
        <c:baseTimeUnit val="days"/>
      </c:dateAx>
      <c:valAx>
        <c:axId val="107895040"/>
        <c:scaling>
          <c:orientation val="minMax"/>
          <c:min val="9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Stock</a:t>
                </a:r>
                <a:r>
                  <a:rPr lang="en-US" altLang="en-US" baseline="0"/>
                  <a:t> Price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89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876301</xdr:colOff>
      <xdr:row>46</xdr:row>
      <xdr:rowOff>161925</xdr:rowOff>
    </xdr:from>
    <xdr:to>
      <xdr:col>14</xdr:col>
      <xdr:colOff>171450</xdr:colOff>
      <xdr:row>69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2</xdr:row>
      <xdr:rowOff>9525</xdr:rowOff>
    </xdr:from>
    <xdr:to>
      <xdr:col>13</xdr:col>
      <xdr:colOff>352426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B1" workbookViewId="0">
      <selection activeCell="C20" sqref="C20"/>
    </sheetView>
  </sheetViews>
  <sheetFormatPr defaultRowHeight="13.5" x14ac:dyDescent="0.15"/>
  <cols>
    <col min="2" max="2" width="16.625" customWidth="1"/>
    <col min="6" max="6" width="12.875" customWidth="1"/>
    <col min="7" max="7" width="18.875" customWidth="1"/>
    <col min="8" max="8" width="9.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3</v>
      </c>
      <c r="F1" t="s">
        <v>7</v>
      </c>
      <c r="I1" t="s">
        <v>4</v>
      </c>
      <c r="J1" t="s">
        <v>1</v>
      </c>
      <c r="K1" t="s">
        <v>5</v>
      </c>
      <c r="L1" t="s">
        <v>6</v>
      </c>
      <c r="M1" t="s">
        <v>8</v>
      </c>
      <c r="N1" t="s">
        <v>10</v>
      </c>
      <c r="O1" t="s">
        <v>9</v>
      </c>
    </row>
    <row r="2" spans="1:15" x14ac:dyDescent="0.15">
      <c r="A2" s="1">
        <v>40787</v>
      </c>
      <c r="B2">
        <v>11493.57</v>
      </c>
      <c r="C2">
        <v>1204.42</v>
      </c>
      <c r="D2">
        <v>2219.0500000000002</v>
      </c>
      <c r="E2">
        <v>5317.02</v>
      </c>
      <c r="F2">
        <v>4217.3900000000003</v>
      </c>
      <c r="H2" s="1">
        <f>A2</f>
        <v>40787</v>
      </c>
      <c r="I2">
        <f>B2/10</f>
        <v>1149.357</v>
      </c>
      <c r="J2">
        <f>C2</f>
        <v>1204.42</v>
      </c>
      <c r="K2">
        <f>D2/2</f>
        <v>1109.5250000000001</v>
      </c>
      <c r="L2">
        <f>E2/5</f>
        <v>1063.404</v>
      </c>
      <c r="M2">
        <f>F2/4</f>
        <v>1054.3475000000001</v>
      </c>
      <c r="N2">
        <f>O2*50</f>
        <v>1319.42839805825</v>
      </c>
      <c r="O2">
        <v>26.388567961164998</v>
      </c>
    </row>
    <row r="3" spans="1:15" x14ac:dyDescent="0.15">
      <c r="A3" s="1">
        <v>40788</v>
      </c>
      <c r="B3">
        <v>11240.26</v>
      </c>
      <c r="C3">
        <v>1173.97</v>
      </c>
      <c r="D3">
        <v>2167.83</v>
      </c>
      <c r="E3">
        <v>5186.5200000000004</v>
      </c>
      <c r="F3">
        <v>4069.15</v>
      </c>
      <c r="H3" s="1">
        <f t="shared" ref="H3:H44" si="0">A3</f>
        <v>40788</v>
      </c>
      <c r="I3">
        <f t="shared" ref="I3:I44" si="1">B3/10</f>
        <v>1124.0260000000001</v>
      </c>
      <c r="J3">
        <f t="shared" ref="J3:J44" si="2">C3</f>
        <v>1173.97</v>
      </c>
      <c r="K3">
        <f t="shared" ref="K3:K44" si="3">D3/2</f>
        <v>1083.915</v>
      </c>
      <c r="L3">
        <f t="shared" ref="L3:L44" si="4">E3/5</f>
        <v>1037.3040000000001</v>
      </c>
      <c r="M3">
        <f t="shared" ref="M3:M44" si="5">F3/4</f>
        <v>1017.2875</v>
      </c>
      <c r="N3">
        <f t="shared" ref="N3:N44" si="6">O3*50</f>
        <v>1289.0169902912601</v>
      </c>
      <c r="O3">
        <v>25.7803398058252</v>
      </c>
    </row>
    <row r="4" spans="1:15" x14ac:dyDescent="0.15">
      <c r="A4" s="1">
        <v>40792</v>
      </c>
      <c r="B4">
        <v>11139.3</v>
      </c>
      <c r="C4">
        <v>1165.24</v>
      </c>
      <c r="D4">
        <v>2167.6</v>
      </c>
      <c r="E4">
        <v>5139.8</v>
      </c>
      <c r="F4">
        <v>3973.58</v>
      </c>
      <c r="H4" s="1">
        <f t="shared" si="0"/>
        <v>40792</v>
      </c>
      <c r="I4">
        <f t="shared" si="1"/>
        <v>1113.9299999999998</v>
      </c>
      <c r="J4">
        <f t="shared" si="2"/>
        <v>1165.24</v>
      </c>
      <c r="K4">
        <f t="shared" si="3"/>
        <v>1083.8</v>
      </c>
      <c r="L4">
        <f t="shared" si="4"/>
        <v>1027.96</v>
      </c>
      <c r="M4">
        <f t="shared" si="5"/>
        <v>993.39499999999998</v>
      </c>
      <c r="N4">
        <f t="shared" si="6"/>
        <v>1276.8337378640799</v>
      </c>
      <c r="O4">
        <v>25.536674757281599</v>
      </c>
    </row>
    <row r="5" spans="1:15" x14ac:dyDescent="0.15">
      <c r="A5" s="1">
        <v>40793</v>
      </c>
      <c r="B5">
        <v>11414.86</v>
      </c>
      <c r="C5">
        <v>1198.6199999999999</v>
      </c>
      <c r="D5">
        <v>2223.75</v>
      </c>
      <c r="E5">
        <v>5279.5</v>
      </c>
      <c r="F5">
        <v>4128.2</v>
      </c>
      <c r="H5" s="1">
        <f t="shared" si="0"/>
        <v>40793</v>
      </c>
      <c r="I5">
        <f t="shared" si="1"/>
        <v>1141.4860000000001</v>
      </c>
      <c r="J5">
        <f t="shared" si="2"/>
        <v>1198.6199999999999</v>
      </c>
      <c r="K5">
        <f t="shared" si="3"/>
        <v>1111.875</v>
      </c>
      <c r="L5">
        <f t="shared" si="4"/>
        <v>1055.9000000000001</v>
      </c>
      <c r="M5">
        <f t="shared" si="5"/>
        <v>1032.05</v>
      </c>
      <c r="N5">
        <f t="shared" si="6"/>
        <v>1312.7063106796099</v>
      </c>
      <c r="O5">
        <v>26.254126213592201</v>
      </c>
    </row>
    <row r="6" spans="1:15" x14ac:dyDescent="0.15">
      <c r="A6" s="1">
        <v>40794</v>
      </c>
      <c r="B6">
        <v>11295.81</v>
      </c>
      <c r="C6">
        <v>1185.9000000000001</v>
      </c>
      <c r="D6">
        <v>2214.29</v>
      </c>
      <c r="E6">
        <v>5217.68</v>
      </c>
      <c r="F6">
        <v>4048.3</v>
      </c>
      <c r="H6" s="1">
        <f t="shared" si="0"/>
        <v>40794</v>
      </c>
      <c r="I6">
        <f t="shared" si="1"/>
        <v>1129.5809999999999</v>
      </c>
      <c r="J6">
        <f t="shared" si="2"/>
        <v>1185.9000000000001</v>
      </c>
      <c r="K6">
        <f t="shared" si="3"/>
        <v>1107.145</v>
      </c>
      <c r="L6">
        <f t="shared" si="4"/>
        <v>1043.5360000000001</v>
      </c>
      <c r="M6">
        <f t="shared" si="5"/>
        <v>1012.075</v>
      </c>
      <c r="N6">
        <f t="shared" si="6"/>
        <v>1295.6650485436899</v>
      </c>
      <c r="O6">
        <v>25.913300970873799</v>
      </c>
    </row>
    <row r="7" spans="1:15" x14ac:dyDescent="0.15">
      <c r="A7" s="1">
        <v>40795</v>
      </c>
      <c r="B7">
        <v>10992.13</v>
      </c>
      <c r="C7">
        <v>1154.23</v>
      </c>
      <c r="D7">
        <v>2163.66</v>
      </c>
      <c r="E7">
        <v>5076.0600000000004</v>
      </c>
      <c r="F7">
        <v>3913.79</v>
      </c>
      <c r="H7" s="1">
        <f t="shared" si="0"/>
        <v>40795</v>
      </c>
      <c r="I7">
        <f t="shared" si="1"/>
        <v>1099.213</v>
      </c>
      <c r="J7">
        <f t="shared" si="2"/>
        <v>1154.23</v>
      </c>
      <c r="K7">
        <f t="shared" si="3"/>
        <v>1081.83</v>
      </c>
      <c r="L7">
        <f t="shared" si="4"/>
        <v>1015.2120000000001</v>
      </c>
      <c r="M7">
        <f t="shared" si="5"/>
        <v>978.44749999999999</v>
      </c>
      <c r="N7">
        <f t="shared" si="6"/>
        <v>1270.3179611650501</v>
      </c>
      <c r="O7">
        <v>25.406359223300999</v>
      </c>
    </row>
    <row r="8" spans="1:15" x14ac:dyDescent="0.15">
      <c r="A8" s="1">
        <v>40798</v>
      </c>
      <c r="B8">
        <v>11061.12</v>
      </c>
      <c r="C8">
        <v>1162.27</v>
      </c>
      <c r="D8">
        <v>2191.84</v>
      </c>
      <c r="E8">
        <v>5102.99</v>
      </c>
      <c r="F8">
        <v>3917.58</v>
      </c>
      <c r="H8" s="1">
        <f t="shared" si="0"/>
        <v>40798</v>
      </c>
      <c r="I8">
        <f t="shared" si="1"/>
        <v>1106.1120000000001</v>
      </c>
      <c r="J8">
        <f t="shared" si="2"/>
        <v>1162.27</v>
      </c>
      <c r="K8">
        <f t="shared" si="3"/>
        <v>1095.92</v>
      </c>
      <c r="L8">
        <f t="shared" si="4"/>
        <v>1020.598</v>
      </c>
      <c r="M8">
        <f t="shared" si="5"/>
        <v>979.39499999999998</v>
      </c>
      <c r="N8">
        <f t="shared" si="6"/>
        <v>1268.3349514563099</v>
      </c>
      <c r="O8">
        <v>25.366699029126199</v>
      </c>
    </row>
    <row r="9" spans="1:15" x14ac:dyDescent="0.15">
      <c r="A9" s="1">
        <v>40799</v>
      </c>
      <c r="B9">
        <v>11105.85</v>
      </c>
      <c r="C9">
        <v>1172.8699999999999</v>
      </c>
      <c r="D9">
        <v>2220.58</v>
      </c>
      <c r="E9">
        <v>5133.92</v>
      </c>
      <c r="F9">
        <v>3954.53</v>
      </c>
      <c r="H9" s="1">
        <f t="shared" si="0"/>
        <v>40799</v>
      </c>
      <c r="I9">
        <f t="shared" si="1"/>
        <v>1110.585</v>
      </c>
      <c r="J9">
        <f t="shared" si="2"/>
        <v>1172.8699999999999</v>
      </c>
      <c r="K9">
        <f t="shared" si="3"/>
        <v>1110.29</v>
      </c>
      <c r="L9">
        <f t="shared" si="4"/>
        <v>1026.7840000000001</v>
      </c>
      <c r="M9">
        <f t="shared" si="5"/>
        <v>988.63250000000005</v>
      </c>
      <c r="N9">
        <f t="shared" si="6"/>
        <v>1276.125</v>
      </c>
      <c r="O9">
        <v>25.522500000000001</v>
      </c>
    </row>
    <row r="10" spans="1:15" x14ac:dyDescent="0.15">
      <c r="A10" s="1">
        <v>40800</v>
      </c>
      <c r="B10">
        <v>11246.73</v>
      </c>
      <c r="C10">
        <v>1188.68</v>
      </c>
      <c r="D10">
        <v>2252.75</v>
      </c>
      <c r="E10">
        <v>5198.63</v>
      </c>
      <c r="F10">
        <v>3997.92</v>
      </c>
      <c r="H10" s="1">
        <f t="shared" si="0"/>
        <v>40800</v>
      </c>
      <c r="I10">
        <f t="shared" si="1"/>
        <v>1124.673</v>
      </c>
      <c r="J10">
        <f t="shared" si="2"/>
        <v>1188.68</v>
      </c>
      <c r="K10">
        <f t="shared" si="3"/>
        <v>1126.375</v>
      </c>
      <c r="L10">
        <f t="shared" si="4"/>
        <v>1039.7260000000001</v>
      </c>
      <c r="M10">
        <f t="shared" si="5"/>
        <v>999.48</v>
      </c>
      <c r="N10">
        <f t="shared" si="6"/>
        <v>1285.79490291262</v>
      </c>
      <c r="O10">
        <v>25.715898058252399</v>
      </c>
    </row>
    <row r="11" spans="1:15" x14ac:dyDescent="0.15">
      <c r="A11" s="1">
        <v>40801</v>
      </c>
      <c r="B11">
        <v>11433.18</v>
      </c>
      <c r="C11">
        <v>1209.1099999999999</v>
      </c>
      <c r="D11">
        <v>2286.56</v>
      </c>
      <c r="E11">
        <v>5293.21</v>
      </c>
      <c r="F11">
        <v>4094.88</v>
      </c>
      <c r="H11" s="1">
        <f t="shared" si="0"/>
        <v>40801</v>
      </c>
      <c r="I11">
        <f t="shared" si="1"/>
        <v>1143.318</v>
      </c>
      <c r="J11">
        <f t="shared" si="2"/>
        <v>1209.1099999999999</v>
      </c>
      <c r="K11">
        <f t="shared" si="3"/>
        <v>1143.28</v>
      </c>
      <c r="L11">
        <f t="shared" si="4"/>
        <v>1058.6420000000001</v>
      </c>
      <c r="M11">
        <f t="shared" si="5"/>
        <v>1023.72</v>
      </c>
      <c r="N11">
        <f t="shared" si="6"/>
        <v>1301.8871359223301</v>
      </c>
      <c r="O11">
        <v>26.037742718446601</v>
      </c>
    </row>
    <row r="12" spans="1:15" x14ac:dyDescent="0.15">
      <c r="A12" s="1">
        <v>40802</v>
      </c>
      <c r="B12">
        <v>11509.09</v>
      </c>
      <c r="C12">
        <v>1216.01</v>
      </c>
      <c r="D12">
        <v>2306.09</v>
      </c>
      <c r="E12">
        <v>5315.21</v>
      </c>
      <c r="F12">
        <v>4107.66</v>
      </c>
      <c r="H12" s="1">
        <f t="shared" si="0"/>
        <v>40802</v>
      </c>
      <c r="I12">
        <f t="shared" si="1"/>
        <v>1150.9090000000001</v>
      </c>
      <c r="J12">
        <f t="shared" si="2"/>
        <v>1216.01</v>
      </c>
      <c r="K12">
        <f t="shared" si="3"/>
        <v>1153.0450000000001</v>
      </c>
      <c r="L12">
        <f t="shared" si="4"/>
        <v>1063.0419999999999</v>
      </c>
      <c r="M12">
        <f t="shared" si="5"/>
        <v>1026.915</v>
      </c>
      <c r="N12">
        <f t="shared" si="6"/>
        <v>1301.6395631067949</v>
      </c>
      <c r="O12">
        <v>26.032791262135898</v>
      </c>
    </row>
    <row r="13" spans="1:15" x14ac:dyDescent="0.15">
      <c r="A13" s="1">
        <v>40805</v>
      </c>
      <c r="B13">
        <v>11401.01</v>
      </c>
      <c r="C13">
        <v>1204.0899999999999</v>
      </c>
      <c r="D13">
        <v>2308.7600000000002</v>
      </c>
      <c r="E13">
        <v>5247.11</v>
      </c>
      <c r="F13">
        <v>4004</v>
      </c>
      <c r="H13" s="1">
        <f t="shared" si="0"/>
        <v>40805</v>
      </c>
      <c r="I13">
        <f t="shared" si="1"/>
        <v>1140.1010000000001</v>
      </c>
      <c r="J13">
        <f t="shared" si="2"/>
        <v>1204.0899999999999</v>
      </c>
      <c r="K13">
        <f t="shared" si="3"/>
        <v>1154.3800000000001</v>
      </c>
      <c r="L13">
        <f t="shared" si="4"/>
        <v>1049.422</v>
      </c>
      <c r="M13">
        <f t="shared" si="5"/>
        <v>1001</v>
      </c>
      <c r="N13">
        <f t="shared" si="6"/>
        <v>1281.1614077669899</v>
      </c>
      <c r="O13">
        <v>25.623228155339799</v>
      </c>
    </row>
    <row r="14" spans="1:15" x14ac:dyDescent="0.15">
      <c r="A14" s="1">
        <v>40806</v>
      </c>
      <c r="B14">
        <v>11408.66</v>
      </c>
      <c r="C14">
        <v>1202.0899999999999</v>
      </c>
      <c r="D14">
        <v>2295.89</v>
      </c>
      <c r="E14">
        <v>5247.4</v>
      </c>
      <c r="F14">
        <v>3994.47</v>
      </c>
      <c r="H14" s="1">
        <f t="shared" si="0"/>
        <v>40806</v>
      </c>
      <c r="I14">
        <f t="shared" si="1"/>
        <v>1140.866</v>
      </c>
      <c r="J14">
        <f t="shared" si="2"/>
        <v>1202.0899999999999</v>
      </c>
      <c r="K14">
        <f t="shared" si="3"/>
        <v>1147.9449999999999</v>
      </c>
      <c r="L14">
        <f t="shared" si="4"/>
        <v>1049.48</v>
      </c>
      <c r="M14">
        <f t="shared" si="5"/>
        <v>998.61749999999995</v>
      </c>
      <c r="N14">
        <f t="shared" si="6"/>
        <v>1276.9186893203901</v>
      </c>
      <c r="O14">
        <v>25.538373786407799</v>
      </c>
    </row>
    <row r="15" spans="1:15" x14ac:dyDescent="0.15">
      <c r="A15" s="1">
        <v>40807</v>
      </c>
      <c r="B15">
        <v>11124.84</v>
      </c>
      <c r="C15">
        <v>1166.76</v>
      </c>
      <c r="D15">
        <v>2258.3000000000002</v>
      </c>
      <c r="E15">
        <v>5088.91</v>
      </c>
      <c r="F15">
        <v>3827.38</v>
      </c>
      <c r="H15" s="1">
        <f t="shared" si="0"/>
        <v>40807</v>
      </c>
      <c r="I15">
        <f t="shared" si="1"/>
        <v>1112.4839999999999</v>
      </c>
      <c r="J15">
        <f t="shared" si="2"/>
        <v>1166.76</v>
      </c>
      <c r="K15">
        <f t="shared" si="3"/>
        <v>1129.1500000000001</v>
      </c>
      <c r="L15">
        <f t="shared" si="4"/>
        <v>1017.7819999999999</v>
      </c>
      <c r="M15">
        <f t="shared" si="5"/>
        <v>956.84500000000003</v>
      </c>
      <c r="N15">
        <f t="shared" si="6"/>
        <v>1244.0449029126198</v>
      </c>
      <c r="O15">
        <v>24.880898058252399</v>
      </c>
    </row>
    <row r="16" spans="1:15" x14ac:dyDescent="0.15">
      <c r="A16" s="1">
        <v>40808</v>
      </c>
      <c r="B16">
        <v>10733.83</v>
      </c>
      <c r="C16">
        <v>1129.56</v>
      </c>
      <c r="D16">
        <v>2184.59</v>
      </c>
      <c r="E16">
        <v>4922.3900000000003</v>
      </c>
      <c r="F16">
        <v>3696.46</v>
      </c>
      <c r="H16" s="1">
        <f t="shared" si="0"/>
        <v>40808</v>
      </c>
      <c r="I16">
        <f t="shared" si="1"/>
        <v>1073.383</v>
      </c>
      <c r="J16">
        <f t="shared" si="2"/>
        <v>1129.56</v>
      </c>
      <c r="K16">
        <f t="shared" si="3"/>
        <v>1092.2950000000001</v>
      </c>
      <c r="L16">
        <f t="shared" si="4"/>
        <v>984.47800000000007</v>
      </c>
      <c r="M16">
        <f t="shared" si="5"/>
        <v>924.11500000000001</v>
      </c>
      <c r="N16">
        <f t="shared" si="6"/>
        <v>1215.6820388349499</v>
      </c>
      <c r="O16">
        <v>24.313640776699</v>
      </c>
    </row>
    <row r="17" spans="1:15" x14ac:dyDescent="0.15">
      <c r="A17" s="1">
        <v>40809</v>
      </c>
      <c r="B17">
        <v>10771.48</v>
      </c>
      <c r="C17">
        <v>1136.43</v>
      </c>
      <c r="D17">
        <v>2206.86</v>
      </c>
      <c r="E17">
        <v>4940.96</v>
      </c>
      <c r="F17">
        <v>3752.73</v>
      </c>
      <c r="H17" s="1">
        <f t="shared" si="0"/>
        <v>40809</v>
      </c>
      <c r="I17">
        <f t="shared" si="1"/>
        <v>1077.1479999999999</v>
      </c>
      <c r="J17">
        <f t="shared" si="2"/>
        <v>1136.43</v>
      </c>
      <c r="K17">
        <f t="shared" si="3"/>
        <v>1103.43</v>
      </c>
      <c r="L17">
        <f t="shared" si="4"/>
        <v>988.19200000000001</v>
      </c>
      <c r="M17">
        <f t="shared" si="5"/>
        <v>938.1825</v>
      </c>
      <c r="N17">
        <f t="shared" si="6"/>
        <v>1220.66990291262</v>
      </c>
      <c r="O17">
        <v>24.413398058252401</v>
      </c>
    </row>
    <row r="18" spans="1:15" x14ac:dyDescent="0.15">
      <c r="A18" s="1">
        <v>40812</v>
      </c>
      <c r="B18">
        <v>11043.86</v>
      </c>
      <c r="C18">
        <v>1162.95</v>
      </c>
      <c r="D18">
        <v>2234.2800000000002</v>
      </c>
      <c r="E18">
        <v>5070.1400000000003</v>
      </c>
      <c r="F18">
        <v>3896.62</v>
      </c>
      <c r="H18" s="1">
        <f t="shared" si="0"/>
        <v>40812</v>
      </c>
      <c r="I18">
        <f t="shared" si="1"/>
        <v>1104.386</v>
      </c>
      <c r="J18">
        <f t="shared" si="2"/>
        <v>1162.95</v>
      </c>
      <c r="K18">
        <f t="shared" si="3"/>
        <v>1117.1400000000001</v>
      </c>
      <c r="L18">
        <f t="shared" si="4"/>
        <v>1014.028</v>
      </c>
      <c r="M18">
        <f t="shared" si="5"/>
        <v>974.15499999999997</v>
      </c>
      <c r="N18">
        <f t="shared" si="6"/>
        <v>1242.12014563107</v>
      </c>
      <c r="O18">
        <v>24.842402912621399</v>
      </c>
    </row>
    <row r="19" spans="1:15" x14ac:dyDescent="0.15">
      <c r="A19" s="1">
        <v>40813</v>
      </c>
      <c r="B19">
        <v>11190.69</v>
      </c>
      <c r="C19">
        <v>1175.3800000000001</v>
      </c>
      <c r="D19">
        <v>2253.5500000000002</v>
      </c>
      <c r="E19">
        <v>5127.41</v>
      </c>
      <c r="F19">
        <v>3942.88</v>
      </c>
      <c r="H19" s="1">
        <f t="shared" si="0"/>
        <v>40813</v>
      </c>
      <c r="I19">
        <f t="shared" si="1"/>
        <v>1119.069</v>
      </c>
      <c r="J19">
        <f t="shared" si="2"/>
        <v>1175.3800000000001</v>
      </c>
      <c r="K19">
        <f t="shared" si="3"/>
        <v>1126.7750000000001</v>
      </c>
      <c r="L19">
        <f t="shared" si="4"/>
        <v>1025.482</v>
      </c>
      <c r="M19">
        <f t="shared" si="5"/>
        <v>985.72</v>
      </c>
      <c r="N19">
        <f t="shared" si="6"/>
        <v>1256.8143203883499</v>
      </c>
      <c r="O19">
        <v>25.136286407766999</v>
      </c>
    </row>
    <row r="20" spans="1:15" x14ac:dyDescent="0.15">
      <c r="A20" s="1">
        <v>40814</v>
      </c>
      <c r="B20">
        <v>11010.9</v>
      </c>
      <c r="C20">
        <v>1151.06</v>
      </c>
      <c r="D20">
        <v>2220.84</v>
      </c>
      <c r="E20">
        <v>5024.17</v>
      </c>
      <c r="F20">
        <v>3839.55</v>
      </c>
      <c r="H20" s="1">
        <f t="shared" si="0"/>
        <v>40814</v>
      </c>
      <c r="I20">
        <f t="shared" si="1"/>
        <v>1101.0899999999999</v>
      </c>
      <c r="J20">
        <f t="shared" si="2"/>
        <v>1151.06</v>
      </c>
      <c r="K20">
        <f t="shared" si="3"/>
        <v>1110.42</v>
      </c>
      <c r="L20">
        <f t="shared" si="4"/>
        <v>1004.8340000000001</v>
      </c>
      <c r="M20">
        <f t="shared" si="5"/>
        <v>959.88750000000005</v>
      </c>
      <c r="N20">
        <f t="shared" si="6"/>
        <v>1230.2402912621351</v>
      </c>
      <c r="O20">
        <v>24.6048058252427</v>
      </c>
    </row>
    <row r="21" spans="1:15" x14ac:dyDescent="0.15">
      <c r="A21" s="1">
        <v>40815</v>
      </c>
      <c r="B21">
        <v>11153.98</v>
      </c>
      <c r="C21">
        <v>1160.4000000000001</v>
      </c>
      <c r="D21">
        <v>2197.6799999999998</v>
      </c>
      <c r="E21">
        <v>5095.41</v>
      </c>
      <c r="F21">
        <v>3949.13</v>
      </c>
      <c r="H21" s="1">
        <f t="shared" si="0"/>
        <v>40815</v>
      </c>
      <c r="I21">
        <f t="shared" si="1"/>
        <v>1115.3979999999999</v>
      </c>
      <c r="J21">
        <f t="shared" si="2"/>
        <v>1160.4000000000001</v>
      </c>
      <c r="K21">
        <f t="shared" si="3"/>
        <v>1098.8399999999999</v>
      </c>
      <c r="L21">
        <f t="shared" si="4"/>
        <v>1019.082</v>
      </c>
      <c r="M21">
        <f t="shared" si="5"/>
        <v>987.28250000000003</v>
      </c>
      <c r="N21">
        <f t="shared" si="6"/>
        <v>1251.9915048543701</v>
      </c>
      <c r="O21">
        <v>25.0398300970874</v>
      </c>
    </row>
    <row r="22" spans="1:15" x14ac:dyDescent="0.15">
      <c r="A22" s="1">
        <v>40816</v>
      </c>
      <c r="B22">
        <v>10913.38</v>
      </c>
      <c r="C22">
        <v>1131.42</v>
      </c>
      <c r="D22">
        <v>2139.1799999999998</v>
      </c>
      <c r="E22">
        <v>4978.55</v>
      </c>
      <c r="F22">
        <v>3805.34</v>
      </c>
      <c r="H22" s="1">
        <f t="shared" si="0"/>
        <v>40816</v>
      </c>
      <c r="I22">
        <f t="shared" si="1"/>
        <v>1091.338</v>
      </c>
      <c r="J22">
        <f t="shared" si="2"/>
        <v>1131.42</v>
      </c>
      <c r="K22">
        <f t="shared" si="3"/>
        <v>1069.5899999999999</v>
      </c>
      <c r="L22">
        <f t="shared" si="4"/>
        <v>995.71</v>
      </c>
      <c r="M22">
        <f t="shared" si="5"/>
        <v>951.33500000000004</v>
      </c>
      <c r="N22">
        <f t="shared" si="6"/>
        <v>1228.9878640776699</v>
      </c>
      <c r="O22">
        <v>24.579757281553398</v>
      </c>
    </row>
    <row r="23" spans="1:15" x14ac:dyDescent="0.15">
      <c r="A23" s="1">
        <v>40819</v>
      </c>
      <c r="B23">
        <v>10655.3</v>
      </c>
      <c r="C23">
        <v>1099.23</v>
      </c>
      <c r="D23">
        <v>2085.04</v>
      </c>
      <c r="E23">
        <v>4843.95</v>
      </c>
      <c r="F23">
        <v>3637.55</v>
      </c>
      <c r="H23" s="1">
        <f t="shared" si="0"/>
        <v>40819</v>
      </c>
      <c r="I23">
        <f t="shared" si="1"/>
        <v>1065.53</v>
      </c>
      <c r="J23">
        <f t="shared" si="2"/>
        <v>1099.23</v>
      </c>
      <c r="K23">
        <f t="shared" si="3"/>
        <v>1042.52</v>
      </c>
      <c r="L23">
        <f t="shared" si="4"/>
        <v>968.79</v>
      </c>
      <c r="M23">
        <f t="shared" si="5"/>
        <v>909.38750000000005</v>
      </c>
      <c r="N23">
        <f t="shared" si="6"/>
        <v>1189.498786407765</v>
      </c>
      <c r="O23">
        <v>23.789975728155301</v>
      </c>
    </row>
    <row r="24" spans="1:15" x14ac:dyDescent="0.15">
      <c r="A24" s="1">
        <v>40820</v>
      </c>
      <c r="B24">
        <v>10808.71</v>
      </c>
      <c r="C24">
        <v>1123.95</v>
      </c>
      <c r="D24">
        <v>2129.21</v>
      </c>
      <c r="E24">
        <v>4941.91</v>
      </c>
      <c r="F24">
        <v>3751.48</v>
      </c>
      <c r="H24" s="1">
        <f t="shared" si="0"/>
        <v>40820</v>
      </c>
      <c r="I24">
        <f t="shared" si="1"/>
        <v>1080.8709999999999</v>
      </c>
      <c r="J24">
        <f t="shared" si="2"/>
        <v>1123.95</v>
      </c>
      <c r="K24">
        <f t="shared" si="3"/>
        <v>1064.605</v>
      </c>
      <c r="L24">
        <f t="shared" si="4"/>
        <v>988.38199999999995</v>
      </c>
      <c r="M24">
        <f t="shared" si="5"/>
        <v>937.87</v>
      </c>
      <c r="N24">
        <f t="shared" si="6"/>
        <v>1214.4101941747549</v>
      </c>
      <c r="O24">
        <v>24.2882038834951</v>
      </c>
    </row>
    <row r="25" spans="1:15" x14ac:dyDescent="0.15">
      <c r="A25" s="1">
        <v>40821</v>
      </c>
      <c r="B25">
        <v>10939.95</v>
      </c>
      <c r="C25">
        <v>1144.03</v>
      </c>
      <c r="D25">
        <v>2182.77</v>
      </c>
      <c r="E25">
        <v>5019.17</v>
      </c>
      <c r="F25">
        <v>3802.25</v>
      </c>
      <c r="H25" s="1">
        <f t="shared" si="0"/>
        <v>40821</v>
      </c>
      <c r="I25">
        <f t="shared" si="1"/>
        <v>1093.9950000000001</v>
      </c>
      <c r="J25">
        <f t="shared" si="2"/>
        <v>1144.03</v>
      </c>
      <c r="K25">
        <f t="shared" si="3"/>
        <v>1091.385</v>
      </c>
      <c r="L25">
        <f t="shared" si="4"/>
        <v>1003.8340000000001</v>
      </c>
      <c r="M25">
        <f t="shared" si="5"/>
        <v>950.5625</v>
      </c>
      <c r="N25">
        <f t="shared" si="6"/>
        <v>1228.303398058255</v>
      </c>
      <c r="O25">
        <v>24.5660679611651</v>
      </c>
    </row>
    <row r="26" spans="1:15" x14ac:dyDescent="0.15">
      <c r="A26" s="1">
        <v>40822</v>
      </c>
      <c r="B26">
        <v>11123.33</v>
      </c>
      <c r="C26">
        <v>1164.97</v>
      </c>
      <c r="D26">
        <v>2217.9899999999998</v>
      </c>
      <c r="E26">
        <v>5109.63</v>
      </c>
      <c r="F26">
        <v>3921.85</v>
      </c>
      <c r="H26" s="1">
        <f t="shared" si="0"/>
        <v>40822</v>
      </c>
      <c r="I26">
        <f t="shared" si="1"/>
        <v>1112.3330000000001</v>
      </c>
      <c r="J26">
        <f t="shared" si="2"/>
        <v>1164.97</v>
      </c>
      <c r="K26">
        <f t="shared" si="3"/>
        <v>1108.9949999999999</v>
      </c>
      <c r="L26">
        <f t="shared" si="4"/>
        <v>1021.926</v>
      </c>
      <c r="M26">
        <f t="shared" si="5"/>
        <v>980.46249999999998</v>
      </c>
      <c r="N26">
        <f t="shared" si="6"/>
        <v>1251.4065533980602</v>
      </c>
      <c r="O26">
        <v>25.028131067961201</v>
      </c>
    </row>
    <row r="27" spans="1:15" x14ac:dyDescent="0.15">
      <c r="A27" s="1">
        <v>40823</v>
      </c>
      <c r="B27">
        <v>11103.12</v>
      </c>
      <c r="C27">
        <v>1155.46</v>
      </c>
      <c r="D27">
        <v>2202.7600000000002</v>
      </c>
      <c r="E27">
        <v>5076.62</v>
      </c>
      <c r="F27">
        <v>3814</v>
      </c>
      <c r="H27" s="1">
        <f t="shared" si="0"/>
        <v>40823</v>
      </c>
      <c r="I27">
        <f t="shared" si="1"/>
        <v>1110.3120000000001</v>
      </c>
      <c r="J27">
        <f t="shared" si="2"/>
        <v>1155.46</v>
      </c>
      <c r="K27">
        <f t="shared" si="3"/>
        <v>1101.3800000000001</v>
      </c>
      <c r="L27">
        <f t="shared" si="4"/>
        <v>1015.324</v>
      </c>
      <c r="M27">
        <f t="shared" si="5"/>
        <v>953.5</v>
      </c>
      <c r="N27">
        <f t="shared" si="6"/>
        <v>1231.1808252427199</v>
      </c>
      <c r="O27">
        <v>24.6236165048544</v>
      </c>
    </row>
    <row r="28" spans="1:15" x14ac:dyDescent="0.15">
      <c r="A28" s="1">
        <v>40826</v>
      </c>
      <c r="B28">
        <v>11433.18</v>
      </c>
      <c r="C28">
        <v>1194.8900000000001</v>
      </c>
      <c r="D28">
        <v>2278.65</v>
      </c>
      <c r="E28">
        <v>5243.3</v>
      </c>
      <c r="F28">
        <v>3991.26</v>
      </c>
      <c r="H28" s="1">
        <f t="shared" si="0"/>
        <v>40826</v>
      </c>
      <c r="I28">
        <f t="shared" si="1"/>
        <v>1143.318</v>
      </c>
      <c r="J28">
        <f t="shared" si="2"/>
        <v>1194.8900000000001</v>
      </c>
      <c r="K28">
        <f t="shared" si="3"/>
        <v>1139.325</v>
      </c>
      <c r="L28">
        <f t="shared" si="4"/>
        <v>1048.6600000000001</v>
      </c>
      <c r="M28">
        <f t="shared" si="5"/>
        <v>997.81500000000005</v>
      </c>
      <c r="N28">
        <f t="shared" si="6"/>
        <v>1267.0351941747549</v>
      </c>
      <c r="O28">
        <v>25.340703883495099</v>
      </c>
    </row>
    <row r="29" spans="1:15" x14ac:dyDescent="0.15">
      <c r="A29" s="1">
        <v>40827</v>
      </c>
      <c r="B29">
        <v>11416.3</v>
      </c>
      <c r="C29">
        <v>1195.54</v>
      </c>
      <c r="D29">
        <v>2294.92</v>
      </c>
      <c r="E29">
        <v>5235.3</v>
      </c>
      <c r="F29">
        <v>3980.98</v>
      </c>
      <c r="H29" s="1">
        <f t="shared" si="0"/>
        <v>40827</v>
      </c>
      <c r="I29">
        <f t="shared" si="1"/>
        <v>1141.6299999999999</v>
      </c>
      <c r="J29">
        <f t="shared" si="2"/>
        <v>1195.54</v>
      </c>
      <c r="K29">
        <f t="shared" si="3"/>
        <v>1147.46</v>
      </c>
      <c r="L29">
        <f t="shared" si="4"/>
        <v>1047.06</v>
      </c>
      <c r="M29">
        <f t="shared" si="5"/>
        <v>995.245</v>
      </c>
      <c r="N29">
        <f t="shared" si="6"/>
        <v>1265.1177184466001</v>
      </c>
      <c r="O29">
        <v>25.302354368932001</v>
      </c>
    </row>
    <row r="30" spans="1:15" x14ac:dyDescent="0.15">
      <c r="A30" s="1">
        <v>40828</v>
      </c>
      <c r="B30">
        <v>11518.85</v>
      </c>
      <c r="C30">
        <v>1207.25</v>
      </c>
      <c r="D30">
        <v>2307.1799999999998</v>
      </c>
      <c r="E30">
        <v>5289.22</v>
      </c>
      <c r="F30">
        <v>4081.23</v>
      </c>
      <c r="H30" s="1">
        <f t="shared" si="0"/>
        <v>40828</v>
      </c>
      <c r="I30">
        <f t="shared" si="1"/>
        <v>1151.885</v>
      </c>
      <c r="J30">
        <f t="shared" si="2"/>
        <v>1207.25</v>
      </c>
      <c r="K30">
        <f t="shared" si="3"/>
        <v>1153.5899999999999</v>
      </c>
      <c r="L30">
        <f t="shared" si="4"/>
        <v>1057.8440000000001</v>
      </c>
      <c r="M30">
        <f t="shared" si="5"/>
        <v>1020.3075</v>
      </c>
      <c r="N30">
        <f t="shared" si="6"/>
        <v>1284.2135922330099</v>
      </c>
      <c r="O30">
        <v>25.684271844660199</v>
      </c>
    </row>
    <row r="31" spans="1:15" x14ac:dyDescent="0.15">
      <c r="A31" s="1">
        <v>40829</v>
      </c>
      <c r="B31">
        <v>11478.13</v>
      </c>
      <c r="C31">
        <v>1203.6600000000001</v>
      </c>
      <c r="D31">
        <v>2326.88</v>
      </c>
      <c r="E31">
        <v>5252.17</v>
      </c>
      <c r="F31">
        <v>4013.12</v>
      </c>
      <c r="H31" s="1">
        <f t="shared" si="0"/>
        <v>40829</v>
      </c>
      <c r="I31">
        <f t="shared" si="1"/>
        <v>1147.8129999999999</v>
      </c>
      <c r="J31">
        <f t="shared" si="2"/>
        <v>1203.6600000000001</v>
      </c>
      <c r="K31">
        <f t="shared" si="3"/>
        <v>1163.44</v>
      </c>
      <c r="L31">
        <f t="shared" si="4"/>
        <v>1050.434</v>
      </c>
      <c r="M31">
        <f t="shared" si="5"/>
        <v>1003.28</v>
      </c>
      <c r="N31">
        <f t="shared" si="6"/>
        <v>1271.4186893203901</v>
      </c>
      <c r="O31">
        <v>25.4283737864078</v>
      </c>
    </row>
    <row r="32" spans="1:15" x14ac:dyDescent="0.15">
      <c r="A32" s="1">
        <v>40830</v>
      </c>
      <c r="B32">
        <v>11644.49</v>
      </c>
      <c r="C32">
        <v>1224.58</v>
      </c>
      <c r="D32">
        <v>2371.94</v>
      </c>
      <c r="E32">
        <v>5341.38</v>
      </c>
      <c r="F32">
        <v>4062.22</v>
      </c>
      <c r="H32" s="1">
        <f t="shared" si="0"/>
        <v>40830</v>
      </c>
      <c r="I32">
        <f t="shared" si="1"/>
        <v>1164.4490000000001</v>
      </c>
      <c r="J32">
        <f t="shared" si="2"/>
        <v>1224.58</v>
      </c>
      <c r="K32">
        <f t="shared" si="3"/>
        <v>1185.97</v>
      </c>
      <c r="L32">
        <f t="shared" si="4"/>
        <v>1068.2760000000001</v>
      </c>
      <c r="M32">
        <f t="shared" si="5"/>
        <v>1015.5549999999999</v>
      </c>
      <c r="N32">
        <f t="shared" si="6"/>
        <v>1282.3871359223301</v>
      </c>
      <c r="O32">
        <v>25.647742718446601</v>
      </c>
    </row>
    <row r="33" spans="1:15" x14ac:dyDescent="0.15">
      <c r="A33" s="1">
        <v>40833</v>
      </c>
      <c r="B33">
        <v>11397</v>
      </c>
      <c r="C33">
        <v>1200.8599999999999</v>
      </c>
      <c r="D33">
        <v>2334.38</v>
      </c>
      <c r="E33">
        <v>5234.32</v>
      </c>
      <c r="F33">
        <v>3944.09</v>
      </c>
      <c r="H33" s="1">
        <f t="shared" si="0"/>
        <v>40833</v>
      </c>
      <c r="I33">
        <f t="shared" si="1"/>
        <v>1139.7</v>
      </c>
      <c r="J33">
        <f t="shared" si="2"/>
        <v>1200.8599999999999</v>
      </c>
      <c r="K33">
        <f t="shared" si="3"/>
        <v>1167.19</v>
      </c>
      <c r="L33">
        <f t="shared" si="4"/>
        <v>1046.864</v>
      </c>
      <c r="M33">
        <f t="shared" si="5"/>
        <v>986.02250000000004</v>
      </c>
      <c r="N33">
        <f t="shared" si="6"/>
        <v>1258.8385922330099</v>
      </c>
      <c r="O33">
        <v>25.176771844660198</v>
      </c>
    </row>
    <row r="34" spans="1:15" x14ac:dyDescent="0.15">
      <c r="A34" s="1">
        <v>40834</v>
      </c>
      <c r="B34">
        <v>11577.05</v>
      </c>
      <c r="C34">
        <v>1225.3800000000001</v>
      </c>
      <c r="D34">
        <v>2364.87</v>
      </c>
      <c r="E34">
        <v>5343.26</v>
      </c>
      <c r="F34">
        <v>4086.13</v>
      </c>
      <c r="H34" s="1">
        <f t="shared" si="0"/>
        <v>40834</v>
      </c>
      <c r="I34">
        <f t="shared" si="1"/>
        <v>1157.7049999999999</v>
      </c>
      <c r="J34">
        <f t="shared" si="2"/>
        <v>1225.3800000000001</v>
      </c>
      <c r="K34">
        <f t="shared" si="3"/>
        <v>1182.4349999999999</v>
      </c>
      <c r="L34">
        <f t="shared" si="4"/>
        <v>1068.652</v>
      </c>
      <c r="M34">
        <f t="shared" si="5"/>
        <v>1021.5325</v>
      </c>
      <c r="N34">
        <f t="shared" si="6"/>
        <v>1288.873786407765</v>
      </c>
      <c r="O34">
        <v>25.777475728155299</v>
      </c>
    </row>
    <row r="35" spans="1:15" x14ac:dyDescent="0.15">
      <c r="A35" s="1">
        <v>40835</v>
      </c>
      <c r="B35">
        <v>11504.62</v>
      </c>
      <c r="C35">
        <v>1209.8800000000001</v>
      </c>
      <c r="D35">
        <v>2316.81</v>
      </c>
      <c r="E35">
        <v>5288.99</v>
      </c>
      <c r="F35">
        <v>4015.26</v>
      </c>
      <c r="H35" s="1">
        <f t="shared" si="0"/>
        <v>40835</v>
      </c>
      <c r="I35">
        <f t="shared" si="1"/>
        <v>1150.462</v>
      </c>
      <c r="J35">
        <f t="shared" si="2"/>
        <v>1209.8800000000001</v>
      </c>
      <c r="K35">
        <f t="shared" si="3"/>
        <v>1158.405</v>
      </c>
      <c r="L35">
        <f t="shared" si="4"/>
        <v>1057.798</v>
      </c>
      <c r="M35">
        <f t="shared" si="5"/>
        <v>1003.8150000000001</v>
      </c>
      <c r="N35">
        <f t="shared" si="6"/>
        <v>1277.1383495145651</v>
      </c>
      <c r="O35">
        <v>25.542766990291302</v>
      </c>
    </row>
    <row r="36" spans="1:15" x14ac:dyDescent="0.15">
      <c r="A36" s="1">
        <v>40836</v>
      </c>
      <c r="B36">
        <v>11541.78</v>
      </c>
      <c r="C36">
        <v>1215.3900000000001</v>
      </c>
      <c r="D36">
        <v>2306.29</v>
      </c>
      <c r="E36">
        <v>5321.57</v>
      </c>
      <c r="F36">
        <v>4052.34</v>
      </c>
      <c r="H36" s="1">
        <f t="shared" si="0"/>
        <v>40836</v>
      </c>
      <c r="I36">
        <f t="shared" si="1"/>
        <v>1154.1780000000001</v>
      </c>
      <c r="J36">
        <f t="shared" si="2"/>
        <v>1215.3900000000001</v>
      </c>
      <c r="K36">
        <f t="shared" si="3"/>
        <v>1153.145</v>
      </c>
      <c r="L36">
        <f t="shared" si="4"/>
        <v>1064.3139999999999</v>
      </c>
      <c r="M36">
        <f t="shared" si="5"/>
        <v>1013.085</v>
      </c>
      <c r="N36">
        <f t="shared" si="6"/>
        <v>1285.179611650485</v>
      </c>
      <c r="O36">
        <v>25.703592233009701</v>
      </c>
    </row>
    <row r="37" spans="1:15" x14ac:dyDescent="0.15">
      <c r="A37" s="1">
        <v>40837</v>
      </c>
      <c r="B37">
        <v>11808.79</v>
      </c>
      <c r="C37">
        <v>1238.25</v>
      </c>
      <c r="D37">
        <v>2335.9299999999998</v>
      </c>
      <c r="E37">
        <v>5418.18</v>
      </c>
      <c r="F37">
        <v>4147.18</v>
      </c>
      <c r="H37" s="1">
        <f t="shared" si="0"/>
        <v>40837</v>
      </c>
      <c r="I37">
        <f t="shared" si="1"/>
        <v>1180.8790000000001</v>
      </c>
      <c r="J37">
        <f t="shared" si="2"/>
        <v>1238.25</v>
      </c>
      <c r="K37">
        <f t="shared" si="3"/>
        <v>1167.9649999999999</v>
      </c>
      <c r="L37">
        <f t="shared" si="4"/>
        <v>1083.636</v>
      </c>
      <c r="M37">
        <f t="shared" si="5"/>
        <v>1036.7950000000001</v>
      </c>
      <c r="N37">
        <f t="shared" si="6"/>
        <v>1308.6383495145651</v>
      </c>
      <c r="O37">
        <v>26.172766990291301</v>
      </c>
    </row>
    <row r="38" spans="1:15" x14ac:dyDescent="0.15">
      <c r="A38" s="1">
        <v>40840</v>
      </c>
      <c r="B38">
        <v>11913.62</v>
      </c>
      <c r="C38">
        <v>1254.19</v>
      </c>
      <c r="D38">
        <v>2384.42</v>
      </c>
      <c r="E38">
        <v>5465.76</v>
      </c>
      <c r="F38">
        <v>4235.9799999999996</v>
      </c>
      <c r="H38" s="1">
        <f t="shared" si="0"/>
        <v>40840</v>
      </c>
      <c r="I38">
        <f t="shared" si="1"/>
        <v>1191.3620000000001</v>
      </c>
      <c r="J38">
        <f t="shared" si="2"/>
        <v>1254.19</v>
      </c>
      <c r="K38">
        <f t="shared" si="3"/>
        <v>1192.21</v>
      </c>
      <c r="L38">
        <f t="shared" si="4"/>
        <v>1093.152</v>
      </c>
      <c r="M38">
        <f t="shared" si="5"/>
        <v>1058.9949999999999</v>
      </c>
      <c r="N38">
        <f t="shared" si="6"/>
        <v>1329.751213592235</v>
      </c>
      <c r="O38">
        <v>26.5950242718447</v>
      </c>
    </row>
    <row r="39" spans="1:15" x14ac:dyDescent="0.15">
      <c r="A39" s="1">
        <v>40841</v>
      </c>
      <c r="B39">
        <v>11706.62</v>
      </c>
      <c r="C39">
        <v>1229.05</v>
      </c>
      <c r="D39">
        <v>2335.87</v>
      </c>
      <c r="E39">
        <v>5364.16</v>
      </c>
      <c r="F39">
        <v>4123.78</v>
      </c>
      <c r="H39" s="1">
        <f t="shared" si="0"/>
        <v>40841</v>
      </c>
      <c r="I39">
        <f t="shared" si="1"/>
        <v>1170.662</v>
      </c>
      <c r="J39">
        <f t="shared" si="2"/>
        <v>1229.05</v>
      </c>
      <c r="K39">
        <f t="shared" si="3"/>
        <v>1167.9349999999999</v>
      </c>
      <c r="L39">
        <f t="shared" si="4"/>
        <v>1072.8319999999999</v>
      </c>
      <c r="M39">
        <f t="shared" si="5"/>
        <v>1030.9449999999999</v>
      </c>
      <c r="N39">
        <f t="shared" si="6"/>
        <v>1304.4805825242699</v>
      </c>
      <c r="O39">
        <v>26.089611650485399</v>
      </c>
    </row>
    <row r="40" spans="1:15" x14ac:dyDescent="0.15">
      <c r="A40" s="1">
        <v>40842</v>
      </c>
      <c r="B40">
        <v>11869.04</v>
      </c>
      <c r="C40">
        <v>1242</v>
      </c>
      <c r="D40">
        <v>2334.79</v>
      </c>
      <c r="E40">
        <v>5440.58</v>
      </c>
      <c r="F40">
        <v>4191.29</v>
      </c>
      <c r="H40" s="1">
        <f t="shared" si="0"/>
        <v>40842</v>
      </c>
      <c r="I40">
        <f t="shared" si="1"/>
        <v>1186.904</v>
      </c>
      <c r="J40">
        <f t="shared" si="2"/>
        <v>1242</v>
      </c>
      <c r="K40">
        <f t="shared" si="3"/>
        <v>1167.395</v>
      </c>
      <c r="L40">
        <f t="shared" si="4"/>
        <v>1088.116</v>
      </c>
      <c r="M40">
        <f t="shared" si="5"/>
        <v>1047.8225</v>
      </c>
      <c r="N40">
        <f t="shared" si="6"/>
        <v>1323.6177184465998</v>
      </c>
      <c r="O40">
        <v>26.472354368931999</v>
      </c>
    </row>
    <row r="41" spans="1:15" x14ac:dyDescent="0.15">
      <c r="A41" s="1">
        <v>40843</v>
      </c>
      <c r="B41">
        <v>12208.55</v>
      </c>
      <c r="C41">
        <v>1284.5899999999999</v>
      </c>
      <c r="D41">
        <v>2399.83</v>
      </c>
      <c r="E41">
        <v>5629.57</v>
      </c>
      <c r="F41">
        <v>4466.21</v>
      </c>
      <c r="H41" s="1">
        <f t="shared" si="0"/>
        <v>40843</v>
      </c>
      <c r="I41">
        <f t="shared" si="1"/>
        <v>1220.855</v>
      </c>
      <c r="J41">
        <f t="shared" si="2"/>
        <v>1284.5899999999999</v>
      </c>
      <c r="K41">
        <f t="shared" si="3"/>
        <v>1199.915</v>
      </c>
      <c r="L41">
        <f t="shared" si="4"/>
        <v>1125.914</v>
      </c>
      <c r="M41">
        <f t="shared" si="5"/>
        <v>1116.5525</v>
      </c>
      <c r="N41">
        <f t="shared" si="6"/>
        <v>1374.9963592233</v>
      </c>
      <c r="O41">
        <v>27.499927184465999</v>
      </c>
    </row>
    <row r="42" spans="1:15" x14ac:dyDescent="0.15">
      <c r="A42" s="1">
        <v>40844</v>
      </c>
      <c r="B42">
        <v>12231.11</v>
      </c>
      <c r="C42">
        <v>1285.0899999999999</v>
      </c>
      <c r="D42">
        <v>2401.29</v>
      </c>
      <c r="E42">
        <v>5635.06</v>
      </c>
      <c r="F42">
        <v>4439.6099999999997</v>
      </c>
      <c r="H42" s="1">
        <f t="shared" si="0"/>
        <v>40844</v>
      </c>
      <c r="I42">
        <f t="shared" si="1"/>
        <v>1223.1110000000001</v>
      </c>
      <c r="J42">
        <f t="shared" si="2"/>
        <v>1285.0899999999999</v>
      </c>
      <c r="K42">
        <f t="shared" si="3"/>
        <v>1200.645</v>
      </c>
      <c r="L42">
        <f t="shared" si="4"/>
        <v>1127.0120000000002</v>
      </c>
      <c r="M42">
        <f t="shared" si="5"/>
        <v>1109.9024999999999</v>
      </c>
      <c r="N42">
        <f t="shared" si="6"/>
        <v>1369.29854368932</v>
      </c>
      <c r="O42">
        <v>27.385970873786398</v>
      </c>
    </row>
    <row r="43" spans="1:15" x14ac:dyDescent="0.15">
      <c r="A43" s="1">
        <v>40847</v>
      </c>
      <c r="B43">
        <v>11955.01</v>
      </c>
      <c r="C43">
        <v>1253.3</v>
      </c>
      <c r="D43">
        <v>2360.08</v>
      </c>
      <c r="E43">
        <v>5478.73</v>
      </c>
      <c r="F43">
        <v>4267.3</v>
      </c>
      <c r="H43" s="1">
        <f t="shared" si="0"/>
        <v>40847</v>
      </c>
      <c r="I43">
        <f t="shared" si="1"/>
        <v>1195.501</v>
      </c>
      <c r="J43">
        <f t="shared" si="2"/>
        <v>1253.3</v>
      </c>
      <c r="K43">
        <f t="shared" si="3"/>
        <v>1180.04</v>
      </c>
      <c r="L43">
        <f t="shared" si="4"/>
        <v>1095.7459999999999</v>
      </c>
      <c r="M43">
        <f t="shared" si="5"/>
        <v>1066.825</v>
      </c>
      <c r="N43">
        <f t="shared" si="6"/>
        <v>1340.103155339805</v>
      </c>
      <c r="O43">
        <v>26.802063106796101</v>
      </c>
    </row>
    <row r="44" spans="1:15" x14ac:dyDescent="0.15">
      <c r="A44" s="1">
        <v>40848</v>
      </c>
      <c r="B44">
        <v>11657.96</v>
      </c>
      <c r="C44">
        <v>1218.28</v>
      </c>
      <c r="D44">
        <v>2298.37</v>
      </c>
      <c r="E44">
        <v>5325.14</v>
      </c>
      <c r="F44">
        <v>4073.64</v>
      </c>
      <c r="H44" s="1">
        <f t="shared" si="0"/>
        <v>40848</v>
      </c>
      <c r="I44">
        <f t="shared" si="1"/>
        <v>1165.7959999999998</v>
      </c>
      <c r="J44">
        <f t="shared" si="2"/>
        <v>1218.28</v>
      </c>
      <c r="K44">
        <f t="shared" si="3"/>
        <v>1149.1849999999999</v>
      </c>
      <c r="L44">
        <f t="shared" si="4"/>
        <v>1065.028</v>
      </c>
      <c r="M44">
        <f t="shared" si="5"/>
        <v>1018.41</v>
      </c>
      <c r="N44">
        <f t="shared" si="6"/>
        <v>1299.8944174757301</v>
      </c>
      <c r="O44">
        <v>25.9978883495146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aggregate_stock_price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chengjun</dc:creator>
  <cp:lastModifiedBy>chengjun</cp:lastModifiedBy>
  <dcterms:created xsi:type="dcterms:W3CDTF">2012-03-12T09:41:38Z</dcterms:created>
  <dcterms:modified xsi:type="dcterms:W3CDTF">2012-03-12T12:41:47Z</dcterms:modified>
</cp:coreProperties>
</file>