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filterPrivacy="1" autoCompressPictures="0"/>
  <xr:revisionPtr revIDLastSave="0" documentId="13_ncr:1_{D33C4320-2266-AB45-AA74-337D241149B1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category" sheetId="2" r:id="rId1"/>
    <sheet name="regression2500" sheetId="3" r:id="rId2"/>
    <sheet name="regression 1000" sheetId="4" r:id="rId3"/>
    <sheet name="regression 3500" sheetId="6" r:id="rId4"/>
    <sheet name="Regression Summary" sheetId="5" r:id="rId5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7" i="2" l="1"/>
  <c r="R18" i="2"/>
  <c r="R19" i="2"/>
  <c r="R20" i="2"/>
  <c r="R21" i="2"/>
  <c r="R22" i="2"/>
  <c r="R23" i="2"/>
  <c r="R24" i="2"/>
  <c r="R16" i="2"/>
  <c r="Q17" i="2"/>
  <c r="Q18" i="2"/>
  <c r="Q19" i="2"/>
  <c r="Q20" i="2"/>
  <c r="Q21" i="2"/>
  <c r="Q22" i="2"/>
  <c r="Q23" i="2"/>
  <c r="Q24" i="2"/>
  <c r="Q16" i="2"/>
  <c r="P25" i="2"/>
  <c r="O25" i="2"/>
</calcChain>
</file>

<file path=xl/sharedStrings.xml><?xml version="1.0" encoding="utf-8"?>
<sst xmlns="http://schemas.openxmlformats.org/spreadsheetml/2006/main" count="390" uniqueCount="105">
  <si>
    <t>Freq</t>
  </si>
  <si>
    <t>Anecdote</t>
  </si>
  <si>
    <t>Animal</t>
  </si>
  <si>
    <t>Charity</t>
  </si>
  <si>
    <t>Constellation</t>
  </si>
  <si>
    <t>Conversation</t>
  </si>
  <si>
    <t>English</t>
  </si>
  <si>
    <t>Food</t>
  </si>
  <si>
    <t>Fun</t>
  </si>
  <si>
    <t>Game</t>
  </si>
  <si>
    <t>Health</t>
  </si>
  <si>
    <t>Help</t>
  </si>
  <si>
    <t>Joke</t>
  </si>
  <si>
    <t>Knowledge</t>
  </si>
  <si>
    <t>Landscape</t>
  </si>
  <si>
    <t>Life</t>
  </si>
  <si>
    <t>Luxury</t>
  </si>
  <si>
    <t>Memory</t>
  </si>
  <si>
    <t>Mood</t>
  </si>
  <si>
    <t>Motto</t>
  </si>
  <si>
    <t>Movie</t>
  </si>
  <si>
    <t>Music</t>
  </si>
  <si>
    <t>News</t>
  </si>
  <si>
    <t>Opinion</t>
  </si>
  <si>
    <t>People</t>
  </si>
  <si>
    <t>Personal</t>
  </si>
  <si>
    <t>Photograph</t>
  </si>
  <si>
    <t>Product</t>
  </si>
  <si>
    <t>Sport</t>
  </si>
  <si>
    <t>Star</t>
  </si>
  <si>
    <t>Story</t>
  </si>
  <si>
    <t>Survey</t>
  </si>
  <si>
    <t>Travel</t>
  </si>
  <si>
    <t>Category</t>
  </si>
  <si>
    <t>Hobby</t>
  </si>
  <si>
    <t>Life encyclopedia</t>
  </si>
  <si>
    <t>dw2772</t>
  </si>
  <si>
    <t>dw1000</t>
  </si>
  <si>
    <t>size &gt; 100</t>
  </si>
  <si>
    <t>size &lt; 100</t>
  </si>
  <si>
    <t>Diffusion size &lt; 100</t>
  </si>
  <si>
    <t>Model 1</t>
  </si>
  <si>
    <t>(Diffusion size &gt;= 100)</t>
  </si>
  <si>
    <t>Model 2</t>
  </si>
  <si>
    <t>(Diffusion size &lt; 100)</t>
  </si>
  <si>
    <t xml:space="preserve"> Model3</t>
  </si>
  <si>
    <t>B</t>
  </si>
  <si>
    <t>SD</t>
  </si>
  <si>
    <t>Beta</t>
  </si>
  <si>
    <t>Individual attributes</t>
  </si>
  <si>
    <t>Verified identity</t>
  </si>
  <si>
    <t>***</t>
  </si>
  <si>
    <t>Number of followers (Log)</t>
  </si>
  <si>
    <t>Number of tweets (Log)</t>
  </si>
  <si>
    <t>Diffusion channels</t>
  </si>
  <si>
    <t>Mean threshold (Log)</t>
  </si>
  <si>
    <t>Zero-threshold ratio (Log)</t>
  </si>
  <si>
    <t>Features of diffusion</t>
  </si>
  <si>
    <t>Comments (Log)</t>
  </si>
  <si>
    <t>lifetime</t>
  </si>
  <si>
    <t>Diffusion depth</t>
  </si>
  <si>
    <t>Information categories</t>
  </si>
  <si>
    <t>.</t>
  </si>
  <si>
    <t>**</t>
  </si>
  <si>
    <t>Features of information</t>
  </si>
  <si>
    <t>picture</t>
  </si>
  <si>
    <t>video</t>
  </si>
  <si>
    <t>*</t>
  </si>
  <si>
    <t>url</t>
  </si>
  <si>
    <t>conversation</t>
  </si>
  <si>
    <t>emotion</t>
  </si>
  <si>
    <t>Intercept</t>
  </si>
  <si>
    <t>Adjusted R-squared</t>
  </si>
  <si>
    <t>N</t>
  </si>
  <si>
    <t>(Intercept)</t>
  </si>
  <si>
    <t>log(meanThresholdLog</t>
  </si>
  <si>
    <t>Diffusion_Steps</t>
  </si>
  <si>
    <t>star</t>
  </si>
  <si>
    <t>log(user_followers</t>
  </si>
  <si>
    <t>log(user_statuses</t>
  </si>
  <si>
    <t>log(zeroThreshold</t>
  </si>
  <si>
    <t>log(comments</t>
  </si>
  <si>
    <t>log(lifetime</t>
  </si>
  <si>
    <t>Product_promotion</t>
  </si>
  <si>
    <t>Life_encyclopedia</t>
  </si>
  <si>
    <t>at</t>
  </si>
  <si>
    <t>log(meanThresholdLog)*diffusion_steps</t>
  </si>
  <si>
    <t>Diffusion depth * Mean threshold (Log)</t>
  </si>
  <si>
    <t>b</t>
  </si>
  <si>
    <t>sig</t>
  </si>
  <si>
    <t>Diffusion size &gt;= 100</t>
  </si>
  <si>
    <t>Model 3</t>
  </si>
  <si>
    <t>All diffusion sizes</t>
  </si>
  <si>
    <t>Tips</t>
    <phoneticPr fontId="2" type="noConversion"/>
  </si>
  <si>
    <t>扩散规模 &gt; 100</t>
    <phoneticPr fontId="2" type="noConversion"/>
  </si>
  <si>
    <t>扩散规模 &lt; 100</t>
    <phoneticPr fontId="2" type="noConversion"/>
  </si>
  <si>
    <t>搞笑</t>
    <phoneticPr fontId="2" type="noConversion"/>
  </si>
  <si>
    <t>生活百科</t>
    <phoneticPr fontId="2" type="noConversion"/>
  </si>
  <si>
    <t>明星</t>
    <phoneticPr fontId="2" type="noConversion"/>
  </si>
  <si>
    <t>电影</t>
    <phoneticPr fontId="2" type="noConversion"/>
  </si>
  <si>
    <t>新闻</t>
    <phoneticPr fontId="2" type="noConversion"/>
  </si>
  <si>
    <t>心情</t>
    <phoneticPr fontId="2" type="noConversion"/>
  </si>
  <si>
    <t>爱好</t>
    <phoneticPr fontId="2" type="noConversion"/>
  </si>
  <si>
    <t>产品</t>
    <phoneticPr fontId="2" type="noConversion"/>
  </si>
  <si>
    <t>意见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</si>
</sst>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>
    <font>
      <sz val="12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1" fillId="0" borderId="3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4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2" borderId="0" xfId="0" applyFill="1"/>
    <xf numFmtId="0" fontId="0" fillId="3" borderId="0" xfId="0" applyFill="1"/>
    <xf numFmtId="0" fontId="5" fillId="0" borderId="3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5" fillId="0" borderId="8" xfId="0" applyFont="1" applyBorder="1" applyAlignment="1">
      <alignment horizontal="right" vertical="center"/>
    </xf>
    <xf numFmtId="10" fontId="5" fillId="0" borderId="8" xfId="0" applyNumberFormat="1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top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0" fontId="5" fillId="0" borderId="8" xfId="0" applyNumberFormat="1" applyFont="1" applyBorder="1" applyAlignment="1">
      <alignment horizontal="center" vertical="center"/>
    </xf>
    <xf numFmtId="10" fontId="7" fillId="0" borderId="8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explosion val="25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category!$F$77:$F$85</c:f>
              <c:strCache>
                <c:ptCount val="9"/>
                <c:pt idx="0">
                  <c:v>Fun</c:v>
                </c:pt>
                <c:pt idx="1">
                  <c:v>Hobby</c:v>
                </c:pt>
                <c:pt idx="2">
                  <c:v>Life encyclopedia</c:v>
                </c:pt>
                <c:pt idx="3">
                  <c:v>Mood</c:v>
                </c:pt>
                <c:pt idx="4">
                  <c:v>Movie</c:v>
                </c:pt>
                <c:pt idx="5">
                  <c:v>News</c:v>
                </c:pt>
                <c:pt idx="6">
                  <c:v>Opinion</c:v>
                </c:pt>
                <c:pt idx="7">
                  <c:v>Product</c:v>
                </c:pt>
                <c:pt idx="8">
                  <c:v>Star</c:v>
                </c:pt>
              </c:strCache>
            </c:strRef>
          </c:cat>
          <c:val>
            <c:numRef>
              <c:f>category!$G$77:$G$85</c:f>
              <c:numCache>
                <c:formatCode>General</c:formatCode>
                <c:ptCount val="9"/>
                <c:pt idx="0">
                  <c:v>794</c:v>
                </c:pt>
                <c:pt idx="1">
                  <c:v>131</c:v>
                </c:pt>
                <c:pt idx="2">
                  <c:v>576</c:v>
                </c:pt>
                <c:pt idx="3">
                  <c:v>186</c:v>
                </c:pt>
                <c:pt idx="4">
                  <c:v>197</c:v>
                </c:pt>
                <c:pt idx="5">
                  <c:v>188</c:v>
                </c:pt>
                <c:pt idx="6">
                  <c:v>95</c:v>
                </c:pt>
                <c:pt idx="7">
                  <c:v>102</c:v>
                </c:pt>
                <c:pt idx="8">
                  <c:v>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45-654C-B290-949D42142899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83538666136299"/>
          <c:y val="4.18173999436511E-2"/>
          <c:w val="0.810087476064006"/>
          <c:h val="0.810000549094543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category!$O$27</c:f>
              <c:strCache>
                <c:ptCount val="1"/>
                <c:pt idx="0">
                  <c:v>扩散规模 &gt; 100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-5.9435364041604804E-3"/>
                  <c:y val="3.23054331864904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1D6-CB44-AAAC-17A816FA4187}"/>
                </c:ext>
              </c:extLst>
            </c:dLbl>
            <c:dLbl>
              <c:idx val="6"/>
              <c:layout>
                <c:manualLayout>
                  <c:x val="-1.1887072808321001E-2"/>
                  <c:y val="7.6358296622613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1D6-CB44-AAAC-17A816FA418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category!$N$28:$N$36</c:f>
              <c:strCache>
                <c:ptCount val="9"/>
                <c:pt idx="0">
                  <c:v>搞笑</c:v>
                </c:pt>
                <c:pt idx="1">
                  <c:v>生活百科</c:v>
                </c:pt>
                <c:pt idx="2">
                  <c:v>明星</c:v>
                </c:pt>
                <c:pt idx="3">
                  <c:v>电影</c:v>
                </c:pt>
                <c:pt idx="4">
                  <c:v>新闻</c:v>
                </c:pt>
                <c:pt idx="5">
                  <c:v>心情</c:v>
                </c:pt>
                <c:pt idx="6">
                  <c:v>爱好</c:v>
                </c:pt>
                <c:pt idx="7">
                  <c:v>产品</c:v>
                </c:pt>
                <c:pt idx="8">
                  <c:v>意见</c:v>
                </c:pt>
              </c:strCache>
            </c:strRef>
          </c:cat>
          <c:val>
            <c:numRef>
              <c:f>category!$O$28:$O$36</c:f>
              <c:numCache>
                <c:formatCode>0.0%</c:formatCode>
                <c:ptCount val="9"/>
                <c:pt idx="0">
                  <c:v>0.32106752931661947</c:v>
                </c:pt>
                <c:pt idx="1">
                  <c:v>0.2329154872624343</c:v>
                </c:pt>
                <c:pt idx="2">
                  <c:v>8.2490901738778807E-2</c:v>
                </c:pt>
                <c:pt idx="3">
                  <c:v>7.9660331581075619E-2</c:v>
                </c:pt>
                <c:pt idx="4">
                  <c:v>7.6021027092600085E-2</c:v>
                </c:pt>
                <c:pt idx="5">
                  <c:v>7.521229276182774E-2</c:v>
                </c:pt>
                <c:pt idx="6">
                  <c:v>5.2972098665588357E-2</c:v>
                </c:pt>
                <c:pt idx="7">
                  <c:v>4.1245450869389404E-2</c:v>
                </c:pt>
                <c:pt idx="8">
                  <c:v>3.8414880711686208E-2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D6-CB44-AAAC-17A816FA4187}"/>
            </c:ext>
          </c:extLst>
        </c:ser>
        <c:ser>
          <c:idx val="1"/>
          <c:order val="1"/>
          <c:tx>
            <c:strRef>
              <c:f>category!$P$27</c:f>
              <c:strCache>
                <c:ptCount val="1"/>
                <c:pt idx="0">
                  <c:v>扩散规模 &lt; 100</c:v>
                </c:pt>
              </c:strCache>
            </c:strRef>
          </c:tx>
          <c:invertIfNegative val="0"/>
          <c:dPt>
            <c:idx val="5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3-21D6-CB44-AAAC-17A816FA4187}"/>
              </c:ext>
            </c:extLst>
          </c:dPt>
          <c:dLbls>
            <c:dLbl>
              <c:idx val="6"/>
              <c:layout>
                <c:manualLayout>
                  <c:x val="5.9435364041604804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1D6-CB44-AAAC-17A816FA418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category!$N$28:$N$36</c:f>
              <c:strCache>
                <c:ptCount val="9"/>
                <c:pt idx="0">
                  <c:v>搞笑</c:v>
                </c:pt>
                <c:pt idx="1">
                  <c:v>生活百科</c:v>
                </c:pt>
                <c:pt idx="2">
                  <c:v>明星</c:v>
                </c:pt>
                <c:pt idx="3">
                  <c:v>电影</c:v>
                </c:pt>
                <c:pt idx="4">
                  <c:v>新闻</c:v>
                </c:pt>
                <c:pt idx="5">
                  <c:v>心情</c:v>
                </c:pt>
                <c:pt idx="6">
                  <c:v>爱好</c:v>
                </c:pt>
                <c:pt idx="7">
                  <c:v>产品</c:v>
                </c:pt>
                <c:pt idx="8">
                  <c:v>意见</c:v>
                </c:pt>
              </c:strCache>
            </c:strRef>
          </c:cat>
          <c:val>
            <c:numRef>
              <c:f>category!$P$28:$P$36</c:f>
              <c:numCache>
                <c:formatCode>0.0%</c:formatCode>
                <c:ptCount val="9"/>
                <c:pt idx="0">
                  <c:v>0.124</c:v>
                </c:pt>
                <c:pt idx="1">
                  <c:v>0.13</c:v>
                </c:pt>
                <c:pt idx="2">
                  <c:v>5.3999999999999999E-2</c:v>
                </c:pt>
                <c:pt idx="3">
                  <c:v>4.8000000000000001E-2</c:v>
                </c:pt>
                <c:pt idx="4">
                  <c:v>8.4000000000000005E-2</c:v>
                </c:pt>
                <c:pt idx="5">
                  <c:v>0.27300000000000002</c:v>
                </c:pt>
                <c:pt idx="6">
                  <c:v>5.3999999999999999E-2</c:v>
                </c:pt>
                <c:pt idx="7">
                  <c:v>5.3999999999999999E-2</c:v>
                </c:pt>
                <c:pt idx="8">
                  <c:v>0.17899999999999999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1D6-CB44-AAAC-17A816FA4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2098725720"/>
        <c:axId val="2098728696"/>
      </c:barChart>
      <c:catAx>
        <c:axId val="2098725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信息类别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2098728696"/>
        <c:crosses val="autoZero"/>
        <c:auto val="1"/>
        <c:lblAlgn val="ctr"/>
        <c:lblOffset val="100"/>
        <c:noMultiLvlLbl val="0"/>
      </c:catAx>
      <c:valAx>
        <c:axId val="20987286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比例</a:t>
                </a:r>
              </a:p>
            </c:rich>
          </c:tx>
          <c:layout>
            <c:manualLayout>
              <c:xMode val="edge"/>
              <c:yMode val="edge"/>
              <c:x val="1.9035144608945107E-2"/>
              <c:y val="0.41268693923719785"/>
            </c:manualLayout>
          </c:layout>
          <c:overlay val="0"/>
        </c:title>
        <c:numFmt formatCode="0.0%" sourceLinked="1"/>
        <c:majorTickMark val="out"/>
        <c:minorTickMark val="none"/>
        <c:tickLblPos val="nextTo"/>
        <c:crossAx val="20987257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595012076933596"/>
          <c:y val="8.9141569168260798E-2"/>
          <c:w val="0.18943938099862301"/>
          <c:h val="0.1062138818550760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464820</xdr:colOff>
      <xdr:row>74</xdr:row>
      <xdr:rowOff>57150</xdr:rowOff>
    </xdr:from>
    <xdr:to>
      <xdr:col>17</xdr:col>
      <xdr:colOff>228600</xdr:colOff>
      <xdr:row>89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234950</xdr:colOff>
      <xdr:row>16</xdr:row>
      <xdr:rowOff>38100</xdr:rowOff>
    </xdr:from>
    <xdr:to>
      <xdr:col>21</xdr:col>
      <xdr:colOff>460375</xdr:colOff>
      <xdr:row>40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"/>
  <sheetViews>
    <sheetView tabSelected="1" topLeftCell="D11" workbookViewId="0">
      <selection activeCell="U45" sqref="U45"/>
    </sheetView>
  </sheetViews>
  <sheetFormatPr baseColWidth="10" defaultColWidth="8.83203125" defaultRowHeight="15"/>
  <sheetData>
    <row r="1" spans="1:20">
      <c r="A1" t="s">
        <v>33</v>
      </c>
      <c r="B1" t="s">
        <v>0</v>
      </c>
      <c r="F1" t="s">
        <v>36</v>
      </c>
      <c r="H1" t="s">
        <v>37</v>
      </c>
    </row>
    <row r="2" spans="1:20">
      <c r="A2" t="s">
        <v>8</v>
      </c>
      <c r="B2">
        <v>353</v>
      </c>
      <c r="E2">
        <v>1</v>
      </c>
      <c r="F2" t="s">
        <v>8</v>
      </c>
      <c r="G2">
        <v>794</v>
      </c>
      <c r="H2" t="s">
        <v>18</v>
      </c>
      <c r="I2">
        <v>273</v>
      </c>
      <c r="J2">
        <v>1</v>
      </c>
      <c r="K2" t="s">
        <v>2</v>
      </c>
      <c r="L2">
        <v>98</v>
      </c>
    </row>
    <row r="3" spans="1:20">
      <c r="A3" t="s">
        <v>19</v>
      </c>
      <c r="B3">
        <v>208</v>
      </c>
      <c r="E3">
        <v>3</v>
      </c>
      <c r="F3" t="s">
        <v>35</v>
      </c>
      <c r="G3">
        <v>576</v>
      </c>
      <c r="H3" t="s">
        <v>23</v>
      </c>
      <c r="I3">
        <v>179</v>
      </c>
      <c r="J3">
        <v>2</v>
      </c>
      <c r="K3" t="s">
        <v>4</v>
      </c>
      <c r="L3">
        <v>141</v>
      </c>
    </row>
    <row r="4" spans="1:20">
      <c r="A4" t="s">
        <v>29</v>
      </c>
      <c r="B4">
        <v>204</v>
      </c>
      <c r="E4">
        <v>9</v>
      </c>
      <c r="F4" t="s">
        <v>29</v>
      </c>
      <c r="G4">
        <v>204</v>
      </c>
      <c r="H4" t="s">
        <v>15</v>
      </c>
      <c r="I4">
        <v>130</v>
      </c>
      <c r="J4">
        <v>3</v>
      </c>
      <c r="K4" t="s">
        <v>8</v>
      </c>
      <c r="L4">
        <v>555</v>
      </c>
    </row>
    <row r="5" spans="1:20">
      <c r="A5" t="s">
        <v>12</v>
      </c>
      <c r="B5">
        <v>202</v>
      </c>
      <c r="E5">
        <v>5</v>
      </c>
      <c r="F5" t="s">
        <v>20</v>
      </c>
      <c r="G5">
        <v>197</v>
      </c>
      <c r="H5" t="s">
        <v>8</v>
      </c>
      <c r="I5">
        <v>124</v>
      </c>
      <c r="J5">
        <v>4</v>
      </c>
      <c r="K5" t="s">
        <v>34</v>
      </c>
      <c r="L5">
        <v>131</v>
      </c>
    </row>
    <row r="6" spans="1:20">
      <c r="A6" t="s">
        <v>22</v>
      </c>
      <c r="B6">
        <v>170</v>
      </c>
      <c r="E6">
        <v>6</v>
      </c>
      <c r="F6" t="s">
        <v>22</v>
      </c>
      <c r="G6">
        <v>188</v>
      </c>
      <c r="H6" t="s">
        <v>22</v>
      </c>
      <c r="I6">
        <v>84</v>
      </c>
      <c r="J6">
        <v>5</v>
      </c>
      <c r="K6" t="s">
        <v>13</v>
      </c>
      <c r="L6">
        <v>231</v>
      </c>
    </row>
    <row r="7" spans="1:20">
      <c r="A7" t="s">
        <v>4</v>
      </c>
      <c r="B7">
        <v>141</v>
      </c>
      <c r="E7">
        <v>4</v>
      </c>
      <c r="F7" t="s">
        <v>18</v>
      </c>
      <c r="G7">
        <v>186</v>
      </c>
      <c r="H7" t="s">
        <v>34</v>
      </c>
      <c r="I7">
        <v>54</v>
      </c>
      <c r="J7">
        <v>6</v>
      </c>
      <c r="K7" t="s">
        <v>35</v>
      </c>
      <c r="L7">
        <v>112</v>
      </c>
    </row>
    <row r="8" spans="1:20">
      <c r="A8" t="s">
        <v>13</v>
      </c>
      <c r="B8">
        <v>121</v>
      </c>
      <c r="E8">
        <v>2</v>
      </c>
      <c r="F8" t="s">
        <v>34</v>
      </c>
      <c r="G8">
        <v>131</v>
      </c>
      <c r="H8" t="s">
        <v>27</v>
      </c>
      <c r="I8">
        <v>54</v>
      </c>
      <c r="J8">
        <v>7</v>
      </c>
      <c r="K8" t="s">
        <v>18</v>
      </c>
      <c r="L8">
        <v>186</v>
      </c>
    </row>
    <row r="9" spans="1:20">
      <c r="A9" t="s">
        <v>20</v>
      </c>
      <c r="B9">
        <v>118</v>
      </c>
      <c r="E9">
        <v>8</v>
      </c>
      <c r="F9" t="s">
        <v>27</v>
      </c>
      <c r="G9">
        <v>102</v>
      </c>
      <c r="H9" t="s">
        <v>29</v>
      </c>
      <c r="I9">
        <v>54</v>
      </c>
      <c r="J9">
        <v>8</v>
      </c>
      <c r="K9" t="s">
        <v>19</v>
      </c>
      <c r="L9">
        <v>233</v>
      </c>
    </row>
    <row r="10" spans="1:20">
      <c r="A10" t="s">
        <v>15</v>
      </c>
      <c r="B10">
        <v>112</v>
      </c>
      <c r="E10">
        <v>7</v>
      </c>
      <c r="F10" t="s">
        <v>23</v>
      </c>
      <c r="G10">
        <v>95</v>
      </c>
      <c r="H10" t="s">
        <v>20</v>
      </c>
      <c r="I10">
        <v>48</v>
      </c>
      <c r="J10">
        <v>9</v>
      </c>
      <c r="K10" t="s">
        <v>20</v>
      </c>
      <c r="L10">
        <v>197</v>
      </c>
    </row>
    <row r="11" spans="1:20">
      <c r="A11" t="s">
        <v>27</v>
      </c>
      <c r="B11">
        <v>102</v>
      </c>
      <c r="J11">
        <v>10</v>
      </c>
      <c r="K11" t="s">
        <v>22</v>
      </c>
      <c r="L11">
        <v>188</v>
      </c>
    </row>
    <row r="12" spans="1:20">
      <c r="A12" t="s">
        <v>2</v>
      </c>
      <c r="B12">
        <v>98</v>
      </c>
      <c r="J12">
        <v>11</v>
      </c>
      <c r="K12" t="s">
        <v>23</v>
      </c>
      <c r="L12">
        <v>95</v>
      </c>
    </row>
    <row r="13" spans="1:20">
      <c r="A13" t="s">
        <v>18</v>
      </c>
      <c r="B13">
        <v>97</v>
      </c>
      <c r="J13">
        <v>12</v>
      </c>
      <c r="K13" t="s">
        <v>27</v>
      </c>
      <c r="L13">
        <v>102</v>
      </c>
    </row>
    <row r="14" spans="1:20">
      <c r="A14" t="s">
        <v>21</v>
      </c>
      <c r="B14">
        <v>79</v>
      </c>
      <c r="J14">
        <v>13</v>
      </c>
      <c r="K14" t="s">
        <v>29</v>
      </c>
      <c r="L14">
        <v>204</v>
      </c>
    </row>
    <row r="15" spans="1:20">
      <c r="A15" t="s">
        <v>23</v>
      </c>
      <c r="B15">
        <v>66</v>
      </c>
      <c r="O15" t="s">
        <v>38</v>
      </c>
      <c r="P15" t="s">
        <v>39</v>
      </c>
    </row>
    <row r="16" spans="1:20">
      <c r="A16" t="s">
        <v>7</v>
      </c>
      <c r="B16">
        <v>63</v>
      </c>
      <c r="N16" t="s">
        <v>12</v>
      </c>
      <c r="O16">
        <v>794</v>
      </c>
      <c r="P16">
        <v>124</v>
      </c>
      <c r="Q16">
        <f>O16/2473</f>
        <v>0.32106752931661947</v>
      </c>
      <c r="R16">
        <f>P16/1000</f>
        <v>0.124</v>
      </c>
      <c r="S16" t="s">
        <v>18</v>
      </c>
      <c r="T16">
        <v>273</v>
      </c>
    </row>
    <row r="17" spans="1:20">
      <c r="A17" t="s">
        <v>16</v>
      </c>
      <c r="B17">
        <v>63</v>
      </c>
      <c r="N17" t="s">
        <v>93</v>
      </c>
      <c r="O17">
        <v>576</v>
      </c>
      <c r="P17">
        <v>130</v>
      </c>
      <c r="Q17">
        <f t="shared" ref="Q17:Q24" si="0">O17/2473</f>
        <v>0.2329154872624343</v>
      </c>
      <c r="R17">
        <f t="shared" ref="R17:R24" si="1">P17/1000</f>
        <v>0.13</v>
      </c>
      <c r="S17" t="s">
        <v>23</v>
      </c>
      <c r="T17">
        <v>179</v>
      </c>
    </row>
    <row r="18" spans="1:20">
      <c r="A18" t="s">
        <v>31</v>
      </c>
      <c r="B18">
        <v>46</v>
      </c>
      <c r="N18" t="s">
        <v>29</v>
      </c>
      <c r="O18">
        <v>204</v>
      </c>
      <c r="P18">
        <v>54</v>
      </c>
      <c r="Q18">
        <f t="shared" si="0"/>
        <v>8.2490901738778807E-2</v>
      </c>
      <c r="R18">
        <f t="shared" si="1"/>
        <v>5.3999999999999999E-2</v>
      </c>
      <c r="S18" t="s">
        <v>15</v>
      </c>
      <c r="T18">
        <v>130</v>
      </c>
    </row>
    <row r="19" spans="1:20">
      <c r="A19" t="s">
        <v>6</v>
      </c>
      <c r="B19">
        <v>36</v>
      </c>
      <c r="N19" t="s">
        <v>20</v>
      </c>
      <c r="O19">
        <v>197</v>
      </c>
      <c r="P19">
        <v>48</v>
      </c>
      <c r="Q19">
        <f t="shared" si="0"/>
        <v>7.9660331581075619E-2</v>
      </c>
      <c r="R19">
        <f t="shared" si="1"/>
        <v>4.8000000000000001E-2</v>
      </c>
      <c r="S19" t="s">
        <v>8</v>
      </c>
      <c r="T19">
        <v>124</v>
      </c>
    </row>
    <row r="20" spans="1:20">
      <c r="A20" t="s">
        <v>25</v>
      </c>
      <c r="B20">
        <v>31</v>
      </c>
      <c r="N20" t="s">
        <v>22</v>
      </c>
      <c r="O20">
        <v>188</v>
      </c>
      <c r="P20">
        <v>84</v>
      </c>
      <c r="Q20">
        <f t="shared" si="0"/>
        <v>7.6021027092600085E-2</v>
      </c>
      <c r="R20">
        <f t="shared" si="1"/>
        <v>8.4000000000000005E-2</v>
      </c>
      <c r="S20" t="s">
        <v>22</v>
      </c>
      <c r="T20">
        <v>84</v>
      </c>
    </row>
    <row r="21" spans="1:20">
      <c r="A21" t="s">
        <v>24</v>
      </c>
      <c r="B21">
        <v>25</v>
      </c>
      <c r="N21" t="s">
        <v>18</v>
      </c>
      <c r="O21">
        <v>186</v>
      </c>
      <c r="P21">
        <v>273</v>
      </c>
      <c r="Q21">
        <f t="shared" si="0"/>
        <v>7.521229276182774E-2</v>
      </c>
      <c r="R21">
        <f t="shared" si="1"/>
        <v>0.27300000000000002</v>
      </c>
      <c r="S21" t="s">
        <v>34</v>
      </c>
      <c r="T21">
        <v>54</v>
      </c>
    </row>
    <row r="22" spans="1:20">
      <c r="A22" t="s">
        <v>28</v>
      </c>
      <c r="B22">
        <v>23</v>
      </c>
      <c r="N22" t="s">
        <v>34</v>
      </c>
      <c r="O22">
        <v>131</v>
      </c>
      <c r="P22">
        <v>54</v>
      </c>
      <c r="Q22">
        <f t="shared" si="0"/>
        <v>5.2972098665588357E-2</v>
      </c>
      <c r="R22">
        <f t="shared" si="1"/>
        <v>5.3999999999999999E-2</v>
      </c>
      <c r="S22" t="s">
        <v>27</v>
      </c>
      <c r="T22">
        <v>54</v>
      </c>
    </row>
    <row r="23" spans="1:20">
      <c r="A23" t="s">
        <v>11</v>
      </c>
      <c r="B23">
        <v>16</v>
      </c>
      <c r="N23" t="s">
        <v>27</v>
      </c>
      <c r="O23">
        <v>102</v>
      </c>
      <c r="P23">
        <v>54</v>
      </c>
      <c r="Q23">
        <f t="shared" si="0"/>
        <v>4.1245450869389404E-2</v>
      </c>
      <c r="R23">
        <f t="shared" si="1"/>
        <v>5.3999999999999999E-2</v>
      </c>
      <c r="S23" t="s">
        <v>29</v>
      </c>
      <c r="T23">
        <v>54</v>
      </c>
    </row>
    <row r="24" spans="1:20">
      <c r="A24" t="s">
        <v>14</v>
      </c>
      <c r="B24">
        <v>16</v>
      </c>
      <c r="N24" t="s">
        <v>23</v>
      </c>
      <c r="O24">
        <v>95</v>
      </c>
      <c r="P24">
        <v>179</v>
      </c>
      <c r="Q24">
        <f t="shared" si="0"/>
        <v>3.8414880711686208E-2</v>
      </c>
      <c r="R24">
        <f t="shared" si="1"/>
        <v>0.17899999999999999</v>
      </c>
      <c r="S24" t="s">
        <v>20</v>
      </c>
      <c r="T24">
        <v>48</v>
      </c>
    </row>
    <row r="25" spans="1:20">
      <c r="A25" t="s">
        <v>1</v>
      </c>
      <c r="B25">
        <v>13</v>
      </c>
      <c r="O25">
        <f>SUM(O16:O24)</f>
        <v>2473</v>
      </c>
      <c r="P25">
        <f>SUM(P16:P24)</f>
        <v>1000</v>
      </c>
    </row>
    <row r="26" spans="1:20">
      <c r="A26" t="s">
        <v>32</v>
      </c>
      <c r="B26">
        <v>13</v>
      </c>
    </row>
    <row r="27" spans="1:20">
      <c r="A27" t="s">
        <v>17</v>
      </c>
      <c r="B27">
        <v>12</v>
      </c>
      <c r="O27" t="s">
        <v>94</v>
      </c>
      <c r="P27" t="s">
        <v>95</v>
      </c>
    </row>
    <row r="28" spans="1:20">
      <c r="A28" t="s">
        <v>10</v>
      </c>
      <c r="B28">
        <v>11</v>
      </c>
      <c r="N28" t="s">
        <v>96</v>
      </c>
      <c r="O28" s="2">
        <v>0.32106752931661947</v>
      </c>
      <c r="P28" s="2">
        <v>0.124</v>
      </c>
    </row>
    <row r="29" spans="1:20">
      <c r="A29" t="s">
        <v>9</v>
      </c>
      <c r="B29">
        <v>10</v>
      </c>
      <c r="N29" t="s">
        <v>97</v>
      </c>
      <c r="O29" s="2">
        <v>0.2329154872624343</v>
      </c>
      <c r="P29" s="2">
        <v>0.13</v>
      </c>
    </row>
    <row r="30" spans="1:20">
      <c r="A30" t="s">
        <v>5</v>
      </c>
      <c r="B30">
        <v>9</v>
      </c>
      <c r="N30" t="s">
        <v>98</v>
      </c>
      <c r="O30" s="2">
        <v>8.2490901738778807E-2</v>
      </c>
      <c r="P30" s="2">
        <v>5.3999999999999999E-2</v>
      </c>
    </row>
    <row r="31" spans="1:20">
      <c r="A31" t="s">
        <v>26</v>
      </c>
      <c r="B31">
        <v>6</v>
      </c>
      <c r="N31" t="s">
        <v>99</v>
      </c>
      <c r="O31" s="2">
        <v>7.9660331581075619E-2</v>
      </c>
      <c r="P31" s="2">
        <v>4.8000000000000001E-2</v>
      </c>
    </row>
    <row r="32" spans="1:20">
      <c r="A32" t="s">
        <v>30</v>
      </c>
      <c r="B32">
        <v>5</v>
      </c>
      <c r="N32" t="s">
        <v>100</v>
      </c>
      <c r="O32" s="2">
        <v>7.6021027092600085E-2</v>
      </c>
      <c r="P32" s="2">
        <v>8.4000000000000005E-2</v>
      </c>
    </row>
    <row r="33" spans="1:16">
      <c r="A33" t="s">
        <v>3</v>
      </c>
      <c r="B33">
        <v>4</v>
      </c>
      <c r="N33" t="s">
        <v>101</v>
      </c>
      <c r="O33" s="2">
        <v>7.521229276182774E-2</v>
      </c>
      <c r="P33" s="2">
        <v>0.27300000000000002</v>
      </c>
    </row>
    <row r="34" spans="1:16">
      <c r="N34" t="s">
        <v>102</v>
      </c>
      <c r="O34" s="2">
        <v>5.2972098665588357E-2</v>
      </c>
      <c r="P34" s="2">
        <v>5.3999999999999999E-2</v>
      </c>
    </row>
    <row r="35" spans="1:16">
      <c r="N35" t="s">
        <v>103</v>
      </c>
      <c r="O35" s="2">
        <v>4.1245450869389404E-2</v>
      </c>
      <c r="P35" s="2">
        <v>5.3999999999999999E-2</v>
      </c>
    </row>
    <row r="36" spans="1:16">
      <c r="N36" t="s">
        <v>104</v>
      </c>
      <c r="O36" s="2">
        <v>3.8414880711686208E-2</v>
      </c>
      <c r="P36" s="2">
        <v>0.17899999999999999</v>
      </c>
    </row>
    <row r="46" spans="1:16">
      <c r="F46">
        <v>1</v>
      </c>
      <c r="G46" t="s">
        <v>8</v>
      </c>
      <c r="H46">
        <v>794</v>
      </c>
    </row>
    <row r="47" spans="1:16">
      <c r="F47">
        <v>2</v>
      </c>
      <c r="G47" t="s">
        <v>34</v>
      </c>
      <c r="H47">
        <v>131</v>
      </c>
    </row>
    <row r="48" spans="1:16">
      <c r="F48">
        <v>3</v>
      </c>
      <c r="G48" t="s">
        <v>13</v>
      </c>
      <c r="H48">
        <v>231</v>
      </c>
    </row>
    <row r="49" spans="6:9">
      <c r="F49">
        <v>4</v>
      </c>
      <c r="G49" t="s">
        <v>15</v>
      </c>
      <c r="H49">
        <v>112</v>
      </c>
    </row>
    <row r="50" spans="6:9">
      <c r="F50">
        <v>5</v>
      </c>
      <c r="G50" t="s">
        <v>18</v>
      </c>
      <c r="H50">
        <v>186</v>
      </c>
    </row>
    <row r="51" spans="6:9">
      <c r="F51">
        <v>6</v>
      </c>
      <c r="G51" t="s">
        <v>19</v>
      </c>
      <c r="H51">
        <v>233</v>
      </c>
    </row>
    <row r="52" spans="6:9">
      <c r="F52">
        <v>7</v>
      </c>
      <c r="G52" t="s">
        <v>20</v>
      </c>
      <c r="H52">
        <v>197</v>
      </c>
    </row>
    <row r="53" spans="6:9">
      <c r="F53">
        <v>8</v>
      </c>
      <c r="G53" t="s">
        <v>22</v>
      </c>
      <c r="H53">
        <v>188</v>
      </c>
    </row>
    <row r="54" spans="6:9">
      <c r="F54">
        <v>9</v>
      </c>
      <c r="G54" t="s">
        <v>23</v>
      </c>
      <c r="H54">
        <v>95</v>
      </c>
    </row>
    <row r="55" spans="6:9">
      <c r="F55">
        <v>10</v>
      </c>
      <c r="G55" t="s">
        <v>27</v>
      </c>
      <c r="H55">
        <v>102</v>
      </c>
    </row>
    <row r="56" spans="6:9">
      <c r="F56">
        <v>11</v>
      </c>
      <c r="G56" t="s">
        <v>29</v>
      </c>
      <c r="H56">
        <v>204</v>
      </c>
    </row>
    <row r="62" spans="6:9">
      <c r="G62">
        <v>1</v>
      </c>
      <c r="H62" t="s">
        <v>8</v>
      </c>
      <c r="I62">
        <v>794</v>
      </c>
    </row>
    <row r="63" spans="6:9">
      <c r="G63">
        <v>2</v>
      </c>
      <c r="H63" t="s">
        <v>34</v>
      </c>
      <c r="I63">
        <v>131</v>
      </c>
    </row>
    <row r="64" spans="6:9">
      <c r="G64">
        <v>3</v>
      </c>
      <c r="H64" t="s">
        <v>35</v>
      </c>
      <c r="I64">
        <v>343</v>
      </c>
    </row>
    <row r="65" spans="5:9">
      <c r="G65">
        <v>4</v>
      </c>
      <c r="H65" t="s">
        <v>18</v>
      </c>
      <c r="I65">
        <v>186</v>
      </c>
    </row>
    <row r="66" spans="5:9">
      <c r="G66">
        <v>5</v>
      </c>
      <c r="H66" t="s">
        <v>19</v>
      </c>
      <c r="I66">
        <v>233</v>
      </c>
    </row>
    <row r="67" spans="5:9">
      <c r="G67">
        <v>6</v>
      </c>
      <c r="H67" t="s">
        <v>20</v>
      </c>
      <c r="I67">
        <v>197</v>
      </c>
    </row>
    <row r="68" spans="5:9">
      <c r="G68">
        <v>7</v>
      </c>
      <c r="H68" t="s">
        <v>22</v>
      </c>
      <c r="I68">
        <v>188</v>
      </c>
    </row>
    <row r="69" spans="5:9">
      <c r="G69">
        <v>8</v>
      </c>
      <c r="H69" t="s">
        <v>23</v>
      </c>
      <c r="I69">
        <v>95</v>
      </c>
    </row>
    <row r="70" spans="5:9">
      <c r="G70">
        <v>9</v>
      </c>
      <c r="H70" t="s">
        <v>27</v>
      </c>
      <c r="I70">
        <v>102</v>
      </c>
    </row>
    <row r="71" spans="5:9">
      <c r="G71">
        <v>10</v>
      </c>
      <c r="H71" t="s">
        <v>29</v>
      </c>
      <c r="I71">
        <v>204</v>
      </c>
    </row>
    <row r="77" spans="5:9">
      <c r="E77">
        <v>1</v>
      </c>
      <c r="F77" t="s">
        <v>8</v>
      </c>
      <c r="G77">
        <v>794</v>
      </c>
    </row>
    <row r="78" spans="5:9">
      <c r="E78">
        <v>2</v>
      </c>
      <c r="F78" t="s">
        <v>34</v>
      </c>
      <c r="G78">
        <v>131</v>
      </c>
    </row>
    <row r="79" spans="5:9">
      <c r="E79">
        <v>3</v>
      </c>
      <c r="F79" t="s">
        <v>35</v>
      </c>
      <c r="G79">
        <v>576</v>
      </c>
    </row>
    <row r="80" spans="5:9">
      <c r="E80">
        <v>4</v>
      </c>
      <c r="F80" t="s">
        <v>18</v>
      </c>
      <c r="G80">
        <v>186</v>
      </c>
    </row>
    <row r="81" spans="5:7">
      <c r="E81">
        <v>5</v>
      </c>
      <c r="F81" t="s">
        <v>20</v>
      </c>
      <c r="G81">
        <v>197</v>
      </c>
    </row>
    <row r="82" spans="5:7">
      <c r="E82">
        <v>6</v>
      </c>
      <c r="F82" t="s">
        <v>22</v>
      </c>
      <c r="G82">
        <v>188</v>
      </c>
    </row>
    <row r="83" spans="5:7">
      <c r="E83">
        <v>7</v>
      </c>
      <c r="F83" t="s">
        <v>23</v>
      </c>
      <c r="G83">
        <v>95</v>
      </c>
    </row>
    <row r="84" spans="5:7">
      <c r="E84">
        <v>8</v>
      </c>
      <c r="F84" t="s">
        <v>27</v>
      </c>
      <c r="G84">
        <v>102</v>
      </c>
    </row>
    <row r="85" spans="5:7">
      <c r="E85">
        <v>9</v>
      </c>
      <c r="F85" t="s">
        <v>29</v>
      </c>
      <c r="G85">
        <v>204</v>
      </c>
    </row>
  </sheetData>
  <sortState xmlns:xlrd2="http://schemas.microsoft.com/office/spreadsheetml/2017/richdata2" ref="A2:C33">
    <sortCondition descending="1" ref="B2:B33"/>
  </sortState>
  <phoneticPr fontId="2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3:J29"/>
  <sheetViews>
    <sheetView workbookViewId="0">
      <selection activeCell="D18" sqref="D18"/>
    </sheetView>
  </sheetViews>
  <sheetFormatPr baseColWidth="10" defaultColWidth="8.83203125" defaultRowHeight="15"/>
  <cols>
    <col min="1" max="1" width="31.6640625" customWidth="1"/>
    <col min="2" max="4" width="9.1640625" bestFit="1" customWidth="1"/>
    <col min="5" max="5" width="9.5" bestFit="1" customWidth="1"/>
    <col min="6" max="7" width="9.1640625" bestFit="1" customWidth="1"/>
    <col min="9" max="9" width="9.1640625" bestFit="1" customWidth="1"/>
    <col min="10" max="10" width="9.5" bestFit="1" customWidth="1"/>
    <col min="11" max="11" width="14.6640625" customWidth="1"/>
    <col min="12" max="12" width="9.1640625" bestFit="1" customWidth="1"/>
    <col min="14" max="14" width="9.1640625" bestFit="1" customWidth="1"/>
  </cols>
  <sheetData>
    <row r="3" spans="5:5">
      <c r="E3" s="1"/>
    </row>
    <row r="4" spans="5:5">
      <c r="E4" s="1"/>
    </row>
    <row r="6" spans="5:5">
      <c r="E6" s="1"/>
    </row>
    <row r="7" spans="5:5">
      <c r="E7" s="1"/>
    </row>
    <row r="8" spans="5:5">
      <c r="E8" s="1"/>
    </row>
    <row r="9" spans="5:5">
      <c r="E9" s="1"/>
    </row>
    <row r="10" spans="5:5">
      <c r="E10" s="1"/>
    </row>
    <row r="11" spans="5:5">
      <c r="E11" s="1"/>
    </row>
    <row r="29" spans="10:10">
      <c r="J29" s="1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3:L30"/>
  <sheetViews>
    <sheetView workbookViewId="0">
      <selection activeCell="D13" sqref="D13"/>
    </sheetView>
  </sheetViews>
  <sheetFormatPr baseColWidth="10" defaultColWidth="8.83203125" defaultRowHeight="15"/>
  <cols>
    <col min="11" max="11" width="14.1640625" customWidth="1"/>
  </cols>
  <sheetData>
    <row r="3" spans="5:12">
      <c r="E3" s="1"/>
      <c r="L3" s="1"/>
    </row>
    <row r="4" spans="5:12">
      <c r="L4" s="1"/>
    </row>
    <row r="5" spans="5:12">
      <c r="E5" s="1"/>
      <c r="L5" s="1"/>
    </row>
    <row r="6" spans="5:12">
      <c r="E6" s="1"/>
      <c r="L6" s="1"/>
    </row>
    <row r="7" spans="5:12">
      <c r="E7" s="1"/>
      <c r="L7" s="1"/>
    </row>
    <row r="8" spans="5:12">
      <c r="E8" s="1"/>
      <c r="L8" s="1"/>
    </row>
    <row r="9" spans="5:12">
      <c r="E9" s="1"/>
      <c r="L9" s="1"/>
    </row>
    <row r="10" spans="5:12">
      <c r="E10" s="1"/>
      <c r="L10" s="1"/>
    </row>
    <row r="11" spans="5:12">
      <c r="E11" s="1"/>
      <c r="L11" s="1"/>
    </row>
    <row r="12" spans="5:12">
      <c r="L12" s="1"/>
    </row>
    <row r="13" spans="5:12">
      <c r="E13" s="1"/>
      <c r="L13" s="1"/>
    </row>
    <row r="14" spans="5:12">
      <c r="L14" s="1"/>
    </row>
    <row r="15" spans="5:12">
      <c r="L15" s="1"/>
    </row>
    <row r="16" spans="5:12">
      <c r="L16" s="1"/>
    </row>
    <row r="17" spans="10:12">
      <c r="L17" s="1"/>
    </row>
    <row r="18" spans="10:12">
      <c r="L18" s="1"/>
    </row>
    <row r="19" spans="10:12">
      <c r="L19" s="1"/>
    </row>
    <row r="20" spans="10:12">
      <c r="L20" s="1"/>
    </row>
    <row r="21" spans="10:12">
      <c r="L21" s="1"/>
    </row>
    <row r="22" spans="10:12">
      <c r="L22" s="1"/>
    </row>
    <row r="30" spans="10:12">
      <c r="J30" s="1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9"/>
  <sheetViews>
    <sheetView topLeftCell="A8" workbookViewId="0">
      <selection activeCell="F29" sqref="F29"/>
    </sheetView>
  </sheetViews>
  <sheetFormatPr baseColWidth="10" defaultColWidth="8.83203125" defaultRowHeight="15"/>
  <cols>
    <col min="1" max="1" width="31.1640625" customWidth="1"/>
    <col min="6" max="6" width="23.6640625" customWidth="1"/>
  </cols>
  <sheetData>
    <row r="1" spans="1:10">
      <c r="B1" t="s">
        <v>88</v>
      </c>
      <c r="C1" t="s">
        <v>47</v>
      </c>
      <c r="D1" t="s">
        <v>89</v>
      </c>
      <c r="E1" t="s">
        <v>48</v>
      </c>
    </row>
    <row r="2" spans="1:10" ht="17" thickBot="1">
      <c r="A2" t="s">
        <v>74</v>
      </c>
      <c r="B2">
        <v>-1.274977</v>
      </c>
      <c r="C2">
        <v>8.6540000000000006E-2</v>
      </c>
      <c r="D2" t="s">
        <v>51</v>
      </c>
      <c r="F2" s="5" t="s">
        <v>49</v>
      </c>
    </row>
    <row r="3" spans="1:10" ht="17" thickBot="1">
      <c r="A3" t="s">
        <v>75</v>
      </c>
      <c r="B3">
        <v>-3.7877320000000001</v>
      </c>
      <c r="C3">
        <v>0.64670899999999998</v>
      </c>
      <c r="D3" t="s">
        <v>51</v>
      </c>
      <c r="E3">
        <v>-0.161775748</v>
      </c>
      <c r="F3" s="6" t="s">
        <v>50</v>
      </c>
      <c r="G3" s="7">
        <v>-0.19444700000000001</v>
      </c>
      <c r="H3" s="7">
        <v>3.2007000000000001E-2</v>
      </c>
      <c r="I3" s="7">
        <v>7.7466818000000007E-2</v>
      </c>
      <c r="J3" s="7" t="s">
        <v>51</v>
      </c>
    </row>
    <row r="4" spans="1:10" ht="17" thickBot="1">
      <c r="A4" t="s">
        <v>76</v>
      </c>
      <c r="B4">
        <v>0.114139</v>
      </c>
      <c r="C4">
        <v>6.0819999999999997E-3</v>
      </c>
      <c r="D4" t="s">
        <v>51</v>
      </c>
      <c r="E4">
        <v>0.134306708</v>
      </c>
      <c r="F4" s="6" t="s">
        <v>52</v>
      </c>
      <c r="G4" s="7">
        <v>7.9217999999999997E-2</v>
      </c>
      <c r="H4" s="7">
        <v>7.4900000000000001E-3</v>
      </c>
      <c r="I4" s="7">
        <v>-3.4123741999999999E-2</v>
      </c>
      <c r="J4" s="7" t="s">
        <v>51</v>
      </c>
    </row>
    <row r="5" spans="1:10" ht="17" thickBot="1">
      <c r="A5" s="7" t="s">
        <v>77</v>
      </c>
      <c r="B5" s="7">
        <v>-0.19444700000000001</v>
      </c>
      <c r="C5" s="7">
        <v>3.2007000000000001E-2</v>
      </c>
      <c r="D5" s="7" t="s">
        <v>51</v>
      </c>
      <c r="E5" s="7">
        <v>7.7466818000000007E-2</v>
      </c>
      <c r="F5" s="6" t="s">
        <v>53</v>
      </c>
      <c r="G5" s="7">
        <v>0.11200499999999999</v>
      </c>
      <c r="H5" s="7">
        <v>1.1461000000000001E-2</v>
      </c>
      <c r="I5" s="7">
        <v>0.106184008</v>
      </c>
      <c r="J5" s="7" t="s">
        <v>51</v>
      </c>
    </row>
    <row r="6" spans="1:10" ht="17" thickBot="1">
      <c r="A6" s="7" t="s">
        <v>78</v>
      </c>
      <c r="B6" s="7">
        <v>7.9217999999999997E-2</v>
      </c>
      <c r="C6" s="7">
        <v>7.4900000000000001E-3</v>
      </c>
      <c r="D6" s="7" t="s">
        <v>51</v>
      </c>
      <c r="E6" s="7">
        <v>-3.4123741999999999E-2</v>
      </c>
      <c r="F6" s="5" t="s">
        <v>54</v>
      </c>
    </row>
    <row r="7" spans="1:10" ht="17" thickBot="1">
      <c r="A7" s="7" t="s">
        <v>79</v>
      </c>
      <c r="B7" s="7">
        <v>0.11200499999999999</v>
      </c>
      <c r="C7" s="7">
        <v>1.1461000000000001E-2</v>
      </c>
      <c r="D7" s="7" t="s">
        <v>51</v>
      </c>
      <c r="E7" s="7">
        <v>0.106184008</v>
      </c>
      <c r="F7" s="6" t="s">
        <v>55</v>
      </c>
      <c r="G7">
        <v>-3.7877320000000001</v>
      </c>
      <c r="H7">
        <v>0.64670899999999998</v>
      </c>
      <c r="I7">
        <v>-0.161775748</v>
      </c>
      <c r="J7" t="s">
        <v>51</v>
      </c>
    </row>
    <row r="8" spans="1:10" ht="17" thickBot="1">
      <c r="A8" t="s">
        <v>80</v>
      </c>
      <c r="B8">
        <v>2.0665930000000001</v>
      </c>
      <c r="C8">
        <v>9.6109E-2</v>
      </c>
      <c r="D8" t="s">
        <v>51</v>
      </c>
      <c r="E8">
        <v>7.1332487E-2</v>
      </c>
      <c r="F8" s="6" t="s">
        <v>56</v>
      </c>
      <c r="G8">
        <v>2.0665930000000001</v>
      </c>
      <c r="H8">
        <v>9.6109E-2</v>
      </c>
      <c r="I8">
        <v>7.1332487E-2</v>
      </c>
      <c r="J8" t="s">
        <v>51</v>
      </c>
    </row>
    <row r="9" spans="1:10" ht="17" thickBot="1">
      <c r="A9" t="s">
        <v>81</v>
      </c>
      <c r="B9">
        <v>0.47236499999999998</v>
      </c>
      <c r="C9">
        <v>1.1736999999999999E-2</v>
      </c>
      <c r="D9" t="s">
        <v>51</v>
      </c>
      <c r="E9">
        <v>0.123790176</v>
      </c>
      <c r="F9" s="5" t="s">
        <v>57</v>
      </c>
    </row>
    <row r="10" spans="1:10" ht="17" thickBot="1">
      <c r="A10" t="s">
        <v>82</v>
      </c>
      <c r="B10">
        <v>0.69215700000000002</v>
      </c>
      <c r="C10">
        <v>2.0490999999999999E-2</v>
      </c>
      <c r="D10" t="s">
        <v>51</v>
      </c>
      <c r="E10">
        <v>0.39107903199999999</v>
      </c>
      <c r="F10" s="6" t="s">
        <v>58</v>
      </c>
      <c r="G10">
        <v>0.47236499999999998</v>
      </c>
      <c r="H10">
        <v>1.1736999999999999E-2</v>
      </c>
      <c r="I10">
        <v>0.123790176</v>
      </c>
      <c r="J10" t="s">
        <v>51</v>
      </c>
    </row>
    <row r="11" spans="1:10" ht="17" thickBot="1">
      <c r="A11" t="s">
        <v>8</v>
      </c>
      <c r="B11" s="8">
        <v>0.25679800000000003</v>
      </c>
      <c r="C11" s="8">
        <v>5.4397000000000001E-2</v>
      </c>
      <c r="D11" s="8" t="s">
        <v>51</v>
      </c>
      <c r="E11" s="8">
        <v>0.32187217600000001</v>
      </c>
      <c r="F11" s="6" t="s">
        <v>59</v>
      </c>
      <c r="G11">
        <v>0.69215700000000002</v>
      </c>
      <c r="H11">
        <v>2.0490999999999999E-2</v>
      </c>
      <c r="I11">
        <v>0.39107903199999999</v>
      </c>
      <c r="J11" t="s">
        <v>51</v>
      </c>
    </row>
    <row r="12" spans="1:10" ht="17" thickBot="1">
      <c r="A12" t="s">
        <v>29</v>
      </c>
      <c r="B12" s="8">
        <v>0.91110000000000002</v>
      </c>
      <c r="C12" s="8">
        <v>6.3549999999999995E-2</v>
      </c>
      <c r="D12" s="8" t="s">
        <v>51</v>
      </c>
      <c r="E12" s="8">
        <v>4.6553353999999998E-2</v>
      </c>
      <c r="F12" s="6" t="s">
        <v>60</v>
      </c>
      <c r="G12">
        <v>0.114139</v>
      </c>
      <c r="H12">
        <v>6.0819999999999997E-3</v>
      </c>
      <c r="I12">
        <v>0.134306708</v>
      </c>
      <c r="J12" t="s">
        <v>51</v>
      </c>
    </row>
    <row r="13" spans="1:10" ht="17" thickBot="1">
      <c r="A13" t="s">
        <v>20</v>
      </c>
      <c r="B13" s="8">
        <v>0.34323799999999999</v>
      </c>
      <c r="C13" s="8">
        <v>7.1358000000000005E-2</v>
      </c>
      <c r="D13" s="8" t="s">
        <v>51</v>
      </c>
      <c r="E13" s="8">
        <v>9.8191262000000001E-2</v>
      </c>
      <c r="F13" s="5" t="s">
        <v>61</v>
      </c>
    </row>
    <row r="14" spans="1:10" ht="17" thickBot="1">
      <c r="A14" t="s">
        <v>18</v>
      </c>
      <c r="B14" s="8">
        <v>-9.6520000000000009E-3</v>
      </c>
      <c r="C14" s="8">
        <v>5.5835000000000003E-2</v>
      </c>
      <c r="D14" s="8"/>
      <c r="E14" s="8">
        <v>3.6329410999999999E-2</v>
      </c>
      <c r="F14" s="6" t="s">
        <v>8</v>
      </c>
      <c r="G14">
        <v>0.25679800000000003</v>
      </c>
      <c r="H14">
        <v>5.4397000000000001E-2</v>
      </c>
      <c r="I14" s="8">
        <v>0.32187217600000001</v>
      </c>
      <c r="J14" t="s">
        <v>51</v>
      </c>
    </row>
    <row r="15" spans="1:10" ht="17" thickBot="1">
      <c r="A15" t="s">
        <v>34</v>
      </c>
      <c r="B15" s="8">
        <v>0.32499499999999998</v>
      </c>
      <c r="C15" s="8">
        <v>6.9912000000000002E-2</v>
      </c>
      <c r="D15" s="8" t="s">
        <v>51</v>
      </c>
      <c r="E15" s="8">
        <v>-1.3338079999999999E-3</v>
      </c>
      <c r="F15" s="6" t="s">
        <v>29</v>
      </c>
      <c r="G15">
        <v>0.91110000000000002</v>
      </c>
      <c r="H15">
        <v>6.3549999999999995E-2</v>
      </c>
      <c r="I15" s="8">
        <v>4.6553353999999998E-2</v>
      </c>
      <c r="J15" t="s">
        <v>51</v>
      </c>
    </row>
    <row r="16" spans="1:10" ht="17" thickBot="1">
      <c r="A16" t="s">
        <v>83</v>
      </c>
      <c r="B16" s="8">
        <v>0.44089600000000001</v>
      </c>
      <c r="C16" s="8">
        <v>7.5963000000000003E-2</v>
      </c>
      <c r="D16" s="8" t="s">
        <v>51</v>
      </c>
      <c r="E16" s="8">
        <v>2.9886691E-2</v>
      </c>
      <c r="F16" s="6" t="s">
        <v>20</v>
      </c>
      <c r="G16">
        <v>0.34323799999999999</v>
      </c>
      <c r="H16">
        <v>7.1358000000000005E-2</v>
      </c>
      <c r="I16" s="8">
        <v>9.8191262000000001E-2</v>
      </c>
      <c r="J16" t="s">
        <v>51</v>
      </c>
    </row>
    <row r="17" spans="1:10" ht="17" thickBot="1">
      <c r="A17" t="s">
        <v>22</v>
      </c>
      <c r="B17" s="8">
        <v>0.31097000000000002</v>
      </c>
      <c r="C17" s="8">
        <v>6.4444000000000001E-2</v>
      </c>
      <c r="D17" s="8" t="s">
        <v>51</v>
      </c>
      <c r="E17" s="8">
        <v>3.7050522000000002E-2</v>
      </c>
      <c r="F17" s="6" t="s">
        <v>18</v>
      </c>
      <c r="G17">
        <v>-9.6520000000000009E-3</v>
      </c>
      <c r="H17">
        <v>5.5835000000000003E-2</v>
      </c>
      <c r="I17" s="8">
        <v>3.6329410999999999E-2</v>
      </c>
    </row>
    <row r="18" spans="1:10" ht="17" thickBot="1">
      <c r="A18" t="s">
        <v>84</v>
      </c>
      <c r="B18" s="8">
        <v>0.35964299999999999</v>
      </c>
      <c r="C18" s="8">
        <v>5.6113999999999997E-2</v>
      </c>
      <c r="D18" s="8" t="s">
        <v>51</v>
      </c>
      <c r="E18" s="8">
        <v>3.4272197999999997E-2</v>
      </c>
      <c r="F18" s="6" t="s">
        <v>34</v>
      </c>
      <c r="G18">
        <v>0.32499499999999998</v>
      </c>
      <c r="H18">
        <v>6.9912000000000002E-2</v>
      </c>
      <c r="I18" s="8">
        <v>-1.3338079999999999E-3</v>
      </c>
      <c r="J18" t="s">
        <v>51</v>
      </c>
    </row>
    <row r="19" spans="1:10" ht="17" thickBot="1">
      <c r="A19" t="s">
        <v>65</v>
      </c>
      <c r="B19">
        <v>8.9549000000000004E-2</v>
      </c>
      <c r="C19">
        <v>3.7524000000000002E-2</v>
      </c>
      <c r="D19" t="s">
        <v>67</v>
      </c>
      <c r="E19">
        <v>5.9348538999999999E-2</v>
      </c>
      <c r="F19" s="6" t="s">
        <v>27</v>
      </c>
      <c r="G19">
        <v>0.44089600000000001</v>
      </c>
      <c r="H19">
        <v>7.5963000000000003E-2</v>
      </c>
      <c r="I19" s="8">
        <v>2.9886691E-2</v>
      </c>
      <c r="J19" t="s">
        <v>51</v>
      </c>
    </row>
    <row r="20" spans="1:10" ht="17" thickBot="1">
      <c r="A20" t="s">
        <v>66</v>
      </c>
      <c r="B20">
        <v>-8.1391000000000005E-2</v>
      </c>
      <c r="C20">
        <v>5.4536000000000001E-2</v>
      </c>
      <c r="E20">
        <v>1.3983694E-2</v>
      </c>
      <c r="F20" s="6" t="s">
        <v>22</v>
      </c>
      <c r="G20">
        <v>0.31097000000000002</v>
      </c>
      <c r="H20">
        <v>6.4444000000000001E-2</v>
      </c>
      <c r="I20" s="8">
        <v>3.7050522000000002E-2</v>
      </c>
      <c r="J20" t="s">
        <v>51</v>
      </c>
    </row>
    <row r="21" spans="1:10" ht="17" thickBot="1">
      <c r="A21" t="s">
        <v>68</v>
      </c>
      <c r="B21">
        <v>5.9443000000000003E-2</v>
      </c>
      <c r="C21">
        <v>3.9583E-2</v>
      </c>
      <c r="E21">
        <v>-1.0617761E-2</v>
      </c>
      <c r="F21" s="6" t="s">
        <v>35</v>
      </c>
      <c r="G21">
        <v>0.35964299999999999</v>
      </c>
      <c r="H21">
        <v>5.6113999999999997E-2</v>
      </c>
      <c r="I21" s="8">
        <v>3.4272197999999997E-2</v>
      </c>
      <c r="J21" t="s">
        <v>51</v>
      </c>
    </row>
    <row r="22" spans="1:10" ht="17" thickBot="1">
      <c r="A22" t="s">
        <v>85</v>
      </c>
      <c r="B22">
        <v>-3.1083E-2</v>
      </c>
      <c r="C22">
        <v>3.2023999999999997E-2</v>
      </c>
      <c r="E22">
        <v>9.677873E-3</v>
      </c>
      <c r="F22" s="5" t="s">
        <v>64</v>
      </c>
    </row>
    <row r="23" spans="1:10" ht="17" thickBot="1">
      <c r="A23" t="s">
        <v>70</v>
      </c>
      <c r="B23">
        <v>-5.9041000000000003E-2</v>
      </c>
      <c r="C23">
        <v>3.2066999999999998E-2</v>
      </c>
      <c r="D23" t="s">
        <v>62</v>
      </c>
      <c r="E23">
        <v>-5.0065609999999997E-3</v>
      </c>
      <c r="F23" s="6" t="s">
        <v>65</v>
      </c>
      <c r="G23">
        <v>8.9549000000000004E-2</v>
      </c>
      <c r="H23">
        <v>3.7524000000000002E-2</v>
      </c>
      <c r="I23">
        <v>5.9348538999999999E-2</v>
      </c>
      <c r="J23" t="s">
        <v>67</v>
      </c>
    </row>
    <row r="24" spans="1:10" ht="17" thickBot="1">
      <c r="A24" t="s">
        <v>86</v>
      </c>
      <c r="B24">
        <v>0.893733</v>
      </c>
      <c r="C24">
        <v>0.31214500000000001</v>
      </c>
      <c r="D24" t="s">
        <v>63</v>
      </c>
      <c r="E24">
        <v>-9.2255630000000009E-3</v>
      </c>
      <c r="F24" s="6" t="s">
        <v>66</v>
      </c>
      <c r="G24">
        <v>-8.1391000000000005E-2</v>
      </c>
      <c r="H24">
        <v>5.4536000000000001E-2</v>
      </c>
      <c r="I24">
        <v>1.3983694E-2</v>
      </c>
    </row>
    <row r="25" spans="1:10" ht="17" thickBot="1">
      <c r="F25" s="6" t="s">
        <v>68</v>
      </c>
      <c r="G25">
        <v>5.9443000000000003E-2</v>
      </c>
      <c r="H25">
        <v>3.9583E-2</v>
      </c>
      <c r="I25">
        <v>-1.0617761E-2</v>
      </c>
    </row>
    <row r="26" spans="1:10" ht="17" thickBot="1">
      <c r="F26" s="6" t="s">
        <v>69</v>
      </c>
      <c r="G26">
        <v>-3.1083E-2</v>
      </c>
      <c r="H26">
        <v>3.2023999999999997E-2</v>
      </c>
      <c r="I26">
        <v>9.677873E-3</v>
      </c>
    </row>
    <row r="27" spans="1:10" ht="17" thickBot="1">
      <c r="F27" s="6" t="s">
        <v>70</v>
      </c>
      <c r="G27">
        <v>-5.9041000000000003E-2</v>
      </c>
      <c r="H27">
        <v>3.2066999999999998E-2</v>
      </c>
      <c r="I27">
        <v>-5.0065609999999997E-3</v>
      </c>
      <c r="J27" t="s">
        <v>62</v>
      </c>
    </row>
    <row r="28" spans="1:10" ht="17" thickBot="1">
      <c r="F28" s="6" t="s">
        <v>71</v>
      </c>
      <c r="G28">
        <v>-1.274977</v>
      </c>
      <c r="H28">
        <v>8.6540000000000006E-2</v>
      </c>
      <c r="J28" t="s">
        <v>51</v>
      </c>
    </row>
    <row r="29" spans="1:10">
      <c r="G29">
        <v>0.893733</v>
      </c>
      <c r="H29">
        <v>0.31214500000000001</v>
      </c>
      <c r="I29">
        <v>-9.2255630000000009E-3</v>
      </c>
      <c r="J29" t="s">
        <v>63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33"/>
  <sheetViews>
    <sheetView topLeftCell="F1" zoomScale="70" zoomScaleNormal="70" zoomScalePageLayoutView="70" workbookViewId="0">
      <selection activeCell="L21" sqref="L21"/>
    </sheetView>
  </sheetViews>
  <sheetFormatPr baseColWidth="10" defaultColWidth="8.83203125" defaultRowHeight="15"/>
  <cols>
    <col min="1" max="1" width="36.83203125" customWidth="1"/>
    <col min="4" max="4" width="7.6640625" customWidth="1"/>
    <col min="14" max="14" width="21.1640625" customWidth="1"/>
    <col min="15" max="15" width="40.6640625" customWidth="1"/>
  </cols>
  <sheetData>
    <row r="1" spans="1:24" ht="17" thickBot="1">
      <c r="A1" s="24"/>
      <c r="B1" s="26" t="s">
        <v>41</v>
      </c>
      <c r="C1" s="27"/>
      <c r="D1" s="27"/>
      <c r="E1" s="28"/>
      <c r="F1" s="26" t="s">
        <v>43</v>
      </c>
      <c r="G1" s="27"/>
      <c r="H1" s="27"/>
      <c r="I1" s="28"/>
      <c r="J1" s="29" t="s">
        <v>45</v>
      </c>
      <c r="K1" s="30"/>
      <c r="L1" s="30"/>
      <c r="M1" s="31"/>
      <c r="O1" s="16"/>
      <c r="P1" s="35" t="s">
        <v>41</v>
      </c>
      <c r="Q1" s="36"/>
      <c r="R1" s="37"/>
      <c r="S1" s="35" t="s">
        <v>43</v>
      </c>
      <c r="T1" s="36"/>
      <c r="U1" s="37"/>
      <c r="V1" s="35" t="s">
        <v>91</v>
      </c>
      <c r="W1" s="36"/>
      <c r="X1" s="37"/>
    </row>
    <row r="2" spans="1:24" ht="16.25" customHeight="1" thickBot="1">
      <c r="A2" s="25"/>
      <c r="B2" s="26" t="s">
        <v>42</v>
      </c>
      <c r="C2" s="27"/>
      <c r="D2" s="27"/>
      <c r="E2" s="28"/>
      <c r="F2" s="26" t="s">
        <v>44</v>
      </c>
      <c r="G2" s="27"/>
      <c r="H2" s="27"/>
      <c r="I2" s="28"/>
      <c r="J2" s="32"/>
      <c r="K2" s="33"/>
      <c r="L2" s="33"/>
      <c r="M2" s="34"/>
      <c r="O2" s="3"/>
      <c r="P2" s="35" t="s">
        <v>90</v>
      </c>
      <c r="Q2" s="36"/>
      <c r="R2" s="37"/>
      <c r="S2" s="35" t="s">
        <v>40</v>
      </c>
      <c r="T2" s="36"/>
      <c r="U2" s="37"/>
      <c r="V2" s="35" t="s">
        <v>92</v>
      </c>
      <c r="W2" s="36"/>
      <c r="X2" s="37"/>
    </row>
    <row r="3" spans="1:24" ht="18" thickBot="1">
      <c r="A3" s="9"/>
      <c r="B3" s="10" t="s">
        <v>46</v>
      </c>
      <c r="C3" s="10" t="s">
        <v>47</v>
      </c>
      <c r="D3" s="10" t="s">
        <v>48</v>
      </c>
      <c r="E3" s="10"/>
      <c r="F3" s="10" t="s">
        <v>46</v>
      </c>
      <c r="G3" s="10" t="s">
        <v>47</v>
      </c>
      <c r="H3" s="10" t="s">
        <v>48</v>
      </c>
      <c r="I3" s="10"/>
      <c r="J3" s="11" t="s">
        <v>46</v>
      </c>
      <c r="K3" s="11" t="s">
        <v>47</v>
      </c>
      <c r="L3" s="11" t="s">
        <v>48</v>
      </c>
      <c r="M3" s="11"/>
      <c r="O3" s="3"/>
      <c r="P3" s="17" t="s">
        <v>48</v>
      </c>
      <c r="Q3" s="17" t="s">
        <v>47</v>
      </c>
      <c r="R3" s="4"/>
      <c r="S3" s="17" t="s">
        <v>48</v>
      </c>
      <c r="T3" s="17" t="s">
        <v>47</v>
      </c>
      <c r="U3" s="4"/>
      <c r="V3" s="18" t="s">
        <v>48</v>
      </c>
      <c r="W3" s="18" t="s">
        <v>47</v>
      </c>
      <c r="X3" s="19"/>
    </row>
    <row r="4" spans="1:24" ht="17" thickBot="1">
      <c r="A4" s="9" t="s">
        <v>49</v>
      </c>
      <c r="B4" s="10"/>
      <c r="C4" s="10"/>
      <c r="D4" s="10"/>
      <c r="E4" s="10"/>
      <c r="F4" s="10"/>
      <c r="G4" s="10"/>
      <c r="H4" s="10"/>
      <c r="I4" s="10"/>
      <c r="J4" s="4"/>
      <c r="K4" s="4"/>
      <c r="L4" s="4"/>
      <c r="M4" s="11"/>
      <c r="O4" s="20" t="s">
        <v>49</v>
      </c>
      <c r="P4" s="4"/>
      <c r="Q4" s="4"/>
      <c r="R4" s="4"/>
      <c r="S4" s="4"/>
      <c r="T4" s="4"/>
      <c r="U4" s="4"/>
      <c r="V4" s="4"/>
      <c r="W4" s="4"/>
      <c r="X4" s="19"/>
    </row>
    <row r="5" spans="1:24" ht="17" thickBot="1">
      <c r="A5" s="12" t="s">
        <v>50</v>
      </c>
      <c r="B5" s="13">
        <v>-0.26</v>
      </c>
      <c r="C5" s="13">
        <v>0.03</v>
      </c>
      <c r="D5" s="13">
        <v>-0.09</v>
      </c>
      <c r="E5" s="10" t="s">
        <v>51</v>
      </c>
      <c r="F5" s="13">
        <v>0</v>
      </c>
      <c r="G5" s="13">
        <v>0.01</v>
      </c>
      <c r="H5" s="13">
        <v>0</v>
      </c>
      <c r="I5" s="10"/>
      <c r="J5" s="13">
        <v>-0.19</v>
      </c>
      <c r="K5" s="13">
        <v>0.03</v>
      </c>
      <c r="L5" s="13">
        <v>0.08</v>
      </c>
      <c r="M5" s="10" t="s">
        <v>51</v>
      </c>
      <c r="O5" s="21" t="s">
        <v>50</v>
      </c>
      <c r="P5" s="17">
        <v>-0.09</v>
      </c>
      <c r="Q5" s="17">
        <v>0.03</v>
      </c>
      <c r="R5" s="17" t="s">
        <v>51</v>
      </c>
      <c r="S5" s="17">
        <v>0</v>
      </c>
      <c r="T5" s="17">
        <v>0.01</v>
      </c>
      <c r="U5" s="4"/>
      <c r="V5" s="17">
        <v>0.08</v>
      </c>
      <c r="W5" s="17">
        <v>0.03</v>
      </c>
      <c r="X5" s="17" t="s">
        <v>51</v>
      </c>
    </row>
    <row r="6" spans="1:24" ht="17" thickBot="1">
      <c r="A6" s="12" t="s">
        <v>52</v>
      </c>
      <c r="B6" s="13">
        <v>-0.01</v>
      </c>
      <c r="C6" s="13">
        <v>0.01</v>
      </c>
      <c r="D6" s="13">
        <v>-0.02</v>
      </c>
      <c r="E6" s="10"/>
      <c r="F6" s="13">
        <v>0.02</v>
      </c>
      <c r="G6" s="13">
        <v>0</v>
      </c>
      <c r="H6" s="13">
        <v>0.18</v>
      </c>
      <c r="I6" s="10" t="s">
        <v>51</v>
      </c>
      <c r="J6" s="13">
        <v>0.08</v>
      </c>
      <c r="K6" s="13">
        <v>0.01</v>
      </c>
      <c r="L6" s="13">
        <v>-0.03</v>
      </c>
      <c r="M6" s="10" t="s">
        <v>51</v>
      </c>
      <c r="O6" s="21" t="s">
        <v>52</v>
      </c>
      <c r="P6" s="17">
        <v>-0.02</v>
      </c>
      <c r="Q6" s="17">
        <v>0.01</v>
      </c>
      <c r="R6" s="4"/>
      <c r="S6" s="17">
        <v>0.18</v>
      </c>
      <c r="T6" s="17">
        <v>0</v>
      </c>
      <c r="U6" s="17" t="s">
        <v>51</v>
      </c>
      <c r="V6" s="17">
        <v>-0.03</v>
      </c>
      <c r="W6" s="17">
        <v>0.01</v>
      </c>
      <c r="X6" s="17" t="s">
        <v>51</v>
      </c>
    </row>
    <row r="7" spans="1:24" ht="17" thickBot="1">
      <c r="A7" s="12" t="s">
        <v>53</v>
      </c>
      <c r="B7" s="13">
        <v>0.12</v>
      </c>
      <c r="C7" s="13">
        <v>0.01</v>
      </c>
      <c r="D7" s="13">
        <v>0.14000000000000001</v>
      </c>
      <c r="E7" s="10" t="s">
        <v>51</v>
      </c>
      <c r="F7" s="13">
        <v>0.02</v>
      </c>
      <c r="G7" s="13">
        <v>0.01</v>
      </c>
      <c r="H7" s="13">
        <v>7.0000000000000007E-2</v>
      </c>
      <c r="I7" s="10" t="s">
        <v>51</v>
      </c>
      <c r="J7" s="13">
        <v>0.11</v>
      </c>
      <c r="K7" s="13">
        <v>0.01</v>
      </c>
      <c r="L7" s="13">
        <v>0.11</v>
      </c>
      <c r="M7" s="10" t="s">
        <v>51</v>
      </c>
      <c r="O7" s="21" t="s">
        <v>53</v>
      </c>
      <c r="P7" s="17">
        <v>0.14000000000000001</v>
      </c>
      <c r="Q7" s="17">
        <v>0.01</v>
      </c>
      <c r="R7" s="17" t="s">
        <v>51</v>
      </c>
      <c r="S7" s="17">
        <v>7.0000000000000007E-2</v>
      </c>
      <c r="T7" s="17">
        <v>0.01</v>
      </c>
      <c r="U7" s="17" t="s">
        <v>51</v>
      </c>
      <c r="V7" s="17">
        <v>0.11</v>
      </c>
      <c r="W7" s="17">
        <v>0.01</v>
      </c>
      <c r="X7" s="17" t="s">
        <v>51</v>
      </c>
    </row>
    <row r="8" spans="1:24" ht="17" thickBot="1">
      <c r="A8" s="9" t="s">
        <v>54</v>
      </c>
      <c r="B8" s="10"/>
      <c r="C8" s="10"/>
      <c r="D8" s="10"/>
      <c r="E8" s="10"/>
      <c r="F8" s="10"/>
      <c r="G8" s="10"/>
      <c r="H8" s="10"/>
      <c r="I8" s="10"/>
      <c r="J8" s="4"/>
      <c r="K8" s="4"/>
      <c r="L8" s="4"/>
      <c r="M8" s="4"/>
      <c r="O8" s="20" t="s">
        <v>54</v>
      </c>
      <c r="P8" s="4"/>
      <c r="Q8" s="4"/>
      <c r="R8" s="4"/>
      <c r="S8" s="4"/>
      <c r="T8" s="4"/>
      <c r="U8" s="4"/>
      <c r="V8" s="4"/>
      <c r="W8" s="4"/>
      <c r="X8" s="4"/>
    </row>
    <row r="9" spans="1:24" ht="17" thickBot="1">
      <c r="A9" s="12" t="s">
        <v>55</v>
      </c>
      <c r="B9" s="13">
        <v>7.21</v>
      </c>
      <c r="C9" s="13">
        <v>1.1000000000000001</v>
      </c>
      <c r="D9" s="13">
        <v>0.06</v>
      </c>
      <c r="E9" s="10" t="s">
        <v>51</v>
      </c>
      <c r="F9" s="13">
        <v>-0.46</v>
      </c>
      <c r="G9" s="13">
        <v>0.04</v>
      </c>
      <c r="H9" s="13">
        <v>-0.26</v>
      </c>
      <c r="I9" s="10" t="s">
        <v>51</v>
      </c>
      <c r="J9" s="13">
        <v>-3.79</v>
      </c>
      <c r="K9" s="13">
        <v>0.65</v>
      </c>
      <c r="L9" s="13">
        <v>-0.16</v>
      </c>
      <c r="M9" s="10" t="s">
        <v>51</v>
      </c>
      <c r="O9" s="21" t="s">
        <v>55</v>
      </c>
      <c r="P9" s="17">
        <v>0.06</v>
      </c>
      <c r="Q9" s="17">
        <v>1.1000000000000001</v>
      </c>
      <c r="R9" s="17" t="s">
        <v>51</v>
      </c>
      <c r="S9" s="17">
        <v>-0.26</v>
      </c>
      <c r="T9" s="17">
        <v>0.04</v>
      </c>
      <c r="U9" s="17" t="s">
        <v>51</v>
      </c>
      <c r="V9" s="17">
        <v>-0.16</v>
      </c>
      <c r="W9" s="17">
        <v>0.65</v>
      </c>
      <c r="X9" s="17" t="s">
        <v>51</v>
      </c>
    </row>
    <row r="10" spans="1:24" ht="17" thickBot="1">
      <c r="A10" s="12" t="s">
        <v>56</v>
      </c>
      <c r="B10" s="13">
        <v>0.63</v>
      </c>
      <c r="C10" s="13">
        <v>0.09</v>
      </c>
      <c r="D10" s="13">
        <v>7.0000000000000007E-2</v>
      </c>
      <c r="E10" s="10" t="s">
        <v>51</v>
      </c>
      <c r="F10" s="13">
        <v>0.56999999999999995</v>
      </c>
      <c r="G10" s="13">
        <v>0.05</v>
      </c>
      <c r="H10" s="13">
        <v>0.28000000000000003</v>
      </c>
      <c r="I10" s="10" t="s">
        <v>51</v>
      </c>
      <c r="J10" s="13">
        <v>2.0699999999999998</v>
      </c>
      <c r="K10" s="13">
        <v>0.1</v>
      </c>
      <c r="L10" s="13">
        <v>7.0000000000000007E-2</v>
      </c>
      <c r="M10" s="10" t="s">
        <v>51</v>
      </c>
      <c r="O10" s="21" t="s">
        <v>56</v>
      </c>
      <c r="P10" s="17">
        <v>7.0000000000000007E-2</v>
      </c>
      <c r="Q10" s="17">
        <v>0.09</v>
      </c>
      <c r="R10" s="17" t="s">
        <v>51</v>
      </c>
      <c r="S10" s="17">
        <v>0.28000000000000003</v>
      </c>
      <c r="T10" s="17">
        <v>0.05</v>
      </c>
      <c r="U10" s="17" t="s">
        <v>51</v>
      </c>
      <c r="V10" s="17">
        <v>7.0000000000000007E-2</v>
      </c>
      <c r="W10" s="17">
        <v>0.1</v>
      </c>
      <c r="X10" s="17" t="s">
        <v>51</v>
      </c>
    </row>
    <row r="11" spans="1:24" ht="17" thickBot="1">
      <c r="A11" s="9" t="s">
        <v>57</v>
      </c>
      <c r="B11" s="10"/>
      <c r="C11" s="10"/>
      <c r="D11" s="10"/>
      <c r="E11" s="10"/>
      <c r="F11" s="10"/>
      <c r="G11" s="10"/>
      <c r="H11" s="10"/>
      <c r="I11" s="10"/>
      <c r="J11" s="4"/>
      <c r="K11" s="4"/>
      <c r="L11" s="4"/>
      <c r="M11" s="4"/>
      <c r="O11" s="20" t="s">
        <v>57</v>
      </c>
      <c r="P11" s="4"/>
      <c r="Q11" s="4"/>
      <c r="R11" s="4"/>
      <c r="S11" s="4"/>
      <c r="T11" s="4"/>
      <c r="U11" s="4"/>
      <c r="V11" s="4"/>
      <c r="W11" s="4"/>
      <c r="X11" s="4"/>
    </row>
    <row r="12" spans="1:24" ht="17" thickBot="1">
      <c r="A12" s="12" t="s">
        <v>58</v>
      </c>
      <c r="B12" s="13">
        <v>0.44</v>
      </c>
      <c r="C12" s="13">
        <v>0.01</v>
      </c>
      <c r="D12" s="13">
        <v>0.53</v>
      </c>
      <c r="E12" s="10" t="s">
        <v>51</v>
      </c>
      <c r="F12" s="13">
        <v>0.05</v>
      </c>
      <c r="G12" s="13">
        <v>0.01</v>
      </c>
      <c r="H12" s="13">
        <v>0.18</v>
      </c>
      <c r="I12" s="10" t="s">
        <v>51</v>
      </c>
      <c r="J12" s="13">
        <v>0.47</v>
      </c>
      <c r="K12" s="13">
        <v>0.01</v>
      </c>
      <c r="L12" s="13">
        <v>0.12</v>
      </c>
      <c r="M12" s="10" t="s">
        <v>51</v>
      </c>
      <c r="O12" s="21" t="s">
        <v>58</v>
      </c>
      <c r="P12" s="17">
        <v>0.53</v>
      </c>
      <c r="Q12" s="17">
        <v>0.01</v>
      </c>
      <c r="R12" s="17" t="s">
        <v>51</v>
      </c>
      <c r="S12" s="17">
        <v>0.18</v>
      </c>
      <c r="T12" s="17">
        <v>0.01</v>
      </c>
      <c r="U12" s="17" t="s">
        <v>51</v>
      </c>
      <c r="V12" s="17">
        <v>0.12</v>
      </c>
      <c r="W12" s="17">
        <v>0.01</v>
      </c>
      <c r="X12" s="17" t="s">
        <v>51</v>
      </c>
    </row>
    <row r="13" spans="1:24" ht="17" thickBot="1">
      <c r="A13" s="12" t="s">
        <v>59</v>
      </c>
      <c r="B13" s="13">
        <v>0.53</v>
      </c>
      <c r="C13" s="13">
        <v>0.02</v>
      </c>
      <c r="D13" s="13">
        <v>0.39</v>
      </c>
      <c r="E13" s="10" t="s">
        <v>51</v>
      </c>
      <c r="F13" s="13">
        <v>0.24</v>
      </c>
      <c r="G13" s="13">
        <v>0.01</v>
      </c>
      <c r="H13" s="13">
        <v>0.32</v>
      </c>
      <c r="I13" s="10" t="s">
        <v>51</v>
      </c>
      <c r="J13" s="13">
        <v>0.69</v>
      </c>
      <c r="K13" s="13">
        <v>0.02</v>
      </c>
      <c r="L13" s="13">
        <v>0.39</v>
      </c>
      <c r="M13" s="10" t="s">
        <v>51</v>
      </c>
      <c r="O13" s="21" t="s">
        <v>59</v>
      </c>
      <c r="P13" s="17">
        <v>0.39</v>
      </c>
      <c r="Q13" s="17">
        <v>0.02</v>
      </c>
      <c r="R13" s="17" t="s">
        <v>51</v>
      </c>
      <c r="S13" s="17">
        <v>0.32</v>
      </c>
      <c r="T13" s="17">
        <v>0.01</v>
      </c>
      <c r="U13" s="17" t="s">
        <v>51</v>
      </c>
      <c r="V13" s="17">
        <v>0.39</v>
      </c>
      <c r="W13" s="17">
        <v>0.02</v>
      </c>
      <c r="X13" s="17" t="s">
        <v>51</v>
      </c>
    </row>
    <row r="14" spans="1:24" ht="17" thickBot="1">
      <c r="A14" s="12" t="s">
        <v>60</v>
      </c>
      <c r="B14" s="13">
        <v>0.06</v>
      </c>
      <c r="C14" s="13">
        <v>0.01</v>
      </c>
      <c r="D14" s="13">
        <v>0.14000000000000001</v>
      </c>
      <c r="E14" s="10" t="s">
        <v>51</v>
      </c>
      <c r="F14" s="13">
        <v>7.0000000000000007E-2</v>
      </c>
      <c r="G14" s="13">
        <v>0.01</v>
      </c>
      <c r="H14" s="13">
        <v>0.25</v>
      </c>
      <c r="I14" s="10" t="s">
        <v>51</v>
      </c>
      <c r="J14" s="13">
        <v>0.11</v>
      </c>
      <c r="K14" s="13">
        <v>0.01</v>
      </c>
      <c r="L14" s="13">
        <v>0.13</v>
      </c>
      <c r="M14" s="10" t="s">
        <v>51</v>
      </c>
      <c r="O14" s="21" t="s">
        <v>60</v>
      </c>
      <c r="P14" s="17">
        <v>0.14000000000000001</v>
      </c>
      <c r="Q14" s="17">
        <v>0.01</v>
      </c>
      <c r="R14" s="17" t="s">
        <v>51</v>
      </c>
      <c r="S14" s="17">
        <v>0.25</v>
      </c>
      <c r="T14" s="17">
        <v>0.01</v>
      </c>
      <c r="U14" s="17" t="s">
        <v>51</v>
      </c>
      <c r="V14" s="17">
        <v>0.13</v>
      </c>
      <c r="W14" s="17">
        <v>0.01</v>
      </c>
      <c r="X14" s="17" t="s">
        <v>51</v>
      </c>
    </row>
    <row r="15" spans="1:24" ht="17" thickBot="1">
      <c r="A15" s="12" t="s">
        <v>87</v>
      </c>
      <c r="B15" s="13"/>
      <c r="C15" s="13"/>
      <c r="D15" s="13"/>
      <c r="E15" s="10"/>
      <c r="F15" s="13"/>
      <c r="G15" s="13"/>
      <c r="H15" s="13"/>
      <c r="I15" s="10"/>
      <c r="J15" s="13">
        <v>0.89</v>
      </c>
      <c r="K15" s="13">
        <v>0.31</v>
      </c>
      <c r="L15" s="13">
        <v>-0.01</v>
      </c>
      <c r="M15" s="10" t="s">
        <v>63</v>
      </c>
      <c r="O15" s="21" t="s">
        <v>87</v>
      </c>
      <c r="P15" s="4"/>
      <c r="Q15" s="4"/>
      <c r="R15" s="4"/>
      <c r="S15" s="4"/>
      <c r="T15" s="4"/>
      <c r="U15" s="4"/>
      <c r="V15" s="17">
        <v>-0.01</v>
      </c>
      <c r="W15" s="17">
        <v>0.31</v>
      </c>
      <c r="X15" s="17" t="s">
        <v>63</v>
      </c>
    </row>
    <row r="16" spans="1:24" ht="17" thickBot="1">
      <c r="A16" s="9" t="s">
        <v>61</v>
      </c>
      <c r="B16" s="10"/>
      <c r="C16" s="10"/>
      <c r="D16" s="10"/>
      <c r="E16" s="10"/>
      <c r="F16" s="10"/>
      <c r="G16" s="10"/>
      <c r="H16" s="10"/>
      <c r="I16" s="10"/>
      <c r="J16" s="4"/>
      <c r="K16" s="4"/>
      <c r="L16" s="4"/>
      <c r="M16" s="4"/>
      <c r="O16" s="20" t="s">
        <v>61</v>
      </c>
      <c r="P16" s="4"/>
      <c r="Q16" s="4"/>
      <c r="R16" s="4"/>
      <c r="S16" s="4"/>
      <c r="T16" s="4"/>
      <c r="U16" s="4"/>
      <c r="V16" s="4"/>
      <c r="W16" s="4"/>
      <c r="X16" s="4"/>
    </row>
    <row r="17" spans="1:24" ht="17" thickBot="1">
      <c r="A17" s="12" t="s">
        <v>8</v>
      </c>
      <c r="B17" s="13">
        <v>7.0000000000000007E-2</v>
      </c>
      <c r="C17" s="13">
        <v>0.06</v>
      </c>
      <c r="D17" s="13">
        <v>0.03</v>
      </c>
      <c r="E17" s="10"/>
      <c r="F17" s="13">
        <v>-0.01</v>
      </c>
      <c r="G17" s="13">
        <v>0.02</v>
      </c>
      <c r="H17" s="13">
        <v>-0.01</v>
      </c>
      <c r="I17" s="10"/>
      <c r="J17" s="13">
        <v>0.26</v>
      </c>
      <c r="K17" s="13">
        <v>0.05</v>
      </c>
      <c r="L17" s="13">
        <v>0.32</v>
      </c>
      <c r="M17" s="10" t="s">
        <v>51</v>
      </c>
      <c r="O17" s="21" t="s">
        <v>8</v>
      </c>
      <c r="P17" s="17">
        <v>0.03</v>
      </c>
      <c r="Q17" s="17">
        <v>0.06</v>
      </c>
      <c r="R17" s="4"/>
      <c r="S17" s="17">
        <v>-0.01</v>
      </c>
      <c r="T17" s="17">
        <v>0.02</v>
      </c>
      <c r="U17" s="4"/>
      <c r="V17" s="17">
        <v>0.32</v>
      </c>
      <c r="W17" s="17">
        <v>0.05</v>
      </c>
      <c r="X17" s="17" t="s">
        <v>51</v>
      </c>
    </row>
    <row r="18" spans="1:24" ht="17" thickBot="1">
      <c r="A18" s="12" t="s">
        <v>29</v>
      </c>
      <c r="B18" s="13">
        <v>0.24</v>
      </c>
      <c r="C18" s="13">
        <v>7.0000000000000007E-2</v>
      </c>
      <c r="D18" s="13">
        <v>0.05</v>
      </c>
      <c r="E18" s="10" t="s">
        <v>51</v>
      </c>
      <c r="F18" s="13">
        <v>0.14000000000000001</v>
      </c>
      <c r="G18" s="13">
        <v>0.03</v>
      </c>
      <c r="H18" s="13">
        <v>0.1</v>
      </c>
      <c r="I18" s="10" t="s">
        <v>51</v>
      </c>
      <c r="J18" s="13">
        <v>0.91</v>
      </c>
      <c r="K18" s="13">
        <v>0.06</v>
      </c>
      <c r="L18" s="13">
        <v>0.05</v>
      </c>
      <c r="M18" s="10" t="s">
        <v>51</v>
      </c>
      <c r="O18" s="21" t="s">
        <v>29</v>
      </c>
      <c r="P18" s="17">
        <v>0.05</v>
      </c>
      <c r="Q18" s="17">
        <v>7.0000000000000007E-2</v>
      </c>
      <c r="R18" s="17" t="s">
        <v>51</v>
      </c>
      <c r="S18" s="17">
        <v>0.1</v>
      </c>
      <c r="T18" s="17">
        <v>0.03</v>
      </c>
      <c r="U18" s="17" t="s">
        <v>51</v>
      </c>
      <c r="V18" s="17">
        <v>0.05</v>
      </c>
      <c r="W18" s="17">
        <v>0.06</v>
      </c>
      <c r="X18" s="17" t="s">
        <v>51</v>
      </c>
    </row>
    <row r="19" spans="1:24" ht="17" thickBot="1">
      <c r="A19" s="12" t="s">
        <v>20</v>
      </c>
      <c r="B19" s="13">
        <v>0.1</v>
      </c>
      <c r="C19" s="13">
        <v>7.0000000000000007E-2</v>
      </c>
      <c r="D19" s="13">
        <v>0.02</v>
      </c>
      <c r="E19" s="10"/>
      <c r="F19" s="13">
        <v>0.01</v>
      </c>
      <c r="G19" s="13">
        <v>0.03</v>
      </c>
      <c r="H19" s="13">
        <v>0.01</v>
      </c>
      <c r="I19" s="10"/>
      <c r="J19" s="13">
        <v>0.34</v>
      </c>
      <c r="K19" s="13">
        <v>7.0000000000000007E-2</v>
      </c>
      <c r="L19" s="13">
        <v>0.1</v>
      </c>
      <c r="M19" s="10" t="s">
        <v>51</v>
      </c>
      <c r="O19" s="21" t="s">
        <v>20</v>
      </c>
      <c r="P19" s="17">
        <v>0.02</v>
      </c>
      <c r="Q19" s="17">
        <v>7.0000000000000007E-2</v>
      </c>
      <c r="R19" s="4"/>
      <c r="S19" s="17">
        <v>0.01</v>
      </c>
      <c r="T19" s="17">
        <v>0.03</v>
      </c>
      <c r="U19" s="4"/>
      <c r="V19" s="17">
        <v>0.1</v>
      </c>
      <c r="W19" s="17">
        <v>7.0000000000000007E-2</v>
      </c>
      <c r="X19" s="17" t="s">
        <v>51</v>
      </c>
    </row>
    <row r="20" spans="1:24" ht="17" thickBot="1">
      <c r="A20" s="12" t="s">
        <v>18</v>
      </c>
      <c r="B20" s="13">
        <v>0.13</v>
      </c>
      <c r="C20" s="13">
        <v>7.0000000000000007E-2</v>
      </c>
      <c r="D20" s="13">
        <v>0.03</v>
      </c>
      <c r="E20" s="10" t="s">
        <v>62</v>
      </c>
      <c r="F20" s="13">
        <v>-0.03</v>
      </c>
      <c r="G20" s="13">
        <v>0.02</v>
      </c>
      <c r="H20" s="13">
        <v>-0.04</v>
      </c>
      <c r="I20" s="10" t="s">
        <v>62</v>
      </c>
      <c r="J20" s="13">
        <v>-0.01</v>
      </c>
      <c r="K20" s="13">
        <v>0.06</v>
      </c>
      <c r="L20" s="13">
        <v>0.04</v>
      </c>
      <c r="M20" s="4"/>
      <c r="O20" s="21" t="s">
        <v>18</v>
      </c>
      <c r="P20" s="17">
        <v>0.03</v>
      </c>
      <c r="Q20" s="17">
        <v>7.0000000000000007E-2</v>
      </c>
      <c r="R20" s="17" t="s">
        <v>62</v>
      </c>
      <c r="S20" s="17">
        <v>-0.04</v>
      </c>
      <c r="T20" s="17">
        <v>0.02</v>
      </c>
      <c r="U20" s="17" t="s">
        <v>62</v>
      </c>
      <c r="V20" s="17">
        <v>0.04</v>
      </c>
      <c r="W20" s="17">
        <v>0.06</v>
      </c>
      <c r="X20" s="4"/>
    </row>
    <row r="21" spans="1:24" ht="17" thickBot="1">
      <c r="A21" s="12" t="s">
        <v>34</v>
      </c>
      <c r="B21" s="13">
        <v>0.11</v>
      </c>
      <c r="C21" s="13">
        <v>7.0000000000000007E-2</v>
      </c>
      <c r="D21" s="13">
        <v>0.02</v>
      </c>
      <c r="E21" s="10"/>
      <c r="F21" s="13">
        <v>0.01</v>
      </c>
      <c r="G21" s="13">
        <v>0.03</v>
      </c>
      <c r="H21" s="13">
        <v>0.01</v>
      </c>
      <c r="I21" s="10"/>
      <c r="J21" s="13">
        <v>0.32</v>
      </c>
      <c r="K21" s="13">
        <v>7.0000000000000007E-2</v>
      </c>
      <c r="L21" s="13">
        <v>0</v>
      </c>
      <c r="M21" s="10" t="s">
        <v>51</v>
      </c>
      <c r="O21" s="21" t="s">
        <v>34</v>
      </c>
      <c r="P21" s="17">
        <v>0.02</v>
      </c>
      <c r="Q21" s="17">
        <v>7.0000000000000007E-2</v>
      </c>
      <c r="R21" s="4"/>
      <c r="S21" s="17">
        <v>0.01</v>
      </c>
      <c r="T21" s="17">
        <v>0.03</v>
      </c>
      <c r="U21" s="4"/>
      <c r="V21" s="17">
        <v>0</v>
      </c>
      <c r="W21" s="17">
        <v>7.0000000000000007E-2</v>
      </c>
      <c r="X21" s="17" t="s">
        <v>51</v>
      </c>
    </row>
    <row r="22" spans="1:24" ht="17" thickBot="1">
      <c r="A22" s="12" t="s">
        <v>27</v>
      </c>
      <c r="B22" s="13">
        <v>0.24</v>
      </c>
      <c r="C22" s="13">
        <v>0.08</v>
      </c>
      <c r="D22" s="13">
        <v>0.04</v>
      </c>
      <c r="E22" s="10" t="s">
        <v>63</v>
      </c>
      <c r="F22" s="13">
        <v>-0.03</v>
      </c>
      <c r="G22" s="13">
        <v>0.03</v>
      </c>
      <c r="H22" s="13">
        <v>-0.02</v>
      </c>
      <c r="I22" s="10"/>
      <c r="J22" s="13">
        <v>0.44</v>
      </c>
      <c r="K22" s="13">
        <v>0.08</v>
      </c>
      <c r="L22" s="13">
        <v>0.03</v>
      </c>
      <c r="M22" s="10" t="s">
        <v>51</v>
      </c>
      <c r="O22" s="21" t="s">
        <v>27</v>
      </c>
      <c r="P22" s="17">
        <v>0.04</v>
      </c>
      <c r="Q22" s="17">
        <v>0.08</v>
      </c>
      <c r="R22" s="17" t="s">
        <v>63</v>
      </c>
      <c r="S22" s="17">
        <v>-0.02</v>
      </c>
      <c r="T22" s="17">
        <v>0.03</v>
      </c>
      <c r="U22" s="4"/>
      <c r="V22" s="17">
        <v>0.03</v>
      </c>
      <c r="W22" s="17">
        <v>0.08</v>
      </c>
      <c r="X22" s="17" t="s">
        <v>51</v>
      </c>
    </row>
    <row r="23" spans="1:24" ht="17" thickBot="1">
      <c r="A23" s="12" t="s">
        <v>22</v>
      </c>
      <c r="B23" s="13">
        <v>0.12</v>
      </c>
      <c r="C23" s="13">
        <v>7.0000000000000007E-2</v>
      </c>
      <c r="D23" s="13">
        <v>0.03</v>
      </c>
      <c r="E23" s="10" t="s">
        <v>62</v>
      </c>
      <c r="F23" s="13">
        <v>0.04</v>
      </c>
      <c r="G23" s="13">
        <v>0.02</v>
      </c>
      <c r="H23" s="13">
        <v>0.03</v>
      </c>
      <c r="I23" s="10"/>
      <c r="J23" s="13">
        <v>0.31</v>
      </c>
      <c r="K23" s="13">
        <v>0.06</v>
      </c>
      <c r="L23" s="13">
        <v>0.04</v>
      </c>
      <c r="M23" s="10" t="s">
        <v>51</v>
      </c>
      <c r="O23" s="21" t="s">
        <v>22</v>
      </c>
      <c r="P23" s="17">
        <v>0.03</v>
      </c>
      <c r="Q23" s="17">
        <v>7.0000000000000007E-2</v>
      </c>
      <c r="R23" s="17" t="s">
        <v>62</v>
      </c>
      <c r="S23" s="17">
        <v>0.03</v>
      </c>
      <c r="T23" s="17">
        <v>0.02</v>
      </c>
      <c r="U23" s="4"/>
      <c r="V23" s="17">
        <v>0.04</v>
      </c>
      <c r="W23" s="17">
        <v>0.06</v>
      </c>
      <c r="X23" s="17" t="s">
        <v>51</v>
      </c>
    </row>
    <row r="24" spans="1:24" ht="17" thickBot="1">
      <c r="A24" s="12" t="s">
        <v>35</v>
      </c>
      <c r="B24" s="13">
        <v>0.18</v>
      </c>
      <c r="C24" s="13">
        <v>0.06</v>
      </c>
      <c r="D24" s="13">
        <v>0.06</v>
      </c>
      <c r="E24" s="10" t="s">
        <v>63</v>
      </c>
      <c r="F24" s="13">
        <v>-0.01</v>
      </c>
      <c r="G24" s="13">
        <v>0.02</v>
      </c>
      <c r="H24" s="13">
        <v>-0.01</v>
      </c>
      <c r="I24" s="10"/>
      <c r="J24" s="13">
        <v>0.36</v>
      </c>
      <c r="K24" s="13">
        <v>0.06</v>
      </c>
      <c r="L24" s="13">
        <v>0.03</v>
      </c>
      <c r="M24" s="10" t="s">
        <v>51</v>
      </c>
      <c r="O24" s="21" t="s">
        <v>35</v>
      </c>
      <c r="P24" s="17">
        <v>0.06</v>
      </c>
      <c r="Q24" s="17">
        <v>0.06</v>
      </c>
      <c r="R24" s="17" t="s">
        <v>63</v>
      </c>
      <c r="S24" s="17">
        <v>-0.01</v>
      </c>
      <c r="T24" s="17">
        <v>0.02</v>
      </c>
      <c r="U24" s="4"/>
      <c r="V24" s="17">
        <v>0.03</v>
      </c>
      <c r="W24" s="17">
        <v>0.06</v>
      </c>
      <c r="X24" s="17" t="s">
        <v>51</v>
      </c>
    </row>
    <row r="25" spans="1:24" ht="17" thickBot="1">
      <c r="A25" s="9" t="s">
        <v>64</v>
      </c>
      <c r="B25" s="10"/>
      <c r="C25" s="10"/>
      <c r="D25" s="10"/>
      <c r="E25" s="10"/>
      <c r="F25" s="10"/>
      <c r="G25" s="10"/>
      <c r="H25" s="10"/>
      <c r="I25" s="10"/>
      <c r="J25" s="4"/>
      <c r="K25" s="4"/>
      <c r="L25" s="4"/>
      <c r="M25" s="4"/>
      <c r="O25" s="20" t="s">
        <v>64</v>
      </c>
      <c r="P25" s="4"/>
      <c r="Q25" s="4"/>
      <c r="R25" s="4"/>
      <c r="S25" s="4"/>
      <c r="T25" s="4"/>
      <c r="U25" s="4"/>
      <c r="V25" s="4"/>
      <c r="W25" s="4"/>
      <c r="X25" s="4"/>
    </row>
    <row r="26" spans="1:24" ht="17" thickBot="1">
      <c r="A26" s="12" t="s">
        <v>65</v>
      </c>
      <c r="B26" s="13">
        <v>0.01</v>
      </c>
      <c r="C26" s="13">
        <v>0.04</v>
      </c>
      <c r="D26" s="13">
        <v>0</v>
      </c>
      <c r="E26" s="10"/>
      <c r="F26" s="13">
        <v>0.02</v>
      </c>
      <c r="G26" s="13">
        <v>0.01</v>
      </c>
      <c r="H26" s="13">
        <v>0.02</v>
      </c>
      <c r="I26" s="10"/>
      <c r="J26" s="13">
        <v>0.09</v>
      </c>
      <c r="K26" s="13">
        <v>0.04</v>
      </c>
      <c r="L26" s="13">
        <v>0.06</v>
      </c>
      <c r="M26" s="10" t="s">
        <v>67</v>
      </c>
      <c r="O26" s="21" t="s">
        <v>65</v>
      </c>
      <c r="P26" s="17">
        <v>0</v>
      </c>
      <c r="Q26" s="17">
        <v>0.04</v>
      </c>
      <c r="R26" s="4"/>
      <c r="S26" s="17">
        <v>0.02</v>
      </c>
      <c r="T26" s="17">
        <v>0.01</v>
      </c>
      <c r="U26" s="4"/>
      <c r="V26" s="17">
        <v>0.06</v>
      </c>
      <c r="W26" s="17">
        <v>0.04</v>
      </c>
      <c r="X26" s="17" t="s">
        <v>67</v>
      </c>
    </row>
    <row r="27" spans="1:24" ht="17" thickBot="1">
      <c r="A27" s="12" t="s">
        <v>66</v>
      </c>
      <c r="B27" s="13">
        <v>-0.12</v>
      </c>
      <c r="C27" s="13">
        <v>0.05</v>
      </c>
      <c r="D27" s="13">
        <v>-0.03</v>
      </c>
      <c r="E27" s="10" t="s">
        <v>67</v>
      </c>
      <c r="F27" s="13">
        <v>0.03</v>
      </c>
      <c r="G27" s="13">
        <v>0.03</v>
      </c>
      <c r="H27" s="13">
        <v>0.02</v>
      </c>
      <c r="I27" s="10"/>
      <c r="J27" s="13">
        <v>-0.08</v>
      </c>
      <c r="K27" s="13">
        <v>0.05</v>
      </c>
      <c r="L27" s="13">
        <v>0.01</v>
      </c>
      <c r="M27" s="4"/>
      <c r="O27" s="21" t="s">
        <v>66</v>
      </c>
      <c r="P27" s="17">
        <v>-0.03</v>
      </c>
      <c r="Q27" s="17">
        <v>0.05</v>
      </c>
      <c r="R27" s="17" t="s">
        <v>67</v>
      </c>
      <c r="S27" s="17">
        <v>0.02</v>
      </c>
      <c r="T27" s="17">
        <v>0.03</v>
      </c>
      <c r="U27" s="4"/>
      <c r="V27" s="17">
        <v>0.01</v>
      </c>
      <c r="W27" s="17">
        <v>0.05</v>
      </c>
      <c r="X27" s="4"/>
    </row>
    <row r="28" spans="1:24" ht="17" thickBot="1">
      <c r="A28" s="12" t="s">
        <v>68</v>
      </c>
      <c r="B28" s="13">
        <v>0.08</v>
      </c>
      <c r="C28" s="13">
        <v>0.04</v>
      </c>
      <c r="D28" s="13">
        <v>0.03</v>
      </c>
      <c r="E28" s="10" t="s">
        <v>67</v>
      </c>
      <c r="F28" s="13">
        <v>0.01</v>
      </c>
      <c r="G28" s="13">
        <v>0.02</v>
      </c>
      <c r="H28" s="13">
        <v>0.01</v>
      </c>
      <c r="I28" s="10"/>
      <c r="J28" s="13">
        <v>0.06</v>
      </c>
      <c r="K28" s="13">
        <v>0.04</v>
      </c>
      <c r="L28" s="13">
        <v>-0.01</v>
      </c>
      <c r="M28" s="4"/>
      <c r="O28" s="21" t="s">
        <v>68</v>
      </c>
      <c r="P28" s="17">
        <v>0.03</v>
      </c>
      <c r="Q28" s="17">
        <v>0.04</v>
      </c>
      <c r="R28" s="17" t="s">
        <v>67</v>
      </c>
      <c r="S28" s="17">
        <v>0.01</v>
      </c>
      <c r="T28" s="17">
        <v>0.02</v>
      </c>
      <c r="U28" s="4"/>
      <c r="V28" s="17">
        <v>-0.01</v>
      </c>
      <c r="W28" s="17">
        <v>0.04</v>
      </c>
      <c r="X28" s="4"/>
    </row>
    <row r="29" spans="1:24" ht="17" thickBot="1">
      <c r="A29" s="12" t="s">
        <v>69</v>
      </c>
      <c r="B29" s="13">
        <v>-0.03</v>
      </c>
      <c r="C29" s="13">
        <v>0.03</v>
      </c>
      <c r="D29" s="13">
        <v>-0.01</v>
      </c>
      <c r="E29" s="10"/>
      <c r="F29" s="13">
        <v>0</v>
      </c>
      <c r="G29" s="13">
        <v>0.01</v>
      </c>
      <c r="H29" s="13">
        <v>0</v>
      </c>
      <c r="I29" s="10"/>
      <c r="J29" s="13">
        <v>-0.03</v>
      </c>
      <c r="K29" s="13">
        <v>0.03</v>
      </c>
      <c r="L29" s="13">
        <v>0.01</v>
      </c>
      <c r="M29" s="4"/>
      <c r="O29" s="21" t="s">
        <v>69</v>
      </c>
      <c r="P29" s="17">
        <v>-0.01</v>
      </c>
      <c r="Q29" s="17">
        <v>0.03</v>
      </c>
      <c r="R29" s="4"/>
      <c r="S29" s="17">
        <v>0</v>
      </c>
      <c r="T29" s="17">
        <v>0.01</v>
      </c>
      <c r="U29" s="4"/>
      <c r="V29" s="17">
        <v>0.01</v>
      </c>
      <c r="W29" s="17">
        <v>0.03</v>
      </c>
      <c r="X29" s="4"/>
    </row>
    <row r="30" spans="1:24" ht="17" thickBot="1">
      <c r="A30" s="12" t="s">
        <v>70</v>
      </c>
      <c r="B30" s="13">
        <v>-0.02</v>
      </c>
      <c r="C30" s="13">
        <v>0.03</v>
      </c>
      <c r="D30" s="13">
        <v>-0.01</v>
      </c>
      <c r="E30" s="10"/>
      <c r="F30" s="13">
        <v>0.01</v>
      </c>
      <c r="G30" s="13">
        <v>0.01</v>
      </c>
      <c r="H30" s="13">
        <v>0.01</v>
      </c>
      <c r="I30" s="10"/>
      <c r="J30" s="13">
        <v>-0.06</v>
      </c>
      <c r="K30" s="13">
        <v>0.03</v>
      </c>
      <c r="L30" s="13">
        <v>-0.01</v>
      </c>
      <c r="M30" s="10" t="s">
        <v>62</v>
      </c>
      <c r="O30" s="21" t="s">
        <v>70</v>
      </c>
      <c r="P30" s="17">
        <v>-0.01</v>
      </c>
      <c r="Q30" s="17">
        <v>0.03</v>
      </c>
      <c r="R30" s="4"/>
      <c r="S30" s="17">
        <v>0.01</v>
      </c>
      <c r="T30" s="17">
        <v>0.01</v>
      </c>
      <c r="U30" s="4"/>
      <c r="V30" s="17">
        <v>-0.01</v>
      </c>
      <c r="W30" s="17">
        <v>0.03</v>
      </c>
      <c r="X30" s="17" t="s">
        <v>62</v>
      </c>
    </row>
    <row r="31" spans="1:24" ht="17" thickBot="1">
      <c r="A31" s="12" t="s">
        <v>71</v>
      </c>
      <c r="B31" s="13">
        <v>1.4</v>
      </c>
      <c r="C31" s="13">
        <v>0.11</v>
      </c>
      <c r="D31" s="10"/>
      <c r="E31" s="10" t="s">
        <v>51</v>
      </c>
      <c r="F31" s="13">
        <v>0.23</v>
      </c>
      <c r="G31" s="13">
        <v>0.04</v>
      </c>
      <c r="H31" s="10"/>
      <c r="I31" s="10" t="s">
        <v>51</v>
      </c>
      <c r="J31" s="13">
        <v>-1.27</v>
      </c>
      <c r="K31" s="13">
        <v>0.09</v>
      </c>
      <c r="L31" s="4"/>
      <c r="M31" s="10" t="s">
        <v>51</v>
      </c>
      <c r="O31" s="21" t="s">
        <v>72</v>
      </c>
      <c r="P31" s="22">
        <v>0.80300000000000005</v>
      </c>
      <c r="Q31" s="4"/>
      <c r="R31" s="4"/>
      <c r="S31" s="22">
        <v>0.78600000000000003</v>
      </c>
      <c r="T31" s="4"/>
      <c r="U31" s="4"/>
      <c r="V31" s="23">
        <v>0.91800000000000004</v>
      </c>
      <c r="W31" s="4"/>
      <c r="X31" s="19"/>
    </row>
    <row r="32" spans="1:24" ht="17" thickBot="1">
      <c r="A32" s="12" t="s">
        <v>72</v>
      </c>
      <c r="B32" s="14">
        <v>0.80300000000000005</v>
      </c>
      <c r="C32" s="10"/>
      <c r="D32" s="10"/>
      <c r="E32" s="10"/>
      <c r="F32" s="14">
        <v>0.78600000000000003</v>
      </c>
      <c r="G32" s="10"/>
      <c r="H32" s="10"/>
      <c r="I32" s="10"/>
      <c r="J32" s="14">
        <v>0.91800000000000004</v>
      </c>
      <c r="K32" s="4"/>
      <c r="L32" s="4"/>
      <c r="M32" s="11"/>
      <c r="O32" s="21" t="s">
        <v>73</v>
      </c>
      <c r="P32" s="17">
        <v>2500</v>
      </c>
      <c r="Q32" s="4"/>
      <c r="R32" s="4"/>
      <c r="S32" s="17">
        <v>1000</v>
      </c>
      <c r="T32" s="4"/>
      <c r="U32" s="4"/>
      <c r="V32" s="18">
        <v>3500</v>
      </c>
      <c r="W32" s="19"/>
      <c r="X32" s="19"/>
    </row>
    <row r="33" spans="1:13" ht="17" thickBot="1">
      <c r="A33" s="12" t="s">
        <v>73</v>
      </c>
      <c r="B33" s="13">
        <v>2500</v>
      </c>
      <c r="C33" s="10"/>
      <c r="D33" s="10"/>
      <c r="E33" s="10"/>
      <c r="F33" s="13">
        <v>1000</v>
      </c>
      <c r="G33" s="10"/>
      <c r="H33" s="10"/>
      <c r="I33" s="10"/>
      <c r="J33" s="15">
        <v>3500</v>
      </c>
      <c r="K33" s="11"/>
      <c r="L33" s="11"/>
      <c r="M33" s="11"/>
    </row>
  </sheetData>
  <mergeCells count="12">
    <mergeCell ref="P1:R1"/>
    <mergeCell ref="S1:U1"/>
    <mergeCell ref="V1:X1"/>
    <mergeCell ref="P2:R2"/>
    <mergeCell ref="S2:U2"/>
    <mergeCell ref="V2:X2"/>
    <mergeCell ref="A1:A2"/>
    <mergeCell ref="B1:E1"/>
    <mergeCell ref="F1:I1"/>
    <mergeCell ref="J1:M2"/>
    <mergeCell ref="B2:E2"/>
    <mergeCell ref="F2:I2"/>
  </mergeCells>
  <phoneticPr fontId="2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category</vt:lpstr>
      <vt:lpstr>regression2500</vt:lpstr>
      <vt:lpstr>regression 1000</vt:lpstr>
      <vt:lpstr>regression 3500</vt:lpstr>
      <vt:lpstr>Regression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2021-09-25T02:43:04Z</dcterms:modified>
</cp:coreProperties>
</file>