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enganli/Desktop/工作/"/>
    </mc:Choice>
  </mc:AlternateContent>
  <xr:revisionPtr revIDLastSave="0" documentId="13_ncr:1_{4CBD90DE-F9B4-D54D-B3AD-CD33017BA81E}" xr6:coauthVersionLast="47" xr6:coauthVersionMax="47" xr10:uidLastSave="{00000000-0000-0000-0000-000000000000}"/>
  <bookViews>
    <workbookView xWindow="4440" yWindow="740" windowWidth="24960" windowHeight="17080" activeTab="3" xr2:uid="{00000000-000D-0000-FFFF-FFFF00000000}"/>
  </bookViews>
  <sheets>
    <sheet name="奥仕龙企业店" sheetId="1" r:id="rId1"/>
    <sheet name="奥-猫咪" sheetId="2" r:id="rId2"/>
    <sheet name="奥-啦兔兔" sheetId="8" r:id="rId3"/>
    <sheet name="麦斯卡" sheetId="3" r:id="rId4"/>
    <sheet name="麦-维尼熊" sheetId="4" r:id="rId5"/>
    <sheet name="seajoy" sheetId="5" r:id="rId6"/>
    <sheet name="S-链接" sheetId="6" r:id="rId7"/>
    <sheet name="普力图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7" l="1"/>
  <c r="Q32" i="7"/>
  <c r="P32" i="7"/>
  <c r="O32" i="7"/>
  <c r="N32" i="7"/>
  <c r="M32" i="7"/>
  <c r="L32" i="7"/>
  <c r="E32" i="7"/>
  <c r="R31" i="7"/>
  <c r="Q31" i="7"/>
  <c r="P31" i="7"/>
  <c r="O31" i="7"/>
  <c r="N31" i="7"/>
  <c r="M31" i="7"/>
  <c r="L31" i="7"/>
  <c r="E31" i="7"/>
  <c r="R30" i="7"/>
  <c r="Q30" i="7"/>
  <c r="P30" i="7"/>
  <c r="O30" i="7"/>
  <c r="N30" i="7"/>
  <c r="M30" i="7"/>
  <c r="L30" i="7"/>
  <c r="E30" i="7"/>
  <c r="R29" i="7"/>
  <c r="Q29" i="7"/>
  <c r="P29" i="7"/>
  <c r="O29" i="7"/>
  <c r="N29" i="7"/>
  <c r="M29" i="7"/>
  <c r="L29" i="7"/>
  <c r="E29" i="7"/>
  <c r="R28" i="7"/>
  <c r="Q28" i="7"/>
  <c r="P28" i="7"/>
  <c r="O28" i="7"/>
  <c r="N28" i="7"/>
  <c r="M28" i="7"/>
  <c r="L28" i="7"/>
  <c r="E28" i="7"/>
  <c r="R27" i="7"/>
  <c r="Q27" i="7"/>
  <c r="P27" i="7"/>
  <c r="O27" i="7"/>
  <c r="N27" i="7"/>
  <c r="M27" i="7"/>
  <c r="L27" i="7"/>
  <c r="E27" i="7"/>
  <c r="R26" i="7"/>
  <c r="Q26" i="7"/>
  <c r="P26" i="7"/>
  <c r="O26" i="7"/>
  <c r="N26" i="7"/>
  <c r="M26" i="7"/>
  <c r="L26" i="7"/>
  <c r="E26" i="7"/>
  <c r="R25" i="7"/>
  <c r="Q25" i="7"/>
  <c r="P25" i="7"/>
  <c r="O25" i="7"/>
  <c r="N25" i="7"/>
  <c r="M25" i="7"/>
  <c r="L25" i="7"/>
  <c r="E25" i="7"/>
  <c r="R24" i="7"/>
  <c r="Q24" i="7"/>
  <c r="P24" i="7"/>
  <c r="O24" i="7"/>
  <c r="N24" i="7"/>
  <c r="M24" i="7"/>
  <c r="L24" i="7"/>
  <c r="E24" i="7"/>
  <c r="R23" i="7"/>
  <c r="Q23" i="7"/>
  <c r="P23" i="7"/>
  <c r="O23" i="7"/>
  <c r="N23" i="7"/>
  <c r="M23" i="7"/>
  <c r="L23" i="7"/>
  <c r="E23" i="7"/>
  <c r="R22" i="7"/>
  <c r="Q22" i="7"/>
  <c r="P22" i="7"/>
  <c r="O22" i="7"/>
  <c r="N22" i="7"/>
  <c r="M22" i="7"/>
  <c r="L22" i="7"/>
  <c r="E22" i="7"/>
  <c r="R21" i="7"/>
  <c r="Q21" i="7"/>
  <c r="P21" i="7"/>
  <c r="O21" i="7"/>
  <c r="N21" i="7"/>
  <c r="M21" i="7"/>
  <c r="L21" i="7"/>
  <c r="E21" i="7"/>
  <c r="R20" i="7"/>
  <c r="Q20" i="7"/>
  <c r="P20" i="7"/>
  <c r="O20" i="7"/>
  <c r="N20" i="7"/>
  <c r="M20" i="7"/>
  <c r="L20" i="7"/>
  <c r="E20" i="7"/>
  <c r="N19" i="7"/>
  <c r="M19" i="7"/>
  <c r="L19" i="7"/>
  <c r="E19" i="7"/>
  <c r="R19" i="7" s="1"/>
  <c r="R18" i="7"/>
  <c r="N18" i="7"/>
  <c r="M18" i="7"/>
  <c r="L18" i="7"/>
  <c r="E18" i="7"/>
  <c r="Q18" i="7" s="1"/>
  <c r="N17" i="7"/>
  <c r="M17" i="7"/>
  <c r="L17" i="7"/>
  <c r="E17" i="7"/>
  <c r="O17" i="7" s="1"/>
  <c r="P17" i="7" s="1"/>
  <c r="N16" i="7"/>
  <c r="M16" i="7"/>
  <c r="L16" i="7"/>
  <c r="E16" i="7"/>
  <c r="R16" i="7" s="1"/>
  <c r="R15" i="7"/>
  <c r="N15" i="7"/>
  <c r="M15" i="7"/>
  <c r="O15" i="7" s="1"/>
  <c r="P15" i="7" s="1"/>
  <c r="L15" i="7"/>
  <c r="E15" i="7"/>
  <c r="Q15" i="7" s="1"/>
  <c r="R14" i="7"/>
  <c r="Q14" i="7"/>
  <c r="P14" i="7"/>
  <c r="O14" i="7"/>
  <c r="N14" i="7"/>
  <c r="M14" i="7"/>
  <c r="L14" i="7"/>
  <c r="E14" i="7"/>
  <c r="R13" i="7"/>
  <c r="Q13" i="7"/>
  <c r="P13" i="7"/>
  <c r="O13" i="7"/>
  <c r="N13" i="7"/>
  <c r="M13" i="7"/>
  <c r="L13" i="7"/>
  <c r="E13" i="7"/>
  <c r="R12" i="7"/>
  <c r="Q12" i="7"/>
  <c r="P12" i="7"/>
  <c r="O12" i="7"/>
  <c r="N12" i="7"/>
  <c r="M12" i="7"/>
  <c r="L12" i="7"/>
  <c r="E12" i="7"/>
  <c r="R11" i="7"/>
  <c r="Q11" i="7"/>
  <c r="P11" i="7"/>
  <c r="O11" i="7"/>
  <c r="N11" i="7"/>
  <c r="M11" i="7"/>
  <c r="L11" i="7"/>
  <c r="E11" i="7"/>
  <c r="R10" i="7"/>
  <c r="Q10" i="7"/>
  <c r="P10" i="7"/>
  <c r="O10" i="7"/>
  <c r="N10" i="7"/>
  <c r="M10" i="7"/>
  <c r="L10" i="7"/>
  <c r="E10" i="7"/>
  <c r="R9" i="7"/>
  <c r="Q9" i="7"/>
  <c r="P9" i="7"/>
  <c r="O9" i="7"/>
  <c r="N9" i="7"/>
  <c r="M9" i="7"/>
  <c r="L9" i="7"/>
  <c r="E9" i="7"/>
  <c r="R8" i="7"/>
  <c r="Q8" i="7"/>
  <c r="P8" i="7"/>
  <c r="O8" i="7"/>
  <c r="N8" i="7"/>
  <c r="M8" i="7"/>
  <c r="L8" i="7"/>
  <c r="E8" i="7"/>
  <c r="R7" i="7"/>
  <c r="Q7" i="7"/>
  <c r="P7" i="7"/>
  <c r="O7" i="7"/>
  <c r="N7" i="7"/>
  <c r="M7" i="7"/>
  <c r="L7" i="7"/>
  <c r="E7" i="7"/>
  <c r="R6" i="7"/>
  <c r="Q6" i="7"/>
  <c r="P6" i="7"/>
  <c r="O6" i="7"/>
  <c r="N6" i="7"/>
  <c r="M6" i="7"/>
  <c r="L6" i="7"/>
  <c r="E6" i="7"/>
  <c r="R5" i="7"/>
  <c r="Q5" i="7"/>
  <c r="P5" i="7"/>
  <c r="O5" i="7"/>
  <c r="N5" i="7"/>
  <c r="M5" i="7"/>
  <c r="L5" i="7"/>
  <c r="E5" i="7"/>
  <c r="R4" i="7"/>
  <c r="Q4" i="7"/>
  <c r="P4" i="7"/>
  <c r="O4" i="7"/>
  <c r="N4" i="7"/>
  <c r="M4" i="7"/>
  <c r="L4" i="7"/>
  <c r="E4" i="7"/>
  <c r="R3" i="7"/>
  <c r="Q3" i="7"/>
  <c r="P3" i="7"/>
  <c r="O3" i="7"/>
  <c r="N3" i="7"/>
  <c r="M3" i="7"/>
  <c r="L3" i="7"/>
  <c r="E3" i="7"/>
  <c r="N31" i="6"/>
  <c r="M31" i="6"/>
  <c r="L31" i="6"/>
  <c r="J31" i="6"/>
  <c r="I31" i="6"/>
  <c r="N30" i="6"/>
  <c r="M30" i="6"/>
  <c r="L30" i="6"/>
  <c r="J30" i="6"/>
  <c r="I30" i="6"/>
  <c r="N29" i="6"/>
  <c r="M29" i="6"/>
  <c r="L29" i="6"/>
  <c r="J29" i="6"/>
  <c r="I29" i="6"/>
  <c r="N28" i="6"/>
  <c r="M28" i="6"/>
  <c r="L28" i="6"/>
  <c r="J28" i="6"/>
  <c r="I28" i="6"/>
  <c r="N27" i="6"/>
  <c r="M27" i="6"/>
  <c r="L27" i="6"/>
  <c r="J27" i="6"/>
  <c r="I27" i="6"/>
  <c r="N26" i="6"/>
  <c r="M26" i="6"/>
  <c r="L26" i="6"/>
  <c r="J26" i="6"/>
  <c r="I26" i="6"/>
  <c r="N25" i="6"/>
  <c r="M25" i="6"/>
  <c r="L25" i="6"/>
  <c r="J25" i="6"/>
  <c r="I25" i="6"/>
  <c r="N24" i="6"/>
  <c r="M24" i="6"/>
  <c r="L24" i="6"/>
  <c r="J24" i="6"/>
  <c r="I24" i="6"/>
  <c r="N23" i="6"/>
  <c r="M23" i="6"/>
  <c r="L23" i="6"/>
  <c r="J23" i="6"/>
  <c r="I23" i="6"/>
  <c r="N22" i="6"/>
  <c r="M22" i="6"/>
  <c r="L22" i="6"/>
  <c r="J22" i="6"/>
  <c r="I22" i="6"/>
  <c r="N21" i="6"/>
  <c r="M21" i="6"/>
  <c r="L21" i="6"/>
  <c r="J21" i="6"/>
  <c r="I21" i="6"/>
  <c r="N20" i="6"/>
  <c r="M20" i="6"/>
  <c r="L20" i="6"/>
  <c r="J20" i="6"/>
  <c r="I20" i="6"/>
  <c r="N19" i="6"/>
  <c r="M19" i="6"/>
  <c r="L19" i="6"/>
  <c r="J19" i="6"/>
  <c r="I19" i="6"/>
  <c r="N18" i="6"/>
  <c r="M18" i="6"/>
  <c r="L18" i="6"/>
  <c r="J18" i="6"/>
  <c r="I18" i="6"/>
  <c r="N17" i="6"/>
  <c r="M17" i="6"/>
  <c r="L17" i="6"/>
  <c r="J17" i="6"/>
  <c r="I17" i="6"/>
  <c r="N16" i="6"/>
  <c r="M16" i="6"/>
  <c r="L16" i="6"/>
  <c r="J16" i="6"/>
  <c r="I16" i="6"/>
  <c r="N15" i="6"/>
  <c r="M15" i="6"/>
  <c r="L15" i="6"/>
  <c r="J15" i="6"/>
  <c r="I15" i="6"/>
  <c r="N14" i="6"/>
  <c r="M14" i="6"/>
  <c r="L14" i="6"/>
  <c r="J14" i="6"/>
  <c r="I14" i="6"/>
  <c r="N13" i="6"/>
  <c r="M13" i="6"/>
  <c r="L13" i="6"/>
  <c r="J13" i="6"/>
  <c r="I13" i="6"/>
  <c r="N12" i="6"/>
  <c r="M12" i="6"/>
  <c r="L12" i="6"/>
  <c r="J12" i="6"/>
  <c r="I12" i="6"/>
  <c r="N11" i="6"/>
  <c r="M11" i="6"/>
  <c r="L11" i="6"/>
  <c r="J11" i="6"/>
  <c r="I11" i="6"/>
  <c r="N10" i="6"/>
  <c r="M10" i="6"/>
  <c r="L10" i="6"/>
  <c r="J10" i="6"/>
  <c r="I10" i="6"/>
  <c r="N9" i="6"/>
  <c r="M9" i="6"/>
  <c r="L9" i="6"/>
  <c r="J9" i="6"/>
  <c r="I9" i="6"/>
  <c r="N8" i="6"/>
  <c r="M8" i="6"/>
  <c r="L8" i="6"/>
  <c r="J8" i="6"/>
  <c r="I8" i="6"/>
  <c r="N7" i="6"/>
  <c r="M7" i="6"/>
  <c r="L7" i="6"/>
  <c r="J7" i="6"/>
  <c r="I7" i="6"/>
  <c r="N6" i="6"/>
  <c r="M6" i="6"/>
  <c r="L6" i="6"/>
  <c r="J6" i="6"/>
  <c r="I6" i="6"/>
  <c r="N5" i="6"/>
  <c r="M5" i="6"/>
  <c r="L5" i="6"/>
  <c r="J5" i="6"/>
  <c r="I5" i="6"/>
  <c r="N4" i="6"/>
  <c r="M4" i="6"/>
  <c r="L4" i="6"/>
  <c r="J4" i="6"/>
  <c r="I4" i="6"/>
  <c r="N3" i="6"/>
  <c r="M3" i="6"/>
  <c r="L3" i="6"/>
  <c r="J3" i="6"/>
  <c r="I3" i="6"/>
  <c r="R32" i="5"/>
  <c r="Q32" i="5"/>
  <c r="P32" i="5"/>
  <c r="O32" i="5"/>
  <c r="N32" i="5"/>
  <c r="M32" i="5"/>
  <c r="L32" i="5"/>
  <c r="E32" i="5"/>
  <c r="R31" i="5"/>
  <c r="Q31" i="5"/>
  <c r="P31" i="5"/>
  <c r="O31" i="5"/>
  <c r="N31" i="5"/>
  <c r="M31" i="5"/>
  <c r="L31" i="5"/>
  <c r="E31" i="5"/>
  <c r="R30" i="5"/>
  <c r="Q30" i="5"/>
  <c r="P30" i="5"/>
  <c r="O30" i="5"/>
  <c r="N30" i="5"/>
  <c r="M30" i="5"/>
  <c r="L30" i="5"/>
  <c r="E30" i="5"/>
  <c r="R29" i="5"/>
  <c r="Q29" i="5"/>
  <c r="P29" i="5"/>
  <c r="O29" i="5"/>
  <c r="N29" i="5"/>
  <c r="M29" i="5"/>
  <c r="L29" i="5"/>
  <c r="E29" i="5"/>
  <c r="R28" i="5"/>
  <c r="Q28" i="5"/>
  <c r="P28" i="5"/>
  <c r="O28" i="5"/>
  <c r="N28" i="5"/>
  <c r="M28" i="5"/>
  <c r="L28" i="5"/>
  <c r="E28" i="5"/>
  <c r="R27" i="5"/>
  <c r="Q27" i="5"/>
  <c r="P27" i="5"/>
  <c r="O27" i="5"/>
  <c r="N27" i="5"/>
  <c r="M27" i="5"/>
  <c r="L27" i="5"/>
  <c r="E27" i="5"/>
  <c r="R26" i="5"/>
  <c r="Q26" i="5"/>
  <c r="P26" i="5"/>
  <c r="O26" i="5"/>
  <c r="N26" i="5"/>
  <c r="M26" i="5"/>
  <c r="L26" i="5"/>
  <c r="E26" i="5"/>
  <c r="R25" i="5"/>
  <c r="Q25" i="5"/>
  <c r="P25" i="5"/>
  <c r="O25" i="5"/>
  <c r="N25" i="5"/>
  <c r="M25" i="5"/>
  <c r="L25" i="5"/>
  <c r="E25" i="5"/>
  <c r="R24" i="5"/>
  <c r="Q24" i="5"/>
  <c r="P24" i="5"/>
  <c r="O24" i="5"/>
  <c r="N24" i="5"/>
  <c r="M24" i="5"/>
  <c r="L24" i="5"/>
  <c r="E24" i="5"/>
  <c r="R23" i="5"/>
  <c r="Q23" i="5"/>
  <c r="P23" i="5"/>
  <c r="O23" i="5"/>
  <c r="N23" i="5"/>
  <c r="M23" i="5"/>
  <c r="L23" i="5"/>
  <c r="E23" i="5"/>
  <c r="R22" i="5"/>
  <c r="Q22" i="5"/>
  <c r="P22" i="5"/>
  <c r="O22" i="5"/>
  <c r="N22" i="5"/>
  <c r="M22" i="5"/>
  <c r="L22" i="5"/>
  <c r="E22" i="5"/>
  <c r="R21" i="5"/>
  <c r="Q21" i="5"/>
  <c r="P21" i="5"/>
  <c r="O21" i="5"/>
  <c r="N21" i="5"/>
  <c r="M21" i="5"/>
  <c r="L21" i="5"/>
  <c r="E21" i="5"/>
  <c r="R20" i="5"/>
  <c r="Q20" i="5"/>
  <c r="P20" i="5"/>
  <c r="O20" i="5"/>
  <c r="N20" i="5"/>
  <c r="M20" i="5"/>
  <c r="L20" i="5"/>
  <c r="E20" i="5"/>
  <c r="N19" i="5"/>
  <c r="M19" i="5"/>
  <c r="L19" i="5"/>
  <c r="E19" i="5"/>
  <c r="R19" i="5" s="1"/>
  <c r="N18" i="5"/>
  <c r="M18" i="5"/>
  <c r="L18" i="5"/>
  <c r="E18" i="5"/>
  <c r="Q18" i="5" s="1"/>
  <c r="R17" i="5"/>
  <c r="Q17" i="5"/>
  <c r="N17" i="5"/>
  <c r="M17" i="5"/>
  <c r="L17" i="5"/>
  <c r="E17" i="5"/>
  <c r="O17" i="5" s="1"/>
  <c r="P17" i="5" s="1"/>
  <c r="R16" i="5"/>
  <c r="Q16" i="5"/>
  <c r="O16" i="5"/>
  <c r="P16" i="5" s="1"/>
  <c r="N16" i="5"/>
  <c r="M16" i="5"/>
  <c r="L16" i="5"/>
  <c r="E16" i="5"/>
  <c r="R15" i="5"/>
  <c r="Q15" i="5"/>
  <c r="O15" i="5"/>
  <c r="P15" i="5" s="1"/>
  <c r="N15" i="5"/>
  <c r="M15" i="5"/>
  <c r="L15" i="5"/>
  <c r="E15" i="5"/>
  <c r="R14" i="5"/>
  <c r="Q14" i="5"/>
  <c r="P14" i="5"/>
  <c r="O14" i="5"/>
  <c r="N14" i="5"/>
  <c r="M14" i="5"/>
  <c r="L14" i="5"/>
  <c r="E14" i="5"/>
  <c r="R13" i="5"/>
  <c r="Q13" i="5"/>
  <c r="P13" i="5"/>
  <c r="O13" i="5"/>
  <c r="N13" i="5"/>
  <c r="M13" i="5"/>
  <c r="L13" i="5"/>
  <c r="E13" i="5"/>
  <c r="R12" i="5"/>
  <c r="Q12" i="5"/>
  <c r="P12" i="5"/>
  <c r="O12" i="5"/>
  <c r="N12" i="5"/>
  <c r="M12" i="5"/>
  <c r="L12" i="5"/>
  <c r="E12" i="5"/>
  <c r="R11" i="5"/>
  <c r="Q11" i="5"/>
  <c r="P11" i="5"/>
  <c r="O11" i="5"/>
  <c r="N11" i="5"/>
  <c r="M11" i="5"/>
  <c r="L11" i="5"/>
  <c r="E11" i="5"/>
  <c r="R10" i="5"/>
  <c r="Q10" i="5"/>
  <c r="P10" i="5"/>
  <c r="O10" i="5"/>
  <c r="N10" i="5"/>
  <c r="M10" i="5"/>
  <c r="L10" i="5"/>
  <c r="E10" i="5"/>
  <c r="R9" i="5"/>
  <c r="Q9" i="5"/>
  <c r="P9" i="5"/>
  <c r="O9" i="5"/>
  <c r="N9" i="5"/>
  <c r="M9" i="5"/>
  <c r="L9" i="5"/>
  <c r="E9" i="5"/>
  <c r="R8" i="5"/>
  <c r="Q8" i="5"/>
  <c r="P8" i="5"/>
  <c r="O8" i="5"/>
  <c r="N8" i="5"/>
  <c r="M8" i="5"/>
  <c r="L8" i="5"/>
  <c r="E8" i="5"/>
  <c r="R7" i="5"/>
  <c r="Q7" i="5"/>
  <c r="P7" i="5"/>
  <c r="O7" i="5"/>
  <c r="N7" i="5"/>
  <c r="M7" i="5"/>
  <c r="L7" i="5"/>
  <c r="E7" i="5"/>
  <c r="R6" i="5"/>
  <c r="Q6" i="5"/>
  <c r="P6" i="5"/>
  <c r="O6" i="5"/>
  <c r="N6" i="5"/>
  <c r="M6" i="5"/>
  <c r="L6" i="5"/>
  <c r="E6" i="5"/>
  <c r="R5" i="5"/>
  <c r="Q5" i="5"/>
  <c r="P5" i="5"/>
  <c r="O5" i="5"/>
  <c r="N5" i="5"/>
  <c r="M5" i="5"/>
  <c r="L5" i="5"/>
  <c r="E5" i="5"/>
  <c r="R4" i="5"/>
  <c r="Q4" i="5"/>
  <c r="P4" i="5"/>
  <c r="O4" i="5"/>
  <c r="N4" i="5"/>
  <c r="M4" i="5"/>
  <c r="L4" i="5"/>
  <c r="E4" i="5"/>
  <c r="R3" i="5"/>
  <c r="Q3" i="5"/>
  <c r="P3" i="5"/>
  <c r="O3" i="5"/>
  <c r="N3" i="5"/>
  <c r="M3" i="5"/>
  <c r="L3" i="5"/>
  <c r="E3" i="5"/>
  <c r="N31" i="4"/>
  <c r="M31" i="4"/>
  <c r="L31" i="4"/>
  <c r="J31" i="4"/>
  <c r="I31" i="4"/>
  <c r="N30" i="4"/>
  <c r="M30" i="4"/>
  <c r="L30" i="4"/>
  <c r="J30" i="4"/>
  <c r="I30" i="4"/>
  <c r="N29" i="4"/>
  <c r="M29" i="4"/>
  <c r="L29" i="4"/>
  <c r="J29" i="4"/>
  <c r="I29" i="4"/>
  <c r="N28" i="4"/>
  <c r="M28" i="4"/>
  <c r="L28" i="4"/>
  <c r="J28" i="4"/>
  <c r="I28" i="4"/>
  <c r="N27" i="4"/>
  <c r="M27" i="4"/>
  <c r="L27" i="4"/>
  <c r="J27" i="4"/>
  <c r="I27" i="4"/>
  <c r="N26" i="4"/>
  <c r="M26" i="4"/>
  <c r="L26" i="4"/>
  <c r="J26" i="4"/>
  <c r="I26" i="4"/>
  <c r="N25" i="4"/>
  <c r="M25" i="4"/>
  <c r="L25" i="4"/>
  <c r="J25" i="4"/>
  <c r="I25" i="4"/>
  <c r="N24" i="4"/>
  <c r="M24" i="4"/>
  <c r="L24" i="4"/>
  <c r="J24" i="4"/>
  <c r="I24" i="4"/>
  <c r="N23" i="4"/>
  <c r="M23" i="4"/>
  <c r="L23" i="4"/>
  <c r="J23" i="4"/>
  <c r="I23" i="4"/>
  <c r="N22" i="4"/>
  <c r="M22" i="4"/>
  <c r="L22" i="4"/>
  <c r="J22" i="4"/>
  <c r="I22" i="4"/>
  <c r="N21" i="4"/>
  <c r="M21" i="4"/>
  <c r="L21" i="4"/>
  <c r="J21" i="4"/>
  <c r="I21" i="4"/>
  <c r="N20" i="4"/>
  <c r="M20" i="4"/>
  <c r="L20" i="4"/>
  <c r="J20" i="4"/>
  <c r="I20" i="4"/>
  <c r="N19" i="4"/>
  <c r="M19" i="4"/>
  <c r="L19" i="4"/>
  <c r="J19" i="4"/>
  <c r="I19" i="4"/>
  <c r="N18" i="4"/>
  <c r="M18" i="4"/>
  <c r="L18" i="4"/>
  <c r="J18" i="4"/>
  <c r="I18" i="4"/>
  <c r="N17" i="4"/>
  <c r="M17" i="4"/>
  <c r="L17" i="4"/>
  <c r="J17" i="4"/>
  <c r="I17" i="4"/>
  <c r="N16" i="4"/>
  <c r="M16" i="4"/>
  <c r="L16" i="4"/>
  <c r="J16" i="4"/>
  <c r="I16" i="4"/>
  <c r="M15" i="4"/>
  <c r="N15" i="4" s="1"/>
  <c r="L15" i="4"/>
  <c r="J15" i="4"/>
  <c r="I15" i="4"/>
  <c r="N14" i="4"/>
  <c r="M14" i="4"/>
  <c r="L14" i="4"/>
  <c r="J14" i="4"/>
  <c r="I14" i="4"/>
  <c r="N13" i="4"/>
  <c r="M13" i="4"/>
  <c r="L13" i="4"/>
  <c r="J13" i="4"/>
  <c r="I13" i="4"/>
  <c r="N12" i="4"/>
  <c r="M12" i="4"/>
  <c r="L12" i="4"/>
  <c r="J12" i="4"/>
  <c r="I12" i="4"/>
  <c r="N11" i="4"/>
  <c r="M11" i="4"/>
  <c r="L11" i="4"/>
  <c r="J11" i="4"/>
  <c r="I11" i="4"/>
  <c r="N10" i="4"/>
  <c r="M10" i="4"/>
  <c r="L10" i="4"/>
  <c r="J10" i="4"/>
  <c r="I10" i="4"/>
  <c r="N9" i="4"/>
  <c r="M9" i="4"/>
  <c r="L9" i="4"/>
  <c r="J9" i="4"/>
  <c r="I9" i="4"/>
  <c r="N8" i="4"/>
  <c r="M8" i="4"/>
  <c r="L8" i="4"/>
  <c r="J8" i="4"/>
  <c r="I8" i="4"/>
  <c r="N7" i="4"/>
  <c r="M7" i="4"/>
  <c r="L7" i="4"/>
  <c r="J7" i="4"/>
  <c r="I7" i="4"/>
  <c r="N6" i="4"/>
  <c r="M6" i="4"/>
  <c r="L6" i="4"/>
  <c r="J6" i="4"/>
  <c r="I6" i="4"/>
  <c r="N5" i="4"/>
  <c r="M5" i="4"/>
  <c r="L5" i="4"/>
  <c r="J5" i="4"/>
  <c r="I5" i="4"/>
  <c r="N4" i="4"/>
  <c r="M4" i="4"/>
  <c r="L4" i="4"/>
  <c r="J4" i="4"/>
  <c r="I4" i="4"/>
  <c r="N3" i="4"/>
  <c r="M3" i="4"/>
  <c r="L3" i="4"/>
  <c r="J3" i="4"/>
  <c r="I3" i="4"/>
  <c r="R32" i="3"/>
  <c r="Q32" i="3"/>
  <c r="P32" i="3"/>
  <c r="O32" i="3"/>
  <c r="N32" i="3"/>
  <c r="M32" i="3"/>
  <c r="L32" i="3"/>
  <c r="E32" i="3"/>
  <c r="R31" i="3"/>
  <c r="Q31" i="3"/>
  <c r="P31" i="3"/>
  <c r="O31" i="3"/>
  <c r="N31" i="3"/>
  <c r="M31" i="3"/>
  <c r="L31" i="3"/>
  <c r="E31" i="3"/>
  <c r="R30" i="3"/>
  <c r="Q30" i="3"/>
  <c r="P30" i="3"/>
  <c r="O30" i="3"/>
  <c r="N30" i="3"/>
  <c r="M30" i="3"/>
  <c r="L30" i="3"/>
  <c r="E30" i="3"/>
  <c r="R29" i="3"/>
  <c r="Q29" i="3"/>
  <c r="P29" i="3"/>
  <c r="O29" i="3"/>
  <c r="N29" i="3"/>
  <c r="M29" i="3"/>
  <c r="L29" i="3"/>
  <c r="E29" i="3"/>
  <c r="R28" i="3"/>
  <c r="Q28" i="3"/>
  <c r="P28" i="3"/>
  <c r="O28" i="3"/>
  <c r="N28" i="3"/>
  <c r="M28" i="3"/>
  <c r="L28" i="3"/>
  <c r="E28" i="3"/>
  <c r="R27" i="3"/>
  <c r="Q27" i="3"/>
  <c r="P27" i="3"/>
  <c r="O27" i="3"/>
  <c r="N27" i="3"/>
  <c r="M27" i="3"/>
  <c r="L27" i="3"/>
  <c r="E27" i="3"/>
  <c r="R26" i="3"/>
  <c r="Q26" i="3"/>
  <c r="P26" i="3"/>
  <c r="O26" i="3"/>
  <c r="N26" i="3"/>
  <c r="M26" i="3"/>
  <c r="L26" i="3"/>
  <c r="E26" i="3"/>
  <c r="R25" i="3"/>
  <c r="Q25" i="3"/>
  <c r="P25" i="3"/>
  <c r="O25" i="3"/>
  <c r="N25" i="3"/>
  <c r="M25" i="3"/>
  <c r="L25" i="3"/>
  <c r="E25" i="3"/>
  <c r="R24" i="3"/>
  <c r="Q24" i="3"/>
  <c r="P24" i="3"/>
  <c r="O24" i="3"/>
  <c r="N24" i="3"/>
  <c r="M24" i="3"/>
  <c r="L24" i="3"/>
  <c r="E24" i="3"/>
  <c r="R23" i="3"/>
  <c r="Q23" i="3"/>
  <c r="P23" i="3"/>
  <c r="O23" i="3"/>
  <c r="N23" i="3"/>
  <c r="M23" i="3"/>
  <c r="L23" i="3"/>
  <c r="E23" i="3"/>
  <c r="R22" i="3"/>
  <c r="Q22" i="3"/>
  <c r="P22" i="3"/>
  <c r="O22" i="3"/>
  <c r="N22" i="3"/>
  <c r="M22" i="3"/>
  <c r="L22" i="3"/>
  <c r="E22" i="3"/>
  <c r="R21" i="3"/>
  <c r="Q21" i="3"/>
  <c r="P21" i="3"/>
  <c r="O21" i="3"/>
  <c r="N21" i="3"/>
  <c r="M21" i="3"/>
  <c r="L21" i="3"/>
  <c r="E21" i="3"/>
  <c r="R20" i="3"/>
  <c r="Q20" i="3"/>
  <c r="P20" i="3"/>
  <c r="O20" i="3"/>
  <c r="N20" i="3"/>
  <c r="M20" i="3"/>
  <c r="L20" i="3"/>
  <c r="E20" i="3"/>
  <c r="R19" i="3"/>
  <c r="Q19" i="3"/>
  <c r="N19" i="3"/>
  <c r="M19" i="3"/>
  <c r="L19" i="3"/>
  <c r="E19" i="3"/>
  <c r="O19" i="3" s="1"/>
  <c r="P19" i="3" s="1"/>
  <c r="R18" i="3"/>
  <c r="Q18" i="3"/>
  <c r="O18" i="3"/>
  <c r="P18" i="3" s="1"/>
  <c r="N18" i="3"/>
  <c r="M18" i="3"/>
  <c r="L18" i="3"/>
  <c r="E18" i="3"/>
  <c r="N17" i="3"/>
  <c r="M17" i="3"/>
  <c r="L17" i="3"/>
  <c r="E17" i="3"/>
  <c r="Q17" i="3" s="1"/>
  <c r="N16" i="3"/>
  <c r="M16" i="3"/>
  <c r="L16" i="3"/>
  <c r="E16" i="3"/>
  <c r="R16" i="3" s="1"/>
  <c r="N15" i="3"/>
  <c r="M15" i="3"/>
  <c r="L15" i="3"/>
  <c r="E15" i="3"/>
  <c r="R15" i="3" s="1"/>
  <c r="R14" i="3"/>
  <c r="Q14" i="3"/>
  <c r="P14" i="3"/>
  <c r="O14" i="3"/>
  <c r="N14" i="3"/>
  <c r="M14" i="3"/>
  <c r="L14" i="3"/>
  <c r="E14" i="3"/>
  <c r="R13" i="3"/>
  <c r="Q13" i="3"/>
  <c r="P13" i="3"/>
  <c r="O13" i="3"/>
  <c r="N13" i="3"/>
  <c r="M13" i="3"/>
  <c r="L13" i="3"/>
  <c r="E13" i="3"/>
  <c r="R12" i="3"/>
  <c r="Q12" i="3"/>
  <c r="P12" i="3"/>
  <c r="O12" i="3"/>
  <c r="N12" i="3"/>
  <c r="M12" i="3"/>
  <c r="L12" i="3"/>
  <c r="E12" i="3"/>
  <c r="R11" i="3"/>
  <c r="Q11" i="3"/>
  <c r="P11" i="3"/>
  <c r="O11" i="3"/>
  <c r="N11" i="3"/>
  <c r="M11" i="3"/>
  <c r="L11" i="3"/>
  <c r="E11" i="3"/>
  <c r="R10" i="3"/>
  <c r="Q10" i="3"/>
  <c r="P10" i="3"/>
  <c r="O10" i="3"/>
  <c r="N10" i="3"/>
  <c r="M10" i="3"/>
  <c r="L10" i="3"/>
  <c r="E10" i="3"/>
  <c r="R9" i="3"/>
  <c r="Q9" i="3"/>
  <c r="P9" i="3"/>
  <c r="O9" i="3"/>
  <c r="N9" i="3"/>
  <c r="M9" i="3"/>
  <c r="L9" i="3"/>
  <c r="E9" i="3"/>
  <c r="R8" i="3"/>
  <c r="Q8" i="3"/>
  <c r="P8" i="3"/>
  <c r="O8" i="3"/>
  <c r="N8" i="3"/>
  <c r="M8" i="3"/>
  <c r="L8" i="3"/>
  <c r="E8" i="3"/>
  <c r="R7" i="3"/>
  <c r="Q7" i="3"/>
  <c r="P7" i="3"/>
  <c r="O7" i="3"/>
  <c r="N7" i="3"/>
  <c r="M7" i="3"/>
  <c r="L7" i="3"/>
  <c r="E7" i="3"/>
  <c r="R6" i="3"/>
  <c r="Q6" i="3"/>
  <c r="P6" i="3"/>
  <c r="O6" i="3"/>
  <c r="N6" i="3"/>
  <c r="M6" i="3"/>
  <c r="L6" i="3"/>
  <c r="E6" i="3"/>
  <c r="R5" i="3"/>
  <c r="Q5" i="3"/>
  <c r="P5" i="3"/>
  <c r="O5" i="3"/>
  <c r="N5" i="3"/>
  <c r="M5" i="3"/>
  <c r="L5" i="3"/>
  <c r="E5" i="3"/>
  <c r="R4" i="3"/>
  <c r="Q4" i="3"/>
  <c r="P4" i="3"/>
  <c r="O4" i="3"/>
  <c r="N4" i="3"/>
  <c r="M4" i="3"/>
  <c r="L4" i="3"/>
  <c r="E4" i="3"/>
  <c r="R3" i="3"/>
  <c r="Q3" i="3"/>
  <c r="P3" i="3"/>
  <c r="O3" i="3"/>
  <c r="N3" i="3"/>
  <c r="M3" i="3"/>
  <c r="L3" i="3"/>
  <c r="E3" i="3"/>
  <c r="O31" i="8"/>
  <c r="N31" i="8"/>
  <c r="M31" i="8"/>
  <c r="J31" i="8"/>
  <c r="I31" i="8"/>
  <c r="O30" i="8"/>
  <c r="N30" i="8"/>
  <c r="M30" i="8"/>
  <c r="J30" i="8"/>
  <c r="I30" i="8"/>
  <c r="O29" i="8"/>
  <c r="N29" i="8"/>
  <c r="M29" i="8"/>
  <c r="J29" i="8"/>
  <c r="I29" i="8"/>
  <c r="O28" i="8"/>
  <c r="N28" i="8"/>
  <c r="M28" i="8"/>
  <c r="J28" i="8"/>
  <c r="I28" i="8"/>
  <c r="O27" i="8"/>
  <c r="N27" i="8"/>
  <c r="M27" i="8"/>
  <c r="J27" i="8"/>
  <c r="I27" i="8"/>
  <c r="O26" i="8"/>
  <c r="N26" i="8"/>
  <c r="M26" i="8"/>
  <c r="J26" i="8"/>
  <c r="I26" i="8"/>
  <c r="O25" i="8"/>
  <c r="N25" i="8"/>
  <c r="M25" i="8"/>
  <c r="J25" i="8"/>
  <c r="I25" i="8"/>
  <c r="O24" i="8"/>
  <c r="N24" i="8"/>
  <c r="M24" i="8"/>
  <c r="J24" i="8"/>
  <c r="I24" i="8"/>
  <c r="O23" i="8"/>
  <c r="N23" i="8"/>
  <c r="M23" i="8"/>
  <c r="J23" i="8"/>
  <c r="I23" i="8"/>
  <c r="O22" i="8"/>
  <c r="N22" i="8"/>
  <c r="M22" i="8"/>
  <c r="J22" i="8"/>
  <c r="I22" i="8"/>
  <c r="O21" i="8"/>
  <c r="N21" i="8"/>
  <c r="M21" i="8"/>
  <c r="J21" i="8"/>
  <c r="I21" i="8"/>
  <c r="O20" i="8"/>
  <c r="N20" i="8"/>
  <c r="M20" i="8"/>
  <c r="J20" i="8"/>
  <c r="I20" i="8"/>
  <c r="O19" i="8"/>
  <c r="N19" i="8"/>
  <c r="M19" i="8"/>
  <c r="J19" i="8"/>
  <c r="I19" i="8"/>
  <c r="N18" i="8"/>
  <c r="O18" i="8" s="1"/>
  <c r="M18" i="8"/>
  <c r="J18" i="8"/>
  <c r="I18" i="8"/>
  <c r="N17" i="8"/>
  <c r="O17" i="8" s="1"/>
  <c r="M17" i="8"/>
  <c r="J17" i="8"/>
  <c r="I17" i="8"/>
  <c r="N16" i="8"/>
  <c r="O16" i="8" s="1"/>
  <c r="M16" i="8"/>
  <c r="J16" i="8"/>
  <c r="I16" i="8"/>
  <c r="N15" i="8"/>
  <c r="O15" i="8" s="1"/>
  <c r="M15" i="8"/>
  <c r="J15" i="8"/>
  <c r="I15" i="8"/>
  <c r="O14" i="8"/>
  <c r="N14" i="8"/>
  <c r="M14" i="8"/>
  <c r="J14" i="8"/>
  <c r="I14" i="8"/>
  <c r="O13" i="8"/>
  <c r="N13" i="8"/>
  <c r="M13" i="8"/>
  <c r="J13" i="8"/>
  <c r="I13" i="8"/>
  <c r="O12" i="8"/>
  <c r="N12" i="8"/>
  <c r="M12" i="8"/>
  <c r="J12" i="8"/>
  <c r="I12" i="8"/>
  <c r="O11" i="8"/>
  <c r="N11" i="8"/>
  <c r="M11" i="8"/>
  <c r="J11" i="8"/>
  <c r="I11" i="8"/>
  <c r="O10" i="8"/>
  <c r="N10" i="8"/>
  <c r="M10" i="8"/>
  <c r="J10" i="8"/>
  <c r="I10" i="8"/>
  <c r="O9" i="8"/>
  <c r="N9" i="8"/>
  <c r="M9" i="8"/>
  <c r="J9" i="8"/>
  <c r="I9" i="8"/>
  <c r="O8" i="8"/>
  <c r="N8" i="8"/>
  <c r="M8" i="8"/>
  <c r="J8" i="8"/>
  <c r="I8" i="8"/>
  <c r="O7" i="8"/>
  <c r="N7" i="8"/>
  <c r="M7" i="8"/>
  <c r="J7" i="8"/>
  <c r="I7" i="8"/>
  <c r="O6" i="8"/>
  <c r="N6" i="8"/>
  <c r="M6" i="8"/>
  <c r="J6" i="8"/>
  <c r="I6" i="8"/>
  <c r="O5" i="8"/>
  <c r="N5" i="8"/>
  <c r="M5" i="8"/>
  <c r="J5" i="8"/>
  <c r="I5" i="8"/>
  <c r="O4" i="8"/>
  <c r="N4" i="8"/>
  <c r="M4" i="8"/>
  <c r="J4" i="8"/>
  <c r="I4" i="8"/>
  <c r="O3" i="8"/>
  <c r="N3" i="8"/>
  <c r="M3" i="8"/>
  <c r="J3" i="8"/>
  <c r="I3" i="8"/>
  <c r="O31" i="2"/>
  <c r="N31" i="2"/>
  <c r="M31" i="2"/>
  <c r="J31" i="2"/>
  <c r="I31" i="2"/>
  <c r="O30" i="2"/>
  <c r="N30" i="2"/>
  <c r="M30" i="2"/>
  <c r="J30" i="2"/>
  <c r="I30" i="2"/>
  <c r="O29" i="2"/>
  <c r="N29" i="2"/>
  <c r="M29" i="2"/>
  <c r="J29" i="2"/>
  <c r="I29" i="2"/>
  <c r="O28" i="2"/>
  <c r="N28" i="2"/>
  <c r="M28" i="2"/>
  <c r="J28" i="2"/>
  <c r="I28" i="2"/>
  <c r="O27" i="2"/>
  <c r="N27" i="2"/>
  <c r="M27" i="2"/>
  <c r="J27" i="2"/>
  <c r="I27" i="2"/>
  <c r="O26" i="2"/>
  <c r="N26" i="2"/>
  <c r="M26" i="2"/>
  <c r="J26" i="2"/>
  <c r="I26" i="2"/>
  <c r="O25" i="2"/>
  <c r="N25" i="2"/>
  <c r="M25" i="2"/>
  <c r="J25" i="2"/>
  <c r="I25" i="2"/>
  <c r="O24" i="2"/>
  <c r="N24" i="2"/>
  <c r="M24" i="2"/>
  <c r="J24" i="2"/>
  <c r="I24" i="2"/>
  <c r="O23" i="2"/>
  <c r="N23" i="2"/>
  <c r="M23" i="2"/>
  <c r="J23" i="2"/>
  <c r="I23" i="2"/>
  <c r="O22" i="2"/>
  <c r="N22" i="2"/>
  <c r="M22" i="2"/>
  <c r="J22" i="2"/>
  <c r="I22" i="2"/>
  <c r="O21" i="2"/>
  <c r="N21" i="2"/>
  <c r="M21" i="2"/>
  <c r="J21" i="2"/>
  <c r="I21" i="2"/>
  <c r="O20" i="2"/>
  <c r="N20" i="2"/>
  <c r="M20" i="2"/>
  <c r="J20" i="2"/>
  <c r="I20" i="2"/>
  <c r="N19" i="2"/>
  <c r="O19" i="2" s="1"/>
  <c r="M19" i="2"/>
  <c r="J19" i="2"/>
  <c r="I19" i="2"/>
  <c r="N18" i="2"/>
  <c r="O18" i="2" s="1"/>
  <c r="M18" i="2"/>
  <c r="J18" i="2"/>
  <c r="I18" i="2"/>
  <c r="N17" i="2"/>
  <c r="O17" i="2" s="1"/>
  <c r="M17" i="2"/>
  <c r="J17" i="2"/>
  <c r="I17" i="2"/>
  <c r="N16" i="2"/>
  <c r="O16" i="2" s="1"/>
  <c r="M16" i="2"/>
  <c r="J16" i="2"/>
  <c r="I16" i="2"/>
  <c r="O15" i="2"/>
  <c r="N15" i="2"/>
  <c r="M15" i="2"/>
  <c r="J15" i="2"/>
  <c r="I15" i="2"/>
  <c r="O14" i="2"/>
  <c r="N14" i="2"/>
  <c r="M14" i="2"/>
  <c r="J14" i="2"/>
  <c r="I14" i="2"/>
  <c r="O13" i="2"/>
  <c r="N13" i="2"/>
  <c r="M13" i="2"/>
  <c r="J13" i="2"/>
  <c r="I13" i="2"/>
  <c r="O12" i="2"/>
  <c r="N12" i="2"/>
  <c r="M12" i="2"/>
  <c r="J12" i="2"/>
  <c r="I12" i="2"/>
  <c r="O11" i="2"/>
  <c r="N11" i="2"/>
  <c r="M11" i="2"/>
  <c r="J11" i="2"/>
  <c r="I11" i="2"/>
  <c r="O10" i="2"/>
  <c r="N10" i="2"/>
  <c r="M10" i="2"/>
  <c r="J10" i="2"/>
  <c r="I10" i="2"/>
  <c r="O9" i="2"/>
  <c r="N9" i="2"/>
  <c r="M9" i="2"/>
  <c r="J9" i="2"/>
  <c r="I9" i="2"/>
  <c r="O8" i="2"/>
  <c r="N8" i="2"/>
  <c r="M8" i="2"/>
  <c r="J8" i="2"/>
  <c r="I8" i="2"/>
  <c r="O7" i="2"/>
  <c r="N7" i="2"/>
  <c r="M7" i="2"/>
  <c r="J7" i="2"/>
  <c r="I7" i="2"/>
  <c r="O6" i="2"/>
  <c r="N6" i="2"/>
  <c r="M6" i="2"/>
  <c r="J6" i="2"/>
  <c r="I6" i="2"/>
  <c r="O5" i="2"/>
  <c r="N5" i="2"/>
  <c r="M5" i="2"/>
  <c r="J5" i="2"/>
  <c r="I5" i="2"/>
  <c r="O4" i="2"/>
  <c r="N4" i="2"/>
  <c r="M4" i="2"/>
  <c r="J4" i="2"/>
  <c r="I4" i="2"/>
  <c r="O3" i="2"/>
  <c r="N3" i="2"/>
  <c r="M3" i="2"/>
  <c r="J3" i="2"/>
  <c r="I3" i="2"/>
  <c r="R32" i="1"/>
  <c r="Q32" i="1"/>
  <c r="P32" i="1"/>
  <c r="O32" i="1"/>
  <c r="N32" i="1"/>
  <c r="M32" i="1"/>
  <c r="L32" i="1"/>
  <c r="E32" i="1"/>
  <c r="R31" i="1"/>
  <c r="Q31" i="1"/>
  <c r="P31" i="1"/>
  <c r="O31" i="1"/>
  <c r="N31" i="1"/>
  <c r="M31" i="1"/>
  <c r="L31" i="1"/>
  <c r="E31" i="1"/>
  <c r="R30" i="1"/>
  <c r="Q30" i="1"/>
  <c r="P30" i="1"/>
  <c r="O30" i="1"/>
  <c r="N30" i="1"/>
  <c r="M30" i="1"/>
  <c r="L30" i="1"/>
  <c r="E30" i="1"/>
  <c r="R29" i="1"/>
  <c r="Q29" i="1"/>
  <c r="P29" i="1"/>
  <c r="O29" i="1"/>
  <c r="N29" i="1"/>
  <c r="M29" i="1"/>
  <c r="L29" i="1"/>
  <c r="E29" i="1"/>
  <c r="R28" i="1"/>
  <c r="Q28" i="1"/>
  <c r="P28" i="1"/>
  <c r="O28" i="1"/>
  <c r="N28" i="1"/>
  <c r="M28" i="1"/>
  <c r="L28" i="1"/>
  <c r="E28" i="1"/>
  <c r="R27" i="1"/>
  <c r="Q27" i="1"/>
  <c r="P27" i="1"/>
  <c r="O27" i="1"/>
  <c r="N27" i="1"/>
  <c r="M27" i="1"/>
  <c r="L27" i="1"/>
  <c r="E27" i="1"/>
  <c r="R26" i="1"/>
  <c r="Q26" i="1"/>
  <c r="P26" i="1"/>
  <c r="O26" i="1"/>
  <c r="N26" i="1"/>
  <c r="M26" i="1"/>
  <c r="L26" i="1"/>
  <c r="E26" i="1"/>
  <c r="R25" i="1"/>
  <c r="Q25" i="1"/>
  <c r="P25" i="1"/>
  <c r="O25" i="1"/>
  <c r="N25" i="1"/>
  <c r="M25" i="1"/>
  <c r="L25" i="1"/>
  <c r="E25" i="1"/>
  <c r="R24" i="1"/>
  <c r="Q24" i="1"/>
  <c r="P24" i="1"/>
  <c r="O24" i="1"/>
  <c r="N24" i="1"/>
  <c r="M24" i="1"/>
  <c r="L24" i="1"/>
  <c r="E24" i="1"/>
  <c r="R23" i="1"/>
  <c r="Q23" i="1"/>
  <c r="P23" i="1"/>
  <c r="O23" i="1"/>
  <c r="N23" i="1"/>
  <c r="M23" i="1"/>
  <c r="L23" i="1"/>
  <c r="E23" i="1"/>
  <c r="R22" i="1"/>
  <c r="Q22" i="1"/>
  <c r="P22" i="1"/>
  <c r="O22" i="1"/>
  <c r="N22" i="1"/>
  <c r="M22" i="1"/>
  <c r="L22" i="1"/>
  <c r="E22" i="1"/>
  <c r="R21" i="1"/>
  <c r="Q21" i="1"/>
  <c r="P21" i="1"/>
  <c r="O21" i="1"/>
  <c r="N21" i="1"/>
  <c r="M21" i="1"/>
  <c r="L21" i="1"/>
  <c r="E21" i="1"/>
  <c r="R20" i="1"/>
  <c r="Q20" i="1"/>
  <c r="P20" i="1"/>
  <c r="O20" i="1"/>
  <c r="N20" i="1"/>
  <c r="M20" i="1"/>
  <c r="L20" i="1"/>
  <c r="E20" i="1"/>
  <c r="N19" i="1"/>
  <c r="M19" i="1"/>
  <c r="O19" i="1" s="1"/>
  <c r="P19" i="1" s="1"/>
  <c r="L19" i="1"/>
  <c r="E19" i="1"/>
  <c r="R19" i="1" s="1"/>
  <c r="N18" i="1"/>
  <c r="M18" i="1"/>
  <c r="L18" i="1"/>
  <c r="E18" i="1"/>
  <c r="R18" i="1" s="1"/>
  <c r="N17" i="1"/>
  <c r="M17" i="1"/>
  <c r="L17" i="1"/>
  <c r="E17" i="1"/>
  <c r="Q17" i="1" s="1"/>
  <c r="R16" i="1"/>
  <c r="N16" i="1"/>
  <c r="M16" i="1"/>
  <c r="L16" i="1"/>
  <c r="E16" i="1"/>
  <c r="R15" i="1"/>
  <c r="Q15" i="1"/>
  <c r="N15" i="1"/>
  <c r="M15" i="1"/>
  <c r="L15" i="1"/>
  <c r="E15" i="1"/>
  <c r="R14" i="1"/>
  <c r="Q14" i="1"/>
  <c r="P14" i="1"/>
  <c r="O14" i="1"/>
  <c r="N14" i="1"/>
  <c r="M14" i="1"/>
  <c r="L14" i="1"/>
  <c r="E14" i="1"/>
  <c r="R13" i="1"/>
  <c r="Q13" i="1"/>
  <c r="P13" i="1"/>
  <c r="O13" i="1"/>
  <c r="N13" i="1"/>
  <c r="M13" i="1"/>
  <c r="L13" i="1"/>
  <c r="E13" i="1"/>
  <c r="R12" i="1"/>
  <c r="Q12" i="1"/>
  <c r="P12" i="1"/>
  <c r="O12" i="1"/>
  <c r="N12" i="1"/>
  <c r="M12" i="1"/>
  <c r="L12" i="1"/>
  <c r="E12" i="1"/>
  <c r="R11" i="1"/>
  <c r="Q11" i="1"/>
  <c r="P11" i="1"/>
  <c r="O11" i="1"/>
  <c r="N11" i="1"/>
  <c r="M11" i="1"/>
  <c r="L11" i="1"/>
  <c r="E11" i="1"/>
  <c r="R10" i="1"/>
  <c r="Q10" i="1"/>
  <c r="P10" i="1"/>
  <c r="O10" i="1"/>
  <c r="N10" i="1"/>
  <c r="M10" i="1"/>
  <c r="L10" i="1"/>
  <c r="E10" i="1"/>
  <c r="R9" i="1"/>
  <c r="Q9" i="1"/>
  <c r="P9" i="1"/>
  <c r="O9" i="1"/>
  <c r="N9" i="1"/>
  <c r="M9" i="1"/>
  <c r="L9" i="1"/>
  <c r="E9" i="1"/>
  <c r="R8" i="1"/>
  <c r="Q8" i="1"/>
  <c r="P8" i="1"/>
  <c r="O8" i="1"/>
  <c r="N8" i="1"/>
  <c r="M8" i="1"/>
  <c r="L8" i="1"/>
  <c r="E8" i="1"/>
  <c r="R7" i="1"/>
  <c r="Q7" i="1"/>
  <c r="P7" i="1"/>
  <c r="O7" i="1"/>
  <c r="N7" i="1"/>
  <c r="M7" i="1"/>
  <c r="L7" i="1"/>
  <c r="E7" i="1"/>
  <c r="R6" i="1"/>
  <c r="Q6" i="1"/>
  <c r="P6" i="1"/>
  <c r="O6" i="1"/>
  <c r="N6" i="1"/>
  <c r="M6" i="1"/>
  <c r="L6" i="1"/>
  <c r="E6" i="1"/>
  <c r="R5" i="1"/>
  <c r="Q5" i="1"/>
  <c r="P5" i="1"/>
  <c r="O5" i="1"/>
  <c r="N5" i="1"/>
  <c r="M5" i="1"/>
  <c r="L5" i="1"/>
  <c r="E5" i="1"/>
  <c r="R4" i="1"/>
  <c r="Q4" i="1"/>
  <c r="P4" i="1"/>
  <c r="O4" i="1"/>
  <c r="N4" i="1"/>
  <c r="M4" i="1"/>
  <c r="L4" i="1"/>
  <c r="E4" i="1"/>
  <c r="R3" i="1"/>
  <c r="Q3" i="1"/>
  <c r="P3" i="1"/>
  <c r="O3" i="1"/>
  <c r="N3" i="1"/>
  <c r="M3" i="1"/>
  <c r="L3" i="1"/>
  <c r="E3" i="1"/>
  <c r="O17" i="3" l="1"/>
  <c r="P17" i="3" s="1"/>
  <c r="R17" i="3"/>
  <c r="O16" i="3"/>
  <c r="P16" i="3" s="1"/>
  <c r="Q16" i="3"/>
  <c r="O16" i="1"/>
  <c r="P16" i="1" s="1"/>
  <c r="O15" i="1"/>
  <c r="P15" i="1" s="1"/>
  <c r="Q16" i="1"/>
  <c r="R17" i="1"/>
  <c r="O18" i="1"/>
  <c r="P18" i="1" s="1"/>
  <c r="Q19" i="1"/>
  <c r="O17" i="1"/>
  <c r="P17" i="1" s="1"/>
  <c r="Q18" i="1"/>
  <c r="O15" i="3"/>
  <c r="P15" i="3" s="1"/>
  <c r="Q15" i="3"/>
  <c r="R18" i="5"/>
  <c r="O19" i="5"/>
  <c r="P19" i="5" s="1"/>
  <c r="O18" i="5"/>
  <c r="P18" i="5" s="1"/>
  <c r="Q19" i="5"/>
  <c r="O16" i="7"/>
  <c r="P16" i="7" s="1"/>
  <c r="Q17" i="7"/>
  <c r="Q16" i="7"/>
  <c r="R17" i="7"/>
  <c r="O18" i="7"/>
  <c r="P18" i="7" s="1"/>
  <c r="Q19" i="7"/>
  <c r="O19" i="7"/>
  <c r="P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淘宝 千分之6
天猫 百分之5.6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淘宝 千分之6
天猫 百分之5.6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淘宝 千分之6
天猫 百分之5.6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淘宝 千分之6
天猫 百分之5.6</t>
        </r>
      </text>
    </comment>
  </commentList>
</comments>
</file>

<file path=xl/sharedStrings.xml><?xml version="1.0" encoding="utf-8"?>
<sst xmlns="http://schemas.openxmlformats.org/spreadsheetml/2006/main" count="142" uniqueCount="36">
  <si>
    <t>奥仕龙企业店</t>
  </si>
  <si>
    <t>日期</t>
  </si>
  <si>
    <t>销售额</t>
  </si>
  <si>
    <t>刷单金额</t>
  </si>
  <si>
    <t>退款金额</t>
  </si>
  <si>
    <t>实际金额</t>
  </si>
  <si>
    <t>推广费用</t>
  </si>
  <si>
    <t>支付件数</t>
  </si>
  <si>
    <t>刷单数</t>
  </si>
  <si>
    <t>退款笔数</t>
  </si>
  <si>
    <t>刷单佣金</t>
  </si>
  <si>
    <t>成本</t>
  </si>
  <si>
    <t>平台佣金</t>
  </si>
  <si>
    <t>人工费</t>
  </si>
  <si>
    <t>运费</t>
  </si>
  <si>
    <t>利润</t>
  </si>
  <si>
    <t>利润率</t>
  </si>
  <si>
    <t>推广占比</t>
  </si>
  <si>
    <t>退款占比</t>
  </si>
  <si>
    <t>猫咪</t>
  </si>
  <si>
    <t>真实数据</t>
  </si>
  <si>
    <t>S金额</t>
  </si>
  <si>
    <t>退款额</t>
  </si>
  <si>
    <t>支付人数</t>
  </si>
  <si>
    <t>S单量</t>
  </si>
  <si>
    <t>S佣金</t>
  </si>
  <si>
    <t>付费占比</t>
  </si>
  <si>
    <t>件成交费</t>
  </si>
  <si>
    <t>退款单量</t>
  </si>
  <si>
    <t>单量</t>
  </si>
  <si>
    <t>啦兔兔</t>
  </si>
  <si>
    <t>麦斯卡童车</t>
  </si>
  <si>
    <t>维尼熊</t>
  </si>
  <si>
    <t>seajoy童车</t>
  </si>
  <si>
    <t>卡皮</t>
  </si>
  <si>
    <t>普力图童车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</si>
</sst>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0"/>
      <color rgb="FFFF0000"/>
      <name val="思源黑体"/>
      <charset val="134"/>
    </font>
    <font>
      <b/>
      <sz val="10"/>
      <color rgb="FFFF0000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20651875362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5" xfId="0" applyFill="1" applyBorder="1">
      <alignment vertical="center"/>
    </xf>
    <xf numFmtId="0" fontId="4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0" fontId="4" fillId="3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2"/>
  <sheetViews>
    <sheetView workbookViewId="0">
      <selection activeCell="B15" sqref="B15"/>
    </sheetView>
  </sheetViews>
  <sheetFormatPr baseColWidth="10" defaultColWidth="9" defaultRowHeight="14"/>
  <cols>
    <col min="1" max="1" width="9" style="1"/>
    <col min="5" max="5" width="9" style="2"/>
    <col min="12" max="18" width="9" style="2"/>
  </cols>
  <sheetData>
    <row r="1" spans="1:18">
      <c r="A1" s="26" t="s">
        <v>0</v>
      </c>
      <c r="B1" s="26"/>
    </row>
    <row r="2" spans="1:18" ht="1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4" t="s">
        <v>13</v>
      </c>
      <c r="N2" s="4" t="s">
        <v>14</v>
      </c>
      <c r="O2" s="6" t="s">
        <v>15</v>
      </c>
      <c r="P2" s="4" t="s">
        <v>16</v>
      </c>
      <c r="Q2" s="4" t="s">
        <v>17</v>
      </c>
      <c r="R2" s="4" t="s">
        <v>18</v>
      </c>
    </row>
    <row r="3" spans="1:18" ht="16">
      <c r="A3" s="5">
        <v>45901</v>
      </c>
      <c r="B3" s="3">
        <v>3346</v>
      </c>
      <c r="C3" s="3">
        <v>992</v>
      </c>
      <c r="D3" s="3">
        <v>824</v>
      </c>
      <c r="E3" s="4">
        <f>B3-D3-C3</f>
        <v>1530</v>
      </c>
      <c r="F3" s="3">
        <v>359.29</v>
      </c>
      <c r="G3" s="3">
        <v>12</v>
      </c>
      <c r="H3" s="3">
        <v>4</v>
      </c>
      <c r="I3" s="3">
        <v>3</v>
      </c>
      <c r="J3" s="3">
        <v>48</v>
      </c>
      <c r="K3" s="3">
        <v>965.9</v>
      </c>
      <c r="L3" s="6">
        <f>(B3-D3)*0.006</f>
        <v>15.132</v>
      </c>
      <c r="M3" s="4">
        <f>(G3-H3-I3)*12</f>
        <v>60</v>
      </c>
      <c r="N3" s="4">
        <f>(G3-H3-I3)*23</f>
        <v>115</v>
      </c>
      <c r="O3" s="6">
        <f>E3-F3-J3-K3-L3-M3-N3</f>
        <v>-33.321999999999903</v>
      </c>
      <c r="P3" s="7">
        <f>O3/E3</f>
        <v>-2.17790849673202E-2</v>
      </c>
      <c r="Q3" s="7">
        <f>F3/E3</f>
        <v>0.23483006535947701</v>
      </c>
      <c r="R3" s="7">
        <f>D3/E3</f>
        <v>0.53856209150326795</v>
      </c>
    </row>
    <row r="4" spans="1:18" ht="16">
      <c r="A4" s="5">
        <v>45902</v>
      </c>
      <c r="B4" s="3">
        <v>4107</v>
      </c>
      <c r="C4" s="3">
        <v>1240</v>
      </c>
      <c r="D4" s="3">
        <v>1297</v>
      </c>
      <c r="E4" s="4">
        <f t="shared" ref="E4:E16" si="0">B4-D4-C4</f>
        <v>1570</v>
      </c>
      <c r="F4" s="3">
        <v>505.52</v>
      </c>
      <c r="G4" s="3">
        <v>15</v>
      </c>
      <c r="H4" s="3">
        <v>5</v>
      </c>
      <c r="I4" s="3">
        <v>4</v>
      </c>
      <c r="J4" s="3">
        <v>60</v>
      </c>
      <c r="K4" s="3">
        <v>1614.9</v>
      </c>
      <c r="L4" s="6">
        <f t="shared" ref="L4:L32" si="1">(B4-D4)*0.006</f>
        <v>16.86</v>
      </c>
      <c r="M4" s="4">
        <f t="shared" ref="M4:M32" si="2">(G4-H4-I4)*12</f>
        <v>72</v>
      </c>
      <c r="N4" s="4">
        <f t="shared" ref="N4:N32" si="3">(G4-H4-I4)*23</f>
        <v>138</v>
      </c>
      <c r="O4" s="6">
        <f t="shared" ref="O4:O32" si="4">E4-F4-J4-K4-L4-M4-N4</f>
        <v>-837.28</v>
      </c>
      <c r="P4" s="7">
        <f t="shared" ref="P4:P32" si="5">O4/E4</f>
        <v>-0.53329936305732495</v>
      </c>
      <c r="Q4" s="7">
        <f t="shared" ref="Q4:Q32" si="6">F4/E4</f>
        <v>0.32198726114649701</v>
      </c>
      <c r="R4" s="7">
        <f t="shared" ref="R4:R32" si="7">D4/E4</f>
        <v>0.82611464968152903</v>
      </c>
    </row>
    <row r="5" spans="1:18" ht="16">
      <c r="A5" s="5">
        <v>45903</v>
      </c>
      <c r="B5" s="3">
        <v>3538</v>
      </c>
      <c r="C5" s="3">
        <v>1240</v>
      </c>
      <c r="D5" s="3">
        <v>248</v>
      </c>
      <c r="E5" s="4">
        <f t="shared" si="0"/>
        <v>2050</v>
      </c>
      <c r="F5" s="3">
        <v>457.1</v>
      </c>
      <c r="G5" s="3">
        <v>13</v>
      </c>
      <c r="H5" s="3">
        <v>5</v>
      </c>
      <c r="I5" s="3">
        <v>1</v>
      </c>
      <c r="J5" s="3">
        <v>60</v>
      </c>
      <c r="K5" s="3">
        <v>1321.5</v>
      </c>
      <c r="L5" s="6">
        <f t="shared" si="1"/>
        <v>19.739999999999998</v>
      </c>
      <c r="M5" s="4">
        <f t="shared" si="2"/>
        <v>84</v>
      </c>
      <c r="N5" s="4">
        <f t="shared" si="3"/>
        <v>161</v>
      </c>
      <c r="O5" s="6">
        <f t="shared" si="4"/>
        <v>-53.339999999999897</v>
      </c>
      <c r="P5" s="7">
        <f t="shared" si="5"/>
        <v>-2.6019512195121899E-2</v>
      </c>
      <c r="Q5" s="7">
        <f t="shared" si="6"/>
        <v>0.22297560975609801</v>
      </c>
      <c r="R5" s="7">
        <f t="shared" si="7"/>
        <v>0.120975609756098</v>
      </c>
    </row>
    <row r="6" spans="1:18" ht="16">
      <c r="A6" s="5">
        <v>45904</v>
      </c>
      <c r="B6" s="3">
        <v>1579</v>
      </c>
      <c r="C6" s="3">
        <v>992</v>
      </c>
      <c r="D6" s="3">
        <v>0</v>
      </c>
      <c r="E6" s="4">
        <f t="shared" si="0"/>
        <v>587</v>
      </c>
      <c r="F6" s="3">
        <v>305.63</v>
      </c>
      <c r="G6" s="3">
        <v>6</v>
      </c>
      <c r="H6" s="3">
        <v>4</v>
      </c>
      <c r="I6" s="3">
        <v>0</v>
      </c>
      <c r="J6" s="3">
        <v>48</v>
      </c>
      <c r="K6" s="3">
        <v>388.8</v>
      </c>
      <c r="L6" s="6">
        <f t="shared" si="1"/>
        <v>9.4740000000000002</v>
      </c>
      <c r="M6" s="4">
        <f t="shared" si="2"/>
        <v>24</v>
      </c>
      <c r="N6" s="4">
        <f t="shared" si="3"/>
        <v>46</v>
      </c>
      <c r="O6" s="6">
        <f t="shared" si="4"/>
        <v>-234.904</v>
      </c>
      <c r="P6" s="7">
        <f t="shared" si="5"/>
        <v>-0.40017717206132902</v>
      </c>
      <c r="Q6" s="7">
        <f t="shared" si="6"/>
        <v>0.52066439522998298</v>
      </c>
      <c r="R6" s="7">
        <f t="shared" si="7"/>
        <v>0</v>
      </c>
    </row>
    <row r="7" spans="1:18" ht="16">
      <c r="A7" s="5">
        <v>45905</v>
      </c>
      <c r="B7" s="3">
        <v>3288</v>
      </c>
      <c r="C7" s="3">
        <v>744</v>
      </c>
      <c r="D7" s="3">
        <v>1232</v>
      </c>
      <c r="E7" s="4">
        <f t="shared" si="0"/>
        <v>1312</v>
      </c>
      <c r="F7" s="3">
        <v>331.58</v>
      </c>
      <c r="G7" s="3">
        <v>11</v>
      </c>
      <c r="H7" s="3">
        <v>3</v>
      </c>
      <c r="I7" s="3">
        <v>4</v>
      </c>
      <c r="J7" s="3">
        <v>36</v>
      </c>
      <c r="K7" s="3">
        <v>821.6</v>
      </c>
      <c r="L7" s="6">
        <f t="shared" si="1"/>
        <v>12.336</v>
      </c>
      <c r="M7" s="4">
        <f t="shared" si="2"/>
        <v>48</v>
      </c>
      <c r="N7" s="4">
        <f t="shared" si="3"/>
        <v>92</v>
      </c>
      <c r="O7" s="6">
        <f t="shared" si="4"/>
        <v>-29.515999999999899</v>
      </c>
      <c r="P7" s="7">
        <f t="shared" si="5"/>
        <v>-2.2496951219512201E-2</v>
      </c>
      <c r="Q7" s="7">
        <f t="shared" si="6"/>
        <v>0.25272865853658499</v>
      </c>
      <c r="R7" s="7">
        <f t="shared" si="7"/>
        <v>0.93902439024390205</v>
      </c>
    </row>
    <row r="8" spans="1:18" ht="16">
      <c r="A8" s="5">
        <v>45906</v>
      </c>
      <c r="B8" s="3">
        <v>3880</v>
      </c>
      <c r="C8" s="3">
        <v>744</v>
      </c>
      <c r="D8" s="3">
        <v>308</v>
      </c>
      <c r="E8" s="4">
        <f t="shared" si="0"/>
        <v>2828</v>
      </c>
      <c r="F8" s="3">
        <v>333.16</v>
      </c>
      <c r="G8" s="3">
        <v>14</v>
      </c>
      <c r="H8" s="3">
        <v>3</v>
      </c>
      <c r="I8" s="3">
        <v>1</v>
      </c>
      <c r="J8" s="3">
        <v>36</v>
      </c>
      <c r="K8" s="3">
        <v>1810.3</v>
      </c>
      <c r="L8" s="6">
        <f t="shared" si="1"/>
        <v>21.431999999999999</v>
      </c>
      <c r="M8" s="4">
        <f t="shared" si="2"/>
        <v>120</v>
      </c>
      <c r="N8" s="4">
        <f t="shared" si="3"/>
        <v>230</v>
      </c>
      <c r="O8" s="6">
        <f t="shared" si="4"/>
        <v>277.108</v>
      </c>
      <c r="P8" s="7">
        <f t="shared" si="5"/>
        <v>9.7987270155587003E-2</v>
      </c>
      <c r="Q8" s="7">
        <f t="shared" si="6"/>
        <v>0.117807637906648</v>
      </c>
      <c r="R8" s="7">
        <f t="shared" si="7"/>
        <v>0.10891089108910899</v>
      </c>
    </row>
    <row r="9" spans="1:18" ht="16">
      <c r="A9" s="5">
        <v>45907</v>
      </c>
      <c r="B9" s="3">
        <v>2686</v>
      </c>
      <c r="C9" s="3">
        <v>1240</v>
      </c>
      <c r="D9" s="3">
        <v>248</v>
      </c>
      <c r="E9" s="4">
        <f t="shared" si="0"/>
        <v>1198</v>
      </c>
      <c r="F9" s="3">
        <v>315.08</v>
      </c>
      <c r="G9" s="3">
        <v>10</v>
      </c>
      <c r="H9" s="3">
        <v>5</v>
      </c>
      <c r="I9" s="3">
        <v>1</v>
      </c>
      <c r="J9" s="3">
        <v>60</v>
      </c>
      <c r="K9" s="3">
        <v>742.6</v>
      </c>
      <c r="L9" s="6">
        <f t="shared" si="1"/>
        <v>14.628</v>
      </c>
      <c r="M9" s="4">
        <f t="shared" si="2"/>
        <v>48</v>
      </c>
      <c r="N9" s="4">
        <f t="shared" si="3"/>
        <v>92</v>
      </c>
      <c r="O9" s="6">
        <f t="shared" si="4"/>
        <v>-74.308000000000007</v>
      </c>
      <c r="P9" s="7">
        <f t="shared" si="5"/>
        <v>-6.2026711185308801E-2</v>
      </c>
      <c r="Q9" s="7">
        <f t="shared" si="6"/>
        <v>0.263005008347245</v>
      </c>
      <c r="R9" s="7">
        <f t="shared" si="7"/>
        <v>0.20701168614357299</v>
      </c>
    </row>
    <row r="10" spans="1:18" ht="16">
      <c r="A10" s="5">
        <v>45908</v>
      </c>
      <c r="B10" s="3">
        <v>2282.8000000000002</v>
      </c>
      <c r="C10" s="3">
        <v>496</v>
      </c>
      <c r="D10" s="3">
        <v>318</v>
      </c>
      <c r="E10" s="4">
        <f t="shared" si="0"/>
        <v>1468.8</v>
      </c>
      <c r="F10" s="3">
        <v>336.82</v>
      </c>
      <c r="G10" s="3">
        <v>9</v>
      </c>
      <c r="H10" s="3">
        <v>2</v>
      </c>
      <c r="I10" s="3">
        <v>1</v>
      </c>
      <c r="J10" s="3">
        <v>24</v>
      </c>
      <c r="K10" s="3">
        <v>926.9</v>
      </c>
      <c r="L10" s="6">
        <f t="shared" si="1"/>
        <v>11.7888</v>
      </c>
      <c r="M10" s="4">
        <f t="shared" si="2"/>
        <v>72</v>
      </c>
      <c r="N10" s="4">
        <f t="shared" si="3"/>
        <v>138</v>
      </c>
      <c r="O10" s="6">
        <f t="shared" si="4"/>
        <v>-40.708799999999698</v>
      </c>
      <c r="P10" s="7">
        <f t="shared" si="5"/>
        <v>-2.7715686274509599E-2</v>
      </c>
      <c r="Q10" s="7">
        <f t="shared" si="6"/>
        <v>0.22931644880174301</v>
      </c>
      <c r="R10" s="7">
        <f t="shared" si="7"/>
        <v>0.216503267973856</v>
      </c>
    </row>
    <row r="11" spans="1:18" ht="16">
      <c r="A11" s="5">
        <v>45909</v>
      </c>
      <c r="B11" s="3">
        <v>3006</v>
      </c>
      <c r="C11" s="3">
        <v>496</v>
      </c>
      <c r="D11" s="3">
        <v>921</v>
      </c>
      <c r="E11" s="4">
        <f t="shared" si="0"/>
        <v>1589</v>
      </c>
      <c r="F11" s="3">
        <v>339.44</v>
      </c>
      <c r="G11" s="3">
        <v>10</v>
      </c>
      <c r="H11" s="3">
        <v>2</v>
      </c>
      <c r="I11" s="3">
        <v>3</v>
      </c>
      <c r="J11" s="3">
        <v>24</v>
      </c>
      <c r="K11" s="3">
        <v>1039.5999999999999</v>
      </c>
      <c r="L11" s="6">
        <f t="shared" si="1"/>
        <v>12.51</v>
      </c>
      <c r="M11" s="4">
        <f t="shared" si="2"/>
        <v>60</v>
      </c>
      <c r="N11" s="4">
        <f t="shared" si="3"/>
        <v>115</v>
      </c>
      <c r="O11" s="6">
        <f t="shared" si="4"/>
        <v>-1.5499999999999501</v>
      </c>
      <c r="P11" s="7">
        <f t="shared" si="5"/>
        <v>-9.75456261799846E-4</v>
      </c>
      <c r="Q11" s="7">
        <f t="shared" si="6"/>
        <v>0.213618628067967</v>
      </c>
      <c r="R11" s="7">
        <f t="shared" si="7"/>
        <v>0.57960981749527996</v>
      </c>
    </row>
    <row r="12" spans="1:18" ht="16">
      <c r="A12" s="5">
        <v>45910</v>
      </c>
      <c r="B12" s="3">
        <v>2287</v>
      </c>
      <c r="C12" s="3">
        <v>496</v>
      </c>
      <c r="D12" s="3">
        <v>379.37</v>
      </c>
      <c r="E12" s="4">
        <f t="shared" si="0"/>
        <v>1411.63</v>
      </c>
      <c r="F12" s="3">
        <v>296</v>
      </c>
      <c r="G12" s="3">
        <v>8</v>
      </c>
      <c r="H12" s="3">
        <v>2</v>
      </c>
      <c r="I12" s="3">
        <v>1</v>
      </c>
      <c r="J12" s="3">
        <v>24</v>
      </c>
      <c r="K12" s="3">
        <v>932.4</v>
      </c>
      <c r="L12" s="6">
        <f t="shared" si="1"/>
        <v>11.445779999999999</v>
      </c>
      <c r="M12" s="4">
        <f t="shared" si="2"/>
        <v>60</v>
      </c>
      <c r="N12" s="4">
        <f t="shared" si="3"/>
        <v>115</v>
      </c>
      <c r="O12" s="6">
        <f t="shared" si="4"/>
        <v>-27.215779999999899</v>
      </c>
      <c r="P12" s="7">
        <f t="shared" si="5"/>
        <v>-1.9279683769826299E-2</v>
      </c>
      <c r="Q12" s="7">
        <f t="shared" si="6"/>
        <v>0.20968667427016999</v>
      </c>
      <c r="R12" s="7">
        <f t="shared" si="7"/>
        <v>0.26874605951984598</v>
      </c>
    </row>
    <row r="13" spans="1:18" ht="16">
      <c r="A13" s="5">
        <v>45911</v>
      </c>
      <c r="B13" s="3">
        <v>4495</v>
      </c>
      <c r="C13" s="3">
        <v>496</v>
      </c>
      <c r="D13" s="3">
        <v>1404</v>
      </c>
      <c r="E13" s="4">
        <f t="shared" si="0"/>
        <v>2595</v>
      </c>
      <c r="F13" s="3">
        <v>504.77</v>
      </c>
      <c r="G13" s="3">
        <v>16</v>
      </c>
      <c r="H13" s="3">
        <v>2</v>
      </c>
      <c r="I13" s="3">
        <v>5</v>
      </c>
      <c r="J13" s="3">
        <v>24</v>
      </c>
      <c r="K13" s="3">
        <v>1654.5</v>
      </c>
      <c r="L13" s="6">
        <f t="shared" si="1"/>
        <v>18.545999999999999</v>
      </c>
      <c r="M13" s="4">
        <f t="shared" si="2"/>
        <v>108</v>
      </c>
      <c r="N13" s="4">
        <f t="shared" si="3"/>
        <v>207</v>
      </c>
      <c r="O13" s="6">
        <f t="shared" si="4"/>
        <v>78.183999999999997</v>
      </c>
      <c r="P13" s="7">
        <f t="shared" si="5"/>
        <v>3.0128709055876699E-2</v>
      </c>
      <c r="Q13" s="7">
        <f t="shared" si="6"/>
        <v>0.194516377649326</v>
      </c>
      <c r="R13" s="7">
        <f t="shared" si="7"/>
        <v>0.54104046242774595</v>
      </c>
    </row>
    <row r="14" spans="1:18" ht="16">
      <c r="A14" s="5">
        <v>45912</v>
      </c>
      <c r="B14" s="3">
        <v>3124</v>
      </c>
      <c r="C14" s="3">
        <v>744</v>
      </c>
      <c r="D14" s="3">
        <v>1151</v>
      </c>
      <c r="E14" s="4">
        <f t="shared" si="0"/>
        <v>1229</v>
      </c>
      <c r="F14" s="3">
        <v>443.08</v>
      </c>
      <c r="G14" s="3">
        <v>11</v>
      </c>
      <c r="H14" s="3">
        <v>3</v>
      </c>
      <c r="I14" s="3">
        <v>4</v>
      </c>
      <c r="J14" s="3">
        <v>36</v>
      </c>
      <c r="K14" s="3">
        <v>955.9</v>
      </c>
      <c r="L14" s="6">
        <f t="shared" si="1"/>
        <v>11.837999999999999</v>
      </c>
      <c r="M14" s="4">
        <f t="shared" si="2"/>
        <v>48</v>
      </c>
      <c r="N14" s="4">
        <f t="shared" si="3"/>
        <v>92</v>
      </c>
      <c r="O14" s="6">
        <f t="shared" si="4"/>
        <v>-357.81799999999998</v>
      </c>
      <c r="P14" s="7">
        <f t="shared" si="5"/>
        <v>-0.29114564686737199</v>
      </c>
      <c r="Q14" s="7">
        <f t="shared" si="6"/>
        <v>0.36052074857607802</v>
      </c>
      <c r="R14" s="7">
        <f t="shared" si="7"/>
        <v>0.93653376729047999</v>
      </c>
    </row>
    <row r="15" spans="1:18" ht="16">
      <c r="A15" s="5">
        <v>45913</v>
      </c>
      <c r="B15" s="3"/>
      <c r="C15" s="3">
        <v>496</v>
      </c>
      <c r="D15" s="3"/>
      <c r="E15" s="4">
        <f t="shared" si="0"/>
        <v>-496</v>
      </c>
      <c r="F15" s="3"/>
      <c r="G15" s="3"/>
      <c r="H15" s="3">
        <v>2</v>
      </c>
      <c r="I15" s="3"/>
      <c r="J15" s="3">
        <v>24</v>
      </c>
      <c r="K15" s="3">
        <v>545.79999999999995</v>
      </c>
      <c r="L15" s="6">
        <f t="shared" si="1"/>
        <v>0</v>
      </c>
      <c r="M15" s="4">
        <f t="shared" si="2"/>
        <v>-24</v>
      </c>
      <c r="N15" s="4">
        <f t="shared" si="3"/>
        <v>-46</v>
      </c>
      <c r="O15" s="6">
        <f t="shared" si="4"/>
        <v>-995.8</v>
      </c>
      <c r="P15" s="7">
        <f t="shared" si="5"/>
        <v>2.0076612903225803</v>
      </c>
      <c r="Q15" s="7">
        <f t="shared" si="6"/>
        <v>0</v>
      </c>
      <c r="R15" s="7">
        <f t="shared" si="7"/>
        <v>0</v>
      </c>
    </row>
    <row r="16" spans="1:18" ht="16">
      <c r="A16" s="5">
        <v>45914</v>
      </c>
      <c r="B16" s="3"/>
      <c r="C16" s="3">
        <v>496</v>
      </c>
      <c r="D16" s="3"/>
      <c r="E16" s="4">
        <f t="shared" si="0"/>
        <v>-496</v>
      </c>
      <c r="F16" s="3"/>
      <c r="G16" s="3"/>
      <c r="H16" s="3">
        <v>2</v>
      </c>
      <c r="I16" s="3"/>
      <c r="J16" s="3">
        <v>24</v>
      </c>
      <c r="K16" s="3">
        <v>1157.9000000000001</v>
      </c>
      <c r="L16" s="6">
        <f t="shared" si="1"/>
        <v>0</v>
      </c>
      <c r="M16" s="4">
        <f t="shared" si="2"/>
        <v>-24</v>
      </c>
      <c r="N16" s="4">
        <f t="shared" si="3"/>
        <v>-46</v>
      </c>
      <c r="O16" s="6">
        <f t="shared" si="4"/>
        <v>-1607.9</v>
      </c>
      <c r="P16" s="7">
        <f t="shared" si="5"/>
        <v>3.2417338709677419</v>
      </c>
      <c r="Q16" s="7">
        <f t="shared" si="6"/>
        <v>0</v>
      </c>
      <c r="R16" s="7">
        <f t="shared" si="7"/>
        <v>0</v>
      </c>
    </row>
    <row r="17" spans="1:18" ht="16">
      <c r="A17" s="5">
        <v>45915</v>
      </c>
      <c r="C17" s="3">
        <v>496</v>
      </c>
      <c r="E17" s="4">
        <f t="shared" ref="E17:E32" si="8">B17-D17-C17</f>
        <v>-496</v>
      </c>
      <c r="H17" s="3">
        <v>2</v>
      </c>
      <c r="J17" s="3">
        <v>24</v>
      </c>
      <c r="K17" s="3">
        <v>1422.7</v>
      </c>
      <c r="L17" s="6">
        <f t="shared" si="1"/>
        <v>0</v>
      </c>
      <c r="M17" s="4">
        <f t="shared" si="2"/>
        <v>-24</v>
      </c>
      <c r="N17" s="4">
        <f t="shared" si="3"/>
        <v>-46</v>
      </c>
      <c r="O17" s="6">
        <f t="shared" si="4"/>
        <v>-1872.7</v>
      </c>
      <c r="P17" s="7">
        <f t="shared" si="5"/>
        <v>3.7756048387096777</v>
      </c>
      <c r="Q17" s="7">
        <f t="shared" si="6"/>
        <v>0</v>
      </c>
      <c r="R17" s="7">
        <f t="shared" si="7"/>
        <v>0</v>
      </c>
    </row>
    <row r="18" spans="1:18" ht="16">
      <c r="A18" s="5">
        <v>45916</v>
      </c>
      <c r="C18" s="3">
        <v>496</v>
      </c>
      <c r="E18" s="4">
        <f t="shared" si="8"/>
        <v>-496</v>
      </c>
      <c r="H18" s="3">
        <v>2</v>
      </c>
      <c r="J18" s="3">
        <v>24</v>
      </c>
      <c r="K18" s="3">
        <v>721.9</v>
      </c>
      <c r="L18" s="6">
        <f t="shared" si="1"/>
        <v>0</v>
      </c>
      <c r="M18" s="4">
        <f t="shared" si="2"/>
        <v>-24</v>
      </c>
      <c r="N18" s="4">
        <f t="shared" si="3"/>
        <v>-46</v>
      </c>
      <c r="O18" s="6">
        <f t="shared" si="4"/>
        <v>-1171.9000000000001</v>
      </c>
      <c r="P18" s="7">
        <f t="shared" si="5"/>
        <v>2.3627016129032259</v>
      </c>
      <c r="Q18" s="7">
        <f t="shared" si="6"/>
        <v>0</v>
      </c>
      <c r="R18" s="7">
        <f t="shared" si="7"/>
        <v>0</v>
      </c>
    </row>
    <row r="19" spans="1:18" ht="16">
      <c r="A19" s="5">
        <v>45917</v>
      </c>
      <c r="C19" s="3">
        <v>496</v>
      </c>
      <c r="E19" s="4">
        <f t="shared" si="8"/>
        <v>-496</v>
      </c>
      <c r="H19" s="3">
        <v>2</v>
      </c>
      <c r="J19" s="3">
        <v>24</v>
      </c>
      <c r="K19" s="3">
        <v>1640.1</v>
      </c>
      <c r="L19" s="6">
        <f t="shared" si="1"/>
        <v>0</v>
      </c>
      <c r="M19" s="4">
        <f t="shared" si="2"/>
        <v>-24</v>
      </c>
      <c r="N19" s="4">
        <f t="shared" si="3"/>
        <v>-46</v>
      </c>
      <c r="O19" s="6">
        <f t="shared" si="4"/>
        <v>-2090.1</v>
      </c>
      <c r="P19" s="7">
        <f t="shared" si="5"/>
        <v>4.2139112903225806</v>
      </c>
      <c r="Q19" s="7">
        <f t="shared" si="6"/>
        <v>0</v>
      </c>
      <c r="R19" s="7">
        <f t="shared" si="7"/>
        <v>0</v>
      </c>
    </row>
    <row r="20" spans="1:18" ht="16">
      <c r="A20" s="5">
        <v>45918</v>
      </c>
      <c r="E20" s="4">
        <f t="shared" si="8"/>
        <v>0</v>
      </c>
      <c r="L20" s="6">
        <f t="shared" si="1"/>
        <v>0</v>
      </c>
      <c r="M20" s="4">
        <f t="shared" si="2"/>
        <v>0</v>
      </c>
      <c r="N20" s="4">
        <f t="shared" si="3"/>
        <v>0</v>
      </c>
      <c r="O20" s="6">
        <f t="shared" si="4"/>
        <v>0</v>
      </c>
      <c r="P20" s="7" t="e">
        <f t="shared" si="5"/>
        <v>#DIV/0!</v>
      </c>
      <c r="Q20" s="7" t="e">
        <f t="shared" si="6"/>
        <v>#DIV/0!</v>
      </c>
      <c r="R20" s="7" t="e">
        <f t="shared" si="7"/>
        <v>#DIV/0!</v>
      </c>
    </row>
    <row r="21" spans="1:18" ht="16">
      <c r="A21" s="5">
        <v>45919</v>
      </c>
      <c r="E21" s="4">
        <f t="shared" si="8"/>
        <v>0</v>
      </c>
      <c r="L21" s="6">
        <f t="shared" si="1"/>
        <v>0</v>
      </c>
      <c r="M21" s="4">
        <f t="shared" si="2"/>
        <v>0</v>
      </c>
      <c r="N21" s="4">
        <f t="shared" si="3"/>
        <v>0</v>
      </c>
      <c r="O21" s="6">
        <f t="shared" si="4"/>
        <v>0</v>
      </c>
      <c r="P21" s="7" t="e">
        <f t="shared" si="5"/>
        <v>#DIV/0!</v>
      </c>
      <c r="Q21" s="7" t="e">
        <f t="shared" si="6"/>
        <v>#DIV/0!</v>
      </c>
      <c r="R21" s="7" t="e">
        <f t="shared" si="7"/>
        <v>#DIV/0!</v>
      </c>
    </row>
    <row r="22" spans="1:18" ht="16">
      <c r="A22" s="5">
        <v>45920</v>
      </c>
      <c r="E22" s="4">
        <f t="shared" si="8"/>
        <v>0</v>
      </c>
      <c r="L22" s="6">
        <f t="shared" si="1"/>
        <v>0</v>
      </c>
      <c r="M22" s="4">
        <f t="shared" si="2"/>
        <v>0</v>
      </c>
      <c r="N22" s="4">
        <f t="shared" si="3"/>
        <v>0</v>
      </c>
      <c r="O22" s="6">
        <f t="shared" si="4"/>
        <v>0</v>
      </c>
      <c r="P22" s="7" t="e">
        <f t="shared" si="5"/>
        <v>#DIV/0!</v>
      </c>
      <c r="Q22" s="7" t="e">
        <f t="shared" si="6"/>
        <v>#DIV/0!</v>
      </c>
      <c r="R22" s="7" t="e">
        <f t="shared" si="7"/>
        <v>#DIV/0!</v>
      </c>
    </row>
    <row r="23" spans="1:18" ht="16">
      <c r="A23" s="5">
        <v>45921</v>
      </c>
      <c r="E23" s="4">
        <f t="shared" si="8"/>
        <v>0</v>
      </c>
      <c r="L23" s="6">
        <f t="shared" si="1"/>
        <v>0</v>
      </c>
      <c r="M23" s="4">
        <f t="shared" si="2"/>
        <v>0</v>
      </c>
      <c r="N23" s="4">
        <f t="shared" si="3"/>
        <v>0</v>
      </c>
      <c r="O23" s="6">
        <f t="shared" si="4"/>
        <v>0</v>
      </c>
      <c r="P23" s="7" t="e">
        <f t="shared" si="5"/>
        <v>#DIV/0!</v>
      </c>
      <c r="Q23" s="7" t="e">
        <f t="shared" si="6"/>
        <v>#DIV/0!</v>
      </c>
      <c r="R23" s="7" t="e">
        <f t="shared" si="7"/>
        <v>#DIV/0!</v>
      </c>
    </row>
    <row r="24" spans="1:18" ht="16">
      <c r="A24" s="5">
        <v>45922</v>
      </c>
      <c r="E24" s="4">
        <f t="shared" si="8"/>
        <v>0</v>
      </c>
      <c r="L24" s="6">
        <f t="shared" si="1"/>
        <v>0</v>
      </c>
      <c r="M24" s="4">
        <f t="shared" si="2"/>
        <v>0</v>
      </c>
      <c r="N24" s="4">
        <f t="shared" si="3"/>
        <v>0</v>
      </c>
      <c r="O24" s="6">
        <f t="shared" si="4"/>
        <v>0</v>
      </c>
      <c r="P24" s="7" t="e">
        <f t="shared" si="5"/>
        <v>#DIV/0!</v>
      </c>
      <c r="Q24" s="7" t="e">
        <f t="shared" si="6"/>
        <v>#DIV/0!</v>
      </c>
      <c r="R24" s="7" t="e">
        <f t="shared" si="7"/>
        <v>#DIV/0!</v>
      </c>
    </row>
    <row r="25" spans="1:18" ht="16">
      <c r="A25" s="5">
        <v>45923</v>
      </c>
      <c r="E25" s="4">
        <f t="shared" si="8"/>
        <v>0</v>
      </c>
      <c r="L25" s="6">
        <f t="shared" si="1"/>
        <v>0</v>
      </c>
      <c r="M25" s="4">
        <f t="shared" si="2"/>
        <v>0</v>
      </c>
      <c r="N25" s="4">
        <f t="shared" si="3"/>
        <v>0</v>
      </c>
      <c r="O25" s="6">
        <f t="shared" si="4"/>
        <v>0</v>
      </c>
      <c r="P25" s="7" t="e">
        <f t="shared" si="5"/>
        <v>#DIV/0!</v>
      </c>
      <c r="Q25" s="7" t="e">
        <f t="shared" si="6"/>
        <v>#DIV/0!</v>
      </c>
      <c r="R25" s="7" t="e">
        <f t="shared" si="7"/>
        <v>#DIV/0!</v>
      </c>
    </row>
    <row r="26" spans="1:18" ht="16">
      <c r="A26" s="5">
        <v>45924</v>
      </c>
      <c r="E26" s="4">
        <f t="shared" si="8"/>
        <v>0</v>
      </c>
      <c r="L26" s="6">
        <f t="shared" si="1"/>
        <v>0</v>
      </c>
      <c r="M26" s="4">
        <f t="shared" si="2"/>
        <v>0</v>
      </c>
      <c r="N26" s="4">
        <f t="shared" si="3"/>
        <v>0</v>
      </c>
      <c r="O26" s="6">
        <f t="shared" si="4"/>
        <v>0</v>
      </c>
      <c r="P26" s="7" t="e">
        <f t="shared" si="5"/>
        <v>#DIV/0!</v>
      </c>
      <c r="Q26" s="7" t="e">
        <f t="shared" si="6"/>
        <v>#DIV/0!</v>
      </c>
      <c r="R26" s="7" t="e">
        <f t="shared" si="7"/>
        <v>#DIV/0!</v>
      </c>
    </row>
    <row r="27" spans="1:18" ht="16">
      <c r="A27" s="5">
        <v>45925</v>
      </c>
      <c r="E27" s="4">
        <f t="shared" si="8"/>
        <v>0</v>
      </c>
      <c r="L27" s="6">
        <f t="shared" si="1"/>
        <v>0</v>
      </c>
      <c r="M27" s="4">
        <f t="shared" si="2"/>
        <v>0</v>
      </c>
      <c r="N27" s="4">
        <f t="shared" si="3"/>
        <v>0</v>
      </c>
      <c r="O27" s="6">
        <f t="shared" si="4"/>
        <v>0</v>
      </c>
      <c r="P27" s="7" t="e">
        <f t="shared" si="5"/>
        <v>#DIV/0!</v>
      </c>
      <c r="Q27" s="7" t="e">
        <f t="shared" si="6"/>
        <v>#DIV/0!</v>
      </c>
      <c r="R27" s="7" t="e">
        <f t="shared" si="7"/>
        <v>#DIV/0!</v>
      </c>
    </row>
    <row r="28" spans="1:18" ht="16">
      <c r="A28" s="5">
        <v>45926</v>
      </c>
      <c r="E28" s="4">
        <f t="shared" si="8"/>
        <v>0</v>
      </c>
      <c r="L28" s="6">
        <f t="shared" si="1"/>
        <v>0</v>
      </c>
      <c r="M28" s="4">
        <f t="shared" si="2"/>
        <v>0</v>
      </c>
      <c r="N28" s="4">
        <f t="shared" si="3"/>
        <v>0</v>
      </c>
      <c r="O28" s="6">
        <f t="shared" si="4"/>
        <v>0</v>
      </c>
      <c r="P28" s="7" t="e">
        <f t="shared" si="5"/>
        <v>#DIV/0!</v>
      </c>
      <c r="Q28" s="7" t="e">
        <f t="shared" si="6"/>
        <v>#DIV/0!</v>
      </c>
      <c r="R28" s="7" t="e">
        <f t="shared" si="7"/>
        <v>#DIV/0!</v>
      </c>
    </row>
    <row r="29" spans="1:18" ht="16">
      <c r="A29" s="5">
        <v>45927</v>
      </c>
      <c r="E29" s="4">
        <f t="shared" si="8"/>
        <v>0</v>
      </c>
      <c r="L29" s="6">
        <f t="shared" si="1"/>
        <v>0</v>
      </c>
      <c r="M29" s="4">
        <f t="shared" si="2"/>
        <v>0</v>
      </c>
      <c r="N29" s="4">
        <f t="shared" si="3"/>
        <v>0</v>
      </c>
      <c r="O29" s="6">
        <f t="shared" si="4"/>
        <v>0</v>
      </c>
      <c r="P29" s="7" t="e">
        <f t="shared" si="5"/>
        <v>#DIV/0!</v>
      </c>
      <c r="Q29" s="7" t="e">
        <f t="shared" si="6"/>
        <v>#DIV/0!</v>
      </c>
      <c r="R29" s="7" t="e">
        <f t="shared" si="7"/>
        <v>#DIV/0!</v>
      </c>
    </row>
    <row r="30" spans="1:18" ht="16">
      <c r="A30" s="5">
        <v>45928</v>
      </c>
      <c r="E30" s="4">
        <f t="shared" si="8"/>
        <v>0</v>
      </c>
      <c r="L30" s="6">
        <f t="shared" si="1"/>
        <v>0</v>
      </c>
      <c r="M30" s="4">
        <f t="shared" si="2"/>
        <v>0</v>
      </c>
      <c r="N30" s="4">
        <f t="shared" si="3"/>
        <v>0</v>
      </c>
      <c r="O30" s="6">
        <f t="shared" si="4"/>
        <v>0</v>
      </c>
      <c r="P30" s="7" t="e">
        <f t="shared" si="5"/>
        <v>#DIV/0!</v>
      </c>
      <c r="Q30" s="7" t="e">
        <f t="shared" si="6"/>
        <v>#DIV/0!</v>
      </c>
      <c r="R30" s="7" t="e">
        <f t="shared" si="7"/>
        <v>#DIV/0!</v>
      </c>
    </row>
    <row r="31" spans="1:18" ht="16">
      <c r="A31" s="5">
        <v>45929</v>
      </c>
      <c r="E31" s="4">
        <f t="shared" si="8"/>
        <v>0</v>
      </c>
      <c r="L31" s="6">
        <f t="shared" si="1"/>
        <v>0</v>
      </c>
      <c r="M31" s="4">
        <f t="shared" si="2"/>
        <v>0</v>
      </c>
      <c r="N31" s="4">
        <f t="shared" si="3"/>
        <v>0</v>
      </c>
      <c r="O31" s="6">
        <f t="shared" si="4"/>
        <v>0</v>
      </c>
      <c r="P31" s="7" t="e">
        <f t="shared" si="5"/>
        <v>#DIV/0!</v>
      </c>
      <c r="Q31" s="7" t="e">
        <f t="shared" si="6"/>
        <v>#DIV/0!</v>
      </c>
      <c r="R31" s="7" t="e">
        <f t="shared" si="7"/>
        <v>#DIV/0!</v>
      </c>
    </row>
    <row r="32" spans="1:18" ht="16">
      <c r="A32" s="5">
        <v>45930</v>
      </c>
      <c r="E32" s="4">
        <f t="shared" si="8"/>
        <v>0</v>
      </c>
      <c r="L32" s="6">
        <f t="shared" si="1"/>
        <v>0</v>
      </c>
      <c r="M32" s="4">
        <f t="shared" si="2"/>
        <v>0</v>
      </c>
      <c r="N32" s="4">
        <f t="shared" si="3"/>
        <v>0</v>
      </c>
      <c r="O32" s="6">
        <f t="shared" si="4"/>
        <v>0</v>
      </c>
      <c r="P32" s="7" t="e">
        <f t="shared" si="5"/>
        <v>#DIV/0!</v>
      </c>
      <c r="Q32" s="7" t="e">
        <f t="shared" si="6"/>
        <v>#DIV/0!</v>
      </c>
      <c r="R32" s="7" t="e">
        <f t="shared" si="7"/>
        <v>#DIV/0!</v>
      </c>
    </row>
  </sheetData>
  <mergeCells count="1">
    <mergeCell ref="A1:B1"/>
  </mergeCells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27"/>
  <sheetViews>
    <sheetView workbookViewId="0">
      <selection activeCell="B15" sqref="B15"/>
    </sheetView>
  </sheetViews>
  <sheetFormatPr baseColWidth="10" defaultColWidth="9" defaultRowHeight="14"/>
  <cols>
    <col min="9" max="10" width="9" style="2"/>
    <col min="11" max="11" width="3.1640625" customWidth="1"/>
    <col min="15" max="15" width="9" style="8"/>
  </cols>
  <sheetData>
    <row r="1" spans="1:15">
      <c r="A1" s="27" t="s">
        <v>0</v>
      </c>
      <c r="B1" s="27"/>
      <c r="C1" s="20" t="s">
        <v>19</v>
      </c>
      <c r="J1" s="21"/>
      <c r="K1" s="11"/>
      <c r="L1" s="22"/>
      <c r="M1" s="28" t="s">
        <v>20</v>
      </c>
      <c r="N1" s="29"/>
      <c r="O1" s="30"/>
    </row>
    <row r="2" spans="1:15" ht="17">
      <c r="A2" s="10" t="s">
        <v>1</v>
      </c>
      <c r="B2" s="10" t="s">
        <v>2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6</v>
      </c>
      <c r="I2" s="12" t="s">
        <v>26</v>
      </c>
      <c r="J2" s="23" t="s">
        <v>27</v>
      </c>
      <c r="K2" s="24"/>
      <c r="L2" s="25" t="s">
        <v>28</v>
      </c>
      <c r="M2" s="14" t="s">
        <v>29</v>
      </c>
      <c r="N2" s="14" t="s">
        <v>2</v>
      </c>
      <c r="O2" s="15" t="s">
        <v>18</v>
      </c>
    </row>
    <row r="3" spans="1:15" ht="16">
      <c r="A3" s="5">
        <v>45901</v>
      </c>
      <c r="B3" s="3">
        <v>1082</v>
      </c>
      <c r="C3" s="3">
        <v>496</v>
      </c>
      <c r="D3" s="3">
        <v>0</v>
      </c>
      <c r="E3" s="3">
        <v>4</v>
      </c>
      <c r="F3" s="3">
        <v>2</v>
      </c>
      <c r="G3" s="3">
        <v>24</v>
      </c>
      <c r="H3" s="3">
        <v>180.43</v>
      </c>
      <c r="I3" s="7">
        <f>(H3+G3)/(B3-C3-D3)</f>
        <v>0.34885665529010201</v>
      </c>
      <c r="J3" s="16">
        <f>(H3+G3)/(E3-F3)</f>
        <v>102.215</v>
      </c>
      <c r="K3" s="17"/>
      <c r="L3" s="18">
        <v>0</v>
      </c>
      <c r="M3" s="18">
        <f>E3-F3</f>
        <v>2</v>
      </c>
      <c r="N3" s="18">
        <f>B3-C3-D3</f>
        <v>586</v>
      </c>
      <c r="O3" s="19">
        <f>D3/N3</f>
        <v>0</v>
      </c>
    </row>
    <row r="4" spans="1:15" ht="16">
      <c r="A4" s="5">
        <v>45902</v>
      </c>
      <c r="B4" s="3">
        <v>2171</v>
      </c>
      <c r="C4" s="3">
        <v>496</v>
      </c>
      <c r="D4" s="3">
        <v>895</v>
      </c>
      <c r="E4" s="3">
        <v>8</v>
      </c>
      <c r="F4" s="3">
        <v>2</v>
      </c>
      <c r="G4" s="3">
        <v>24</v>
      </c>
      <c r="H4" s="3">
        <v>326.5</v>
      </c>
      <c r="I4" s="7">
        <f t="shared" ref="I4:I31" si="0">(H4+G4)/(B4-C4-D4)</f>
        <v>0.44935897435897398</v>
      </c>
      <c r="J4" s="16">
        <f t="shared" ref="J4:J31" si="1">(H4+G4)/(E4-F4)</f>
        <v>58.4166666666667</v>
      </c>
      <c r="K4" s="17"/>
      <c r="L4" s="18">
        <v>3</v>
      </c>
      <c r="M4" s="18">
        <f t="shared" ref="M4:M31" si="2">E4-F4</f>
        <v>6</v>
      </c>
      <c r="N4" s="18">
        <f t="shared" ref="N4:N31" si="3">B4-C4-D4</f>
        <v>780</v>
      </c>
      <c r="O4" s="19">
        <f t="shared" ref="O4:O31" si="4">D4/N4</f>
        <v>1.1474358974359</v>
      </c>
    </row>
    <row r="5" spans="1:15" ht="16">
      <c r="A5" s="5">
        <v>45903</v>
      </c>
      <c r="B5" s="3">
        <v>2238</v>
      </c>
      <c r="C5" s="3">
        <v>496</v>
      </c>
      <c r="D5" s="3">
        <v>248</v>
      </c>
      <c r="E5" s="3">
        <v>8</v>
      </c>
      <c r="F5" s="3">
        <v>2</v>
      </c>
      <c r="G5" s="3">
        <v>24</v>
      </c>
      <c r="H5" s="3">
        <v>302.17</v>
      </c>
      <c r="I5" s="7">
        <f t="shared" si="0"/>
        <v>0.21831994645247699</v>
      </c>
      <c r="J5" s="16">
        <f t="shared" si="1"/>
        <v>54.3616666666667</v>
      </c>
      <c r="K5" s="17"/>
      <c r="L5" s="18">
        <v>1</v>
      </c>
      <c r="M5" s="18">
        <f t="shared" si="2"/>
        <v>6</v>
      </c>
      <c r="N5" s="18">
        <f t="shared" si="3"/>
        <v>1494</v>
      </c>
      <c r="O5" s="19">
        <f t="shared" si="4"/>
        <v>0.16599732262382899</v>
      </c>
    </row>
    <row r="6" spans="1:15" ht="16">
      <c r="A6" s="5">
        <v>45904</v>
      </c>
      <c r="B6" s="3">
        <v>805</v>
      </c>
      <c r="C6" s="3">
        <v>496</v>
      </c>
      <c r="D6" s="3">
        <v>0</v>
      </c>
      <c r="E6" s="3">
        <v>3</v>
      </c>
      <c r="F6" s="3">
        <v>2</v>
      </c>
      <c r="G6" s="3">
        <v>24</v>
      </c>
      <c r="H6" s="3">
        <v>151.18</v>
      </c>
      <c r="I6" s="7">
        <f t="shared" si="0"/>
        <v>0.56692556634304203</v>
      </c>
      <c r="J6" s="16">
        <f t="shared" si="1"/>
        <v>175.18</v>
      </c>
      <c r="K6" s="17"/>
      <c r="L6" s="18">
        <v>0</v>
      </c>
      <c r="M6" s="18">
        <f t="shared" si="2"/>
        <v>1</v>
      </c>
      <c r="N6" s="18">
        <f t="shared" si="3"/>
        <v>309</v>
      </c>
      <c r="O6" s="19">
        <f t="shared" si="4"/>
        <v>0</v>
      </c>
    </row>
    <row r="7" spans="1:15" ht="16">
      <c r="A7" s="5">
        <v>45905</v>
      </c>
      <c r="B7" s="3">
        <v>1352</v>
      </c>
      <c r="C7" s="3">
        <v>0</v>
      </c>
      <c r="D7" s="3">
        <v>328</v>
      </c>
      <c r="E7" s="3">
        <v>3</v>
      </c>
      <c r="F7" s="3">
        <v>0</v>
      </c>
      <c r="G7" s="3">
        <v>0</v>
      </c>
      <c r="H7" s="3">
        <v>131.06</v>
      </c>
      <c r="I7" s="7">
        <f t="shared" si="0"/>
        <v>0.12798828125</v>
      </c>
      <c r="J7" s="16">
        <f t="shared" si="1"/>
        <v>43.686666666666703</v>
      </c>
      <c r="K7" s="17"/>
      <c r="L7" s="18">
        <v>1</v>
      </c>
      <c r="M7" s="18">
        <f t="shared" si="2"/>
        <v>3</v>
      </c>
      <c r="N7" s="18">
        <f t="shared" si="3"/>
        <v>1024</v>
      </c>
      <c r="O7" s="19">
        <f t="shared" si="4"/>
        <v>0.3203125</v>
      </c>
    </row>
    <row r="8" spans="1:15" ht="16">
      <c r="A8" s="5">
        <v>45906</v>
      </c>
      <c r="B8" s="3">
        <v>1914</v>
      </c>
      <c r="C8" s="3">
        <v>0</v>
      </c>
      <c r="D8" s="3">
        <v>0</v>
      </c>
      <c r="E8" s="3">
        <v>7</v>
      </c>
      <c r="F8" s="3">
        <v>0</v>
      </c>
      <c r="G8" s="3">
        <v>0</v>
      </c>
      <c r="H8" s="3">
        <v>147.44</v>
      </c>
      <c r="I8" s="7">
        <f t="shared" si="0"/>
        <v>7.7032392894461899E-2</v>
      </c>
      <c r="J8" s="16">
        <f t="shared" si="1"/>
        <v>21.062857142857101</v>
      </c>
      <c r="K8" s="17"/>
      <c r="L8" s="18"/>
      <c r="M8" s="18">
        <f t="shared" si="2"/>
        <v>7</v>
      </c>
      <c r="N8" s="18">
        <f t="shared" si="3"/>
        <v>1914</v>
      </c>
      <c r="O8" s="19">
        <f t="shared" si="4"/>
        <v>0</v>
      </c>
    </row>
    <row r="9" spans="1:15" ht="16">
      <c r="A9" s="5">
        <v>45907</v>
      </c>
      <c r="B9" s="3">
        <v>1614</v>
      </c>
      <c r="C9" s="3">
        <v>0</v>
      </c>
      <c r="D9" s="3">
        <v>248</v>
      </c>
      <c r="E9" s="3">
        <v>6</v>
      </c>
      <c r="F9" s="3">
        <v>0</v>
      </c>
      <c r="G9" s="3">
        <v>0</v>
      </c>
      <c r="H9" s="3">
        <v>140.76</v>
      </c>
      <c r="I9" s="7">
        <f t="shared" si="0"/>
        <v>0.10304538799414301</v>
      </c>
      <c r="J9" s="16">
        <f t="shared" si="1"/>
        <v>23.46</v>
      </c>
      <c r="K9" s="17"/>
      <c r="L9" s="18"/>
      <c r="M9" s="18">
        <f t="shared" si="2"/>
        <v>6</v>
      </c>
      <c r="N9" s="18">
        <f t="shared" si="3"/>
        <v>1366</v>
      </c>
      <c r="O9" s="19">
        <f t="shared" si="4"/>
        <v>0.18155197657393901</v>
      </c>
    </row>
    <row r="10" spans="1:15" ht="16">
      <c r="A10" s="5">
        <v>45908</v>
      </c>
      <c r="B10" s="3">
        <v>839</v>
      </c>
      <c r="C10" s="3">
        <v>0</v>
      </c>
      <c r="D10" s="3">
        <v>0</v>
      </c>
      <c r="E10" s="3">
        <v>3</v>
      </c>
      <c r="F10" s="3">
        <v>0</v>
      </c>
      <c r="G10" s="3">
        <v>0</v>
      </c>
      <c r="H10" s="3">
        <v>110.24</v>
      </c>
      <c r="I10" s="7">
        <f t="shared" si="0"/>
        <v>0.131394517282479</v>
      </c>
      <c r="J10" s="16">
        <f t="shared" si="1"/>
        <v>36.746666666666698</v>
      </c>
      <c r="K10" s="17"/>
      <c r="L10" s="18"/>
      <c r="M10" s="18">
        <f t="shared" si="2"/>
        <v>3</v>
      </c>
      <c r="N10" s="18">
        <f t="shared" si="3"/>
        <v>839</v>
      </c>
      <c r="O10" s="19">
        <f t="shared" si="4"/>
        <v>0</v>
      </c>
    </row>
    <row r="11" spans="1:15" ht="16">
      <c r="A11" s="5">
        <v>45909</v>
      </c>
      <c r="B11" s="3">
        <v>890</v>
      </c>
      <c r="C11" s="3">
        <v>0</v>
      </c>
      <c r="D11" s="3">
        <v>308</v>
      </c>
      <c r="E11" s="3">
        <v>2</v>
      </c>
      <c r="F11" s="3">
        <v>0</v>
      </c>
      <c r="G11" s="3">
        <v>0</v>
      </c>
      <c r="H11" s="3">
        <v>114.19</v>
      </c>
      <c r="I11" s="7">
        <f t="shared" si="0"/>
        <v>0.196202749140893</v>
      </c>
      <c r="J11" s="16">
        <f t="shared" si="1"/>
        <v>57.094999999999999</v>
      </c>
      <c r="K11" s="17"/>
      <c r="L11" s="18">
        <v>1</v>
      </c>
      <c r="M11" s="18">
        <f t="shared" si="2"/>
        <v>2</v>
      </c>
      <c r="N11" s="18">
        <f t="shared" si="3"/>
        <v>582</v>
      </c>
      <c r="O11" s="19">
        <f t="shared" si="4"/>
        <v>0.52920962199312704</v>
      </c>
    </row>
    <row r="12" spans="1:15" ht="16">
      <c r="A12" s="5">
        <v>45910</v>
      </c>
      <c r="B12" s="3">
        <v>897</v>
      </c>
      <c r="C12" s="3">
        <v>0</v>
      </c>
      <c r="D12" s="3">
        <v>21.37</v>
      </c>
      <c r="E12" s="3">
        <v>3</v>
      </c>
      <c r="F12" s="3">
        <v>0</v>
      </c>
      <c r="G12" s="3">
        <v>0</v>
      </c>
      <c r="H12" s="3">
        <v>115.51</v>
      </c>
      <c r="I12" s="7">
        <f t="shared" si="0"/>
        <v>0.13191644872834399</v>
      </c>
      <c r="J12" s="16">
        <f t="shared" si="1"/>
        <v>38.503333333333302</v>
      </c>
      <c r="K12" s="17"/>
      <c r="L12" s="18"/>
      <c r="M12" s="18">
        <f t="shared" si="2"/>
        <v>3</v>
      </c>
      <c r="N12" s="18">
        <f t="shared" si="3"/>
        <v>875.63</v>
      </c>
      <c r="O12" s="19">
        <f t="shared" si="4"/>
        <v>2.44052853374142E-2</v>
      </c>
    </row>
    <row r="13" spans="1:15" ht="16">
      <c r="A13" s="5">
        <v>45911</v>
      </c>
      <c r="B13" s="3">
        <v>2271</v>
      </c>
      <c r="C13" s="3">
        <v>0</v>
      </c>
      <c r="D13" s="3">
        <v>868</v>
      </c>
      <c r="E13" s="3">
        <v>8</v>
      </c>
      <c r="F13" s="3">
        <v>0</v>
      </c>
      <c r="G13" s="3">
        <v>0</v>
      </c>
      <c r="H13" s="3">
        <v>263.93</v>
      </c>
      <c r="I13" s="7">
        <f t="shared" si="0"/>
        <v>0.188118317890235</v>
      </c>
      <c r="J13" s="16">
        <f t="shared" si="1"/>
        <v>32.991250000000001</v>
      </c>
      <c r="K13" s="17"/>
      <c r="L13" s="18"/>
      <c r="M13" s="18">
        <f t="shared" si="2"/>
        <v>8</v>
      </c>
      <c r="N13" s="18">
        <f t="shared" si="3"/>
        <v>1403</v>
      </c>
      <c r="O13" s="19">
        <f t="shared" si="4"/>
        <v>0.61867426942266601</v>
      </c>
    </row>
    <row r="14" spans="1:15" ht="16">
      <c r="A14" s="5">
        <v>45912</v>
      </c>
      <c r="B14" s="3">
        <v>1804</v>
      </c>
      <c r="C14" s="3">
        <v>0</v>
      </c>
      <c r="D14" s="3">
        <v>1151</v>
      </c>
      <c r="E14" s="3">
        <v>6</v>
      </c>
      <c r="F14" s="3">
        <v>0</v>
      </c>
      <c r="G14" s="3">
        <v>0</v>
      </c>
      <c r="H14" s="3">
        <v>189.43</v>
      </c>
      <c r="I14" s="7">
        <f t="shared" si="0"/>
        <v>0.290091883614089</v>
      </c>
      <c r="J14" s="16">
        <f t="shared" si="1"/>
        <v>31.571666666666701</v>
      </c>
      <c r="K14" s="17"/>
      <c r="L14" s="18">
        <v>4</v>
      </c>
      <c r="M14" s="18">
        <f>E14-F14-L14</f>
        <v>2</v>
      </c>
      <c r="N14" s="18">
        <f t="shared" si="3"/>
        <v>653</v>
      </c>
      <c r="O14" s="19">
        <f t="shared" si="4"/>
        <v>1.76263399693721</v>
      </c>
    </row>
    <row r="15" spans="1:15" ht="16">
      <c r="A15" s="5">
        <v>45913</v>
      </c>
      <c r="B15" s="3"/>
      <c r="C15" s="3">
        <v>0</v>
      </c>
      <c r="D15" s="3"/>
      <c r="E15" s="3"/>
      <c r="F15" s="3">
        <v>0</v>
      </c>
      <c r="G15" s="3">
        <v>0</v>
      </c>
      <c r="H15" s="3"/>
      <c r="I15" s="7" t="e">
        <f t="shared" si="0"/>
        <v>#DIV/0!</v>
      </c>
      <c r="J15" s="16" t="e">
        <f t="shared" si="1"/>
        <v>#DIV/0!</v>
      </c>
      <c r="K15" s="17"/>
      <c r="L15" s="18"/>
      <c r="M15" s="18">
        <f t="shared" si="2"/>
        <v>0</v>
      </c>
      <c r="N15" s="18">
        <f t="shared" si="3"/>
        <v>0</v>
      </c>
      <c r="O15" s="19" t="e">
        <f t="shared" si="4"/>
        <v>#DIV/0!</v>
      </c>
    </row>
    <row r="16" spans="1:15" ht="16">
      <c r="A16" s="5">
        <v>45914</v>
      </c>
      <c r="B16" s="3"/>
      <c r="C16" s="3">
        <v>0</v>
      </c>
      <c r="D16" s="3"/>
      <c r="E16" s="3"/>
      <c r="F16" s="3">
        <v>0</v>
      </c>
      <c r="G16" s="3">
        <v>0</v>
      </c>
      <c r="H16" s="3"/>
      <c r="I16" s="7" t="e">
        <f t="shared" si="0"/>
        <v>#DIV/0!</v>
      </c>
      <c r="J16" s="16" t="e">
        <f t="shared" si="1"/>
        <v>#DIV/0!</v>
      </c>
      <c r="K16" s="17"/>
      <c r="L16" s="18"/>
      <c r="M16" s="18">
        <f t="shared" si="2"/>
        <v>0</v>
      </c>
      <c r="N16" s="18">
        <f t="shared" si="3"/>
        <v>0</v>
      </c>
      <c r="O16" s="19" t="e">
        <f t="shared" si="4"/>
        <v>#DIV/0!</v>
      </c>
    </row>
    <row r="17" spans="1:15" ht="16">
      <c r="A17" s="5">
        <v>45915</v>
      </c>
      <c r="C17" s="3">
        <v>0</v>
      </c>
      <c r="F17" s="3">
        <v>0</v>
      </c>
      <c r="G17" s="3">
        <v>0</v>
      </c>
      <c r="I17" s="7" t="e">
        <f t="shared" si="0"/>
        <v>#DIV/0!</v>
      </c>
      <c r="J17" s="16" t="e">
        <f t="shared" si="1"/>
        <v>#DIV/0!</v>
      </c>
      <c r="K17" s="17"/>
      <c r="L17" s="18"/>
      <c r="M17" s="18">
        <f t="shared" si="2"/>
        <v>0</v>
      </c>
      <c r="N17" s="18">
        <f t="shared" si="3"/>
        <v>0</v>
      </c>
      <c r="O17" s="19" t="e">
        <f t="shared" si="4"/>
        <v>#DIV/0!</v>
      </c>
    </row>
    <row r="18" spans="1:15" ht="16">
      <c r="A18" s="5">
        <v>45916</v>
      </c>
      <c r="C18" s="3">
        <v>0</v>
      </c>
      <c r="F18" s="3">
        <v>0</v>
      </c>
      <c r="G18" s="3">
        <v>0</v>
      </c>
      <c r="I18" s="7" t="e">
        <f t="shared" si="0"/>
        <v>#DIV/0!</v>
      </c>
      <c r="J18" s="16" t="e">
        <f t="shared" si="1"/>
        <v>#DIV/0!</v>
      </c>
      <c r="K18" s="17"/>
      <c r="L18" s="18"/>
      <c r="M18" s="18">
        <f t="shared" si="2"/>
        <v>0</v>
      </c>
      <c r="N18" s="18">
        <f t="shared" si="3"/>
        <v>0</v>
      </c>
      <c r="O18" s="19" t="e">
        <f t="shared" si="4"/>
        <v>#DIV/0!</v>
      </c>
    </row>
    <row r="19" spans="1:15" ht="16">
      <c r="A19" s="5">
        <v>45917</v>
      </c>
      <c r="C19" s="3">
        <v>0</v>
      </c>
      <c r="F19" s="3">
        <v>0</v>
      </c>
      <c r="G19" s="3">
        <v>0</v>
      </c>
      <c r="I19" s="7" t="e">
        <f t="shared" si="0"/>
        <v>#DIV/0!</v>
      </c>
      <c r="J19" s="16" t="e">
        <f t="shared" si="1"/>
        <v>#DIV/0!</v>
      </c>
      <c r="K19" s="17"/>
      <c r="L19" s="18"/>
      <c r="M19" s="18">
        <f t="shared" si="2"/>
        <v>0</v>
      </c>
      <c r="N19" s="18">
        <f t="shared" si="3"/>
        <v>0</v>
      </c>
      <c r="O19" s="19" t="e">
        <f t="shared" si="4"/>
        <v>#DIV/0!</v>
      </c>
    </row>
    <row r="20" spans="1:15" ht="16">
      <c r="A20" s="5">
        <v>45918</v>
      </c>
      <c r="I20" s="7" t="e">
        <f t="shared" si="0"/>
        <v>#DIV/0!</v>
      </c>
      <c r="J20" s="16" t="e">
        <f t="shared" si="1"/>
        <v>#DIV/0!</v>
      </c>
      <c r="K20" s="17"/>
      <c r="L20" s="18"/>
      <c r="M20" s="18">
        <f t="shared" si="2"/>
        <v>0</v>
      </c>
      <c r="N20" s="18">
        <f t="shared" si="3"/>
        <v>0</v>
      </c>
      <c r="O20" s="19" t="e">
        <f t="shared" si="4"/>
        <v>#DIV/0!</v>
      </c>
    </row>
    <row r="21" spans="1:15" ht="16">
      <c r="A21" s="5">
        <v>45919</v>
      </c>
      <c r="I21" s="7" t="e">
        <f t="shared" si="0"/>
        <v>#DIV/0!</v>
      </c>
      <c r="J21" s="16" t="e">
        <f t="shared" si="1"/>
        <v>#DIV/0!</v>
      </c>
      <c r="K21" s="17"/>
      <c r="L21" s="18"/>
      <c r="M21" s="18">
        <f t="shared" si="2"/>
        <v>0</v>
      </c>
      <c r="N21" s="18">
        <f t="shared" si="3"/>
        <v>0</v>
      </c>
      <c r="O21" s="19" t="e">
        <f t="shared" si="4"/>
        <v>#DIV/0!</v>
      </c>
    </row>
    <row r="22" spans="1:15" ht="16">
      <c r="A22" s="5">
        <v>45920</v>
      </c>
      <c r="I22" s="7" t="e">
        <f t="shared" si="0"/>
        <v>#DIV/0!</v>
      </c>
      <c r="J22" s="16" t="e">
        <f t="shared" si="1"/>
        <v>#DIV/0!</v>
      </c>
      <c r="K22" s="17"/>
      <c r="L22" s="18"/>
      <c r="M22" s="18">
        <f t="shared" si="2"/>
        <v>0</v>
      </c>
      <c r="N22" s="18">
        <f t="shared" si="3"/>
        <v>0</v>
      </c>
      <c r="O22" s="19" t="e">
        <f t="shared" si="4"/>
        <v>#DIV/0!</v>
      </c>
    </row>
    <row r="23" spans="1:15" ht="16">
      <c r="A23" s="5">
        <v>45921</v>
      </c>
      <c r="I23" s="7" t="e">
        <f t="shared" si="0"/>
        <v>#DIV/0!</v>
      </c>
      <c r="J23" s="16" t="e">
        <f t="shared" si="1"/>
        <v>#DIV/0!</v>
      </c>
      <c r="K23" s="17"/>
      <c r="L23" s="18"/>
      <c r="M23" s="18">
        <f t="shared" si="2"/>
        <v>0</v>
      </c>
      <c r="N23" s="18">
        <f t="shared" si="3"/>
        <v>0</v>
      </c>
      <c r="O23" s="19" t="e">
        <f t="shared" si="4"/>
        <v>#DIV/0!</v>
      </c>
    </row>
    <row r="24" spans="1:15" ht="16">
      <c r="A24" s="5">
        <v>45922</v>
      </c>
      <c r="I24" s="7" t="e">
        <f t="shared" si="0"/>
        <v>#DIV/0!</v>
      </c>
      <c r="J24" s="16" t="e">
        <f t="shared" si="1"/>
        <v>#DIV/0!</v>
      </c>
      <c r="K24" s="17"/>
      <c r="L24" s="18"/>
      <c r="M24" s="18">
        <f t="shared" si="2"/>
        <v>0</v>
      </c>
      <c r="N24" s="18">
        <f t="shared" si="3"/>
        <v>0</v>
      </c>
      <c r="O24" s="19" t="e">
        <f t="shared" si="4"/>
        <v>#DIV/0!</v>
      </c>
    </row>
    <row r="25" spans="1:15" ht="16">
      <c r="A25" s="5">
        <v>45923</v>
      </c>
      <c r="I25" s="7" t="e">
        <f t="shared" si="0"/>
        <v>#DIV/0!</v>
      </c>
      <c r="J25" s="16" t="e">
        <f t="shared" si="1"/>
        <v>#DIV/0!</v>
      </c>
      <c r="K25" s="17"/>
      <c r="L25" s="18"/>
      <c r="M25" s="18">
        <f t="shared" si="2"/>
        <v>0</v>
      </c>
      <c r="N25" s="18">
        <f t="shared" si="3"/>
        <v>0</v>
      </c>
      <c r="O25" s="19" t="e">
        <f t="shared" si="4"/>
        <v>#DIV/0!</v>
      </c>
    </row>
    <row r="26" spans="1:15" ht="16">
      <c r="A26" s="5">
        <v>45924</v>
      </c>
      <c r="I26" s="7" t="e">
        <f t="shared" si="0"/>
        <v>#DIV/0!</v>
      </c>
      <c r="J26" s="16" t="e">
        <f t="shared" si="1"/>
        <v>#DIV/0!</v>
      </c>
      <c r="K26" s="17"/>
      <c r="L26" s="18"/>
      <c r="M26" s="18">
        <f t="shared" si="2"/>
        <v>0</v>
      </c>
      <c r="N26" s="18">
        <f t="shared" si="3"/>
        <v>0</v>
      </c>
      <c r="O26" s="19" t="e">
        <f t="shared" si="4"/>
        <v>#DIV/0!</v>
      </c>
    </row>
    <row r="27" spans="1:15" ht="16">
      <c r="A27" s="5">
        <v>45925</v>
      </c>
      <c r="I27" s="7" t="e">
        <f t="shared" si="0"/>
        <v>#DIV/0!</v>
      </c>
      <c r="J27" s="16" t="e">
        <f t="shared" si="1"/>
        <v>#DIV/0!</v>
      </c>
      <c r="K27" s="17"/>
      <c r="L27" s="18"/>
      <c r="M27" s="18">
        <f t="shared" si="2"/>
        <v>0</v>
      </c>
      <c r="N27" s="18">
        <f t="shared" si="3"/>
        <v>0</v>
      </c>
      <c r="O27" s="19" t="e">
        <f t="shared" si="4"/>
        <v>#DIV/0!</v>
      </c>
    </row>
    <row r="28" spans="1:15" ht="16">
      <c r="A28" s="5">
        <v>45926</v>
      </c>
      <c r="I28" s="7" t="e">
        <f t="shared" si="0"/>
        <v>#DIV/0!</v>
      </c>
      <c r="J28" s="16" t="e">
        <f t="shared" si="1"/>
        <v>#DIV/0!</v>
      </c>
      <c r="K28" s="17"/>
      <c r="L28" s="18"/>
      <c r="M28" s="18">
        <f t="shared" si="2"/>
        <v>0</v>
      </c>
      <c r="N28" s="18">
        <f t="shared" si="3"/>
        <v>0</v>
      </c>
      <c r="O28" s="19" t="e">
        <f t="shared" si="4"/>
        <v>#DIV/0!</v>
      </c>
    </row>
    <row r="29" spans="1:15" ht="16">
      <c r="A29" s="5">
        <v>45927</v>
      </c>
      <c r="I29" s="7" t="e">
        <f t="shared" si="0"/>
        <v>#DIV/0!</v>
      </c>
      <c r="J29" s="16" t="e">
        <f t="shared" si="1"/>
        <v>#DIV/0!</v>
      </c>
      <c r="K29" s="17"/>
      <c r="L29" s="18"/>
      <c r="M29" s="18">
        <f t="shared" si="2"/>
        <v>0</v>
      </c>
      <c r="N29" s="18">
        <f t="shared" si="3"/>
        <v>0</v>
      </c>
      <c r="O29" s="19" t="e">
        <f t="shared" si="4"/>
        <v>#DIV/0!</v>
      </c>
    </row>
    <row r="30" spans="1:15" ht="16">
      <c r="A30" s="5">
        <v>45928</v>
      </c>
      <c r="I30" s="7" t="e">
        <f t="shared" si="0"/>
        <v>#DIV/0!</v>
      </c>
      <c r="J30" s="16" t="e">
        <f t="shared" si="1"/>
        <v>#DIV/0!</v>
      </c>
      <c r="K30" s="17"/>
      <c r="L30" s="18"/>
      <c r="M30" s="18">
        <f t="shared" si="2"/>
        <v>0</v>
      </c>
      <c r="N30" s="18">
        <f t="shared" si="3"/>
        <v>0</v>
      </c>
      <c r="O30" s="19" t="e">
        <f t="shared" si="4"/>
        <v>#DIV/0!</v>
      </c>
    </row>
    <row r="31" spans="1:15" ht="16">
      <c r="A31" s="5">
        <v>45929</v>
      </c>
      <c r="I31" s="7" t="e">
        <f t="shared" si="0"/>
        <v>#DIV/0!</v>
      </c>
      <c r="J31" s="16" t="e">
        <f t="shared" si="1"/>
        <v>#DIV/0!</v>
      </c>
      <c r="K31" s="17"/>
      <c r="L31" s="18"/>
      <c r="M31" s="18">
        <f t="shared" si="2"/>
        <v>0</v>
      </c>
      <c r="N31" s="18">
        <f t="shared" si="3"/>
        <v>0</v>
      </c>
      <c r="O31" s="19" t="e">
        <f t="shared" si="4"/>
        <v>#DIV/0!</v>
      </c>
    </row>
    <row r="32" spans="1:15" ht="16">
      <c r="A32" s="5">
        <v>45930</v>
      </c>
      <c r="K32" s="17"/>
      <c r="L32" s="18"/>
      <c r="M32" s="18"/>
      <c r="N32" s="18"/>
      <c r="O32" s="19"/>
    </row>
    <row r="33" spans="11:15" ht="16">
      <c r="K33" s="17"/>
      <c r="L33" s="18"/>
      <c r="M33" s="18"/>
      <c r="N33" s="18"/>
      <c r="O33" s="19"/>
    </row>
    <row r="34" spans="11:15" ht="16">
      <c r="K34" s="17"/>
      <c r="L34" s="18"/>
      <c r="M34" s="18"/>
      <c r="N34" s="18"/>
      <c r="O34" s="19"/>
    </row>
    <row r="35" spans="11:15" ht="16">
      <c r="K35" s="17"/>
      <c r="L35" s="18"/>
      <c r="M35" s="18"/>
      <c r="N35" s="18"/>
      <c r="O35" s="19"/>
    </row>
    <row r="36" spans="11:15" ht="16">
      <c r="K36" s="17"/>
      <c r="L36" s="18"/>
      <c r="M36" s="18"/>
      <c r="N36" s="18"/>
      <c r="O36" s="19"/>
    </row>
    <row r="37" spans="11:15" ht="16">
      <c r="K37" s="17"/>
      <c r="L37" s="18"/>
      <c r="M37" s="18"/>
      <c r="N37" s="18"/>
      <c r="O37" s="19"/>
    </row>
    <row r="38" spans="11:15" ht="16">
      <c r="K38" s="17"/>
      <c r="L38" s="18"/>
      <c r="M38" s="18"/>
      <c r="N38" s="18"/>
      <c r="O38" s="19"/>
    </row>
    <row r="39" spans="11:15" ht="16">
      <c r="K39" s="17"/>
      <c r="L39" s="18"/>
      <c r="M39" s="18"/>
      <c r="N39" s="18"/>
      <c r="O39" s="19"/>
    </row>
    <row r="40" spans="11:15" ht="16">
      <c r="K40" s="17"/>
      <c r="L40" s="18"/>
      <c r="M40" s="18"/>
      <c r="N40" s="18"/>
      <c r="O40" s="19"/>
    </row>
    <row r="41" spans="11:15" ht="16">
      <c r="K41" s="17"/>
      <c r="L41" s="18"/>
      <c r="M41" s="18"/>
      <c r="N41" s="18"/>
      <c r="O41" s="19"/>
    </row>
    <row r="42" spans="11:15" ht="16">
      <c r="K42" s="17"/>
      <c r="L42" s="18"/>
      <c r="M42" s="18"/>
      <c r="N42" s="18"/>
      <c r="O42" s="19"/>
    </row>
    <row r="43" spans="11:15" ht="16">
      <c r="K43" s="17"/>
      <c r="L43" s="18"/>
      <c r="M43" s="18"/>
      <c r="N43" s="18"/>
      <c r="O43" s="19"/>
    </row>
    <row r="44" spans="11:15" ht="16">
      <c r="K44" s="17"/>
      <c r="L44" s="18"/>
      <c r="M44" s="18"/>
      <c r="N44" s="18"/>
      <c r="O44" s="19"/>
    </row>
    <row r="45" spans="11:15" ht="16">
      <c r="K45" s="17"/>
      <c r="L45" s="18"/>
      <c r="M45" s="18"/>
      <c r="N45" s="18"/>
      <c r="O45" s="19"/>
    </row>
    <row r="46" spans="11:15" ht="16">
      <c r="K46" s="17"/>
      <c r="L46" s="18"/>
      <c r="M46" s="18"/>
      <c r="N46" s="18"/>
      <c r="O46" s="19"/>
    </row>
    <row r="47" spans="11:15" ht="16">
      <c r="K47" s="17"/>
      <c r="L47" s="18"/>
      <c r="M47" s="18"/>
      <c r="N47" s="18"/>
      <c r="O47" s="19"/>
    </row>
    <row r="48" spans="11:15" ht="16">
      <c r="K48" s="17"/>
      <c r="L48" s="18"/>
      <c r="M48" s="18"/>
      <c r="N48" s="18"/>
      <c r="O48" s="19"/>
    </row>
    <row r="49" spans="11:15" ht="16">
      <c r="K49" s="17"/>
      <c r="L49" s="18"/>
      <c r="M49" s="18"/>
      <c r="N49" s="18"/>
      <c r="O49" s="19"/>
    </row>
    <row r="50" spans="11:15" ht="16">
      <c r="K50" s="17"/>
      <c r="L50" s="18"/>
      <c r="M50" s="18"/>
      <c r="N50" s="18"/>
      <c r="O50" s="19"/>
    </row>
    <row r="51" spans="11:15" ht="16">
      <c r="K51" s="17"/>
      <c r="L51" s="18"/>
      <c r="M51" s="18"/>
      <c r="N51" s="18"/>
      <c r="O51" s="19"/>
    </row>
    <row r="52" spans="11:15" ht="16">
      <c r="K52" s="17"/>
      <c r="L52" s="18"/>
      <c r="M52" s="18"/>
      <c r="N52" s="18"/>
      <c r="O52" s="19"/>
    </row>
    <row r="53" spans="11:15" ht="16">
      <c r="K53" s="17"/>
      <c r="L53" s="18"/>
      <c r="M53" s="18"/>
      <c r="N53" s="18"/>
      <c r="O53" s="19"/>
    </row>
    <row r="54" spans="11:15" ht="16">
      <c r="K54" s="17"/>
      <c r="L54" s="18"/>
      <c r="M54" s="18"/>
      <c r="N54" s="18"/>
      <c r="O54" s="19"/>
    </row>
    <row r="55" spans="11:15" ht="16">
      <c r="K55" s="17"/>
      <c r="L55" s="18"/>
      <c r="M55" s="18"/>
      <c r="N55" s="18"/>
      <c r="O55" s="19"/>
    </row>
    <row r="56" spans="11:15" ht="16">
      <c r="K56" s="17"/>
      <c r="L56" s="18"/>
      <c r="M56" s="18"/>
      <c r="N56" s="18"/>
      <c r="O56" s="19"/>
    </row>
    <row r="57" spans="11:15" ht="16">
      <c r="K57" s="17"/>
      <c r="L57" s="18"/>
      <c r="M57" s="18"/>
      <c r="N57" s="18"/>
      <c r="O57" s="19"/>
    </row>
    <row r="58" spans="11:15" ht="16">
      <c r="K58" s="17"/>
      <c r="L58" s="18"/>
      <c r="M58" s="18"/>
      <c r="N58" s="18"/>
      <c r="O58" s="19"/>
    </row>
    <row r="59" spans="11:15" ht="16">
      <c r="K59" s="17"/>
      <c r="L59" s="18"/>
      <c r="M59" s="18"/>
      <c r="N59" s="18"/>
      <c r="O59" s="19"/>
    </row>
    <row r="60" spans="11:15" ht="16">
      <c r="K60" s="17"/>
      <c r="L60" s="18"/>
      <c r="M60" s="18"/>
      <c r="N60" s="18"/>
      <c r="O60" s="19"/>
    </row>
    <row r="61" spans="11:15" ht="16">
      <c r="K61" s="17"/>
      <c r="L61" s="18"/>
      <c r="M61" s="18"/>
      <c r="N61" s="18"/>
      <c r="O61" s="19"/>
    </row>
    <row r="62" spans="11:15" ht="16">
      <c r="K62" s="17"/>
      <c r="L62" s="18"/>
      <c r="M62" s="18"/>
      <c r="N62" s="18"/>
      <c r="O62" s="19"/>
    </row>
    <row r="63" spans="11:15" ht="16">
      <c r="K63" s="17"/>
      <c r="L63" s="18"/>
      <c r="M63" s="18"/>
      <c r="N63" s="18"/>
      <c r="O63" s="19"/>
    </row>
    <row r="64" spans="11:15" ht="16">
      <c r="K64" s="17"/>
      <c r="L64" s="18"/>
      <c r="M64" s="18"/>
      <c r="N64" s="18"/>
      <c r="O64" s="19"/>
    </row>
    <row r="65" spans="11:15" ht="16">
      <c r="K65" s="17"/>
      <c r="L65" s="18"/>
      <c r="M65" s="18"/>
      <c r="N65" s="18"/>
      <c r="O65" s="19"/>
    </row>
    <row r="66" spans="11:15" ht="16">
      <c r="K66" s="17"/>
      <c r="L66" s="18"/>
      <c r="M66" s="18"/>
      <c r="N66" s="18"/>
      <c r="O66" s="19"/>
    </row>
    <row r="67" spans="11:15" ht="16">
      <c r="K67" s="17"/>
      <c r="L67" s="18"/>
      <c r="M67" s="18"/>
      <c r="N67" s="18"/>
      <c r="O67" s="19"/>
    </row>
    <row r="68" spans="11:15" ht="16">
      <c r="K68" s="17"/>
      <c r="L68" s="18"/>
      <c r="M68" s="18"/>
      <c r="N68" s="18"/>
      <c r="O68" s="19"/>
    </row>
    <row r="69" spans="11:15" ht="16">
      <c r="K69" s="17"/>
      <c r="L69" s="18"/>
      <c r="M69" s="18"/>
      <c r="N69" s="18"/>
      <c r="O69" s="19"/>
    </row>
    <row r="70" spans="11:15" ht="16">
      <c r="K70" s="17"/>
      <c r="L70" s="18"/>
      <c r="M70" s="18"/>
      <c r="N70" s="18"/>
      <c r="O70" s="19"/>
    </row>
    <row r="71" spans="11:15" ht="16">
      <c r="K71" s="17"/>
      <c r="L71" s="18"/>
      <c r="M71" s="18"/>
      <c r="N71" s="18"/>
      <c r="O71" s="19"/>
    </row>
    <row r="72" spans="11:15" ht="16">
      <c r="K72" s="17"/>
      <c r="L72" s="18"/>
      <c r="M72" s="18"/>
      <c r="N72" s="18"/>
      <c r="O72" s="19"/>
    </row>
    <row r="73" spans="11:15" ht="16">
      <c r="K73" s="17"/>
      <c r="L73" s="18"/>
      <c r="M73" s="18"/>
      <c r="N73" s="18"/>
      <c r="O73" s="19"/>
    </row>
    <row r="74" spans="11:15" ht="16">
      <c r="K74" s="17"/>
      <c r="L74" s="18"/>
      <c r="M74" s="18"/>
      <c r="N74" s="18"/>
      <c r="O74" s="19"/>
    </row>
    <row r="75" spans="11:15" ht="16">
      <c r="K75" s="17"/>
      <c r="L75" s="18"/>
      <c r="M75" s="18"/>
      <c r="N75" s="18"/>
      <c r="O75" s="19"/>
    </row>
    <row r="76" spans="11:15" ht="16">
      <c r="K76" s="17"/>
      <c r="L76" s="18"/>
      <c r="M76" s="18"/>
      <c r="N76" s="18"/>
      <c r="O76" s="19"/>
    </row>
    <row r="77" spans="11:15" ht="16">
      <c r="K77" s="17"/>
      <c r="L77" s="18"/>
      <c r="M77" s="18"/>
      <c r="N77" s="18"/>
      <c r="O77" s="19"/>
    </row>
    <row r="78" spans="11:15" ht="16">
      <c r="K78" s="17"/>
      <c r="L78" s="18"/>
      <c r="M78" s="18"/>
      <c r="N78" s="18"/>
      <c r="O78" s="19"/>
    </row>
    <row r="79" spans="11:15" ht="16">
      <c r="K79" s="17"/>
      <c r="L79" s="18"/>
      <c r="M79" s="18"/>
      <c r="N79" s="18"/>
      <c r="O79" s="19"/>
    </row>
    <row r="80" spans="11:15" ht="16">
      <c r="K80" s="17"/>
      <c r="L80" s="18"/>
      <c r="M80" s="18"/>
      <c r="N80" s="18"/>
      <c r="O80" s="19"/>
    </row>
    <row r="81" spans="11:15" ht="16">
      <c r="K81" s="17"/>
      <c r="L81" s="18"/>
      <c r="M81" s="18"/>
      <c r="N81" s="18"/>
      <c r="O81" s="19"/>
    </row>
    <row r="82" spans="11:15" ht="16">
      <c r="K82" s="17"/>
      <c r="L82" s="18"/>
      <c r="M82" s="18"/>
      <c r="N82" s="18"/>
      <c r="O82" s="19"/>
    </row>
    <row r="83" spans="11:15" ht="16">
      <c r="K83" s="17"/>
      <c r="L83" s="18"/>
      <c r="M83" s="18"/>
      <c r="N83" s="18"/>
      <c r="O83" s="19"/>
    </row>
    <row r="84" spans="11:15" ht="16">
      <c r="K84" s="17"/>
      <c r="L84" s="18"/>
      <c r="M84" s="18"/>
      <c r="N84" s="18"/>
      <c r="O84" s="19"/>
    </row>
    <row r="85" spans="11:15" ht="16">
      <c r="K85" s="17"/>
      <c r="L85" s="18"/>
      <c r="M85" s="18"/>
      <c r="N85" s="18"/>
      <c r="O85" s="19"/>
    </row>
    <row r="86" spans="11:15" ht="16">
      <c r="K86" s="17"/>
      <c r="L86" s="18"/>
      <c r="M86" s="18"/>
      <c r="N86" s="18"/>
      <c r="O86" s="19"/>
    </row>
    <row r="87" spans="11:15" ht="16">
      <c r="K87" s="17"/>
      <c r="L87" s="18"/>
      <c r="M87" s="18"/>
      <c r="N87" s="18"/>
      <c r="O87" s="19"/>
    </row>
    <row r="88" spans="11:15" ht="16">
      <c r="K88" s="17"/>
      <c r="L88" s="18"/>
      <c r="M88" s="18"/>
      <c r="N88" s="18"/>
      <c r="O88" s="19"/>
    </row>
    <row r="89" spans="11:15" ht="16">
      <c r="K89" s="17"/>
      <c r="L89" s="18"/>
      <c r="M89" s="18"/>
      <c r="N89" s="18"/>
      <c r="O89" s="19"/>
    </row>
    <row r="90" spans="11:15" ht="16">
      <c r="K90" s="17"/>
      <c r="L90" s="18"/>
      <c r="M90" s="18"/>
      <c r="N90" s="18"/>
      <c r="O90" s="19"/>
    </row>
    <row r="91" spans="11:15" ht="16">
      <c r="K91" s="17"/>
      <c r="L91" s="18"/>
      <c r="M91" s="18"/>
      <c r="N91" s="18"/>
      <c r="O91" s="19"/>
    </row>
    <row r="92" spans="11:15" ht="16">
      <c r="K92" s="17"/>
      <c r="L92" s="18"/>
      <c r="M92" s="18"/>
      <c r="N92" s="18"/>
      <c r="O92" s="19"/>
    </row>
    <row r="93" spans="11:15" ht="16">
      <c r="K93" s="17"/>
      <c r="L93" s="18"/>
      <c r="M93" s="18"/>
      <c r="N93" s="18"/>
      <c r="O93" s="19"/>
    </row>
    <row r="94" spans="11:15" ht="16">
      <c r="K94" s="17"/>
      <c r="L94" s="18"/>
      <c r="M94" s="18"/>
      <c r="N94" s="18"/>
      <c r="O94" s="19"/>
    </row>
    <row r="95" spans="11:15" ht="16">
      <c r="K95" s="17"/>
      <c r="L95" s="18"/>
      <c r="M95" s="18"/>
      <c r="N95" s="18"/>
      <c r="O95" s="19"/>
    </row>
    <row r="96" spans="11:15" ht="16">
      <c r="K96" s="17"/>
      <c r="L96" s="18"/>
      <c r="M96" s="18"/>
      <c r="N96" s="18"/>
      <c r="O96" s="19"/>
    </row>
    <row r="97" spans="11:15" ht="16">
      <c r="K97" s="17"/>
      <c r="L97" s="18"/>
      <c r="M97" s="18"/>
      <c r="N97" s="18"/>
      <c r="O97" s="19"/>
    </row>
    <row r="98" spans="11:15" ht="16">
      <c r="K98" s="17"/>
      <c r="L98" s="18"/>
      <c r="M98" s="18"/>
      <c r="N98" s="18"/>
      <c r="O98" s="19"/>
    </row>
    <row r="99" spans="11:15" ht="16">
      <c r="K99" s="17"/>
      <c r="L99" s="18"/>
      <c r="M99" s="18"/>
      <c r="N99" s="18"/>
      <c r="O99" s="19"/>
    </row>
    <row r="100" spans="11:15" ht="16">
      <c r="K100" s="17"/>
      <c r="L100" s="18"/>
      <c r="M100" s="18"/>
      <c r="N100" s="18"/>
      <c r="O100" s="19"/>
    </row>
    <row r="101" spans="11:15" ht="16">
      <c r="K101" s="17"/>
      <c r="L101" s="18"/>
      <c r="M101" s="18"/>
      <c r="N101" s="18"/>
      <c r="O101" s="19"/>
    </row>
    <row r="102" spans="11:15" ht="16">
      <c r="K102" s="17"/>
      <c r="L102" s="18"/>
      <c r="M102" s="18"/>
      <c r="N102" s="18"/>
      <c r="O102" s="19"/>
    </row>
    <row r="103" spans="11:15" ht="16">
      <c r="K103" s="17"/>
      <c r="L103" s="18"/>
      <c r="M103" s="18"/>
      <c r="N103" s="18"/>
      <c r="O103" s="19"/>
    </row>
    <row r="104" spans="11:15" ht="16">
      <c r="K104" s="17"/>
      <c r="L104" s="18"/>
      <c r="M104" s="18"/>
      <c r="N104" s="18"/>
      <c r="O104" s="19"/>
    </row>
    <row r="105" spans="11:15" ht="16">
      <c r="K105" s="17"/>
      <c r="L105" s="18"/>
      <c r="M105" s="18"/>
      <c r="N105" s="18"/>
      <c r="O105" s="19"/>
    </row>
    <row r="106" spans="11:15" ht="16">
      <c r="K106" s="17"/>
      <c r="L106" s="18"/>
      <c r="M106" s="18"/>
      <c r="N106" s="18"/>
      <c r="O106" s="19"/>
    </row>
    <row r="107" spans="11:15" ht="16">
      <c r="K107" s="17"/>
      <c r="L107" s="18"/>
      <c r="M107" s="18"/>
      <c r="N107" s="18"/>
      <c r="O107" s="19"/>
    </row>
    <row r="108" spans="11:15" ht="16">
      <c r="K108" s="17"/>
      <c r="L108" s="18"/>
      <c r="M108" s="18"/>
      <c r="N108" s="18"/>
      <c r="O108" s="19"/>
    </row>
    <row r="109" spans="11:15" ht="16">
      <c r="K109" s="17"/>
      <c r="L109" s="18"/>
      <c r="M109" s="18"/>
      <c r="N109" s="18"/>
      <c r="O109" s="19"/>
    </row>
    <row r="110" spans="11:15" ht="16">
      <c r="K110" s="17"/>
      <c r="L110" s="18"/>
      <c r="M110" s="18"/>
      <c r="N110" s="18"/>
      <c r="O110" s="19"/>
    </row>
    <row r="111" spans="11:15" ht="16">
      <c r="K111" s="17"/>
      <c r="L111" s="18"/>
      <c r="M111" s="18"/>
      <c r="N111" s="18"/>
      <c r="O111" s="19"/>
    </row>
    <row r="112" spans="11:15" ht="16">
      <c r="K112" s="17"/>
      <c r="L112" s="18"/>
      <c r="M112" s="18"/>
      <c r="N112" s="18"/>
      <c r="O112" s="19"/>
    </row>
    <row r="113" spans="11:15" ht="16">
      <c r="K113" s="17"/>
      <c r="L113" s="18"/>
      <c r="M113" s="18"/>
      <c r="N113" s="18"/>
      <c r="O113" s="19"/>
    </row>
    <row r="114" spans="11:15" ht="16">
      <c r="K114" s="17"/>
      <c r="L114" s="18"/>
      <c r="M114" s="18"/>
      <c r="N114" s="18"/>
      <c r="O114" s="19"/>
    </row>
    <row r="115" spans="11:15" ht="16">
      <c r="K115" s="17"/>
      <c r="L115" s="18"/>
      <c r="M115" s="18"/>
      <c r="N115" s="18"/>
      <c r="O115" s="19"/>
    </row>
    <row r="116" spans="11:15" ht="16">
      <c r="K116" s="17"/>
      <c r="L116" s="18"/>
      <c r="M116" s="18"/>
      <c r="N116" s="18"/>
      <c r="O116" s="19"/>
    </row>
    <row r="117" spans="11:15" ht="16">
      <c r="K117" s="17"/>
      <c r="L117" s="18"/>
      <c r="M117" s="18"/>
      <c r="N117" s="18"/>
      <c r="O117" s="19"/>
    </row>
    <row r="118" spans="11:15" ht="16">
      <c r="K118" s="17"/>
      <c r="L118" s="18"/>
      <c r="M118" s="18"/>
      <c r="N118" s="18"/>
      <c r="O118" s="19"/>
    </row>
    <row r="119" spans="11:15" ht="16">
      <c r="K119" s="17"/>
      <c r="L119" s="18"/>
      <c r="M119" s="18"/>
      <c r="N119" s="18"/>
      <c r="O119" s="19"/>
    </row>
    <row r="120" spans="11:15" ht="16">
      <c r="K120" s="17"/>
      <c r="L120" s="18"/>
      <c r="M120" s="18"/>
      <c r="N120" s="18"/>
      <c r="O120" s="19"/>
    </row>
    <row r="121" spans="11:15" ht="16">
      <c r="K121" s="17"/>
      <c r="L121" s="18"/>
      <c r="M121" s="18"/>
      <c r="N121" s="18"/>
      <c r="O121" s="19"/>
    </row>
    <row r="122" spans="11:15" ht="16">
      <c r="K122" s="17"/>
      <c r="L122" s="18"/>
      <c r="M122" s="18"/>
      <c r="N122" s="18"/>
      <c r="O122" s="19"/>
    </row>
    <row r="123" spans="11:15" ht="16">
      <c r="K123" s="17"/>
      <c r="L123" s="18"/>
      <c r="M123" s="18"/>
      <c r="N123" s="18"/>
      <c r="O123" s="19"/>
    </row>
    <row r="124" spans="11:15" ht="16">
      <c r="K124" s="17"/>
      <c r="L124" s="18"/>
      <c r="M124" s="18"/>
      <c r="N124" s="18"/>
      <c r="O124" s="19"/>
    </row>
    <row r="125" spans="11:15" ht="16">
      <c r="K125" s="17"/>
      <c r="L125" s="18"/>
      <c r="M125" s="18"/>
      <c r="N125" s="18"/>
      <c r="O125" s="19"/>
    </row>
    <row r="126" spans="11:15" ht="16">
      <c r="K126" s="17"/>
      <c r="L126" s="18"/>
      <c r="M126" s="18"/>
      <c r="N126" s="18"/>
      <c r="O126" s="19"/>
    </row>
    <row r="127" spans="11:15" ht="16">
      <c r="K127" s="17"/>
      <c r="L127" s="18"/>
      <c r="M127" s="18"/>
      <c r="N127" s="18"/>
      <c r="O127" s="19"/>
    </row>
    <row r="128" spans="11:15" ht="16">
      <c r="K128" s="17"/>
      <c r="L128" s="18"/>
      <c r="M128" s="18"/>
      <c r="N128" s="18"/>
      <c r="O128" s="19"/>
    </row>
    <row r="129" spans="11:15" ht="16">
      <c r="K129" s="17"/>
      <c r="L129" s="18"/>
      <c r="M129" s="18"/>
      <c r="N129" s="18"/>
      <c r="O129" s="19"/>
    </row>
    <row r="130" spans="11:15" ht="16">
      <c r="K130" s="17"/>
      <c r="L130" s="18"/>
      <c r="M130" s="18"/>
      <c r="N130" s="18"/>
      <c r="O130" s="19"/>
    </row>
    <row r="131" spans="11:15" ht="16">
      <c r="K131" s="17"/>
      <c r="L131" s="18"/>
      <c r="M131" s="18"/>
      <c r="N131" s="18"/>
      <c r="O131" s="19"/>
    </row>
    <row r="132" spans="11:15" ht="16">
      <c r="K132" s="17"/>
      <c r="L132" s="18"/>
      <c r="M132" s="18"/>
      <c r="N132" s="18"/>
      <c r="O132" s="19"/>
    </row>
    <row r="133" spans="11:15" ht="16">
      <c r="K133" s="17"/>
      <c r="L133" s="18"/>
      <c r="M133" s="18"/>
      <c r="N133" s="18"/>
      <c r="O133" s="19"/>
    </row>
    <row r="134" spans="11:15" ht="16">
      <c r="K134" s="17"/>
      <c r="L134" s="18"/>
      <c r="M134" s="18"/>
      <c r="N134" s="18"/>
      <c r="O134" s="19"/>
    </row>
    <row r="135" spans="11:15" ht="16">
      <c r="K135" s="17"/>
      <c r="L135" s="18"/>
      <c r="M135" s="18"/>
      <c r="N135" s="18"/>
      <c r="O135" s="19"/>
    </row>
    <row r="136" spans="11:15" ht="16">
      <c r="K136" s="17"/>
      <c r="L136" s="18"/>
      <c r="M136" s="18"/>
      <c r="N136" s="18"/>
      <c r="O136" s="19"/>
    </row>
    <row r="137" spans="11:15" ht="16">
      <c r="K137" s="17"/>
      <c r="L137" s="18"/>
      <c r="M137" s="18"/>
      <c r="N137" s="18"/>
      <c r="O137" s="19"/>
    </row>
    <row r="138" spans="11:15" ht="16">
      <c r="K138" s="17"/>
      <c r="L138" s="18"/>
      <c r="M138" s="18"/>
      <c r="N138" s="18"/>
      <c r="O138" s="19"/>
    </row>
    <row r="139" spans="11:15" ht="16">
      <c r="K139" s="17"/>
      <c r="L139" s="18"/>
      <c r="M139" s="18"/>
      <c r="N139" s="18"/>
      <c r="O139" s="19"/>
    </row>
    <row r="140" spans="11:15" ht="16">
      <c r="K140" s="17"/>
      <c r="L140" s="18"/>
      <c r="M140" s="18"/>
      <c r="N140" s="18"/>
      <c r="O140" s="19"/>
    </row>
    <row r="141" spans="11:15" ht="16">
      <c r="K141" s="17"/>
      <c r="L141" s="18"/>
      <c r="M141" s="18"/>
      <c r="N141" s="18"/>
      <c r="O141" s="19"/>
    </row>
    <row r="142" spans="11:15" ht="16">
      <c r="K142" s="17"/>
      <c r="L142" s="18"/>
      <c r="M142" s="18"/>
      <c r="N142" s="18"/>
      <c r="O142" s="19"/>
    </row>
    <row r="143" spans="11:15" ht="16">
      <c r="K143" s="17"/>
      <c r="L143" s="18"/>
      <c r="M143" s="18"/>
      <c r="N143" s="18"/>
      <c r="O143" s="19"/>
    </row>
    <row r="144" spans="11:15" ht="16">
      <c r="K144" s="17"/>
      <c r="L144" s="18"/>
      <c r="M144" s="18"/>
      <c r="N144" s="18"/>
      <c r="O144" s="19"/>
    </row>
    <row r="145" spans="11:15" ht="16">
      <c r="K145" s="17"/>
      <c r="L145" s="18"/>
      <c r="M145" s="18"/>
      <c r="N145" s="18"/>
      <c r="O145" s="19"/>
    </row>
    <row r="146" spans="11:15" ht="16">
      <c r="K146" s="17"/>
      <c r="L146" s="18"/>
      <c r="M146" s="18"/>
      <c r="N146" s="18"/>
      <c r="O146" s="19"/>
    </row>
    <row r="147" spans="11:15" ht="16">
      <c r="K147" s="17"/>
      <c r="L147" s="18"/>
      <c r="M147" s="18"/>
      <c r="N147" s="18"/>
      <c r="O147" s="19"/>
    </row>
    <row r="148" spans="11:15" ht="16">
      <c r="K148" s="17"/>
      <c r="L148" s="18"/>
      <c r="M148" s="18"/>
      <c r="N148" s="18"/>
      <c r="O148" s="19"/>
    </row>
    <row r="149" spans="11:15" ht="16">
      <c r="K149" s="17"/>
      <c r="L149" s="18"/>
      <c r="M149" s="18"/>
      <c r="N149" s="18"/>
      <c r="O149" s="19"/>
    </row>
    <row r="150" spans="11:15" ht="16">
      <c r="K150" s="17"/>
      <c r="L150" s="18"/>
      <c r="M150" s="18"/>
      <c r="N150" s="18"/>
      <c r="O150" s="19"/>
    </row>
    <row r="151" spans="11:15" ht="16">
      <c r="K151" s="17"/>
      <c r="L151" s="18"/>
      <c r="M151" s="18"/>
      <c r="N151" s="18"/>
      <c r="O151" s="19"/>
    </row>
    <row r="152" spans="11:15" ht="16">
      <c r="K152" s="17"/>
      <c r="L152" s="18"/>
      <c r="M152" s="18"/>
      <c r="N152" s="18"/>
      <c r="O152" s="19"/>
    </row>
    <row r="153" spans="11:15" ht="16">
      <c r="K153" s="17"/>
      <c r="L153" s="18"/>
      <c r="M153" s="18"/>
      <c r="N153" s="18"/>
      <c r="O153" s="19"/>
    </row>
    <row r="154" spans="11:15" ht="16">
      <c r="K154" s="17"/>
      <c r="L154" s="18"/>
      <c r="M154" s="18"/>
      <c r="N154" s="18"/>
      <c r="O154" s="19"/>
    </row>
    <row r="155" spans="11:15" ht="16">
      <c r="K155" s="17"/>
      <c r="L155" s="18"/>
      <c r="M155" s="18"/>
      <c r="N155" s="18"/>
      <c r="O155" s="19"/>
    </row>
    <row r="156" spans="11:15" ht="16">
      <c r="K156" s="17"/>
      <c r="L156" s="18"/>
      <c r="M156" s="18"/>
      <c r="N156" s="18"/>
      <c r="O156" s="19"/>
    </row>
    <row r="157" spans="11:15" ht="16">
      <c r="K157" s="17"/>
      <c r="L157" s="18"/>
      <c r="M157" s="18"/>
      <c r="N157" s="18"/>
      <c r="O157" s="19"/>
    </row>
    <row r="158" spans="11:15" ht="16">
      <c r="K158" s="17"/>
      <c r="L158" s="18"/>
      <c r="M158" s="18"/>
      <c r="N158" s="18"/>
      <c r="O158" s="19"/>
    </row>
    <row r="159" spans="11:15" ht="16">
      <c r="K159" s="17"/>
      <c r="L159" s="18"/>
      <c r="M159" s="18"/>
      <c r="N159" s="18"/>
      <c r="O159" s="19"/>
    </row>
    <row r="160" spans="11:15" ht="16">
      <c r="K160" s="17"/>
      <c r="L160" s="18"/>
      <c r="M160" s="18"/>
      <c r="N160" s="18"/>
      <c r="O160" s="19"/>
    </row>
    <row r="161" spans="11:15" ht="16">
      <c r="K161" s="17"/>
      <c r="L161" s="18"/>
      <c r="M161" s="18"/>
      <c r="N161" s="18"/>
      <c r="O161" s="19"/>
    </row>
    <row r="162" spans="11:15" ht="16">
      <c r="K162" s="17"/>
      <c r="L162" s="18"/>
      <c r="M162" s="18"/>
      <c r="N162" s="18"/>
      <c r="O162" s="19"/>
    </row>
    <row r="163" spans="11:15" ht="16">
      <c r="K163" s="17"/>
      <c r="L163" s="18"/>
      <c r="M163" s="18"/>
      <c r="N163" s="18"/>
      <c r="O163" s="19"/>
    </row>
    <row r="164" spans="11:15" ht="16">
      <c r="K164" s="17"/>
      <c r="L164" s="18"/>
      <c r="M164" s="18"/>
      <c r="N164" s="18"/>
      <c r="O164" s="19"/>
    </row>
    <row r="165" spans="11:15" ht="16">
      <c r="K165" s="17"/>
      <c r="L165" s="18"/>
      <c r="M165" s="18"/>
      <c r="N165" s="18"/>
      <c r="O165" s="19"/>
    </row>
    <row r="166" spans="11:15" ht="16">
      <c r="K166" s="17"/>
      <c r="L166" s="18"/>
      <c r="M166" s="18"/>
      <c r="N166" s="18"/>
      <c r="O166" s="19"/>
    </row>
    <row r="167" spans="11:15" ht="16">
      <c r="K167" s="17"/>
      <c r="L167" s="18"/>
      <c r="M167" s="18"/>
      <c r="N167" s="18"/>
      <c r="O167" s="19"/>
    </row>
    <row r="168" spans="11:15" ht="16">
      <c r="K168" s="17"/>
      <c r="L168" s="18"/>
      <c r="M168" s="18"/>
      <c r="N168" s="18"/>
      <c r="O168" s="19"/>
    </row>
    <row r="169" spans="11:15" ht="16">
      <c r="K169" s="17"/>
      <c r="L169" s="18"/>
      <c r="M169" s="18"/>
      <c r="N169" s="18"/>
      <c r="O169" s="19"/>
    </row>
    <row r="170" spans="11:15" ht="16">
      <c r="K170" s="17"/>
      <c r="L170" s="18"/>
      <c r="M170" s="18"/>
      <c r="N170" s="18"/>
      <c r="O170" s="19"/>
    </row>
    <row r="171" spans="11:15" ht="16">
      <c r="K171" s="17"/>
      <c r="L171" s="18"/>
      <c r="M171" s="18"/>
      <c r="N171" s="18"/>
      <c r="O171" s="19"/>
    </row>
    <row r="172" spans="11:15" ht="16">
      <c r="K172" s="17"/>
      <c r="L172" s="18"/>
      <c r="M172" s="18"/>
      <c r="N172" s="18"/>
      <c r="O172" s="19"/>
    </row>
    <row r="173" spans="11:15" ht="16">
      <c r="K173" s="17"/>
      <c r="L173" s="18"/>
      <c r="M173" s="18"/>
      <c r="N173" s="18"/>
      <c r="O173" s="19"/>
    </row>
    <row r="174" spans="11:15" ht="16">
      <c r="K174" s="17"/>
      <c r="L174" s="18"/>
      <c r="M174" s="18"/>
      <c r="N174" s="18"/>
      <c r="O174" s="19"/>
    </row>
    <row r="175" spans="11:15" ht="16">
      <c r="K175" s="17"/>
      <c r="L175" s="18"/>
      <c r="M175" s="18"/>
      <c r="N175" s="18"/>
      <c r="O175" s="19"/>
    </row>
    <row r="176" spans="11:15" ht="16">
      <c r="K176" s="17"/>
      <c r="L176" s="18"/>
      <c r="M176" s="18"/>
      <c r="N176" s="18"/>
      <c r="O176" s="19"/>
    </row>
    <row r="177" spans="11:15" ht="16">
      <c r="K177" s="17"/>
      <c r="L177" s="18"/>
      <c r="M177" s="18"/>
      <c r="N177" s="18"/>
      <c r="O177" s="19"/>
    </row>
    <row r="178" spans="11:15" ht="16">
      <c r="K178" s="17"/>
      <c r="L178" s="18"/>
      <c r="M178" s="18"/>
      <c r="N178" s="18"/>
      <c r="O178" s="19"/>
    </row>
    <row r="179" spans="11:15" ht="16">
      <c r="K179" s="17"/>
      <c r="L179" s="18"/>
      <c r="M179" s="18"/>
      <c r="N179" s="18"/>
      <c r="O179" s="19"/>
    </row>
    <row r="180" spans="11:15" ht="16">
      <c r="K180" s="17"/>
      <c r="L180" s="18"/>
      <c r="M180" s="18"/>
      <c r="N180" s="18"/>
      <c r="O180" s="19"/>
    </row>
    <row r="181" spans="11:15" ht="16">
      <c r="K181" s="17"/>
      <c r="L181" s="18"/>
      <c r="M181" s="18"/>
      <c r="N181" s="18"/>
      <c r="O181" s="19"/>
    </row>
    <row r="182" spans="11:15" ht="16">
      <c r="K182" s="17"/>
      <c r="L182" s="18"/>
      <c r="M182" s="18"/>
      <c r="N182" s="18"/>
      <c r="O182" s="19"/>
    </row>
    <row r="183" spans="11:15" ht="16">
      <c r="K183" s="17"/>
      <c r="L183" s="18"/>
      <c r="M183" s="18"/>
      <c r="N183" s="18"/>
      <c r="O183" s="19"/>
    </row>
    <row r="184" spans="11:15" ht="16">
      <c r="K184" s="17"/>
      <c r="L184" s="18"/>
      <c r="M184" s="18"/>
      <c r="N184" s="18"/>
      <c r="O184" s="19"/>
    </row>
    <row r="185" spans="11:15" ht="16">
      <c r="K185" s="17"/>
      <c r="L185" s="18"/>
      <c r="M185" s="18"/>
      <c r="N185" s="18"/>
      <c r="O185" s="19"/>
    </row>
    <row r="186" spans="11:15" ht="16">
      <c r="K186" s="17"/>
      <c r="L186" s="18"/>
      <c r="M186" s="18"/>
      <c r="N186" s="18"/>
      <c r="O186" s="19"/>
    </row>
    <row r="187" spans="11:15" ht="16">
      <c r="K187" s="17"/>
      <c r="L187" s="18"/>
      <c r="M187" s="18"/>
      <c r="N187" s="18"/>
      <c r="O187" s="19"/>
    </row>
    <row r="188" spans="11:15" ht="16">
      <c r="K188" s="17"/>
      <c r="L188" s="18"/>
      <c r="M188" s="18"/>
      <c r="N188" s="18"/>
      <c r="O188" s="19"/>
    </row>
    <row r="189" spans="11:15" ht="16">
      <c r="K189" s="17"/>
      <c r="L189" s="18"/>
      <c r="M189" s="18"/>
      <c r="N189" s="18"/>
      <c r="O189" s="19"/>
    </row>
    <row r="190" spans="11:15" ht="16">
      <c r="K190" s="17"/>
      <c r="L190" s="18"/>
      <c r="M190" s="18"/>
      <c r="N190" s="18"/>
      <c r="O190" s="19"/>
    </row>
    <row r="191" spans="11:15" ht="16">
      <c r="K191" s="17"/>
      <c r="L191" s="18"/>
      <c r="M191" s="18"/>
      <c r="N191" s="18"/>
      <c r="O191" s="19"/>
    </row>
    <row r="192" spans="11:15" ht="16">
      <c r="K192" s="17"/>
      <c r="L192" s="18"/>
      <c r="M192" s="18"/>
      <c r="N192" s="18"/>
      <c r="O192" s="19"/>
    </row>
    <row r="193" spans="11:15" ht="16">
      <c r="K193" s="17"/>
      <c r="L193" s="18"/>
      <c r="M193" s="18"/>
      <c r="N193" s="18"/>
      <c r="O193" s="19"/>
    </row>
    <row r="194" spans="11:15" ht="16">
      <c r="K194" s="17"/>
      <c r="L194" s="18"/>
      <c r="M194" s="18"/>
      <c r="N194" s="18"/>
      <c r="O194" s="19"/>
    </row>
    <row r="195" spans="11:15" ht="16">
      <c r="K195" s="17"/>
      <c r="L195" s="18"/>
      <c r="M195" s="18"/>
      <c r="N195" s="18"/>
      <c r="O195" s="19"/>
    </row>
    <row r="196" spans="11:15" ht="16">
      <c r="K196" s="17"/>
      <c r="L196" s="18"/>
      <c r="M196" s="18"/>
      <c r="N196" s="18"/>
      <c r="O196" s="19"/>
    </row>
    <row r="197" spans="11:15" ht="16">
      <c r="K197" s="17"/>
      <c r="L197" s="18"/>
      <c r="M197" s="18"/>
      <c r="N197" s="18"/>
      <c r="O197" s="19"/>
    </row>
    <row r="198" spans="11:15" ht="16">
      <c r="K198" s="17"/>
      <c r="L198" s="18"/>
      <c r="M198" s="18"/>
      <c r="N198" s="18"/>
      <c r="O198" s="19"/>
    </row>
    <row r="199" spans="11:15" ht="16">
      <c r="K199" s="17"/>
      <c r="L199" s="18"/>
      <c r="M199" s="18"/>
      <c r="N199" s="18"/>
      <c r="O199" s="19"/>
    </row>
    <row r="200" spans="11:15" ht="16">
      <c r="K200" s="17"/>
      <c r="L200" s="18"/>
      <c r="M200" s="18"/>
      <c r="N200" s="18"/>
      <c r="O200" s="19"/>
    </row>
    <row r="201" spans="11:15" ht="16">
      <c r="K201" s="17"/>
      <c r="L201" s="18"/>
      <c r="M201" s="18"/>
      <c r="N201" s="18"/>
      <c r="O201" s="19"/>
    </row>
    <row r="202" spans="11:15" ht="16">
      <c r="K202" s="17"/>
      <c r="L202" s="18"/>
      <c r="M202" s="18"/>
      <c r="N202" s="18"/>
      <c r="O202" s="19"/>
    </row>
    <row r="203" spans="11:15" ht="16">
      <c r="K203" s="17"/>
      <c r="L203" s="18"/>
      <c r="M203" s="18"/>
      <c r="N203" s="18"/>
      <c r="O203" s="19"/>
    </row>
    <row r="204" spans="11:15" ht="16">
      <c r="K204" s="17"/>
      <c r="L204" s="18"/>
      <c r="M204" s="18"/>
      <c r="N204" s="18"/>
      <c r="O204" s="19"/>
    </row>
    <row r="205" spans="11:15" ht="16">
      <c r="K205" s="17"/>
      <c r="L205" s="18"/>
      <c r="M205" s="18"/>
      <c r="N205" s="18"/>
      <c r="O205" s="19"/>
    </row>
    <row r="206" spans="11:15" ht="16">
      <c r="K206" s="17"/>
      <c r="L206" s="18"/>
      <c r="M206" s="18"/>
      <c r="N206" s="18"/>
      <c r="O206" s="19"/>
    </row>
    <row r="207" spans="11:15" ht="16">
      <c r="K207" s="17"/>
      <c r="L207" s="18"/>
      <c r="M207" s="18"/>
      <c r="N207" s="18"/>
      <c r="O207" s="19"/>
    </row>
    <row r="208" spans="11:15" ht="16">
      <c r="K208" s="17"/>
      <c r="L208" s="18"/>
      <c r="M208" s="18"/>
      <c r="N208" s="18"/>
      <c r="O208" s="19"/>
    </row>
    <row r="209" spans="11:15" ht="16">
      <c r="K209" s="17"/>
      <c r="L209" s="18"/>
      <c r="M209" s="18"/>
      <c r="N209" s="18"/>
      <c r="O209" s="19"/>
    </row>
    <row r="210" spans="11:15" ht="16">
      <c r="K210" s="17"/>
      <c r="L210" s="18"/>
      <c r="M210" s="18"/>
      <c r="N210" s="18"/>
      <c r="O210" s="19"/>
    </row>
    <row r="211" spans="11:15" ht="16">
      <c r="K211" s="17"/>
      <c r="L211" s="18"/>
      <c r="M211" s="18"/>
      <c r="N211" s="18"/>
      <c r="O211" s="19"/>
    </row>
    <row r="212" spans="11:15" ht="16">
      <c r="K212" s="17"/>
      <c r="L212" s="18"/>
      <c r="M212" s="18"/>
      <c r="N212" s="18"/>
      <c r="O212" s="19"/>
    </row>
    <row r="213" spans="11:15" ht="16">
      <c r="K213" s="17"/>
      <c r="L213" s="18"/>
      <c r="M213" s="18"/>
      <c r="N213" s="18"/>
      <c r="O213" s="19"/>
    </row>
    <row r="214" spans="11:15" ht="16">
      <c r="K214" s="17"/>
      <c r="L214" s="18"/>
      <c r="M214" s="18"/>
      <c r="N214" s="18"/>
      <c r="O214" s="19"/>
    </row>
    <row r="215" spans="11:15" ht="16">
      <c r="K215" s="17"/>
      <c r="L215" s="18"/>
      <c r="M215" s="18"/>
      <c r="N215" s="18"/>
      <c r="O215" s="19"/>
    </row>
    <row r="216" spans="11:15" ht="16">
      <c r="K216" s="17"/>
      <c r="L216" s="18"/>
      <c r="M216" s="18"/>
      <c r="N216" s="18"/>
      <c r="O216" s="19"/>
    </row>
    <row r="217" spans="11:15" ht="16">
      <c r="K217" s="17"/>
      <c r="L217" s="18"/>
      <c r="M217" s="18"/>
      <c r="N217" s="18"/>
      <c r="O217" s="19"/>
    </row>
    <row r="218" spans="11:15" ht="16">
      <c r="K218" s="17"/>
      <c r="L218" s="18"/>
      <c r="M218" s="18"/>
      <c r="N218" s="18"/>
      <c r="O218" s="19"/>
    </row>
    <row r="219" spans="11:15" ht="16">
      <c r="K219" s="17"/>
      <c r="L219" s="18"/>
      <c r="M219" s="18"/>
      <c r="N219" s="18"/>
      <c r="O219" s="19"/>
    </row>
    <row r="220" spans="11:15" ht="16">
      <c r="K220" s="17"/>
      <c r="L220" s="18"/>
      <c r="M220" s="18"/>
      <c r="N220" s="18"/>
      <c r="O220" s="19"/>
    </row>
    <row r="221" spans="11:15" ht="16">
      <c r="K221" s="17"/>
      <c r="L221" s="18"/>
      <c r="M221" s="18"/>
      <c r="N221" s="18"/>
      <c r="O221" s="19"/>
    </row>
    <row r="222" spans="11:15" ht="16">
      <c r="K222" s="17"/>
      <c r="L222" s="18"/>
      <c r="M222" s="18"/>
      <c r="N222" s="18"/>
      <c r="O222" s="19"/>
    </row>
    <row r="223" spans="11:15" ht="16">
      <c r="K223" s="17"/>
      <c r="L223" s="18"/>
      <c r="M223" s="18"/>
      <c r="N223" s="18"/>
      <c r="O223" s="19"/>
    </row>
    <row r="224" spans="11:15" ht="16">
      <c r="K224" s="17"/>
      <c r="L224" s="18"/>
      <c r="M224" s="18"/>
      <c r="N224" s="18"/>
      <c r="O224" s="19"/>
    </row>
    <row r="225" spans="11:15" ht="16">
      <c r="K225" s="17"/>
      <c r="L225" s="18"/>
      <c r="M225" s="18"/>
      <c r="N225" s="18"/>
      <c r="O225" s="19"/>
    </row>
    <row r="226" spans="11:15" ht="16">
      <c r="K226" s="17"/>
      <c r="L226" s="18"/>
      <c r="M226" s="18"/>
      <c r="N226" s="18"/>
      <c r="O226" s="19"/>
    </row>
    <row r="227" spans="11:15" ht="16">
      <c r="K227" s="17"/>
      <c r="L227" s="18"/>
      <c r="M227" s="18"/>
      <c r="N227" s="18"/>
      <c r="O227" s="19"/>
    </row>
  </sheetData>
  <mergeCells count="2">
    <mergeCell ref="A1:B1"/>
    <mergeCell ref="M1:O1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7"/>
  <sheetViews>
    <sheetView workbookViewId="0">
      <selection activeCell="B15" sqref="B15"/>
    </sheetView>
  </sheetViews>
  <sheetFormatPr baseColWidth="10" defaultColWidth="9" defaultRowHeight="14"/>
  <cols>
    <col min="9" max="10" width="9" style="2"/>
    <col min="11" max="11" width="3.1640625" customWidth="1"/>
    <col min="15" max="15" width="9" style="8"/>
  </cols>
  <sheetData>
    <row r="1" spans="1:15">
      <c r="A1" s="27" t="s">
        <v>0</v>
      </c>
      <c r="B1" s="27"/>
      <c r="C1" s="20" t="s">
        <v>30</v>
      </c>
      <c r="J1" s="21"/>
      <c r="K1" s="11"/>
      <c r="L1" s="22"/>
      <c r="M1" s="28" t="s">
        <v>20</v>
      </c>
      <c r="N1" s="29"/>
      <c r="O1" s="30"/>
    </row>
    <row r="2" spans="1:15" ht="17">
      <c r="A2" s="10" t="s">
        <v>1</v>
      </c>
      <c r="B2" s="10" t="s">
        <v>2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6</v>
      </c>
      <c r="I2" s="12" t="s">
        <v>26</v>
      </c>
      <c r="J2" s="23" t="s">
        <v>27</v>
      </c>
      <c r="K2" s="24"/>
      <c r="L2" s="25" t="s">
        <v>28</v>
      </c>
      <c r="M2" s="14" t="s">
        <v>29</v>
      </c>
      <c r="N2" s="14" t="s">
        <v>2</v>
      </c>
      <c r="O2" s="15" t="s">
        <v>18</v>
      </c>
    </row>
    <row r="3" spans="1:15" ht="16">
      <c r="A3" s="5">
        <v>45901</v>
      </c>
      <c r="B3" s="3">
        <v>1608</v>
      </c>
      <c r="C3" s="3">
        <v>496</v>
      </c>
      <c r="D3" s="3">
        <v>824</v>
      </c>
      <c r="E3" s="3">
        <v>4</v>
      </c>
      <c r="F3" s="3">
        <v>2</v>
      </c>
      <c r="G3" s="3">
        <v>24</v>
      </c>
      <c r="H3" s="3">
        <v>164.76</v>
      </c>
      <c r="I3" s="7">
        <f t="shared" ref="I3:I31" si="0">(H3+G3)/(B3-C3-D3)</f>
        <v>0.65541666666666698</v>
      </c>
      <c r="J3" s="16">
        <f t="shared" ref="J3:J31" si="1">(H3+G3)/(E3-F3)</f>
        <v>94.38</v>
      </c>
      <c r="K3" s="17"/>
      <c r="L3" s="18"/>
      <c r="M3" s="18">
        <f>E3-F3-L3</f>
        <v>2</v>
      </c>
      <c r="N3" s="18">
        <f t="shared" ref="N3:N31" si="2">B3-C3-D3</f>
        <v>288</v>
      </c>
      <c r="O3" s="19">
        <f t="shared" ref="O3:O31" si="3">D3/N3</f>
        <v>2.8611111111111098</v>
      </c>
    </row>
    <row r="4" spans="1:15" ht="16">
      <c r="A4" s="5">
        <v>45902</v>
      </c>
      <c r="B4" s="3">
        <v>1628</v>
      </c>
      <c r="C4" s="3">
        <v>744</v>
      </c>
      <c r="D4" s="3">
        <v>0</v>
      </c>
      <c r="E4" s="3">
        <v>6</v>
      </c>
      <c r="F4" s="3">
        <v>3</v>
      </c>
      <c r="G4" s="3">
        <v>36</v>
      </c>
      <c r="H4" s="3">
        <v>156.58000000000001</v>
      </c>
      <c r="I4" s="7">
        <f t="shared" si="0"/>
        <v>0.21785067873303199</v>
      </c>
      <c r="J4" s="16">
        <f t="shared" si="1"/>
        <v>64.1933333333333</v>
      </c>
      <c r="K4" s="17"/>
      <c r="L4" s="18"/>
      <c r="M4" s="18">
        <f t="shared" ref="M4:M31" si="4">E4-F4-L4</f>
        <v>3</v>
      </c>
      <c r="N4" s="18">
        <f t="shared" si="2"/>
        <v>884</v>
      </c>
      <c r="O4" s="19">
        <f t="shared" si="3"/>
        <v>0</v>
      </c>
    </row>
    <row r="5" spans="1:15" ht="16">
      <c r="A5" s="5">
        <v>45903</v>
      </c>
      <c r="B5" s="3">
        <v>1052</v>
      </c>
      <c r="C5" s="3">
        <v>744</v>
      </c>
      <c r="D5" s="3">
        <v>0</v>
      </c>
      <c r="E5" s="3">
        <v>4</v>
      </c>
      <c r="F5" s="3">
        <v>3</v>
      </c>
      <c r="G5" s="3">
        <v>36</v>
      </c>
      <c r="H5" s="3">
        <v>139.21</v>
      </c>
      <c r="I5" s="7">
        <f t="shared" si="0"/>
        <v>0.56886363636363602</v>
      </c>
      <c r="J5" s="16">
        <f t="shared" si="1"/>
        <v>175.21</v>
      </c>
      <c r="K5" s="17"/>
      <c r="L5" s="18"/>
      <c r="M5" s="18">
        <f t="shared" si="4"/>
        <v>1</v>
      </c>
      <c r="N5" s="18">
        <f t="shared" si="2"/>
        <v>308</v>
      </c>
      <c r="O5" s="19">
        <f t="shared" si="3"/>
        <v>0</v>
      </c>
    </row>
    <row r="6" spans="1:15" ht="16">
      <c r="A6" s="5">
        <v>45904</v>
      </c>
      <c r="B6" s="3">
        <v>496</v>
      </c>
      <c r="C6" s="3">
        <v>496</v>
      </c>
      <c r="D6" s="3">
        <v>0</v>
      </c>
      <c r="E6" s="3">
        <v>2</v>
      </c>
      <c r="F6" s="3">
        <v>2</v>
      </c>
      <c r="G6" s="3">
        <v>24</v>
      </c>
      <c r="H6" s="3">
        <v>125.95</v>
      </c>
      <c r="I6" s="7" t="e">
        <f t="shared" si="0"/>
        <v>#DIV/0!</v>
      </c>
      <c r="J6" s="16" t="e">
        <f t="shared" si="1"/>
        <v>#DIV/0!</v>
      </c>
      <c r="K6" s="17"/>
      <c r="L6" s="18"/>
      <c r="M6" s="18">
        <f t="shared" si="4"/>
        <v>0</v>
      </c>
      <c r="N6" s="18">
        <f t="shared" si="2"/>
        <v>0</v>
      </c>
      <c r="O6" s="19" t="e">
        <f t="shared" si="3"/>
        <v>#DIV/0!</v>
      </c>
    </row>
    <row r="7" spans="1:15" ht="16">
      <c r="A7" s="5">
        <v>45905</v>
      </c>
      <c r="B7" s="3">
        <v>1300</v>
      </c>
      <c r="C7" s="3">
        <v>744</v>
      </c>
      <c r="D7" s="3">
        <v>268</v>
      </c>
      <c r="E7" s="3">
        <v>5</v>
      </c>
      <c r="F7" s="3">
        <v>3</v>
      </c>
      <c r="G7" s="3">
        <v>36</v>
      </c>
      <c r="H7" s="3">
        <v>173.41</v>
      </c>
      <c r="I7" s="7">
        <f t="shared" si="0"/>
        <v>0.72711805555555598</v>
      </c>
      <c r="J7" s="16">
        <f t="shared" si="1"/>
        <v>104.705</v>
      </c>
      <c r="K7" s="17"/>
      <c r="L7" s="18"/>
      <c r="M7" s="18">
        <f t="shared" si="4"/>
        <v>2</v>
      </c>
      <c r="N7" s="18">
        <f t="shared" si="2"/>
        <v>288</v>
      </c>
      <c r="O7" s="19">
        <f t="shared" si="3"/>
        <v>0.93055555555555602</v>
      </c>
    </row>
    <row r="8" spans="1:15" ht="16">
      <c r="A8" s="5">
        <v>45906</v>
      </c>
      <c r="B8" s="3">
        <v>1688</v>
      </c>
      <c r="C8" s="3">
        <v>744</v>
      </c>
      <c r="D8" s="3">
        <v>308</v>
      </c>
      <c r="E8" s="3">
        <v>6</v>
      </c>
      <c r="F8" s="3">
        <v>3</v>
      </c>
      <c r="G8" s="3">
        <v>36</v>
      </c>
      <c r="H8" s="3">
        <v>162.69999999999999</v>
      </c>
      <c r="I8" s="7">
        <f t="shared" si="0"/>
        <v>0.31242138364779898</v>
      </c>
      <c r="J8" s="16">
        <f t="shared" si="1"/>
        <v>66.233333333333306</v>
      </c>
      <c r="K8" s="17"/>
      <c r="L8" s="18"/>
      <c r="M8" s="18">
        <f t="shared" si="4"/>
        <v>3</v>
      </c>
      <c r="N8" s="18">
        <f t="shared" si="2"/>
        <v>636</v>
      </c>
      <c r="O8" s="19">
        <f t="shared" si="3"/>
        <v>0.48427672955974799</v>
      </c>
    </row>
    <row r="9" spans="1:15" ht="16">
      <c r="A9" s="5">
        <v>45907</v>
      </c>
      <c r="B9" s="3">
        <v>1072</v>
      </c>
      <c r="C9" s="3">
        <v>744</v>
      </c>
      <c r="D9" s="3">
        <v>0</v>
      </c>
      <c r="E9" s="3">
        <v>4</v>
      </c>
      <c r="F9" s="3">
        <v>3</v>
      </c>
      <c r="G9" s="3">
        <v>36</v>
      </c>
      <c r="H9" s="3">
        <v>150.97999999999999</v>
      </c>
      <c r="I9" s="7">
        <f t="shared" si="0"/>
        <v>0.57006097560975599</v>
      </c>
      <c r="J9" s="16">
        <f t="shared" si="1"/>
        <v>186.98</v>
      </c>
      <c r="K9" s="17"/>
      <c r="L9" s="18"/>
      <c r="M9" s="18">
        <f t="shared" si="4"/>
        <v>1</v>
      </c>
      <c r="N9" s="18">
        <f t="shared" si="2"/>
        <v>328</v>
      </c>
      <c r="O9" s="19">
        <f t="shared" si="3"/>
        <v>0</v>
      </c>
    </row>
    <row r="10" spans="1:15" ht="16">
      <c r="A10" s="5">
        <v>45908</v>
      </c>
      <c r="B10" s="3">
        <v>874</v>
      </c>
      <c r="C10" s="3">
        <v>496</v>
      </c>
      <c r="D10" s="3">
        <v>0</v>
      </c>
      <c r="E10" s="3">
        <v>3</v>
      </c>
      <c r="F10" s="3">
        <v>2</v>
      </c>
      <c r="G10" s="3">
        <v>24</v>
      </c>
      <c r="H10" s="3">
        <v>223.65</v>
      </c>
      <c r="I10" s="7">
        <f t="shared" si="0"/>
        <v>0.65515873015873005</v>
      </c>
      <c r="J10" s="16">
        <f t="shared" si="1"/>
        <v>247.65</v>
      </c>
      <c r="K10" s="17"/>
      <c r="L10" s="18"/>
      <c r="M10" s="18">
        <f t="shared" si="4"/>
        <v>1</v>
      </c>
      <c r="N10" s="18">
        <f t="shared" si="2"/>
        <v>378</v>
      </c>
      <c r="O10" s="19">
        <f t="shared" si="3"/>
        <v>0</v>
      </c>
    </row>
    <row r="11" spans="1:15" ht="16">
      <c r="A11" s="5">
        <v>45909</v>
      </c>
      <c r="B11" s="3">
        <v>1380</v>
      </c>
      <c r="C11" s="3">
        <v>496</v>
      </c>
      <c r="D11" s="3">
        <v>596</v>
      </c>
      <c r="E11" s="3">
        <v>4</v>
      </c>
      <c r="F11" s="3">
        <v>2</v>
      </c>
      <c r="G11" s="3">
        <v>24</v>
      </c>
      <c r="H11" s="3">
        <v>225.25</v>
      </c>
      <c r="I11" s="7">
        <f t="shared" si="0"/>
        <v>0.86545138888888895</v>
      </c>
      <c r="J11" s="16">
        <f t="shared" si="1"/>
        <v>124.625</v>
      </c>
      <c r="K11" s="17"/>
      <c r="L11" s="18"/>
      <c r="M11" s="18">
        <f t="shared" si="4"/>
        <v>2</v>
      </c>
      <c r="N11" s="18">
        <f t="shared" si="2"/>
        <v>288</v>
      </c>
      <c r="O11" s="19">
        <f t="shared" si="3"/>
        <v>2.0694444444444402</v>
      </c>
    </row>
    <row r="12" spans="1:15" ht="16">
      <c r="A12" s="5">
        <v>45910</v>
      </c>
      <c r="B12" s="3">
        <v>804</v>
      </c>
      <c r="C12" s="3">
        <v>496</v>
      </c>
      <c r="D12" s="3">
        <v>0</v>
      </c>
      <c r="E12" s="3">
        <v>3</v>
      </c>
      <c r="F12" s="3">
        <v>2</v>
      </c>
      <c r="G12" s="3">
        <v>24</v>
      </c>
      <c r="H12" s="3">
        <v>181.29</v>
      </c>
      <c r="I12" s="7">
        <f t="shared" si="0"/>
        <v>0.66652597402597402</v>
      </c>
      <c r="J12" s="16">
        <f t="shared" si="1"/>
        <v>205.29</v>
      </c>
      <c r="K12" s="17"/>
      <c r="L12" s="18"/>
      <c r="M12" s="18">
        <f t="shared" si="4"/>
        <v>1</v>
      </c>
      <c r="N12" s="18">
        <f t="shared" si="2"/>
        <v>308</v>
      </c>
      <c r="O12" s="19">
        <f t="shared" si="3"/>
        <v>0</v>
      </c>
    </row>
    <row r="13" spans="1:15" ht="16">
      <c r="A13" s="5">
        <v>45911</v>
      </c>
      <c r="B13" s="3">
        <v>1896</v>
      </c>
      <c r="C13" s="3">
        <v>496</v>
      </c>
      <c r="D13" s="3">
        <v>536</v>
      </c>
      <c r="E13" s="3">
        <v>7</v>
      </c>
      <c r="F13" s="3">
        <v>2</v>
      </c>
      <c r="G13" s="3">
        <v>24</v>
      </c>
      <c r="H13" s="3">
        <v>240.84</v>
      </c>
      <c r="I13" s="7">
        <f t="shared" si="0"/>
        <v>0.30652777777777801</v>
      </c>
      <c r="J13" s="16">
        <f t="shared" si="1"/>
        <v>52.968000000000004</v>
      </c>
      <c r="K13" s="17"/>
      <c r="L13" s="18">
        <v>2</v>
      </c>
      <c r="M13" s="18">
        <f t="shared" si="4"/>
        <v>3</v>
      </c>
      <c r="N13" s="18">
        <f t="shared" si="2"/>
        <v>864</v>
      </c>
      <c r="O13" s="19">
        <f t="shared" si="3"/>
        <v>0.62037037037037002</v>
      </c>
    </row>
    <row r="14" spans="1:15" ht="16">
      <c r="A14" s="5">
        <v>45912</v>
      </c>
      <c r="B14" s="3">
        <v>1320</v>
      </c>
      <c r="C14" s="3">
        <v>744</v>
      </c>
      <c r="D14" s="3">
        <v>0</v>
      </c>
      <c r="E14" s="3">
        <v>5</v>
      </c>
      <c r="F14" s="3">
        <v>3</v>
      </c>
      <c r="G14" s="3">
        <v>36</v>
      </c>
      <c r="H14" s="3">
        <v>253.65</v>
      </c>
      <c r="I14" s="7">
        <f t="shared" si="0"/>
        <v>0.50286458333333295</v>
      </c>
      <c r="J14" s="16">
        <f t="shared" si="1"/>
        <v>144.82499999999999</v>
      </c>
      <c r="K14" s="17"/>
      <c r="L14" s="18"/>
      <c r="M14" s="18">
        <f t="shared" si="4"/>
        <v>2</v>
      </c>
      <c r="N14" s="18">
        <f t="shared" si="2"/>
        <v>576</v>
      </c>
      <c r="O14" s="19">
        <f t="shared" si="3"/>
        <v>0</v>
      </c>
    </row>
    <row r="15" spans="1:15" ht="16">
      <c r="A15" s="5">
        <v>45913</v>
      </c>
      <c r="B15" s="3"/>
      <c r="C15" s="3">
        <v>496</v>
      </c>
      <c r="D15" s="3"/>
      <c r="E15" s="3"/>
      <c r="F15" s="3">
        <v>2</v>
      </c>
      <c r="G15" s="3">
        <v>24</v>
      </c>
      <c r="H15" s="3"/>
      <c r="I15" s="7">
        <f t="shared" si="0"/>
        <v>-4.8387096774193547E-2</v>
      </c>
      <c r="J15" s="16">
        <f t="shared" si="1"/>
        <v>-12</v>
      </c>
      <c r="K15" s="17"/>
      <c r="L15" s="18"/>
      <c r="M15" s="18">
        <f t="shared" si="4"/>
        <v>-2</v>
      </c>
      <c r="N15" s="18">
        <f t="shared" si="2"/>
        <v>-496</v>
      </c>
      <c r="O15" s="19">
        <f t="shared" si="3"/>
        <v>0</v>
      </c>
    </row>
    <row r="16" spans="1:15" ht="16">
      <c r="A16" s="5">
        <v>45914</v>
      </c>
      <c r="B16" s="3"/>
      <c r="C16" s="3">
        <v>496</v>
      </c>
      <c r="D16" s="3"/>
      <c r="E16" s="3"/>
      <c r="F16" s="3">
        <v>2</v>
      </c>
      <c r="G16" s="3">
        <v>24</v>
      </c>
      <c r="H16" s="3"/>
      <c r="I16" s="7">
        <f t="shared" si="0"/>
        <v>-4.8387096774193547E-2</v>
      </c>
      <c r="J16" s="16">
        <f t="shared" si="1"/>
        <v>-12</v>
      </c>
      <c r="K16" s="17"/>
      <c r="L16" s="18"/>
      <c r="M16" s="18">
        <f t="shared" si="4"/>
        <v>-2</v>
      </c>
      <c r="N16" s="18">
        <f t="shared" si="2"/>
        <v>-496</v>
      </c>
      <c r="O16" s="19">
        <f t="shared" si="3"/>
        <v>0</v>
      </c>
    </row>
    <row r="17" spans="1:15" ht="16">
      <c r="A17" s="5">
        <v>45915</v>
      </c>
      <c r="C17" s="3">
        <v>496</v>
      </c>
      <c r="F17" s="3">
        <v>2</v>
      </c>
      <c r="G17" s="3">
        <v>24</v>
      </c>
      <c r="I17" s="7">
        <f t="shared" si="0"/>
        <v>-4.8387096774193547E-2</v>
      </c>
      <c r="J17" s="16">
        <f t="shared" si="1"/>
        <v>-12</v>
      </c>
      <c r="K17" s="17"/>
      <c r="L17" s="18"/>
      <c r="M17" s="18">
        <f t="shared" si="4"/>
        <v>-2</v>
      </c>
      <c r="N17" s="18">
        <f t="shared" si="2"/>
        <v>-496</v>
      </c>
      <c r="O17" s="19">
        <f t="shared" si="3"/>
        <v>0</v>
      </c>
    </row>
    <row r="18" spans="1:15" ht="16">
      <c r="A18" s="5">
        <v>45916</v>
      </c>
      <c r="C18" s="3">
        <v>496</v>
      </c>
      <c r="F18" s="3">
        <v>2</v>
      </c>
      <c r="G18" s="3">
        <v>24</v>
      </c>
      <c r="I18" s="7">
        <f t="shared" si="0"/>
        <v>-4.8387096774193547E-2</v>
      </c>
      <c r="J18" s="16">
        <f t="shared" si="1"/>
        <v>-12</v>
      </c>
      <c r="K18" s="17"/>
      <c r="L18" s="18"/>
      <c r="M18" s="18">
        <f t="shared" si="4"/>
        <v>-2</v>
      </c>
      <c r="N18" s="18">
        <f t="shared" si="2"/>
        <v>-496</v>
      </c>
      <c r="O18" s="19">
        <f t="shared" si="3"/>
        <v>0</v>
      </c>
    </row>
    <row r="19" spans="1:15" ht="16">
      <c r="A19" s="5">
        <v>45917</v>
      </c>
      <c r="C19" s="3">
        <v>496</v>
      </c>
      <c r="F19" s="3">
        <v>2</v>
      </c>
      <c r="G19" s="3">
        <v>24</v>
      </c>
      <c r="I19" s="7">
        <f t="shared" si="0"/>
        <v>-4.8387096774193547E-2</v>
      </c>
      <c r="J19" s="16">
        <f t="shared" si="1"/>
        <v>-12</v>
      </c>
      <c r="K19" s="17"/>
      <c r="L19" s="18"/>
      <c r="M19" s="18">
        <f t="shared" si="4"/>
        <v>-2</v>
      </c>
      <c r="N19" s="18">
        <f t="shared" si="2"/>
        <v>-496</v>
      </c>
      <c r="O19" s="19">
        <f t="shared" si="3"/>
        <v>0</v>
      </c>
    </row>
    <row r="20" spans="1:15" ht="16">
      <c r="A20" s="5">
        <v>45918</v>
      </c>
      <c r="I20" s="7" t="e">
        <f t="shared" si="0"/>
        <v>#DIV/0!</v>
      </c>
      <c r="J20" s="16" t="e">
        <f t="shared" si="1"/>
        <v>#DIV/0!</v>
      </c>
      <c r="K20" s="17"/>
      <c r="L20" s="18"/>
      <c r="M20" s="18">
        <f t="shared" si="4"/>
        <v>0</v>
      </c>
      <c r="N20" s="18">
        <f t="shared" si="2"/>
        <v>0</v>
      </c>
      <c r="O20" s="19" t="e">
        <f t="shared" si="3"/>
        <v>#DIV/0!</v>
      </c>
    </row>
    <row r="21" spans="1:15" ht="16">
      <c r="A21" s="5">
        <v>45919</v>
      </c>
      <c r="I21" s="7" t="e">
        <f t="shared" si="0"/>
        <v>#DIV/0!</v>
      </c>
      <c r="J21" s="16" t="e">
        <f t="shared" si="1"/>
        <v>#DIV/0!</v>
      </c>
      <c r="K21" s="17"/>
      <c r="L21" s="18"/>
      <c r="M21" s="18">
        <f t="shared" si="4"/>
        <v>0</v>
      </c>
      <c r="N21" s="18">
        <f t="shared" si="2"/>
        <v>0</v>
      </c>
      <c r="O21" s="19" t="e">
        <f t="shared" si="3"/>
        <v>#DIV/0!</v>
      </c>
    </row>
    <row r="22" spans="1:15" ht="16">
      <c r="A22" s="5">
        <v>45920</v>
      </c>
      <c r="I22" s="7" t="e">
        <f t="shared" si="0"/>
        <v>#DIV/0!</v>
      </c>
      <c r="J22" s="16" t="e">
        <f t="shared" si="1"/>
        <v>#DIV/0!</v>
      </c>
      <c r="K22" s="17"/>
      <c r="L22" s="18"/>
      <c r="M22" s="18">
        <f t="shared" si="4"/>
        <v>0</v>
      </c>
      <c r="N22" s="18">
        <f t="shared" si="2"/>
        <v>0</v>
      </c>
      <c r="O22" s="19" t="e">
        <f t="shared" si="3"/>
        <v>#DIV/0!</v>
      </c>
    </row>
    <row r="23" spans="1:15" ht="16">
      <c r="A23" s="5">
        <v>45921</v>
      </c>
      <c r="I23" s="7" t="e">
        <f t="shared" si="0"/>
        <v>#DIV/0!</v>
      </c>
      <c r="J23" s="16" t="e">
        <f t="shared" si="1"/>
        <v>#DIV/0!</v>
      </c>
      <c r="K23" s="17"/>
      <c r="L23" s="18"/>
      <c r="M23" s="18">
        <f t="shared" si="4"/>
        <v>0</v>
      </c>
      <c r="N23" s="18">
        <f t="shared" si="2"/>
        <v>0</v>
      </c>
      <c r="O23" s="19" t="e">
        <f t="shared" si="3"/>
        <v>#DIV/0!</v>
      </c>
    </row>
    <row r="24" spans="1:15" ht="16">
      <c r="A24" s="5">
        <v>45922</v>
      </c>
      <c r="I24" s="7" t="e">
        <f t="shared" si="0"/>
        <v>#DIV/0!</v>
      </c>
      <c r="J24" s="16" t="e">
        <f t="shared" si="1"/>
        <v>#DIV/0!</v>
      </c>
      <c r="K24" s="17"/>
      <c r="L24" s="18"/>
      <c r="M24" s="18">
        <f t="shared" si="4"/>
        <v>0</v>
      </c>
      <c r="N24" s="18">
        <f t="shared" si="2"/>
        <v>0</v>
      </c>
      <c r="O24" s="19" t="e">
        <f t="shared" si="3"/>
        <v>#DIV/0!</v>
      </c>
    </row>
    <row r="25" spans="1:15" ht="16">
      <c r="A25" s="5">
        <v>45923</v>
      </c>
      <c r="I25" s="7" t="e">
        <f t="shared" si="0"/>
        <v>#DIV/0!</v>
      </c>
      <c r="J25" s="16" t="e">
        <f t="shared" si="1"/>
        <v>#DIV/0!</v>
      </c>
      <c r="K25" s="17"/>
      <c r="L25" s="18"/>
      <c r="M25" s="18">
        <f t="shared" si="4"/>
        <v>0</v>
      </c>
      <c r="N25" s="18">
        <f t="shared" si="2"/>
        <v>0</v>
      </c>
      <c r="O25" s="19" t="e">
        <f t="shared" si="3"/>
        <v>#DIV/0!</v>
      </c>
    </row>
    <row r="26" spans="1:15" ht="16">
      <c r="A26" s="5">
        <v>45924</v>
      </c>
      <c r="I26" s="7" t="e">
        <f t="shared" si="0"/>
        <v>#DIV/0!</v>
      </c>
      <c r="J26" s="16" t="e">
        <f t="shared" si="1"/>
        <v>#DIV/0!</v>
      </c>
      <c r="K26" s="17"/>
      <c r="L26" s="18"/>
      <c r="M26" s="18">
        <f t="shared" si="4"/>
        <v>0</v>
      </c>
      <c r="N26" s="18">
        <f t="shared" si="2"/>
        <v>0</v>
      </c>
      <c r="O26" s="19" t="e">
        <f t="shared" si="3"/>
        <v>#DIV/0!</v>
      </c>
    </row>
    <row r="27" spans="1:15" ht="16">
      <c r="A27" s="5">
        <v>45925</v>
      </c>
      <c r="I27" s="7" t="e">
        <f t="shared" si="0"/>
        <v>#DIV/0!</v>
      </c>
      <c r="J27" s="16" t="e">
        <f t="shared" si="1"/>
        <v>#DIV/0!</v>
      </c>
      <c r="K27" s="17"/>
      <c r="L27" s="18"/>
      <c r="M27" s="18">
        <f t="shared" si="4"/>
        <v>0</v>
      </c>
      <c r="N27" s="18">
        <f t="shared" si="2"/>
        <v>0</v>
      </c>
      <c r="O27" s="19" t="e">
        <f t="shared" si="3"/>
        <v>#DIV/0!</v>
      </c>
    </row>
    <row r="28" spans="1:15" ht="16">
      <c r="A28" s="5">
        <v>45926</v>
      </c>
      <c r="I28" s="7" t="e">
        <f t="shared" si="0"/>
        <v>#DIV/0!</v>
      </c>
      <c r="J28" s="16" t="e">
        <f t="shared" si="1"/>
        <v>#DIV/0!</v>
      </c>
      <c r="K28" s="17"/>
      <c r="L28" s="18"/>
      <c r="M28" s="18">
        <f t="shared" si="4"/>
        <v>0</v>
      </c>
      <c r="N28" s="18">
        <f t="shared" si="2"/>
        <v>0</v>
      </c>
      <c r="O28" s="19" t="e">
        <f t="shared" si="3"/>
        <v>#DIV/0!</v>
      </c>
    </row>
    <row r="29" spans="1:15" ht="16">
      <c r="A29" s="5">
        <v>45927</v>
      </c>
      <c r="I29" s="7" t="e">
        <f t="shared" si="0"/>
        <v>#DIV/0!</v>
      </c>
      <c r="J29" s="16" t="e">
        <f t="shared" si="1"/>
        <v>#DIV/0!</v>
      </c>
      <c r="K29" s="17"/>
      <c r="L29" s="18"/>
      <c r="M29" s="18">
        <f t="shared" si="4"/>
        <v>0</v>
      </c>
      <c r="N29" s="18">
        <f t="shared" si="2"/>
        <v>0</v>
      </c>
      <c r="O29" s="19" t="e">
        <f t="shared" si="3"/>
        <v>#DIV/0!</v>
      </c>
    </row>
    <row r="30" spans="1:15" ht="16">
      <c r="A30" s="5">
        <v>45928</v>
      </c>
      <c r="I30" s="7" t="e">
        <f t="shared" si="0"/>
        <v>#DIV/0!</v>
      </c>
      <c r="J30" s="16" t="e">
        <f t="shared" si="1"/>
        <v>#DIV/0!</v>
      </c>
      <c r="K30" s="17"/>
      <c r="L30" s="18"/>
      <c r="M30" s="18">
        <f t="shared" si="4"/>
        <v>0</v>
      </c>
      <c r="N30" s="18">
        <f t="shared" si="2"/>
        <v>0</v>
      </c>
      <c r="O30" s="19" t="e">
        <f t="shared" si="3"/>
        <v>#DIV/0!</v>
      </c>
    </row>
    <row r="31" spans="1:15" ht="16">
      <c r="A31" s="5">
        <v>45929</v>
      </c>
      <c r="I31" s="7" t="e">
        <f t="shared" si="0"/>
        <v>#DIV/0!</v>
      </c>
      <c r="J31" s="16" t="e">
        <f t="shared" si="1"/>
        <v>#DIV/0!</v>
      </c>
      <c r="K31" s="17"/>
      <c r="L31" s="18"/>
      <c r="M31" s="18">
        <f t="shared" si="4"/>
        <v>0</v>
      </c>
      <c r="N31" s="18">
        <f t="shared" si="2"/>
        <v>0</v>
      </c>
      <c r="O31" s="19" t="e">
        <f t="shared" si="3"/>
        <v>#DIV/0!</v>
      </c>
    </row>
    <row r="32" spans="1:15" ht="16">
      <c r="A32" s="5">
        <v>45930</v>
      </c>
      <c r="K32" s="17"/>
      <c r="L32" s="18"/>
      <c r="M32" s="18"/>
      <c r="N32" s="18"/>
      <c r="O32" s="19"/>
    </row>
    <row r="33" spans="11:15" ht="16">
      <c r="K33" s="17"/>
      <c r="L33" s="18"/>
      <c r="M33" s="18"/>
      <c r="N33" s="18"/>
      <c r="O33" s="19"/>
    </row>
    <row r="34" spans="11:15" ht="16">
      <c r="K34" s="17"/>
      <c r="L34" s="18"/>
      <c r="M34" s="18"/>
      <c r="N34" s="18"/>
      <c r="O34" s="19"/>
    </row>
    <row r="35" spans="11:15" ht="16">
      <c r="K35" s="17"/>
      <c r="L35" s="18"/>
      <c r="M35" s="18"/>
      <c r="N35" s="18"/>
      <c r="O35" s="19"/>
    </row>
    <row r="36" spans="11:15" ht="16">
      <c r="K36" s="17"/>
      <c r="L36" s="18"/>
      <c r="M36" s="18"/>
      <c r="N36" s="18"/>
      <c r="O36" s="19"/>
    </row>
    <row r="37" spans="11:15" ht="16">
      <c r="K37" s="17"/>
      <c r="L37" s="18"/>
      <c r="M37" s="18"/>
      <c r="N37" s="18"/>
      <c r="O37" s="19"/>
    </row>
    <row r="38" spans="11:15" ht="16">
      <c r="K38" s="17"/>
      <c r="L38" s="18"/>
      <c r="M38" s="18"/>
      <c r="N38" s="18"/>
      <c r="O38" s="19"/>
    </row>
    <row r="39" spans="11:15" ht="16">
      <c r="K39" s="17"/>
      <c r="L39" s="18"/>
      <c r="M39" s="18"/>
      <c r="N39" s="18"/>
      <c r="O39" s="19"/>
    </row>
    <row r="40" spans="11:15" ht="16">
      <c r="K40" s="17"/>
      <c r="L40" s="18"/>
      <c r="M40" s="18"/>
      <c r="N40" s="18"/>
      <c r="O40" s="19"/>
    </row>
    <row r="41" spans="11:15" ht="16">
      <c r="K41" s="17"/>
      <c r="L41" s="18"/>
      <c r="M41" s="18"/>
      <c r="N41" s="18"/>
      <c r="O41" s="19"/>
    </row>
    <row r="42" spans="11:15" ht="16">
      <c r="K42" s="17"/>
      <c r="L42" s="18"/>
      <c r="M42" s="18"/>
      <c r="N42" s="18"/>
      <c r="O42" s="19"/>
    </row>
    <row r="43" spans="11:15" ht="16">
      <c r="K43" s="17"/>
      <c r="L43" s="18"/>
      <c r="M43" s="18"/>
      <c r="N43" s="18"/>
      <c r="O43" s="19"/>
    </row>
    <row r="44" spans="11:15" ht="16">
      <c r="K44" s="17"/>
      <c r="L44" s="18"/>
      <c r="M44" s="18"/>
      <c r="N44" s="18"/>
      <c r="O44" s="19"/>
    </row>
    <row r="45" spans="11:15" ht="16">
      <c r="K45" s="17"/>
      <c r="L45" s="18"/>
      <c r="M45" s="18"/>
      <c r="N45" s="18"/>
      <c r="O45" s="19"/>
    </row>
    <row r="46" spans="11:15" ht="16">
      <c r="K46" s="17"/>
      <c r="L46" s="18"/>
      <c r="M46" s="18"/>
      <c r="N46" s="18"/>
      <c r="O46" s="19"/>
    </row>
    <row r="47" spans="11:15" ht="16">
      <c r="K47" s="17"/>
      <c r="L47" s="18"/>
      <c r="M47" s="18"/>
      <c r="N47" s="18"/>
      <c r="O47" s="19"/>
    </row>
    <row r="48" spans="11:15" ht="16">
      <c r="K48" s="17"/>
      <c r="L48" s="18"/>
      <c r="M48" s="18"/>
      <c r="N48" s="18"/>
      <c r="O48" s="19"/>
    </row>
    <row r="49" spans="11:15" ht="16">
      <c r="K49" s="17"/>
      <c r="L49" s="18"/>
      <c r="M49" s="18"/>
      <c r="N49" s="18"/>
      <c r="O49" s="19"/>
    </row>
    <row r="50" spans="11:15" ht="16">
      <c r="K50" s="17"/>
      <c r="L50" s="18"/>
      <c r="M50" s="18"/>
      <c r="N50" s="18"/>
      <c r="O50" s="19"/>
    </row>
    <row r="51" spans="11:15" ht="16">
      <c r="K51" s="17"/>
      <c r="L51" s="18"/>
      <c r="M51" s="18"/>
      <c r="N51" s="18"/>
      <c r="O51" s="19"/>
    </row>
    <row r="52" spans="11:15" ht="16">
      <c r="K52" s="17"/>
      <c r="L52" s="18"/>
      <c r="M52" s="18"/>
      <c r="N52" s="18"/>
      <c r="O52" s="19"/>
    </row>
    <row r="53" spans="11:15" ht="16">
      <c r="K53" s="17"/>
      <c r="L53" s="18"/>
      <c r="M53" s="18"/>
      <c r="N53" s="18"/>
      <c r="O53" s="19"/>
    </row>
    <row r="54" spans="11:15" ht="16">
      <c r="K54" s="17"/>
      <c r="L54" s="18"/>
      <c r="M54" s="18"/>
      <c r="N54" s="18"/>
      <c r="O54" s="19"/>
    </row>
    <row r="55" spans="11:15" ht="16">
      <c r="K55" s="17"/>
      <c r="L55" s="18"/>
      <c r="M55" s="18"/>
      <c r="N55" s="18"/>
      <c r="O55" s="19"/>
    </row>
    <row r="56" spans="11:15" ht="16">
      <c r="K56" s="17"/>
      <c r="L56" s="18"/>
      <c r="M56" s="18"/>
      <c r="N56" s="18"/>
      <c r="O56" s="19"/>
    </row>
    <row r="57" spans="11:15" ht="16">
      <c r="K57" s="17"/>
      <c r="L57" s="18"/>
      <c r="M57" s="18"/>
      <c r="N57" s="18"/>
      <c r="O57" s="19"/>
    </row>
    <row r="58" spans="11:15" ht="16">
      <c r="K58" s="17"/>
      <c r="L58" s="18"/>
      <c r="M58" s="18"/>
      <c r="N58" s="18"/>
      <c r="O58" s="19"/>
    </row>
    <row r="59" spans="11:15" ht="16">
      <c r="K59" s="17"/>
      <c r="L59" s="18"/>
      <c r="M59" s="18"/>
      <c r="N59" s="18"/>
      <c r="O59" s="19"/>
    </row>
    <row r="60" spans="11:15" ht="16">
      <c r="K60" s="17"/>
      <c r="L60" s="18"/>
      <c r="M60" s="18"/>
      <c r="N60" s="18"/>
      <c r="O60" s="19"/>
    </row>
    <row r="61" spans="11:15" ht="16">
      <c r="K61" s="17"/>
      <c r="L61" s="18"/>
      <c r="M61" s="18"/>
      <c r="N61" s="18"/>
      <c r="O61" s="19"/>
    </row>
    <row r="62" spans="11:15" ht="16">
      <c r="K62" s="17"/>
      <c r="L62" s="18"/>
      <c r="M62" s="18"/>
      <c r="N62" s="18"/>
      <c r="O62" s="19"/>
    </row>
    <row r="63" spans="11:15" ht="16">
      <c r="K63" s="17"/>
      <c r="L63" s="18"/>
      <c r="M63" s="18"/>
      <c r="N63" s="18"/>
      <c r="O63" s="19"/>
    </row>
    <row r="64" spans="11:15" ht="16">
      <c r="K64" s="17"/>
      <c r="L64" s="18"/>
      <c r="M64" s="18"/>
      <c r="N64" s="18"/>
      <c r="O64" s="19"/>
    </row>
    <row r="65" spans="11:15" ht="16">
      <c r="K65" s="17"/>
      <c r="L65" s="18"/>
      <c r="M65" s="18"/>
      <c r="N65" s="18"/>
      <c r="O65" s="19"/>
    </row>
    <row r="66" spans="11:15" ht="16">
      <c r="K66" s="17"/>
      <c r="L66" s="18"/>
      <c r="M66" s="18"/>
      <c r="N66" s="18"/>
      <c r="O66" s="19"/>
    </row>
    <row r="67" spans="11:15" ht="16">
      <c r="K67" s="17"/>
      <c r="L67" s="18"/>
      <c r="M67" s="18"/>
      <c r="N67" s="18"/>
      <c r="O67" s="19"/>
    </row>
    <row r="68" spans="11:15" ht="16">
      <c r="K68" s="17"/>
      <c r="L68" s="18"/>
      <c r="M68" s="18"/>
      <c r="N68" s="18"/>
      <c r="O68" s="19"/>
    </row>
    <row r="69" spans="11:15" ht="16">
      <c r="K69" s="17"/>
      <c r="L69" s="18"/>
      <c r="M69" s="18"/>
      <c r="N69" s="18"/>
      <c r="O69" s="19"/>
    </row>
    <row r="70" spans="11:15" ht="16">
      <c r="K70" s="17"/>
      <c r="L70" s="18"/>
      <c r="M70" s="18"/>
      <c r="N70" s="18"/>
      <c r="O70" s="19"/>
    </row>
    <row r="71" spans="11:15" ht="16">
      <c r="K71" s="17"/>
      <c r="L71" s="18"/>
      <c r="M71" s="18"/>
      <c r="N71" s="18"/>
      <c r="O71" s="19"/>
    </row>
    <row r="72" spans="11:15" ht="16">
      <c r="K72" s="17"/>
      <c r="L72" s="18"/>
      <c r="M72" s="18"/>
      <c r="N72" s="18"/>
      <c r="O72" s="19"/>
    </row>
    <row r="73" spans="11:15" ht="16">
      <c r="K73" s="17"/>
      <c r="L73" s="18"/>
      <c r="M73" s="18"/>
      <c r="N73" s="18"/>
      <c r="O73" s="19"/>
    </row>
    <row r="74" spans="11:15" ht="16">
      <c r="K74" s="17"/>
      <c r="L74" s="18"/>
      <c r="M74" s="18"/>
      <c r="N74" s="18"/>
      <c r="O74" s="19"/>
    </row>
    <row r="75" spans="11:15" ht="16">
      <c r="K75" s="17"/>
      <c r="L75" s="18"/>
      <c r="M75" s="18"/>
      <c r="N75" s="18"/>
      <c r="O75" s="19"/>
    </row>
    <row r="76" spans="11:15" ht="16">
      <c r="K76" s="17"/>
      <c r="L76" s="18"/>
      <c r="M76" s="18"/>
      <c r="N76" s="18"/>
      <c r="O76" s="19"/>
    </row>
    <row r="77" spans="11:15" ht="16">
      <c r="K77" s="17"/>
      <c r="L77" s="18"/>
      <c r="M77" s="18"/>
      <c r="N77" s="18"/>
      <c r="O77" s="19"/>
    </row>
    <row r="78" spans="11:15" ht="16">
      <c r="K78" s="17"/>
      <c r="L78" s="18"/>
      <c r="M78" s="18"/>
      <c r="N78" s="18"/>
      <c r="O78" s="19"/>
    </row>
    <row r="79" spans="11:15" ht="16">
      <c r="K79" s="17"/>
      <c r="L79" s="18"/>
      <c r="M79" s="18"/>
      <c r="N79" s="18"/>
      <c r="O79" s="19"/>
    </row>
    <row r="80" spans="11:15" ht="16">
      <c r="K80" s="17"/>
      <c r="L80" s="18"/>
      <c r="M80" s="18"/>
      <c r="N80" s="18"/>
      <c r="O80" s="19"/>
    </row>
    <row r="81" spans="11:15" ht="16">
      <c r="K81" s="17"/>
      <c r="L81" s="18"/>
      <c r="M81" s="18"/>
      <c r="N81" s="18"/>
      <c r="O81" s="19"/>
    </row>
    <row r="82" spans="11:15" ht="16">
      <c r="K82" s="17"/>
      <c r="L82" s="18"/>
      <c r="M82" s="18"/>
      <c r="N82" s="18"/>
      <c r="O82" s="19"/>
    </row>
    <row r="83" spans="11:15" ht="16">
      <c r="K83" s="17"/>
      <c r="L83" s="18"/>
      <c r="M83" s="18"/>
      <c r="N83" s="18"/>
      <c r="O83" s="19"/>
    </row>
    <row r="84" spans="11:15" ht="16">
      <c r="K84" s="17"/>
      <c r="L84" s="18"/>
      <c r="M84" s="18"/>
      <c r="N84" s="18"/>
      <c r="O84" s="19"/>
    </row>
    <row r="85" spans="11:15" ht="16">
      <c r="K85" s="17"/>
      <c r="L85" s="18"/>
      <c r="M85" s="18"/>
      <c r="N85" s="18"/>
      <c r="O85" s="19"/>
    </row>
    <row r="86" spans="11:15" ht="16">
      <c r="K86" s="17"/>
      <c r="L86" s="18"/>
      <c r="M86" s="18"/>
      <c r="N86" s="18"/>
      <c r="O86" s="19"/>
    </row>
    <row r="87" spans="11:15" ht="16">
      <c r="K87" s="17"/>
      <c r="L87" s="18"/>
      <c r="M87" s="18"/>
      <c r="N87" s="18"/>
      <c r="O87" s="19"/>
    </row>
    <row r="88" spans="11:15" ht="16">
      <c r="K88" s="17"/>
      <c r="L88" s="18"/>
      <c r="M88" s="18"/>
      <c r="N88" s="18"/>
      <c r="O88" s="19"/>
    </row>
    <row r="89" spans="11:15" ht="16">
      <c r="K89" s="17"/>
      <c r="L89" s="18"/>
      <c r="M89" s="18"/>
      <c r="N89" s="18"/>
      <c r="O89" s="19"/>
    </row>
    <row r="90" spans="11:15" ht="16">
      <c r="K90" s="17"/>
      <c r="L90" s="18"/>
      <c r="M90" s="18"/>
      <c r="N90" s="18"/>
      <c r="O90" s="19"/>
    </row>
    <row r="91" spans="11:15" ht="16">
      <c r="K91" s="17"/>
      <c r="L91" s="18"/>
      <c r="M91" s="18"/>
      <c r="N91" s="18"/>
      <c r="O91" s="19"/>
    </row>
    <row r="92" spans="11:15" ht="16">
      <c r="K92" s="17"/>
      <c r="L92" s="18"/>
      <c r="M92" s="18"/>
      <c r="N92" s="18"/>
      <c r="O92" s="19"/>
    </row>
    <row r="93" spans="11:15" ht="16">
      <c r="K93" s="17"/>
      <c r="L93" s="18"/>
      <c r="M93" s="18"/>
      <c r="N93" s="18"/>
      <c r="O93" s="19"/>
    </row>
    <row r="94" spans="11:15" ht="16">
      <c r="K94" s="17"/>
      <c r="L94" s="18"/>
      <c r="M94" s="18"/>
      <c r="N94" s="18"/>
      <c r="O94" s="19"/>
    </row>
    <row r="95" spans="11:15" ht="16">
      <c r="K95" s="17"/>
      <c r="L95" s="18"/>
      <c r="M95" s="18"/>
      <c r="N95" s="18"/>
      <c r="O95" s="19"/>
    </row>
    <row r="96" spans="11:15" ht="16">
      <c r="K96" s="17"/>
      <c r="L96" s="18"/>
      <c r="M96" s="18"/>
      <c r="N96" s="18"/>
      <c r="O96" s="19"/>
    </row>
    <row r="97" spans="11:15" ht="16">
      <c r="K97" s="17"/>
      <c r="L97" s="18"/>
      <c r="M97" s="18"/>
      <c r="N97" s="18"/>
      <c r="O97" s="19"/>
    </row>
    <row r="98" spans="11:15" ht="16">
      <c r="K98" s="17"/>
      <c r="L98" s="18"/>
      <c r="M98" s="18"/>
      <c r="N98" s="18"/>
      <c r="O98" s="19"/>
    </row>
    <row r="99" spans="11:15" ht="16">
      <c r="K99" s="17"/>
      <c r="L99" s="18"/>
      <c r="M99" s="18"/>
      <c r="N99" s="18"/>
      <c r="O99" s="19"/>
    </row>
    <row r="100" spans="11:15" ht="16">
      <c r="K100" s="17"/>
      <c r="L100" s="18"/>
      <c r="M100" s="18"/>
      <c r="N100" s="18"/>
      <c r="O100" s="19"/>
    </row>
    <row r="101" spans="11:15" ht="16">
      <c r="K101" s="17"/>
      <c r="L101" s="18"/>
      <c r="M101" s="18"/>
      <c r="N101" s="18"/>
      <c r="O101" s="19"/>
    </row>
    <row r="102" spans="11:15" ht="16">
      <c r="K102" s="17"/>
      <c r="L102" s="18"/>
      <c r="M102" s="18"/>
      <c r="N102" s="18"/>
      <c r="O102" s="19"/>
    </row>
    <row r="103" spans="11:15" ht="16">
      <c r="K103" s="17"/>
      <c r="L103" s="18"/>
      <c r="M103" s="18"/>
      <c r="N103" s="18"/>
      <c r="O103" s="19"/>
    </row>
    <row r="104" spans="11:15" ht="16">
      <c r="K104" s="17"/>
      <c r="L104" s="18"/>
      <c r="M104" s="18"/>
      <c r="N104" s="18"/>
      <c r="O104" s="19"/>
    </row>
    <row r="105" spans="11:15" ht="16">
      <c r="K105" s="17"/>
      <c r="L105" s="18"/>
      <c r="M105" s="18"/>
      <c r="N105" s="18"/>
      <c r="O105" s="19"/>
    </row>
    <row r="106" spans="11:15" ht="16">
      <c r="K106" s="17"/>
      <c r="L106" s="18"/>
      <c r="M106" s="18"/>
      <c r="N106" s="18"/>
      <c r="O106" s="19"/>
    </row>
    <row r="107" spans="11:15" ht="16">
      <c r="K107" s="17"/>
      <c r="L107" s="18"/>
      <c r="M107" s="18"/>
      <c r="N107" s="18"/>
      <c r="O107" s="19"/>
    </row>
    <row r="108" spans="11:15" ht="16">
      <c r="K108" s="17"/>
      <c r="L108" s="18"/>
      <c r="M108" s="18"/>
      <c r="N108" s="18"/>
      <c r="O108" s="19"/>
    </row>
    <row r="109" spans="11:15" ht="16">
      <c r="K109" s="17"/>
      <c r="L109" s="18"/>
      <c r="M109" s="18"/>
      <c r="N109" s="18"/>
      <c r="O109" s="19"/>
    </row>
    <row r="110" spans="11:15" ht="16">
      <c r="K110" s="17"/>
      <c r="L110" s="18"/>
      <c r="M110" s="18"/>
      <c r="N110" s="18"/>
      <c r="O110" s="19"/>
    </row>
    <row r="111" spans="11:15" ht="16">
      <c r="K111" s="17"/>
      <c r="L111" s="18"/>
      <c r="M111" s="18"/>
      <c r="N111" s="18"/>
      <c r="O111" s="19"/>
    </row>
    <row r="112" spans="11:15" ht="16">
      <c r="K112" s="17"/>
      <c r="L112" s="18"/>
      <c r="M112" s="18"/>
      <c r="N112" s="18"/>
      <c r="O112" s="19"/>
    </row>
    <row r="113" spans="11:15" ht="16">
      <c r="K113" s="17"/>
      <c r="L113" s="18"/>
      <c r="M113" s="18"/>
      <c r="N113" s="18"/>
      <c r="O113" s="19"/>
    </row>
    <row r="114" spans="11:15" ht="16">
      <c r="K114" s="17"/>
      <c r="L114" s="18"/>
      <c r="M114" s="18"/>
      <c r="N114" s="18"/>
      <c r="O114" s="19"/>
    </row>
    <row r="115" spans="11:15" ht="16">
      <c r="K115" s="17"/>
      <c r="L115" s="18"/>
      <c r="M115" s="18"/>
      <c r="N115" s="18"/>
      <c r="O115" s="19"/>
    </row>
    <row r="116" spans="11:15" ht="16">
      <c r="K116" s="17"/>
      <c r="L116" s="18"/>
      <c r="M116" s="18"/>
      <c r="N116" s="18"/>
      <c r="O116" s="19"/>
    </row>
    <row r="117" spans="11:15" ht="16">
      <c r="K117" s="17"/>
      <c r="L117" s="18"/>
      <c r="M117" s="18"/>
      <c r="N117" s="18"/>
      <c r="O117" s="19"/>
    </row>
    <row r="118" spans="11:15" ht="16">
      <c r="K118" s="17"/>
      <c r="L118" s="18"/>
      <c r="M118" s="18"/>
      <c r="N118" s="18"/>
      <c r="O118" s="19"/>
    </row>
    <row r="119" spans="11:15" ht="16">
      <c r="K119" s="17"/>
      <c r="L119" s="18"/>
      <c r="M119" s="18"/>
      <c r="N119" s="18"/>
      <c r="O119" s="19"/>
    </row>
    <row r="120" spans="11:15" ht="16">
      <c r="K120" s="17"/>
      <c r="L120" s="18"/>
      <c r="M120" s="18"/>
      <c r="N120" s="18"/>
      <c r="O120" s="19"/>
    </row>
    <row r="121" spans="11:15" ht="16">
      <c r="K121" s="17"/>
      <c r="L121" s="18"/>
      <c r="M121" s="18"/>
      <c r="N121" s="18"/>
      <c r="O121" s="19"/>
    </row>
    <row r="122" spans="11:15" ht="16">
      <c r="K122" s="17"/>
      <c r="L122" s="18"/>
      <c r="M122" s="18"/>
      <c r="N122" s="18"/>
      <c r="O122" s="19"/>
    </row>
    <row r="123" spans="11:15" ht="16">
      <c r="K123" s="17"/>
      <c r="L123" s="18"/>
      <c r="M123" s="18"/>
      <c r="N123" s="18"/>
      <c r="O123" s="19"/>
    </row>
    <row r="124" spans="11:15" ht="16">
      <c r="K124" s="17"/>
      <c r="L124" s="18"/>
      <c r="M124" s="18"/>
      <c r="N124" s="18"/>
      <c r="O124" s="19"/>
    </row>
    <row r="125" spans="11:15" ht="16">
      <c r="K125" s="17"/>
      <c r="L125" s="18"/>
      <c r="M125" s="18"/>
      <c r="N125" s="18"/>
      <c r="O125" s="19"/>
    </row>
    <row r="126" spans="11:15" ht="16">
      <c r="K126" s="17"/>
      <c r="L126" s="18"/>
      <c r="M126" s="18"/>
      <c r="N126" s="18"/>
      <c r="O126" s="19"/>
    </row>
    <row r="127" spans="11:15" ht="16">
      <c r="K127" s="17"/>
      <c r="L127" s="18"/>
      <c r="M127" s="18"/>
      <c r="N127" s="18"/>
      <c r="O127" s="19"/>
    </row>
    <row r="128" spans="11:15" ht="16">
      <c r="K128" s="17"/>
      <c r="L128" s="18"/>
      <c r="M128" s="18"/>
      <c r="N128" s="18"/>
      <c r="O128" s="19"/>
    </row>
    <row r="129" spans="11:15" ht="16">
      <c r="K129" s="17"/>
      <c r="L129" s="18"/>
      <c r="M129" s="18"/>
      <c r="N129" s="18"/>
      <c r="O129" s="19"/>
    </row>
    <row r="130" spans="11:15" ht="16">
      <c r="K130" s="17"/>
      <c r="L130" s="18"/>
      <c r="M130" s="18"/>
      <c r="N130" s="18"/>
      <c r="O130" s="19"/>
    </row>
    <row r="131" spans="11:15" ht="16">
      <c r="K131" s="17"/>
      <c r="L131" s="18"/>
      <c r="M131" s="18"/>
      <c r="N131" s="18"/>
      <c r="O131" s="19"/>
    </row>
    <row r="132" spans="11:15" ht="16">
      <c r="K132" s="17"/>
      <c r="L132" s="18"/>
      <c r="M132" s="18"/>
      <c r="N132" s="18"/>
      <c r="O132" s="19"/>
    </row>
    <row r="133" spans="11:15" ht="16">
      <c r="K133" s="17"/>
      <c r="L133" s="18"/>
      <c r="M133" s="18"/>
      <c r="N133" s="18"/>
      <c r="O133" s="19"/>
    </row>
    <row r="134" spans="11:15" ht="16">
      <c r="K134" s="17"/>
      <c r="L134" s="18"/>
      <c r="M134" s="18"/>
      <c r="N134" s="18"/>
      <c r="O134" s="19"/>
    </row>
    <row r="135" spans="11:15" ht="16">
      <c r="K135" s="17"/>
      <c r="L135" s="18"/>
      <c r="M135" s="18"/>
      <c r="N135" s="18"/>
      <c r="O135" s="19"/>
    </row>
    <row r="136" spans="11:15" ht="16">
      <c r="K136" s="17"/>
      <c r="L136" s="18"/>
      <c r="M136" s="18"/>
      <c r="N136" s="18"/>
      <c r="O136" s="19"/>
    </row>
    <row r="137" spans="11:15" ht="16">
      <c r="K137" s="17"/>
      <c r="L137" s="18"/>
      <c r="M137" s="18"/>
      <c r="N137" s="18"/>
      <c r="O137" s="19"/>
    </row>
    <row r="138" spans="11:15" ht="16">
      <c r="K138" s="17"/>
      <c r="L138" s="18"/>
      <c r="M138" s="18"/>
      <c r="N138" s="18"/>
      <c r="O138" s="19"/>
    </row>
    <row r="139" spans="11:15" ht="16">
      <c r="K139" s="17"/>
      <c r="L139" s="18"/>
      <c r="M139" s="18"/>
      <c r="N139" s="18"/>
      <c r="O139" s="19"/>
    </row>
    <row r="140" spans="11:15" ht="16">
      <c r="K140" s="17"/>
      <c r="L140" s="18"/>
      <c r="M140" s="18"/>
      <c r="N140" s="18"/>
      <c r="O140" s="19"/>
    </row>
    <row r="141" spans="11:15" ht="16">
      <c r="K141" s="17"/>
      <c r="L141" s="18"/>
      <c r="M141" s="18"/>
      <c r="N141" s="18"/>
      <c r="O141" s="19"/>
    </row>
    <row r="142" spans="11:15" ht="16">
      <c r="K142" s="17"/>
      <c r="L142" s="18"/>
      <c r="M142" s="18"/>
      <c r="N142" s="18"/>
      <c r="O142" s="19"/>
    </row>
    <row r="143" spans="11:15" ht="16">
      <c r="K143" s="17"/>
      <c r="L143" s="18"/>
      <c r="M143" s="18"/>
      <c r="N143" s="18"/>
      <c r="O143" s="19"/>
    </row>
    <row r="144" spans="11:15" ht="16">
      <c r="K144" s="17"/>
      <c r="L144" s="18"/>
      <c r="M144" s="18"/>
      <c r="N144" s="18"/>
      <c r="O144" s="19"/>
    </row>
    <row r="145" spans="11:15" ht="16">
      <c r="K145" s="17"/>
      <c r="L145" s="18"/>
      <c r="M145" s="18"/>
      <c r="N145" s="18"/>
      <c r="O145" s="19"/>
    </row>
    <row r="146" spans="11:15" ht="16">
      <c r="K146" s="17"/>
      <c r="L146" s="18"/>
      <c r="M146" s="18"/>
      <c r="N146" s="18"/>
      <c r="O146" s="19"/>
    </row>
    <row r="147" spans="11:15" ht="16">
      <c r="K147" s="17"/>
      <c r="L147" s="18"/>
      <c r="M147" s="18"/>
      <c r="N147" s="18"/>
      <c r="O147" s="19"/>
    </row>
    <row r="148" spans="11:15" ht="16">
      <c r="K148" s="17"/>
      <c r="L148" s="18"/>
      <c r="M148" s="18"/>
      <c r="N148" s="18"/>
      <c r="O148" s="19"/>
    </row>
    <row r="149" spans="11:15" ht="16">
      <c r="K149" s="17"/>
      <c r="L149" s="18"/>
      <c r="M149" s="18"/>
      <c r="N149" s="18"/>
      <c r="O149" s="19"/>
    </row>
    <row r="150" spans="11:15" ht="16">
      <c r="K150" s="17"/>
      <c r="L150" s="18"/>
      <c r="M150" s="18"/>
      <c r="N150" s="18"/>
      <c r="O150" s="19"/>
    </row>
    <row r="151" spans="11:15" ht="16">
      <c r="K151" s="17"/>
      <c r="L151" s="18"/>
      <c r="M151" s="18"/>
      <c r="N151" s="18"/>
      <c r="O151" s="19"/>
    </row>
    <row r="152" spans="11:15" ht="16">
      <c r="K152" s="17"/>
      <c r="L152" s="18"/>
      <c r="M152" s="18"/>
      <c r="N152" s="18"/>
      <c r="O152" s="19"/>
    </row>
    <row r="153" spans="11:15" ht="16">
      <c r="K153" s="17"/>
      <c r="L153" s="18"/>
      <c r="M153" s="18"/>
      <c r="N153" s="18"/>
      <c r="O153" s="19"/>
    </row>
    <row r="154" spans="11:15" ht="16">
      <c r="K154" s="17"/>
      <c r="L154" s="18"/>
      <c r="M154" s="18"/>
      <c r="N154" s="18"/>
      <c r="O154" s="19"/>
    </row>
    <row r="155" spans="11:15" ht="16">
      <c r="K155" s="17"/>
      <c r="L155" s="18"/>
      <c r="M155" s="18"/>
      <c r="N155" s="18"/>
      <c r="O155" s="19"/>
    </row>
    <row r="156" spans="11:15" ht="16">
      <c r="K156" s="17"/>
      <c r="L156" s="18"/>
      <c r="M156" s="18"/>
      <c r="N156" s="18"/>
      <c r="O156" s="19"/>
    </row>
    <row r="157" spans="11:15" ht="16">
      <c r="K157" s="17"/>
      <c r="L157" s="18"/>
      <c r="M157" s="18"/>
      <c r="N157" s="18"/>
      <c r="O157" s="19"/>
    </row>
    <row r="158" spans="11:15" ht="16">
      <c r="K158" s="17"/>
      <c r="L158" s="18"/>
      <c r="M158" s="18"/>
      <c r="N158" s="18"/>
      <c r="O158" s="19"/>
    </row>
    <row r="159" spans="11:15" ht="16">
      <c r="K159" s="17"/>
      <c r="L159" s="18"/>
      <c r="M159" s="18"/>
      <c r="N159" s="18"/>
      <c r="O159" s="19"/>
    </row>
    <row r="160" spans="11:15" ht="16">
      <c r="K160" s="17"/>
      <c r="L160" s="18"/>
      <c r="M160" s="18"/>
      <c r="N160" s="18"/>
      <c r="O160" s="19"/>
    </row>
    <row r="161" spans="11:15" ht="16">
      <c r="K161" s="17"/>
      <c r="L161" s="18"/>
      <c r="M161" s="18"/>
      <c r="N161" s="18"/>
      <c r="O161" s="19"/>
    </row>
    <row r="162" spans="11:15" ht="16">
      <c r="K162" s="17"/>
      <c r="L162" s="18"/>
      <c r="M162" s="18"/>
      <c r="N162" s="18"/>
      <c r="O162" s="19"/>
    </row>
    <row r="163" spans="11:15" ht="16">
      <c r="K163" s="17"/>
      <c r="L163" s="18"/>
      <c r="M163" s="18"/>
      <c r="N163" s="18"/>
      <c r="O163" s="19"/>
    </row>
    <row r="164" spans="11:15" ht="16">
      <c r="K164" s="17"/>
      <c r="L164" s="18"/>
      <c r="M164" s="18"/>
      <c r="N164" s="18"/>
      <c r="O164" s="19"/>
    </row>
    <row r="165" spans="11:15" ht="16">
      <c r="K165" s="17"/>
      <c r="L165" s="18"/>
      <c r="M165" s="18"/>
      <c r="N165" s="18"/>
      <c r="O165" s="19"/>
    </row>
    <row r="166" spans="11:15" ht="16">
      <c r="K166" s="17"/>
      <c r="L166" s="18"/>
      <c r="M166" s="18"/>
      <c r="N166" s="18"/>
      <c r="O166" s="19"/>
    </row>
    <row r="167" spans="11:15" ht="16">
      <c r="K167" s="17"/>
      <c r="L167" s="18"/>
      <c r="M167" s="18"/>
      <c r="N167" s="18"/>
      <c r="O167" s="19"/>
    </row>
    <row r="168" spans="11:15" ht="16">
      <c r="K168" s="17"/>
      <c r="L168" s="18"/>
      <c r="M168" s="18"/>
      <c r="N168" s="18"/>
      <c r="O168" s="19"/>
    </row>
    <row r="169" spans="11:15" ht="16">
      <c r="K169" s="17"/>
      <c r="L169" s="18"/>
      <c r="M169" s="18"/>
      <c r="N169" s="18"/>
      <c r="O169" s="19"/>
    </row>
    <row r="170" spans="11:15" ht="16">
      <c r="K170" s="17"/>
      <c r="L170" s="18"/>
      <c r="M170" s="18"/>
      <c r="N170" s="18"/>
      <c r="O170" s="19"/>
    </row>
    <row r="171" spans="11:15" ht="16">
      <c r="K171" s="17"/>
      <c r="L171" s="18"/>
      <c r="M171" s="18"/>
      <c r="N171" s="18"/>
      <c r="O171" s="19"/>
    </row>
    <row r="172" spans="11:15" ht="16">
      <c r="K172" s="17"/>
      <c r="L172" s="18"/>
      <c r="M172" s="18"/>
      <c r="N172" s="18"/>
      <c r="O172" s="19"/>
    </row>
    <row r="173" spans="11:15" ht="16">
      <c r="K173" s="17"/>
      <c r="L173" s="18"/>
      <c r="M173" s="18"/>
      <c r="N173" s="18"/>
      <c r="O173" s="19"/>
    </row>
    <row r="174" spans="11:15" ht="16">
      <c r="K174" s="17"/>
      <c r="L174" s="18"/>
      <c r="M174" s="18"/>
      <c r="N174" s="18"/>
      <c r="O174" s="19"/>
    </row>
    <row r="175" spans="11:15" ht="16">
      <c r="K175" s="17"/>
      <c r="L175" s="18"/>
      <c r="M175" s="18"/>
      <c r="N175" s="18"/>
      <c r="O175" s="19"/>
    </row>
    <row r="176" spans="11:15" ht="16">
      <c r="K176" s="17"/>
      <c r="L176" s="18"/>
      <c r="M176" s="18"/>
      <c r="N176" s="18"/>
      <c r="O176" s="19"/>
    </row>
    <row r="177" spans="11:15" ht="16">
      <c r="K177" s="17"/>
      <c r="L177" s="18"/>
      <c r="M177" s="18"/>
      <c r="N177" s="18"/>
      <c r="O177" s="19"/>
    </row>
    <row r="178" spans="11:15" ht="16">
      <c r="K178" s="17"/>
      <c r="L178" s="18"/>
      <c r="M178" s="18"/>
      <c r="N178" s="18"/>
      <c r="O178" s="19"/>
    </row>
    <row r="179" spans="11:15" ht="16">
      <c r="K179" s="17"/>
      <c r="L179" s="18"/>
      <c r="M179" s="18"/>
      <c r="N179" s="18"/>
      <c r="O179" s="19"/>
    </row>
    <row r="180" spans="11:15" ht="16">
      <c r="K180" s="17"/>
      <c r="L180" s="18"/>
      <c r="M180" s="18"/>
      <c r="N180" s="18"/>
      <c r="O180" s="19"/>
    </row>
    <row r="181" spans="11:15" ht="16">
      <c r="K181" s="17"/>
      <c r="L181" s="18"/>
      <c r="M181" s="18"/>
      <c r="N181" s="18"/>
      <c r="O181" s="19"/>
    </row>
    <row r="182" spans="11:15" ht="16">
      <c r="K182" s="17"/>
      <c r="L182" s="18"/>
      <c r="M182" s="18"/>
      <c r="N182" s="18"/>
      <c r="O182" s="19"/>
    </row>
    <row r="183" spans="11:15" ht="16">
      <c r="K183" s="17"/>
      <c r="L183" s="18"/>
      <c r="M183" s="18"/>
      <c r="N183" s="18"/>
      <c r="O183" s="19"/>
    </row>
    <row r="184" spans="11:15" ht="16">
      <c r="K184" s="17"/>
      <c r="L184" s="18"/>
      <c r="M184" s="18"/>
      <c r="N184" s="18"/>
      <c r="O184" s="19"/>
    </row>
    <row r="185" spans="11:15" ht="16">
      <c r="K185" s="17"/>
      <c r="L185" s="18"/>
      <c r="M185" s="18"/>
      <c r="N185" s="18"/>
      <c r="O185" s="19"/>
    </row>
    <row r="186" spans="11:15" ht="16">
      <c r="K186" s="17"/>
      <c r="L186" s="18"/>
      <c r="M186" s="18"/>
      <c r="N186" s="18"/>
      <c r="O186" s="19"/>
    </row>
    <row r="187" spans="11:15" ht="16">
      <c r="K187" s="17"/>
      <c r="L187" s="18"/>
      <c r="M187" s="18"/>
      <c r="N187" s="18"/>
      <c r="O187" s="19"/>
    </row>
    <row r="188" spans="11:15" ht="16">
      <c r="K188" s="17"/>
      <c r="L188" s="18"/>
      <c r="M188" s="18"/>
      <c r="N188" s="18"/>
      <c r="O188" s="19"/>
    </row>
    <row r="189" spans="11:15" ht="16">
      <c r="K189" s="17"/>
      <c r="L189" s="18"/>
      <c r="M189" s="18"/>
      <c r="N189" s="18"/>
      <c r="O189" s="19"/>
    </row>
    <row r="190" spans="11:15" ht="16">
      <c r="K190" s="17"/>
      <c r="L190" s="18"/>
      <c r="M190" s="18"/>
      <c r="N190" s="18"/>
      <c r="O190" s="19"/>
    </row>
    <row r="191" spans="11:15" ht="16">
      <c r="K191" s="17"/>
      <c r="L191" s="18"/>
      <c r="M191" s="18"/>
      <c r="N191" s="18"/>
      <c r="O191" s="19"/>
    </row>
    <row r="192" spans="11:15" ht="16">
      <c r="K192" s="17"/>
      <c r="L192" s="18"/>
      <c r="M192" s="18"/>
      <c r="N192" s="18"/>
      <c r="O192" s="19"/>
    </row>
    <row r="193" spans="11:15" ht="16">
      <c r="K193" s="17"/>
      <c r="L193" s="18"/>
      <c r="M193" s="18"/>
      <c r="N193" s="18"/>
      <c r="O193" s="19"/>
    </row>
    <row r="194" spans="11:15" ht="16">
      <c r="K194" s="17"/>
      <c r="L194" s="18"/>
      <c r="M194" s="18"/>
      <c r="N194" s="18"/>
      <c r="O194" s="19"/>
    </row>
    <row r="195" spans="11:15" ht="16">
      <c r="K195" s="17"/>
      <c r="L195" s="18"/>
      <c r="M195" s="18"/>
      <c r="N195" s="18"/>
      <c r="O195" s="19"/>
    </row>
    <row r="196" spans="11:15" ht="16">
      <c r="K196" s="17"/>
      <c r="L196" s="18"/>
      <c r="M196" s="18"/>
      <c r="N196" s="18"/>
      <c r="O196" s="19"/>
    </row>
    <row r="197" spans="11:15" ht="16">
      <c r="K197" s="17"/>
      <c r="L197" s="18"/>
      <c r="M197" s="18"/>
      <c r="N197" s="18"/>
      <c r="O197" s="19"/>
    </row>
    <row r="198" spans="11:15" ht="16">
      <c r="K198" s="17"/>
      <c r="L198" s="18"/>
      <c r="M198" s="18"/>
      <c r="N198" s="18"/>
      <c r="O198" s="19"/>
    </row>
    <row r="199" spans="11:15" ht="16">
      <c r="K199" s="17"/>
      <c r="L199" s="18"/>
      <c r="M199" s="18"/>
      <c r="N199" s="18"/>
      <c r="O199" s="19"/>
    </row>
    <row r="200" spans="11:15" ht="16">
      <c r="K200" s="17"/>
      <c r="L200" s="18"/>
      <c r="M200" s="18"/>
      <c r="N200" s="18"/>
      <c r="O200" s="19"/>
    </row>
    <row r="201" spans="11:15" ht="16">
      <c r="K201" s="17"/>
      <c r="L201" s="18"/>
      <c r="M201" s="18"/>
      <c r="N201" s="18"/>
      <c r="O201" s="19"/>
    </row>
    <row r="202" spans="11:15" ht="16">
      <c r="K202" s="17"/>
      <c r="L202" s="18"/>
      <c r="M202" s="18"/>
      <c r="N202" s="18"/>
      <c r="O202" s="19"/>
    </row>
    <row r="203" spans="11:15" ht="16">
      <c r="K203" s="17"/>
      <c r="L203" s="18"/>
      <c r="M203" s="18"/>
      <c r="N203" s="18"/>
      <c r="O203" s="19"/>
    </row>
    <row r="204" spans="11:15" ht="16">
      <c r="K204" s="17"/>
      <c r="L204" s="18"/>
      <c r="M204" s="18"/>
      <c r="N204" s="18"/>
      <c r="O204" s="19"/>
    </row>
    <row r="205" spans="11:15" ht="16">
      <c r="K205" s="17"/>
      <c r="L205" s="18"/>
      <c r="M205" s="18"/>
      <c r="N205" s="18"/>
      <c r="O205" s="19"/>
    </row>
    <row r="206" spans="11:15" ht="16">
      <c r="K206" s="17"/>
      <c r="L206" s="18"/>
      <c r="M206" s="18"/>
      <c r="N206" s="18"/>
      <c r="O206" s="19"/>
    </row>
    <row r="207" spans="11:15" ht="16">
      <c r="K207" s="17"/>
      <c r="L207" s="18"/>
      <c r="M207" s="18"/>
      <c r="N207" s="18"/>
      <c r="O207" s="19"/>
    </row>
    <row r="208" spans="11:15" ht="16">
      <c r="K208" s="17"/>
      <c r="L208" s="18"/>
      <c r="M208" s="18"/>
      <c r="N208" s="18"/>
      <c r="O208" s="19"/>
    </row>
    <row r="209" spans="11:15" ht="16">
      <c r="K209" s="17"/>
      <c r="L209" s="18"/>
      <c r="M209" s="18"/>
      <c r="N209" s="18"/>
      <c r="O209" s="19"/>
    </row>
    <row r="210" spans="11:15" ht="16">
      <c r="K210" s="17"/>
      <c r="L210" s="18"/>
      <c r="M210" s="18"/>
      <c r="N210" s="18"/>
      <c r="O210" s="19"/>
    </row>
    <row r="211" spans="11:15" ht="16">
      <c r="K211" s="17"/>
      <c r="L211" s="18"/>
      <c r="M211" s="18"/>
      <c r="N211" s="18"/>
      <c r="O211" s="19"/>
    </row>
    <row r="212" spans="11:15" ht="16">
      <c r="K212" s="17"/>
      <c r="L212" s="18"/>
      <c r="M212" s="18"/>
      <c r="N212" s="18"/>
      <c r="O212" s="19"/>
    </row>
    <row r="213" spans="11:15" ht="16">
      <c r="K213" s="17"/>
      <c r="L213" s="18"/>
      <c r="M213" s="18"/>
      <c r="N213" s="18"/>
      <c r="O213" s="19"/>
    </row>
    <row r="214" spans="11:15" ht="16">
      <c r="K214" s="17"/>
      <c r="L214" s="18"/>
      <c r="M214" s="18"/>
      <c r="N214" s="18"/>
      <c r="O214" s="19"/>
    </row>
    <row r="215" spans="11:15" ht="16">
      <c r="K215" s="17"/>
      <c r="L215" s="18"/>
      <c r="M215" s="18"/>
      <c r="N215" s="18"/>
      <c r="O215" s="19"/>
    </row>
    <row r="216" spans="11:15" ht="16">
      <c r="K216" s="17"/>
      <c r="L216" s="18"/>
      <c r="M216" s="18"/>
      <c r="N216" s="18"/>
      <c r="O216" s="19"/>
    </row>
    <row r="217" spans="11:15" ht="16">
      <c r="K217" s="17"/>
      <c r="L217" s="18"/>
      <c r="M217" s="18"/>
      <c r="N217" s="18"/>
      <c r="O217" s="19"/>
    </row>
    <row r="218" spans="11:15" ht="16">
      <c r="K218" s="17"/>
      <c r="L218" s="18"/>
      <c r="M218" s="18"/>
      <c r="N218" s="18"/>
      <c r="O218" s="19"/>
    </row>
    <row r="219" spans="11:15" ht="16">
      <c r="K219" s="17"/>
      <c r="L219" s="18"/>
      <c r="M219" s="18"/>
      <c r="N219" s="18"/>
      <c r="O219" s="19"/>
    </row>
    <row r="220" spans="11:15" ht="16">
      <c r="K220" s="17"/>
      <c r="L220" s="18"/>
      <c r="M220" s="18"/>
      <c r="N220" s="18"/>
      <c r="O220" s="19"/>
    </row>
    <row r="221" spans="11:15" ht="16">
      <c r="K221" s="17"/>
      <c r="L221" s="18"/>
      <c r="M221" s="18"/>
      <c r="N221" s="18"/>
      <c r="O221" s="19"/>
    </row>
    <row r="222" spans="11:15" ht="16">
      <c r="K222" s="17"/>
      <c r="L222" s="18"/>
      <c r="M222" s="18"/>
      <c r="N222" s="18"/>
      <c r="O222" s="19"/>
    </row>
    <row r="223" spans="11:15" ht="16">
      <c r="K223" s="17"/>
      <c r="L223" s="18"/>
      <c r="M223" s="18"/>
      <c r="N223" s="18"/>
      <c r="O223" s="19"/>
    </row>
    <row r="224" spans="11:15" ht="16">
      <c r="K224" s="17"/>
      <c r="L224" s="18"/>
      <c r="M224" s="18"/>
      <c r="N224" s="18"/>
      <c r="O224" s="19"/>
    </row>
    <row r="225" spans="11:15" ht="16">
      <c r="K225" s="17"/>
      <c r="L225" s="18"/>
      <c r="M225" s="18"/>
      <c r="N225" s="18"/>
      <c r="O225" s="19"/>
    </row>
    <row r="226" spans="11:15" ht="16">
      <c r="K226" s="17"/>
      <c r="L226" s="18"/>
      <c r="M226" s="18"/>
      <c r="N226" s="18"/>
      <c r="O226" s="19"/>
    </row>
    <row r="227" spans="11:15" ht="16">
      <c r="K227" s="17"/>
      <c r="L227" s="18"/>
      <c r="M227" s="18"/>
      <c r="N227" s="18"/>
      <c r="O227" s="19"/>
    </row>
  </sheetData>
  <mergeCells count="2">
    <mergeCell ref="A1:B1"/>
    <mergeCell ref="M1:O1"/>
  </mergeCells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R32"/>
  <sheetViews>
    <sheetView tabSelected="1" workbookViewId="0">
      <selection activeCell="H15" sqref="H15"/>
    </sheetView>
  </sheetViews>
  <sheetFormatPr baseColWidth="10" defaultColWidth="9" defaultRowHeight="14"/>
  <cols>
    <col min="1" max="1" width="9" style="1"/>
    <col min="5" max="5" width="9" style="2"/>
    <col min="12" max="18" width="9" style="2"/>
  </cols>
  <sheetData>
    <row r="1" spans="1:18">
      <c r="A1" s="26" t="s">
        <v>31</v>
      </c>
      <c r="B1" s="26"/>
    </row>
    <row r="2" spans="1:18" ht="1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4" t="s">
        <v>13</v>
      </c>
      <c r="N2" s="4" t="s">
        <v>14</v>
      </c>
      <c r="O2" s="6" t="s">
        <v>15</v>
      </c>
      <c r="P2" s="4" t="s">
        <v>16</v>
      </c>
      <c r="Q2" s="4" t="s">
        <v>17</v>
      </c>
      <c r="R2" s="4" t="s">
        <v>18</v>
      </c>
    </row>
    <row r="3" spans="1:18" ht="16">
      <c r="A3" s="5">
        <v>45901</v>
      </c>
      <c r="B3" s="3">
        <v>1470</v>
      </c>
      <c r="C3" s="3">
        <v>555.9</v>
      </c>
      <c r="D3" s="3">
        <v>278</v>
      </c>
      <c r="E3" s="4">
        <f t="shared" ref="E3:E32" si="0">B3-D3-C3</f>
        <v>636.1</v>
      </c>
      <c r="F3" s="3">
        <v>221.72</v>
      </c>
      <c r="G3" s="3">
        <v>5</v>
      </c>
      <c r="H3" s="3">
        <v>2</v>
      </c>
      <c r="I3" s="3">
        <v>1</v>
      </c>
      <c r="J3" s="3">
        <v>20</v>
      </c>
      <c r="K3" s="3">
        <v>540</v>
      </c>
      <c r="L3" s="6">
        <f t="shared" ref="L3:L32" si="1">(B3-D3)*0.006</f>
        <v>7.1520000000000001</v>
      </c>
      <c r="M3" s="4">
        <f t="shared" ref="M3:M32" si="2">(G3-H3-I3)*12</f>
        <v>24</v>
      </c>
      <c r="N3" s="4">
        <f t="shared" ref="N3:N32" si="3">(G3-H3-I3)*23</f>
        <v>46</v>
      </c>
      <c r="O3" s="6">
        <f t="shared" ref="O3:O32" si="4">E3-F3-J3-K3-L3-M3-N3</f>
        <v>-222.77199999999999</v>
      </c>
      <c r="P3" s="7">
        <f t="shared" ref="P3:P32" si="5">O3/E3</f>
        <v>-0.35021537494104699</v>
      </c>
      <c r="Q3" s="7">
        <f t="shared" ref="Q3:Q32" si="6">F3/E3</f>
        <v>0.34856154692658398</v>
      </c>
      <c r="R3" s="7">
        <f t="shared" ref="R3:R32" si="7">D3/E3</f>
        <v>0.43703820154063799</v>
      </c>
    </row>
    <row r="4" spans="1:18" ht="16">
      <c r="A4" s="5">
        <v>45902</v>
      </c>
      <c r="B4" s="3">
        <v>2185</v>
      </c>
      <c r="C4" s="3">
        <v>575.79999999999995</v>
      </c>
      <c r="D4" s="3">
        <v>258</v>
      </c>
      <c r="E4" s="4">
        <f t="shared" si="0"/>
        <v>1351.2</v>
      </c>
      <c r="F4" s="3">
        <v>181.69</v>
      </c>
      <c r="G4" s="3">
        <v>7</v>
      </c>
      <c r="H4" s="3">
        <v>2</v>
      </c>
      <c r="I4" s="3">
        <v>1</v>
      </c>
      <c r="J4" s="3">
        <v>20</v>
      </c>
      <c r="K4" s="3">
        <v>881.8</v>
      </c>
      <c r="L4" s="6">
        <f t="shared" si="1"/>
        <v>11.561999999999999</v>
      </c>
      <c r="M4" s="4">
        <f t="shared" si="2"/>
        <v>48</v>
      </c>
      <c r="N4" s="4">
        <f t="shared" si="3"/>
        <v>92</v>
      </c>
      <c r="O4" s="6">
        <f t="shared" si="4"/>
        <v>116.148</v>
      </c>
      <c r="P4" s="7">
        <f t="shared" si="5"/>
        <v>8.5959147424511606E-2</v>
      </c>
      <c r="Q4" s="7">
        <f t="shared" si="6"/>
        <v>0.13446566015393699</v>
      </c>
      <c r="R4" s="7">
        <f t="shared" si="7"/>
        <v>0.190941385435169</v>
      </c>
    </row>
    <row r="5" spans="1:18" ht="16">
      <c r="A5" s="5">
        <v>45903</v>
      </c>
      <c r="B5" s="3">
        <v>1766</v>
      </c>
      <c r="C5" s="3">
        <v>0</v>
      </c>
      <c r="D5" s="3">
        <v>0</v>
      </c>
      <c r="E5" s="4">
        <f t="shared" si="0"/>
        <v>1766</v>
      </c>
      <c r="F5" s="3">
        <v>173.91</v>
      </c>
      <c r="G5" s="3">
        <v>7</v>
      </c>
      <c r="H5" s="3">
        <v>0</v>
      </c>
      <c r="I5" s="3">
        <v>0</v>
      </c>
      <c r="J5" s="3">
        <v>0</v>
      </c>
      <c r="K5" s="3">
        <v>1171</v>
      </c>
      <c r="L5" s="6">
        <f t="shared" si="1"/>
        <v>10.596</v>
      </c>
      <c r="M5" s="4">
        <f t="shared" si="2"/>
        <v>84</v>
      </c>
      <c r="N5" s="4">
        <f t="shared" si="3"/>
        <v>161</v>
      </c>
      <c r="O5" s="6">
        <f t="shared" si="4"/>
        <v>165.494</v>
      </c>
      <c r="P5" s="7">
        <f t="shared" si="5"/>
        <v>9.3711211778029394E-2</v>
      </c>
      <c r="Q5" s="7">
        <f t="shared" si="6"/>
        <v>9.8476783691959197E-2</v>
      </c>
      <c r="R5" s="7">
        <f t="shared" si="7"/>
        <v>0</v>
      </c>
    </row>
    <row r="6" spans="1:18" ht="16">
      <c r="A6" s="5">
        <v>45904</v>
      </c>
      <c r="B6" s="3">
        <v>2308</v>
      </c>
      <c r="C6" s="3">
        <v>545.79999999999995</v>
      </c>
      <c r="D6" s="3">
        <v>964</v>
      </c>
      <c r="E6" s="4">
        <f t="shared" si="0"/>
        <v>798.2</v>
      </c>
      <c r="F6" s="3">
        <v>376.77</v>
      </c>
      <c r="G6" s="3">
        <v>8</v>
      </c>
      <c r="H6" s="3">
        <v>2</v>
      </c>
      <c r="I6" s="3">
        <v>3</v>
      </c>
      <c r="J6" s="3">
        <v>20</v>
      </c>
      <c r="K6" s="3">
        <v>1029</v>
      </c>
      <c r="L6" s="6">
        <f t="shared" si="1"/>
        <v>8.0640000000000001</v>
      </c>
      <c r="M6" s="4">
        <f t="shared" si="2"/>
        <v>36</v>
      </c>
      <c r="N6" s="4">
        <f t="shared" si="3"/>
        <v>69</v>
      </c>
      <c r="O6" s="6">
        <f t="shared" si="4"/>
        <v>-740.63400000000001</v>
      </c>
      <c r="P6" s="7">
        <f t="shared" si="5"/>
        <v>-0.92788023051866697</v>
      </c>
      <c r="Q6" s="7">
        <f t="shared" si="6"/>
        <v>0.47202455524931097</v>
      </c>
      <c r="R6" s="7">
        <f t="shared" si="7"/>
        <v>1.2077173640691601</v>
      </c>
    </row>
    <row r="7" spans="1:18" ht="16">
      <c r="A7" s="5">
        <v>45905</v>
      </c>
      <c r="B7" s="3">
        <v>1578</v>
      </c>
      <c r="C7" s="3">
        <v>545.79999999999995</v>
      </c>
      <c r="D7" s="3">
        <v>744</v>
      </c>
      <c r="E7" s="4">
        <f t="shared" si="0"/>
        <v>288.2</v>
      </c>
      <c r="F7" s="3">
        <v>220.01</v>
      </c>
      <c r="G7" s="3">
        <v>6</v>
      </c>
      <c r="H7" s="3">
        <v>2</v>
      </c>
      <c r="I7" s="3">
        <v>3</v>
      </c>
      <c r="J7" s="3">
        <v>20</v>
      </c>
      <c r="K7" s="3">
        <v>502</v>
      </c>
      <c r="L7" s="6">
        <f t="shared" si="1"/>
        <v>5.0039999999999996</v>
      </c>
      <c r="M7" s="4">
        <f t="shared" si="2"/>
        <v>12</v>
      </c>
      <c r="N7" s="4">
        <f t="shared" si="3"/>
        <v>23</v>
      </c>
      <c r="O7" s="6">
        <f t="shared" si="4"/>
        <v>-493.81400000000002</v>
      </c>
      <c r="P7" s="7">
        <f t="shared" si="5"/>
        <v>-1.71344205412908</v>
      </c>
      <c r="Q7" s="7">
        <f t="shared" si="6"/>
        <v>0.763393476752255</v>
      </c>
      <c r="R7" s="7">
        <f t="shared" si="7"/>
        <v>2.5815405968077698</v>
      </c>
    </row>
    <row r="8" spans="1:18" ht="16">
      <c r="A8" s="5">
        <v>45906</v>
      </c>
      <c r="B8" s="3">
        <v>1963</v>
      </c>
      <c r="C8" s="3">
        <v>545.79999999999995</v>
      </c>
      <c r="D8" s="3">
        <v>218</v>
      </c>
      <c r="E8" s="4">
        <f t="shared" si="0"/>
        <v>1199.2</v>
      </c>
      <c r="F8" s="3">
        <v>181.07</v>
      </c>
      <c r="G8" s="3">
        <v>6</v>
      </c>
      <c r="H8" s="3">
        <v>2</v>
      </c>
      <c r="I8" s="3">
        <v>1</v>
      </c>
      <c r="J8" s="3">
        <v>20</v>
      </c>
      <c r="K8" s="3">
        <v>749</v>
      </c>
      <c r="L8" s="6">
        <f t="shared" si="1"/>
        <v>10.47</v>
      </c>
      <c r="M8" s="4">
        <f t="shared" si="2"/>
        <v>36</v>
      </c>
      <c r="N8" s="4">
        <f t="shared" si="3"/>
        <v>69</v>
      </c>
      <c r="O8" s="6">
        <f t="shared" si="4"/>
        <v>133.66</v>
      </c>
      <c r="P8" s="7">
        <f t="shared" si="5"/>
        <v>0.111457638425617</v>
      </c>
      <c r="Q8" s="7">
        <f t="shared" si="6"/>
        <v>0.150992328218813</v>
      </c>
      <c r="R8" s="7">
        <f t="shared" si="7"/>
        <v>0.181787858572382</v>
      </c>
    </row>
    <row r="9" spans="1:18" ht="16">
      <c r="A9" s="5">
        <v>45907</v>
      </c>
      <c r="B9" s="3">
        <v>1069</v>
      </c>
      <c r="C9" s="3">
        <v>0</v>
      </c>
      <c r="D9" s="3">
        <v>348</v>
      </c>
      <c r="E9" s="4">
        <f t="shared" si="0"/>
        <v>721</v>
      </c>
      <c r="F9" s="3">
        <v>185.61</v>
      </c>
      <c r="G9" s="3">
        <v>3</v>
      </c>
      <c r="H9" s="3">
        <v>0</v>
      </c>
      <c r="I9" s="3">
        <v>1</v>
      </c>
      <c r="J9" s="3">
        <v>0</v>
      </c>
      <c r="K9" s="3">
        <v>571.29999999999995</v>
      </c>
      <c r="L9" s="6">
        <f t="shared" si="1"/>
        <v>4.3259999999999996</v>
      </c>
      <c r="M9" s="4">
        <f t="shared" si="2"/>
        <v>24</v>
      </c>
      <c r="N9" s="4">
        <f t="shared" si="3"/>
        <v>46</v>
      </c>
      <c r="O9" s="6">
        <f t="shared" si="4"/>
        <v>-110.236</v>
      </c>
      <c r="P9" s="7">
        <f t="shared" si="5"/>
        <v>-0.152893203883495</v>
      </c>
      <c r="Q9" s="7">
        <f t="shared" si="6"/>
        <v>0.25743411927878002</v>
      </c>
      <c r="R9" s="7">
        <f t="shared" si="7"/>
        <v>0.48266296809986098</v>
      </c>
    </row>
    <row r="10" spans="1:18" ht="16">
      <c r="A10" s="5">
        <v>45908</v>
      </c>
      <c r="B10" s="3">
        <v>1442</v>
      </c>
      <c r="C10" s="3">
        <v>0</v>
      </c>
      <c r="D10" s="3">
        <v>264</v>
      </c>
      <c r="E10" s="4">
        <f t="shared" si="0"/>
        <v>1178</v>
      </c>
      <c r="F10" s="3">
        <v>247.99</v>
      </c>
      <c r="G10" s="3">
        <v>5</v>
      </c>
      <c r="H10" s="3">
        <v>0</v>
      </c>
      <c r="I10" s="3">
        <v>1</v>
      </c>
      <c r="J10" s="3">
        <v>0</v>
      </c>
      <c r="K10" s="3">
        <v>695.5</v>
      </c>
      <c r="L10" s="6">
        <f t="shared" si="1"/>
        <v>7.0679999999999996</v>
      </c>
      <c r="M10" s="4">
        <f t="shared" si="2"/>
        <v>48</v>
      </c>
      <c r="N10" s="4">
        <f t="shared" si="3"/>
        <v>92</v>
      </c>
      <c r="O10" s="6">
        <f t="shared" si="4"/>
        <v>87.441999999999993</v>
      </c>
      <c r="P10" s="7">
        <f t="shared" si="5"/>
        <v>7.4229202037351394E-2</v>
      </c>
      <c r="Q10" s="7">
        <f t="shared" si="6"/>
        <v>0.21051782682512701</v>
      </c>
      <c r="R10" s="7">
        <f t="shared" si="7"/>
        <v>0.224108658743633</v>
      </c>
    </row>
    <row r="11" spans="1:18" ht="16">
      <c r="A11" s="5">
        <v>45909</v>
      </c>
      <c r="B11" s="3">
        <v>2501</v>
      </c>
      <c r="C11" s="3">
        <v>545.79999999999995</v>
      </c>
      <c r="D11" s="3">
        <v>632</v>
      </c>
      <c r="E11" s="4">
        <f t="shared" si="0"/>
        <v>1323.2</v>
      </c>
      <c r="F11" s="3">
        <v>299.26</v>
      </c>
      <c r="G11" s="3">
        <v>9</v>
      </c>
      <c r="H11" s="3">
        <v>2</v>
      </c>
      <c r="I11" s="3">
        <v>2</v>
      </c>
      <c r="J11" s="3">
        <v>20</v>
      </c>
      <c r="K11" s="3">
        <v>1179.8</v>
      </c>
      <c r="L11" s="6">
        <f t="shared" si="1"/>
        <v>11.214</v>
      </c>
      <c r="M11" s="4">
        <f t="shared" si="2"/>
        <v>60</v>
      </c>
      <c r="N11" s="4">
        <f t="shared" si="3"/>
        <v>115</v>
      </c>
      <c r="O11" s="6">
        <f t="shared" si="4"/>
        <v>-362.07400000000001</v>
      </c>
      <c r="P11" s="7">
        <f t="shared" si="5"/>
        <v>-0.27363512696493297</v>
      </c>
      <c r="Q11" s="7">
        <f t="shared" si="6"/>
        <v>0.22616384522370001</v>
      </c>
      <c r="R11" s="7">
        <f t="shared" si="7"/>
        <v>0.47762998790810202</v>
      </c>
    </row>
    <row r="12" spans="1:18" ht="16">
      <c r="A12" s="5">
        <v>45910</v>
      </c>
      <c r="B12" s="3">
        <v>1966</v>
      </c>
      <c r="C12" s="3">
        <v>545.79999999999995</v>
      </c>
      <c r="D12" s="3">
        <v>223</v>
      </c>
      <c r="E12" s="4">
        <f t="shared" si="0"/>
        <v>1197.2</v>
      </c>
      <c r="F12" s="3">
        <v>298.33</v>
      </c>
      <c r="G12" s="3">
        <v>8</v>
      </c>
      <c r="H12" s="3">
        <v>2</v>
      </c>
      <c r="I12" s="3">
        <v>1</v>
      </c>
      <c r="J12" s="3">
        <v>20</v>
      </c>
      <c r="K12" s="3">
        <v>859.3</v>
      </c>
      <c r="L12" s="6">
        <f t="shared" si="1"/>
        <v>10.458</v>
      </c>
      <c r="M12" s="4">
        <f t="shared" si="2"/>
        <v>60</v>
      </c>
      <c r="N12" s="4">
        <f t="shared" si="3"/>
        <v>115</v>
      </c>
      <c r="O12" s="6">
        <f t="shared" si="4"/>
        <v>-165.88800000000001</v>
      </c>
      <c r="P12" s="7">
        <f t="shared" si="5"/>
        <v>-0.13856331440026701</v>
      </c>
      <c r="Q12" s="7">
        <f t="shared" si="6"/>
        <v>0.24918977614433699</v>
      </c>
      <c r="R12" s="7">
        <f t="shared" si="7"/>
        <v>0.18626795856999701</v>
      </c>
    </row>
    <row r="13" spans="1:18" ht="16">
      <c r="A13" s="5">
        <v>45911</v>
      </c>
      <c r="B13" s="3">
        <v>1325</v>
      </c>
      <c r="C13" s="3">
        <v>545.79999999999995</v>
      </c>
      <c r="D13" s="3">
        <v>0</v>
      </c>
      <c r="E13" s="4">
        <f t="shared" si="0"/>
        <v>779.2</v>
      </c>
      <c r="F13" s="3">
        <v>344.44</v>
      </c>
      <c r="G13" s="3">
        <v>5</v>
      </c>
      <c r="H13" s="3">
        <v>2</v>
      </c>
      <c r="I13" s="3">
        <v>0</v>
      </c>
      <c r="J13" s="3">
        <v>20</v>
      </c>
      <c r="K13" s="3">
        <v>484</v>
      </c>
      <c r="L13" s="6">
        <f t="shared" si="1"/>
        <v>7.95</v>
      </c>
      <c r="M13" s="4">
        <f t="shared" si="2"/>
        <v>36</v>
      </c>
      <c r="N13" s="4">
        <f t="shared" si="3"/>
        <v>69</v>
      </c>
      <c r="O13" s="6">
        <f t="shared" si="4"/>
        <v>-182.19</v>
      </c>
      <c r="P13" s="7">
        <f t="shared" si="5"/>
        <v>-0.23381673511293599</v>
      </c>
      <c r="Q13" s="7">
        <f t="shared" si="6"/>
        <v>0.44204312114989702</v>
      </c>
      <c r="R13" s="7">
        <f t="shared" si="7"/>
        <v>0</v>
      </c>
    </row>
    <row r="14" spans="1:18" ht="16">
      <c r="A14" s="5">
        <v>45912</v>
      </c>
      <c r="B14" s="3">
        <v>1460</v>
      </c>
      <c r="C14" s="3">
        <v>545.9</v>
      </c>
      <c r="D14" s="3">
        <v>278</v>
      </c>
      <c r="E14" s="4">
        <f t="shared" si="0"/>
        <v>636.1</v>
      </c>
      <c r="F14" s="3">
        <v>266.19</v>
      </c>
      <c r="G14" s="3">
        <v>5</v>
      </c>
      <c r="H14" s="3">
        <v>2</v>
      </c>
      <c r="I14" s="3">
        <v>1</v>
      </c>
      <c r="J14" s="3">
        <v>20</v>
      </c>
      <c r="K14" s="3">
        <v>513.5</v>
      </c>
      <c r="L14" s="6">
        <f t="shared" si="1"/>
        <v>7.0919999999999996</v>
      </c>
      <c r="M14" s="4">
        <f t="shared" si="2"/>
        <v>24</v>
      </c>
      <c r="N14" s="4">
        <f t="shared" si="3"/>
        <v>46</v>
      </c>
      <c r="O14" s="6">
        <f t="shared" si="4"/>
        <v>-240.68199999999999</v>
      </c>
      <c r="P14" s="7">
        <f t="shared" si="5"/>
        <v>-0.37837132526332301</v>
      </c>
      <c r="Q14" s="7">
        <f t="shared" si="6"/>
        <v>0.418471938374469</v>
      </c>
      <c r="R14" s="7">
        <f t="shared" si="7"/>
        <v>0.43703820154063799</v>
      </c>
    </row>
    <row r="15" spans="1:18" ht="16">
      <c r="A15" s="5">
        <v>45913</v>
      </c>
      <c r="B15" s="3"/>
      <c r="C15" s="3">
        <v>828.7</v>
      </c>
      <c r="D15" s="3"/>
      <c r="E15" s="4">
        <f t="shared" si="0"/>
        <v>-828.7</v>
      </c>
      <c r="F15" s="3"/>
      <c r="G15" s="3"/>
      <c r="H15" s="3"/>
      <c r="I15" s="3"/>
      <c r="J15" s="3"/>
      <c r="K15" s="3">
        <v>1611.8</v>
      </c>
      <c r="L15" s="6">
        <f t="shared" si="1"/>
        <v>0</v>
      </c>
      <c r="M15" s="4">
        <f t="shared" si="2"/>
        <v>0</v>
      </c>
      <c r="N15" s="4">
        <f t="shared" si="3"/>
        <v>0</v>
      </c>
      <c r="O15" s="6">
        <f t="shared" si="4"/>
        <v>-2440.5</v>
      </c>
      <c r="P15" s="7">
        <f t="shared" si="5"/>
        <v>2.9449740557499697</v>
      </c>
      <c r="Q15" s="7">
        <f t="shared" si="6"/>
        <v>0</v>
      </c>
      <c r="R15" s="7">
        <f t="shared" si="7"/>
        <v>0</v>
      </c>
    </row>
    <row r="16" spans="1:18" ht="16">
      <c r="A16" s="5">
        <v>45914</v>
      </c>
      <c r="B16" s="3"/>
      <c r="C16" s="3">
        <v>828.7</v>
      </c>
      <c r="D16" s="3"/>
      <c r="E16" s="4">
        <f t="shared" si="0"/>
        <v>-828.7</v>
      </c>
      <c r="F16" s="3"/>
      <c r="G16" s="3"/>
      <c r="H16" s="3"/>
      <c r="I16" s="3"/>
      <c r="J16" s="3"/>
      <c r="K16" s="3">
        <v>1868.4</v>
      </c>
      <c r="L16" s="6">
        <f t="shared" si="1"/>
        <v>0</v>
      </c>
      <c r="M16" s="4">
        <f t="shared" si="2"/>
        <v>0</v>
      </c>
      <c r="N16" s="4">
        <f t="shared" si="3"/>
        <v>0</v>
      </c>
      <c r="O16" s="6">
        <f t="shared" si="4"/>
        <v>-2697.1000000000004</v>
      </c>
      <c r="P16" s="7">
        <f t="shared" si="5"/>
        <v>3.2546156630867626</v>
      </c>
      <c r="Q16" s="7">
        <f t="shared" si="6"/>
        <v>0</v>
      </c>
      <c r="R16" s="7">
        <f t="shared" si="7"/>
        <v>0</v>
      </c>
    </row>
    <row r="17" spans="1:18" ht="16">
      <c r="A17" s="5">
        <v>45915</v>
      </c>
      <c r="C17" s="3">
        <v>828.7</v>
      </c>
      <c r="E17" s="4">
        <f t="shared" si="0"/>
        <v>-828.7</v>
      </c>
      <c r="K17" s="3">
        <v>669.3</v>
      </c>
      <c r="L17" s="6">
        <f t="shared" si="1"/>
        <v>0</v>
      </c>
      <c r="M17" s="4">
        <f t="shared" si="2"/>
        <v>0</v>
      </c>
      <c r="N17" s="4">
        <f t="shared" si="3"/>
        <v>0</v>
      </c>
      <c r="O17" s="6">
        <f t="shared" si="4"/>
        <v>-1498</v>
      </c>
      <c r="P17" s="7">
        <f t="shared" si="5"/>
        <v>1.8076505369856402</v>
      </c>
      <c r="Q17" s="7">
        <f t="shared" si="6"/>
        <v>0</v>
      </c>
      <c r="R17" s="7">
        <f t="shared" si="7"/>
        <v>0</v>
      </c>
    </row>
    <row r="18" spans="1:18" ht="16">
      <c r="A18" s="5">
        <v>45916</v>
      </c>
      <c r="C18" s="3">
        <v>550.79999999999995</v>
      </c>
      <c r="E18" s="4">
        <f t="shared" si="0"/>
        <v>-550.79999999999995</v>
      </c>
      <c r="K18" s="3">
        <v>717.6</v>
      </c>
      <c r="L18" s="6">
        <f t="shared" si="1"/>
        <v>0</v>
      </c>
      <c r="M18" s="4">
        <f t="shared" si="2"/>
        <v>0</v>
      </c>
      <c r="N18" s="4">
        <f t="shared" si="3"/>
        <v>0</v>
      </c>
      <c r="O18" s="6">
        <f t="shared" si="4"/>
        <v>-1268.4000000000001</v>
      </c>
      <c r="P18" s="7">
        <f t="shared" si="5"/>
        <v>2.302832244008715</v>
      </c>
      <c r="Q18" s="7">
        <f t="shared" si="6"/>
        <v>0</v>
      </c>
      <c r="R18" s="7">
        <f t="shared" si="7"/>
        <v>0</v>
      </c>
    </row>
    <row r="19" spans="1:18" ht="16">
      <c r="A19" s="5">
        <v>45917</v>
      </c>
      <c r="C19" s="3">
        <v>550.79999999999995</v>
      </c>
      <c r="E19" s="4">
        <f t="shared" si="0"/>
        <v>-550.79999999999995</v>
      </c>
      <c r="K19" s="3">
        <v>1005.8</v>
      </c>
      <c r="L19" s="6">
        <f t="shared" si="1"/>
        <v>0</v>
      </c>
      <c r="M19" s="4">
        <f t="shared" si="2"/>
        <v>0</v>
      </c>
      <c r="N19" s="4">
        <f t="shared" si="3"/>
        <v>0</v>
      </c>
      <c r="O19" s="6">
        <f t="shared" si="4"/>
        <v>-1556.6</v>
      </c>
      <c r="P19" s="7">
        <f t="shared" si="5"/>
        <v>2.8260711692084244</v>
      </c>
      <c r="Q19" s="7">
        <f t="shared" si="6"/>
        <v>0</v>
      </c>
      <c r="R19" s="7">
        <f t="shared" si="7"/>
        <v>0</v>
      </c>
    </row>
    <row r="20" spans="1:18" ht="16">
      <c r="A20" s="5">
        <v>45918</v>
      </c>
      <c r="E20" s="4">
        <f t="shared" si="0"/>
        <v>0</v>
      </c>
      <c r="L20" s="6">
        <f t="shared" si="1"/>
        <v>0</v>
      </c>
      <c r="M20" s="4">
        <f t="shared" si="2"/>
        <v>0</v>
      </c>
      <c r="N20" s="4">
        <f t="shared" si="3"/>
        <v>0</v>
      </c>
      <c r="O20" s="6">
        <f t="shared" si="4"/>
        <v>0</v>
      </c>
      <c r="P20" s="7" t="e">
        <f t="shared" si="5"/>
        <v>#DIV/0!</v>
      </c>
      <c r="Q20" s="7" t="e">
        <f t="shared" si="6"/>
        <v>#DIV/0!</v>
      </c>
      <c r="R20" s="7" t="e">
        <f t="shared" si="7"/>
        <v>#DIV/0!</v>
      </c>
    </row>
    <row r="21" spans="1:18" ht="16">
      <c r="A21" s="5">
        <v>45919</v>
      </c>
      <c r="E21" s="4">
        <f t="shared" si="0"/>
        <v>0</v>
      </c>
      <c r="L21" s="6">
        <f t="shared" si="1"/>
        <v>0</v>
      </c>
      <c r="M21" s="4">
        <f t="shared" si="2"/>
        <v>0</v>
      </c>
      <c r="N21" s="4">
        <f t="shared" si="3"/>
        <v>0</v>
      </c>
      <c r="O21" s="6">
        <f t="shared" si="4"/>
        <v>0</v>
      </c>
      <c r="P21" s="7" t="e">
        <f t="shared" si="5"/>
        <v>#DIV/0!</v>
      </c>
      <c r="Q21" s="7" t="e">
        <f t="shared" si="6"/>
        <v>#DIV/0!</v>
      </c>
      <c r="R21" s="7" t="e">
        <f t="shared" si="7"/>
        <v>#DIV/0!</v>
      </c>
    </row>
    <row r="22" spans="1:18" ht="16">
      <c r="A22" s="5">
        <v>45920</v>
      </c>
      <c r="E22" s="4">
        <f t="shared" si="0"/>
        <v>0</v>
      </c>
      <c r="L22" s="6">
        <f t="shared" si="1"/>
        <v>0</v>
      </c>
      <c r="M22" s="4">
        <f t="shared" si="2"/>
        <v>0</v>
      </c>
      <c r="N22" s="4">
        <f t="shared" si="3"/>
        <v>0</v>
      </c>
      <c r="O22" s="6">
        <f t="shared" si="4"/>
        <v>0</v>
      </c>
      <c r="P22" s="7" t="e">
        <f t="shared" si="5"/>
        <v>#DIV/0!</v>
      </c>
      <c r="Q22" s="7" t="e">
        <f t="shared" si="6"/>
        <v>#DIV/0!</v>
      </c>
      <c r="R22" s="7" t="e">
        <f t="shared" si="7"/>
        <v>#DIV/0!</v>
      </c>
    </row>
    <row r="23" spans="1:18" ht="16">
      <c r="A23" s="5">
        <v>45921</v>
      </c>
      <c r="E23" s="4">
        <f t="shared" si="0"/>
        <v>0</v>
      </c>
      <c r="L23" s="6">
        <f t="shared" si="1"/>
        <v>0</v>
      </c>
      <c r="M23" s="4">
        <f t="shared" si="2"/>
        <v>0</v>
      </c>
      <c r="N23" s="4">
        <f t="shared" si="3"/>
        <v>0</v>
      </c>
      <c r="O23" s="6">
        <f t="shared" si="4"/>
        <v>0</v>
      </c>
      <c r="P23" s="7" t="e">
        <f t="shared" si="5"/>
        <v>#DIV/0!</v>
      </c>
      <c r="Q23" s="7" t="e">
        <f t="shared" si="6"/>
        <v>#DIV/0!</v>
      </c>
      <c r="R23" s="7" t="e">
        <f t="shared" si="7"/>
        <v>#DIV/0!</v>
      </c>
    </row>
    <row r="24" spans="1:18" ht="16">
      <c r="A24" s="5">
        <v>45922</v>
      </c>
      <c r="E24" s="4">
        <f t="shared" si="0"/>
        <v>0</v>
      </c>
      <c r="L24" s="6">
        <f t="shared" si="1"/>
        <v>0</v>
      </c>
      <c r="M24" s="4">
        <f t="shared" si="2"/>
        <v>0</v>
      </c>
      <c r="N24" s="4">
        <f t="shared" si="3"/>
        <v>0</v>
      </c>
      <c r="O24" s="6">
        <f t="shared" si="4"/>
        <v>0</v>
      </c>
      <c r="P24" s="7" t="e">
        <f t="shared" si="5"/>
        <v>#DIV/0!</v>
      </c>
      <c r="Q24" s="7" t="e">
        <f t="shared" si="6"/>
        <v>#DIV/0!</v>
      </c>
      <c r="R24" s="7" t="e">
        <f t="shared" si="7"/>
        <v>#DIV/0!</v>
      </c>
    </row>
    <row r="25" spans="1:18" ht="16">
      <c r="A25" s="5">
        <v>45923</v>
      </c>
      <c r="E25" s="4">
        <f t="shared" si="0"/>
        <v>0</v>
      </c>
      <c r="L25" s="6">
        <f t="shared" si="1"/>
        <v>0</v>
      </c>
      <c r="M25" s="4">
        <f t="shared" si="2"/>
        <v>0</v>
      </c>
      <c r="N25" s="4">
        <f t="shared" si="3"/>
        <v>0</v>
      </c>
      <c r="O25" s="6">
        <f t="shared" si="4"/>
        <v>0</v>
      </c>
      <c r="P25" s="7" t="e">
        <f t="shared" si="5"/>
        <v>#DIV/0!</v>
      </c>
      <c r="Q25" s="7" t="e">
        <f t="shared" si="6"/>
        <v>#DIV/0!</v>
      </c>
      <c r="R25" s="7" t="e">
        <f t="shared" si="7"/>
        <v>#DIV/0!</v>
      </c>
    </row>
    <row r="26" spans="1:18" ht="16">
      <c r="A26" s="5">
        <v>45924</v>
      </c>
      <c r="E26" s="4">
        <f t="shared" si="0"/>
        <v>0</v>
      </c>
      <c r="L26" s="6">
        <f t="shared" si="1"/>
        <v>0</v>
      </c>
      <c r="M26" s="4">
        <f t="shared" si="2"/>
        <v>0</v>
      </c>
      <c r="N26" s="4">
        <f t="shared" si="3"/>
        <v>0</v>
      </c>
      <c r="O26" s="6">
        <f t="shared" si="4"/>
        <v>0</v>
      </c>
      <c r="P26" s="7" t="e">
        <f t="shared" si="5"/>
        <v>#DIV/0!</v>
      </c>
      <c r="Q26" s="7" t="e">
        <f t="shared" si="6"/>
        <v>#DIV/0!</v>
      </c>
      <c r="R26" s="7" t="e">
        <f t="shared" si="7"/>
        <v>#DIV/0!</v>
      </c>
    </row>
    <row r="27" spans="1:18" ht="16">
      <c r="A27" s="5">
        <v>45925</v>
      </c>
      <c r="E27" s="4">
        <f t="shared" si="0"/>
        <v>0</v>
      </c>
      <c r="L27" s="6">
        <f t="shared" si="1"/>
        <v>0</v>
      </c>
      <c r="M27" s="4">
        <f t="shared" si="2"/>
        <v>0</v>
      </c>
      <c r="N27" s="4">
        <f t="shared" si="3"/>
        <v>0</v>
      </c>
      <c r="O27" s="6">
        <f t="shared" si="4"/>
        <v>0</v>
      </c>
      <c r="P27" s="7" t="e">
        <f t="shared" si="5"/>
        <v>#DIV/0!</v>
      </c>
      <c r="Q27" s="7" t="e">
        <f t="shared" si="6"/>
        <v>#DIV/0!</v>
      </c>
      <c r="R27" s="7" t="e">
        <f t="shared" si="7"/>
        <v>#DIV/0!</v>
      </c>
    </row>
    <row r="28" spans="1:18" ht="16">
      <c r="A28" s="5">
        <v>45926</v>
      </c>
      <c r="E28" s="4">
        <f t="shared" si="0"/>
        <v>0</v>
      </c>
      <c r="L28" s="6">
        <f t="shared" si="1"/>
        <v>0</v>
      </c>
      <c r="M28" s="4">
        <f t="shared" si="2"/>
        <v>0</v>
      </c>
      <c r="N28" s="4">
        <f t="shared" si="3"/>
        <v>0</v>
      </c>
      <c r="O28" s="6">
        <f t="shared" si="4"/>
        <v>0</v>
      </c>
      <c r="P28" s="7" t="e">
        <f t="shared" si="5"/>
        <v>#DIV/0!</v>
      </c>
      <c r="Q28" s="7" t="e">
        <f t="shared" si="6"/>
        <v>#DIV/0!</v>
      </c>
      <c r="R28" s="7" t="e">
        <f t="shared" si="7"/>
        <v>#DIV/0!</v>
      </c>
    </row>
    <row r="29" spans="1:18" ht="16">
      <c r="A29" s="5">
        <v>45927</v>
      </c>
      <c r="E29" s="4">
        <f t="shared" si="0"/>
        <v>0</v>
      </c>
      <c r="L29" s="6">
        <f t="shared" si="1"/>
        <v>0</v>
      </c>
      <c r="M29" s="4">
        <f t="shared" si="2"/>
        <v>0</v>
      </c>
      <c r="N29" s="4">
        <f t="shared" si="3"/>
        <v>0</v>
      </c>
      <c r="O29" s="6">
        <f t="shared" si="4"/>
        <v>0</v>
      </c>
      <c r="P29" s="7" t="e">
        <f t="shared" si="5"/>
        <v>#DIV/0!</v>
      </c>
      <c r="Q29" s="7" t="e">
        <f t="shared" si="6"/>
        <v>#DIV/0!</v>
      </c>
      <c r="R29" s="7" t="e">
        <f t="shared" si="7"/>
        <v>#DIV/0!</v>
      </c>
    </row>
    <row r="30" spans="1:18" ht="16">
      <c r="A30" s="5">
        <v>45928</v>
      </c>
      <c r="E30" s="4">
        <f t="shared" si="0"/>
        <v>0</v>
      </c>
      <c r="L30" s="6">
        <f t="shared" si="1"/>
        <v>0</v>
      </c>
      <c r="M30" s="4">
        <f t="shared" si="2"/>
        <v>0</v>
      </c>
      <c r="N30" s="4">
        <f t="shared" si="3"/>
        <v>0</v>
      </c>
      <c r="O30" s="6">
        <f t="shared" si="4"/>
        <v>0</v>
      </c>
      <c r="P30" s="7" t="e">
        <f t="shared" si="5"/>
        <v>#DIV/0!</v>
      </c>
      <c r="Q30" s="7" t="e">
        <f t="shared" si="6"/>
        <v>#DIV/0!</v>
      </c>
      <c r="R30" s="7" t="e">
        <f t="shared" si="7"/>
        <v>#DIV/0!</v>
      </c>
    </row>
    <row r="31" spans="1:18" ht="16">
      <c r="A31" s="5">
        <v>45929</v>
      </c>
      <c r="E31" s="4">
        <f t="shared" si="0"/>
        <v>0</v>
      </c>
      <c r="L31" s="6">
        <f t="shared" si="1"/>
        <v>0</v>
      </c>
      <c r="M31" s="4">
        <f t="shared" si="2"/>
        <v>0</v>
      </c>
      <c r="N31" s="4">
        <f t="shared" si="3"/>
        <v>0</v>
      </c>
      <c r="O31" s="6">
        <f t="shared" si="4"/>
        <v>0</v>
      </c>
      <c r="P31" s="7" t="e">
        <f t="shared" si="5"/>
        <v>#DIV/0!</v>
      </c>
      <c r="Q31" s="7" t="e">
        <f t="shared" si="6"/>
        <v>#DIV/0!</v>
      </c>
      <c r="R31" s="7" t="e">
        <f t="shared" si="7"/>
        <v>#DIV/0!</v>
      </c>
    </row>
    <row r="32" spans="1:18" ht="16">
      <c r="A32" s="5">
        <v>45930</v>
      </c>
      <c r="E32" s="4">
        <f t="shared" si="0"/>
        <v>0</v>
      </c>
      <c r="L32" s="6">
        <f t="shared" si="1"/>
        <v>0</v>
      </c>
      <c r="M32" s="4">
        <f t="shared" si="2"/>
        <v>0</v>
      </c>
      <c r="N32" s="4">
        <f t="shared" si="3"/>
        <v>0</v>
      </c>
      <c r="O32" s="6">
        <f t="shared" si="4"/>
        <v>0</v>
      </c>
      <c r="P32" s="7" t="e">
        <f t="shared" si="5"/>
        <v>#DIV/0!</v>
      </c>
      <c r="Q32" s="7" t="e">
        <f t="shared" si="6"/>
        <v>#DIV/0!</v>
      </c>
      <c r="R32" s="7" t="e">
        <f t="shared" si="7"/>
        <v>#DIV/0!</v>
      </c>
    </row>
  </sheetData>
  <mergeCells count="1">
    <mergeCell ref="A1:B1"/>
  </mergeCells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7"/>
  <sheetViews>
    <sheetView workbookViewId="0">
      <selection activeCell="C16" sqref="C16"/>
    </sheetView>
  </sheetViews>
  <sheetFormatPr baseColWidth="10" defaultColWidth="9" defaultRowHeight="14"/>
  <cols>
    <col min="9" max="10" width="9" style="2"/>
    <col min="11" max="11" width="3.33203125" customWidth="1"/>
    <col min="14" max="14" width="9.1640625" style="8"/>
  </cols>
  <sheetData>
    <row r="1" spans="1:14">
      <c r="A1" s="27" t="s">
        <v>31</v>
      </c>
      <c r="B1" s="27"/>
      <c r="C1" s="20" t="s">
        <v>32</v>
      </c>
      <c r="K1" s="11"/>
      <c r="L1" s="28" t="s">
        <v>20</v>
      </c>
      <c r="M1" s="29"/>
      <c r="N1" s="30"/>
    </row>
    <row r="2" spans="1:14" ht="17">
      <c r="A2" s="10" t="s">
        <v>1</v>
      </c>
      <c r="B2" s="10" t="s">
        <v>2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6</v>
      </c>
      <c r="I2" s="12" t="s">
        <v>26</v>
      </c>
      <c r="J2" s="12" t="s">
        <v>27</v>
      </c>
      <c r="K2" s="13"/>
      <c r="L2" s="14" t="s">
        <v>29</v>
      </c>
      <c r="M2" s="14" t="s">
        <v>2</v>
      </c>
      <c r="N2" s="15" t="s">
        <v>18</v>
      </c>
    </row>
    <row r="3" spans="1:14" ht="16">
      <c r="A3" s="5">
        <v>45901</v>
      </c>
      <c r="B3" s="3">
        <v>853.7</v>
      </c>
      <c r="C3" s="3">
        <v>287.89999999999998</v>
      </c>
      <c r="D3" s="3">
        <v>208.9</v>
      </c>
      <c r="E3" s="3">
        <v>3</v>
      </c>
      <c r="F3" s="3">
        <v>1</v>
      </c>
      <c r="G3" s="3">
        <v>10</v>
      </c>
      <c r="H3" s="3">
        <v>134.5</v>
      </c>
      <c r="I3" s="7">
        <f t="shared" ref="I3:I31" si="0">(H3+G3)/(B3-C3-D3)</f>
        <v>0.404875315214346</v>
      </c>
      <c r="J3" s="16">
        <f t="shared" ref="J3:J31" si="1">(H3+G3)/(E3-F3)</f>
        <v>72.25</v>
      </c>
      <c r="K3" s="17"/>
      <c r="L3" s="18">
        <f t="shared" ref="L3:L31" si="2">E3-F3</f>
        <v>2</v>
      </c>
      <c r="M3" s="18">
        <f t="shared" ref="M3:M31" si="3">B3-C3-D3</f>
        <v>356.9</v>
      </c>
      <c r="N3" s="19">
        <f t="shared" ref="N3:N31" si="4">D3/M3</f>
        <v>0.58531801625105095</v>
      </c>
    </row>
    <row r="4" spans="1:14" ht="16">
      <c r="A4" s="5">
        <v>45902</v>
      </c>
      <c r="B4" s="3">
        <v>605.79999999999995</v>
      </c>
      <c r="C4" s="3">
        <v>0</v>
      </c>
      <c r="D4" s="3">
        <v>188.9</v>
      </c>
      <c r="E4" s="3">
        <v>2</v>
      </c>
      <c r="F4" s="3">
        <v>0</v>
      </c>
      <c r="G4" s="3">
        <v>0</v>
      </c>
      <c r="H4" s="3">
        <v>135.38</v>
      </c>
      <c r="I4" s="7">
        <f t="shared" si="0"/>
        <v>0.32473015111537501</v>
      </c>
      <c r="J4" s="16">
        <f t="shared" si="1"/>
        <v>67.69</v>
      </c>
      <c r="K4" s="17"/>
      <c r="L4" s="18">
        <f t="shared" si="2"/>
        <v>2</v>
      </c>
      <c r="M4" s="18">
        <f t="shared" si="3"/>
        <v>416.9</v>
      </c>
      <c r="N4" s="19">
        <f t="shared" si="4"/>
        <v>0.453106260494123</v>
      </c>
    </row>
    <row r="5" spans="1:14" ht="16">
      <c r="A5" s="5">
        <v>45903</v>
      </c>
      <c r="B5" s="3">
        <v>217.9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134.94</v>
      </c>
      <c r="I5" s="7">
        <f t="shared" si="0"/>
        <v>0.61927489674162495</v>
      </c>
      <c r="J5" s="16">
        <f t="shared" si="1"/>
        <v>134.94</v>
      </c>
      <c r="K5" s="17"/>
      <c r="L5" s="18">
        <f t="shared" si="2"/>
        <v>1</v>
      </c>
      <c r="M5" s="18">
        <f t="shared" si="3"/>
        <v>217.9</v>
      </c>
      <c r="N5" s="19">
        <f t="shared" si="4"/>
        <v>0</v>
      </c>
    </row>
    <row r="6" spans="1:14" ht="16">
      <c r="A6" s="5">
        <v>45904</v>
      </c>
      <c r="B6" s="3">
        <v>575.79999999999995</v>
      </c>
      <c r="C6" s="3">
        <v>0</v>
      </c>
      <c r="D6" s="3">
        <v>495.8</v>
      </c>
      <c r="E6" s="3">
        <v>2</v>
      </c>
      <c r="F6" s="3">
        <v>0</v>
      </c>
      <c r="G6" s="3">
        <v>0</v>
      </c>
      <c r="H6" s="3">
        <v>129.61000000000001</v>
      </c>
      <c r="I6" s="7">
        <f t="shared" si="0"/>
        <v>1.620125</v>
      </c>
      <c r="J6" s="16">
        <f t="shared" si="1"/>
        <v>64.805000000000007</v>
      </c>
      <c r="K6" s="17"/>
      <c r="L6" s="18">
        <f t="shared" si="2"/>
        <v>2</v>
      </c>
      <c r="M6" s="18">
        <f t="shared" si="3"/>
        <v>79.999999999999901</v>
      </c>
      <c r="N6" s="19">
        <f t="shared" si="4"/>
        <v>6.1974999999999998</v>
      </c>
    </row>
    <row r="7" spans="1:14" ht="16">
      <c r="A7" s="5">
        <v>45905</v>
      </c>
      <c r="B7" s="3">
        <v>217.9</v>
      </c>
      <c r="C7" s="3">
        <v>0</v>
      </c>
      <c r="D7" s="3">
        <v>168.9</v>
      </c>
      <c r="E7" s="3">
        <v>1</v>
      </c>
      <c r="F7" s="3">
        <v>0</v>
      </c>
      <c r="G7" s="3">
        <v>0</v>
      </c>
      <c r="H7" s="3">
        <v>117.83</v>
      </c>
      <c r="I7" s="7">
        <f t="shared" si="0"/>
        <v>2.4046938775510198</v>
      </c>
      <c r="J7" s="16">
        <f t="shared" si="1"/>
        <v>117.83</v>
      </c>
      <c r="K7" s="17"/>
      <c r="L7" s="18">
        <f t="shared" si="2"/>
        <v>1</v>
      </c>
      <c r="M7" s="18">
        <f t="shared" si="3"/>
        <v>49</v>
      </c>
      <c r="N7" s="19">
        <f t="shared" si="4"/>
        <v>3.4469387755101999</v>
      </c>
    </row>
    <row r="8" spans="1:14" ht="16">
      <c r="A8" s="5">
        <v>45906</v>
      </c>
      <c r="B8" s="3">
        <v>0</v>
      </c>
      <c r="C8" s="3">
        <v>0</v>
      </c>
      <c r="D8" s="3">
        <v>217.9</v>
      </c>
      <c r="E8" s="3">
        <v>0</v>
      </c>
      <c r="F8" s="3">
        <v>0</v>
      </c>
      <c r="G8" s="3">
        <v>0</v>
      </c>
      <c r="H8" s="3">
        <v>74.39</v>
      </c>
      <c r="I8" s="7">
        <f t="shared" si="0"/>
        <v>-0.34139513538320299</v>
      </c>
      <c r="J8" s="16" t="e">
        <f t="shared" si="1"/>
        <v>#DIV/0!</v>
      </c>
      <c r="K8" s="17"/>
      <c r="L8" s="18">
        <f t="shared" si="2"/>
        <v>0</v>
      </c>
      <c r="M8" s="18">
        <f t="shared" si="3"/>
        <v>-217.9</v>
      </c>
      <c r="N8" s="19">
        <f t="shared" si="4"/>
        <v>-1</v>
      </c>
    </row>
    <row r="9" spans="1:14" ht="16">
      <c r="A9" s="5">
        <v>45907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67.5</v>
      </c>
      <c r="I9" s="7" t="e">
        <f t="shared" si="0"/>
        <v>#DIV/0!</v>
      </c>
      <c r="J9" s="16" t="e">
        <f t="shared" si="1"/>
        <v>#DIV/0!</v>
      </c>
      <c r="K9" s="17"/>
      <c r="L9" s="18">
        <f t="shared" si="2"/>
        <v>0</v>
      </c>
      <c r="M9" s="18">
        <f t="shared" si="3"/>
        <v>0</v>
      </c>
      <c r="N9" s="19" t="e">
        <f t="shared" si="4"/>
        <v>#DIV/0!</v>
      </c>
    </row>
    <row r="10" spans="1:14" ht="16">
      <c r="A10" s="5">
        <v>45908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123.51</v>
      </c>
      <c r="I10" s="7" t="e">
        <f t="shared" si="0"/>
        <v>#DIV/0!</v>
      </c>
      <c r="J10" s="16" t="e">
        <f t="shared" si="1"/>
        <v>#DIV/0!</v>
      </c>
      <c r="K10" s="17"/>
      <c r="L10" s="18">
        <f t="shared" si="2"/>
        <v>0</v>
      </c>
      <c r="M10" s="18">
        <f t="shared" si="3"/>
        <v>0</v>
      </c>
      <c r="N10" s="19" t="e">
        <f t="shared" si="4"/>
        <v>#DIV/0!</v>
      </c>
    </row>
    <row r="11" spans="1:14" ht="16">
      <c r="A11" s="5">
        <v>45909</v>
      </c>
      <c r="B11" s="3">
        <v>1131.5999999999999</v>
      </c>
      <c r="C11" s="3">
        <v>0</v>
      </c>
      <c r="D11" s="3">
        <v>0</v>
      </c>
      <c r="E11" s="3">
        <v>4</v>
      </c>
      <c r="F11" s="3">
        <v>0</v>
      </c>
      <c r="G11" s="3">
        <v>0</v>
      </c>
      <c r="H11" s="3">
        <v>119.62</v>
      </c>
      <c r="I11" s="7">
        <f t="shared" si="0"/>
        <v>0.105708731000353</v>
      </c>
      <c r="J11" s="16">
        <f t="shared" si="1"/>
        <v>29.905000000000001</v>
      </c>
      <c r="K11" s="17"/>
      <c r="L11" s="18">
        <f t="shared" si="2"/>
        <v>4</v>
      </c>
      <c r="M11" s="18">
        <f t="shared" si="3"/>
        <v>1131.5999999999999</v>
      </c>
      <c r="N11" s="19">
        <f t="shared" si="4"/>
        <v>0</v>
      </c>
    </row>
    <row r="12" spans="1:14" ht="16">
      <c r="A12" s="5">
        <v>45910</v>
      </c>
      <c r="B12" s="3">
        <v>575.79999999999995</v>
      </c>
      <c r="C12" s="3">
        <v>0</v>
      </c>
      <c r="D12" s="3">
        <v>0</v>
      </c>
      <c r="E12" s="3">
        <v>2</v>
      </c>
      <c r="F12" s="3">
        <v>0</v>
      </c>
      <c r="G12" s="3">
        <v>0</v>
      </c>
      <c r="H12" s="3">
        <v>172.36</v>
      </c>
      <c r="I12" s="7">
        <f t="shared" si="0"/>
        <v>0.29934004862799601</v>
      </c>
      <c r="J12" s="16">
        <f t="shared" si="1"/>
        <v>86.18</v>
      </c>
      <c r="K12" s="17"/>
      <c r="L12" s="18">
        <f t="shared" si="2"/>
        <v>2</v>
      </c>
      <c r="M12" s="18">
        <f t="shared" si="3"/>
        <v>575.79999999999995</v>
      </c>
      <c r="N12" s="19">
        <f t="shared" si="4"/>
        <v>0</v>
      </c>
    </row>
    <row r="13" spans="1:14" ht="16">
      <c r="A13" s="5">
        <v>45911</v>
      </c>
      <c r="B13" s="3">
        <v>515.79999999999995</v>
      </c>
      <c r="C13" s="3">
        <v>0</v>
      </c>
      <c r="D13" s="3">
        <v>0</v>
      </c>
      <c r="E13" s="3">
        <v>2</v>
      </c>
      <c r="F13" s="3">
        <v>0</v>
      </c>
      <c r="G13" s="3">
        <v>0</v>
      </c>
      <c r="H13" s="3">
        <v>177.18</v>
      </c>
      <c r="I13" s="7">
        <f t="shared" si="0"/>
        <v>0.34350523458704901</v>
      </c>
      <c r="J13" s="16">
        <f t="shared" si="1"/>
        <v>88.59</v>
      </c>
      <c r="K13" s="17"/>
      <c r="L13" s="18">
        <f t="shared" si="2"/>
        <v>2</v>
      </c>
      <c r="M13" s="18">
        <f t="shared" si="3"/>
        <v>515.79999999999995</v>
      </c>
      <c r="N13" s="19">
        <f t="shared" si="4"/>
        <v>0</v>
      </c>
    </row>
    <row r="14" spans="1:14" ht="16">
      <c r="A14" s="5">
        <v>45912</v>
      </c>
      <c r="B14" s="3">
        <v>307.89999999999998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181.27</v>
      </c>
      <c r="I14" s="7">
        <f t="shared" si="0"/>
        <v>0.58873010717765495</v>
      </c>
      <c r="J14" s="16" t="e">
        <f t="shared" si="1"/>
        <v>#DIV/0!</v>
      </c>
      <c r="K14" s="17"/>
      <c r="L14" s="18">
        <f t="shared" si="2"/>
        <v>0</v>
      </c>
      <c r="M14" s="18">
        <f t="shared" si="3"/>
        <v>307.89999999999998</v>
      </c>
      <c r="N14" s="19">
        <f t="shared" si="4"/>
        <v>0</v>
      </c>
    </row>
    <row r="15" spans="1:14" ht="16">
      <c r="A15" s="5">
        <v>45913</v>
      </c>
      <c r="B15" s="3"/>
      <c r="C15" s="3">
        <v>555.79999999999995</v>
      </c>
      <c r="D15" s="3"/>
      <c r="E15" s="3"/>
      <c r="F15" s="3"/>
      <c r="G15" s="3"/>
      <c r="H15" s="3"/>
      <c r="I15" s="7">
        <f t="shared" si="0"/>
        <v>0</v>
      </c>
      <c r="J15" s="16" t="e">
        <f t="shared" si="1"/>
        <v>#DIV/0!</v>
      </c>
      <c r="K15" s="17"/>
      <c r="L15" s="18">
        <f t="shared" si="2"/>
        <v>0</v>
      </c>
      <c r="M15" s="18">
        <f t="shared" si="3"/>
        <v>-555.79999999999995</v>
      </c>
      <c r="N15" s="19">
        <f t="shared" si="4"/>
        <v>0</v>
      </c>
    </row>
    <row r="16" spans="1:14" ht="16">
      <c r="A16" s="5">
        <v>45914</v>
      </c>
      <c r="B16" s="3"/>
      <c r="C16" s="3"/>
      <c r="D16" s="3"/>
      <c r="E16" s="3"/>
      <c r="F16" s="3"/>
      <c r="G16" s="3"/>
      <c r="H16" s="3"/>
      <c r="I16" s="7" t="e">
        <f t="shared" si="0"/>
        <v>#DIV/0!</v>
      </c>
      <c r="J16" s="16" t="e">
        <f t="shared" si="1"/>
        <v>#DIV/0!</v>
      </c>
      <c r="K16" s="17"/>
      <c r="L16" s="18">
        <f t="shared" si="2"/>
        <v>0</v>
      </c>
      <c r="M16" s="18">
        <f t="shared" si="3"/>
        <v>0</v>
      </c>
      <c r="N16" s="19" t="e">
        <f t="shared" si="4"/>
        <v>#DIV/0!</v>
      </c>
    </row>
    <row r="17" spans="1:14" ht="16">
      <c r="A17" s="5">
        <v>45915</v>
      </c>
      <c r="I17" s="7" t="e">
        <f t="shared" si="0"/>
        <v>#DIV/0!</v>
      </c>
      <c r="J17" s="16" t="e">
        <f t="shared" si="1"/>
        <v>#DIV/0!</v>
      </c>
      <c r="K17" s="17"/>
      <c r="L17" s="18">
        <f t="shared" si="2"/>
        <v>0</v>
      </c>
      <c r="M17" s="18">
        <f t="shared" si="3"/>
        <v>0</v>
      </c>
      <c r="N17" s="19" t="e">
        <f t="shared" si="4"/>
        <v>#DIV/0!</v>
      </c>
    </row>
    <row r="18" spans="1:14" ht="16">
      <c r="A18" s="5">
        <v>45916</v>
      </c>
      <c r="I18" s="7" t="e">
        <f t="shared" si="0"/>
        <v>#DIV/0!</v>
      </c>
      <c r="J18" s="16" t="e">
        <f t="shared" si="1"/>
        <v>#DIV/0!</v>
      </c>
      <c r="K18" s="17"/>
      <c r="L18" s="18">
        <f t="shared" si="2"/>
        <v>0</v>
      </c>
      <c r="M18" s="18">
        <f t="shared" si="3"/>
        <v>0</v>
      </c>
      <c r="N18" s="19" t="e">
        <f t="shared" si="4"/>
        <v>#DIV/0!</v>
      </c>
    </row>
    <row r="19" spans="1:14" ht="16">
      <c r="A19" s="5">
        <v>45917</v>
      </c>
      <c r="I19" s="7" t="e">
        <f t="shared" si="0"/>
        <v>#DIV/0!</v>
      </c>
      <c r="J19" s="16" t="e">
        <f t="shared" si="1"/>
        <v>#DIV/0!</v>
      </c>
      <c r="K19" s="17"/>
      <c r="L19" s="18">
        <f t="shared" si="2"/>
        <v>0</v>
      </c>
      <c r="M19" s="18">
        <f t="shared" si="3"/>
        <v>0</v>
      </c>
      <c r="N19" s="19" t="e">
        <f t="shared" si="4"/>
        <v>#DIV/0!</v>
      </c>
    </row>
    <row r="20" spans="1:14" ht="16">
      <c r="A20" s="5">
        <v>45918</v>
      </c>
      <c r="I20" s="7" t="e">
        <f t="shared" si="0"/>
        <v>#DIV/0!</v>
      </c>
      <c r="J20" s="16" t="e">
        <f t="shared" si="1"/>
        <v>#DIV/0!</v>
      </c>
      <c r="K20" s="17"/>
      <c r="L20" s="18">
        <f t="shared" si="2"/>
        <v>0</v>
      </c>
      <c r="M20" s="18">
        <f t="shared" si="3"/>
        <v>0</v>
      </c>
      <c r="N20" s="19" t="e">
        <f t="shared" si="4"/>
        <v>#DIV/0!</v>
      </c>
    </row>
    <row r="21" spans="1:14" ht="16">
      <c r="A21" s="5">
        <v>45919</v>
      </c>
      <c r="I21" s="7" t="e">
        <f t="shared" si="0"/>
        <v>#DIV/0!</v>
      </c>
      <c r="J21" s="16" t="e">
        <f t="shared" si="1"/>
        <v>#DIV/0!</v>
      </c>
      <c r="K21" s="17"/>
      <c r="L21" s="18">
        <f t="shared" si="2"/>
        <v>0</v>
      </c>
      <c r="M21" s="18">
        <f t="shared" si="3"/>
        <v>0</v>
      </c>
      <c r="N21" s="19" t="e">
        <f t="shared" si="4"/>
        <v>#DIV/0!</v>
      </c>
    </row>
    <row r="22" spans="1:14" ht="16">
      <c r="A22" s="5">
        <v>45920</v>
      </c>
      <c r="I22" s="7" t="e">
        <f t="shared" si="0"/>
        <v>#DIV/0!</v>
      </c>
      <c r="J22" s="16" t="e">
        <f t="shared" si="1"/>
        <v>#DIV/0!</v>
      </c>
      <c r="K22" s="17"/>
      <c r="L22" s="18">
        <f t="shared" si="2"/>
        <v>0</v>
      </c>
      <c r="M22" s="18">
        <f t="shared" si="3"/>
        <v>0</v>
      </c>
      <c r="N22" s="19" t="e">
        <f t="shared" si="4"/>
        <v>#DIV/0!</v>
      </c>
    </row>
    <row r="23" spans="1:14" ht="16">
      <c r="A23" s="5">
        <v>45921</v>
      </c>
      <c r="I23" s="7" t="e">
        <f t="shared" si="0"/>
        <v>#DIV/0!</v>
      </c>
      <c r="J23" s="16" t="e">
        <f t="shared" si="1"/>
        <v>#DIV/0!</v>
      </c>
      <c r="K23" s="17"/>
      <c r="L23" s="18">
        <f t="shared" si="2"/>
        <v>0</v>
      </c>
      <c r="M23" s="18">
        <f t="shared" si="3"/>
        <v>0</v>
      </c>
      <c r="N23" s="19" t="e">
        <f t="shared" si="4"/>
        <v>#DIV/0!</v>
      </c>
    </row>
    <row r="24" spans="1:14" ht="16">
      <c r="A24" s="5">
        <v>45922</v>
      </c>
      <c r="I24" s="7" t="e">
        <f t="shared" si="0"/>
        <v>#DIV/0!</v>
      </c>
      <c r="J24" s="16" t="e">
        <f t="shared" si="1"/>
        <v>#DIV/0!</v>
      </c>
      <c r="K24" s="17"/>
      <c r="L24" s="18">
        <f t="shared" si="2"/>
        <v>0</v>
      </c>
      <c r="M24" s="18">
        <f t="shared" si="3"/>
        <v>0</v>
      </c>
      <c r="N24" s="19" t="e">
        <f t="shared" si="4"/>
        <v>#DIV/0!</v>
      </c>
    </row>
    <row r="25" spans="1:14" ht="16">
      <c r="A25" s="5">
        <v>45923</v>
      </c>
      <c r="I25" s="7" t="e">
        <f t="shared" si="0"/>
        <v>#DIV/0!</v>
      </c>
      <c r="J25" s="16" t="e">
        <f t="shared" si="1"/>
        <v>#DIV/0!</v>
      </c>
      <c r="K25" s="17"/>
      <c r="L25" s="18">
        <f t="shared" si="2"/>
        <v>0</v>
      </c>
      <c r="M25" s="18">
        <f t="shared" si="3"/>
        <v>0</v>
      </c>
      <c r="N25" s="19" t="e">
        <f t="shared" si="4"/>
        <v>#DIV/0!</v>
      </c>
    </row>
    <row r="26" spans="1:14" ht="16">
      <c r="A26" s="5">
        <v>45924</v>
      </c>
      <c r="I26" s="7" t="e">
        <f t="shared" si="0"/>
        <v>#DIV/0!</v>
      </c>
      <c r="J26" s="16" t="e">
        <f t="shared" si="1"/>
        <v>#DIV/0!</v>
      </c>
      <c r="K26" s="17"/>
      <c r="L26" s="18">
        <f t="shared" si="2"/>
        <v>0</v>
      </c>
      <c r="M26" s="18">
        <f t="shared" si="3"/>
        <v>0</v>
      </c>
      <c r="N26" s="19" t="e">
        <f t="shared" si="4"/>
        <v>#DIV/0!</v>
      </c>
    </row>
    <row r="27" spans="1:14" ht="16">
      <c r="A27" s="5">
        <v>45925</v>
      </c>
      <c r="I27" s="7" t="e">
        <f t="shared" si="0"/>
        <v>#DIV/0!</v>
      </c>
      <c r="J27" s="16" t="e">
        <f t="shared" si="1"/>
        <v>#DIV/0!</v>
      </c>
      <c r="K27" s="17"/>
      <c r="L27" s="18">
        <f t="shared" si="2"/>
        <v>0</v>
      </c>
      <c r="M27" s="18">
        <f t="shared" si="3"/>
        <v>0</v>
      </c>
      <c r="N27" s="19" t="e">
        <f t="shared" si="4"/>
        <v>#DIV/0!</v>
      </c>
    </row>
    <row r="28" spans="1:14" ht="16">
      <c r="A28" s="5">
        <v>45926</v>
      </c>
      <c r="I28" s="7" t="e">
        <f t="shared" si="0"/>
        <v>#DIV/0!</v>
      </c>
      <c r="J28" s="16" t="e">
        <f t="shared" si="1"/>
        <v>#DIV/0!</v>
      </c>
      <c r="K28" s="17"/>
      <c r="L28" s="18">
        <f t="shared" si="2"/>
        <v>0</v>
      </c>
      <c r="M28" s="18">
        <f t="shared" si="3"/>
        <v>0</v>
      </c>
      <c r="N28" s="19" t="e">
        <f t="shared" si="4"/>
        <v>#DIV/0!</v>
      </c>
    </row>
    <row r="29" spans="1:14" ht="16">
      <c r="A29" s="5">
        <v>45927</v>
      </c>
      <c r="I29" s="7" t="e">
        <f t="shared" si="0"/>
        <v>#DIV/0!</v>
      </c>
      <c r="J29" s="16" t="e">
        <f t="shared" si="1"/>
        <v>#DIV/0!</v>
      </c>
      <c r="K29" s="17"/>
      <c r="L29" s="18">
        <f t="shared" si="2"/>
        <v>0</v>
      </c>
      <c r="M29" s="18">
        <f t="shared" si="3"/>
        <v>0</v>
      </c>
      <c r="N29" s="19" t="e">
        <f t="shared" si="4"/>
        <v>#DIV/0!</v>
      </c>
    </row>
    <row r="30" spans="1:14" ht="16">
      <c r="A30" s="5">
        <v>45928</v>
      </c>
      <c r="I30" s="7" t="e">
        <f t="shared" si="0"/>
        <v>#DIV/0!</v>
      </c>
      <c r="J30" s="16" t="e">
        <f t="shared" si="1"/>
        <v>#DIV/0!</v>
      </c>
      <c r="K30" s="17"/>
      <c r="L30" s="18">
        <f t="shared" si="2"/>
        <v>0</v>
      </c>
      <c r="M30" s="18">
        <f t="shared" si="3"/>
        <v>0</v>
      </c>
      <c r="N30" s="19" t="e">
        <f t="shared" si="4"/>
        <v>#DIV/0!</v>
      </c>
    </row>
    <row r="31" spans="1:14" ht="16">
      <c r="A31" s="5">
        <v>45929</v>
      </c>
      <c r="I31" s="7" t="e">
        <f t="shared" si="0"/>
        <v>#DIV/0!</v>
      </c>
      <c r="J31" s="16" t="e">
        <f t="shared" si="1"/>
        <v>#DIV/0!</v>
      </c>
      <c r="K31" s="17"/>
      <c r="L31" s="18">
        <f t="shared" si="2"/>
        <v>0</v>
      </c>
      <c r="M31" s="18">
        <f t="shared" si="3"/>
        <v>0</v>
      </c>
      <c r="N31" s="19" t="e">
        <f t="shared" si="4"/>
        <v>#DIV/0!</v>
      </c>
    </row>
    <row r="32" spans="1:14" ht="16">
      <c r="A32" s="5">
        <v>45930</v>
      </c>
      <c r="K32" s="17"/>
      <c r="L32" s="18"/>
      <c r="M32" s="18"/>
      <c r="N32" s="19"/>
    </row>
    <row r="33" spans="11:14" ht="16">
      <c r="K33" s="17"/>
      <c r="L33" s="18"/>
      <c r="M33" s="18"/>
      <c r="N33" s="19"/>
    </row>
    <row r="34" spans="11:14" ht="16">
      <c r="K34" s="17"/>
      <c r="L34" s="18"/>
      <c r="M34" s="18"/>
      <c r="N34" s="19"/>
    </row>
    <row r="35" spans="11:14" ht="16">
      <c r="K35" s="17"/>
      <c r="L35" s="18"/>
      <c r="M35" s="18"/>
      <c r="N35" s="19"/>
    </row>
    <row r="36" spans="11:14" ht="16">
      <c r="K36" s="17"/>
      <c r="L36" s="18"/>
      <c r="M36" s="18"/>
      <c r="N36" s="19"/>
    </row>
    <row r="37" spans="11:14" ht="16">
      <c r="K37" s="17"/>
      <c r="L37" s="18"/>
      <c r="M37" s="18"/>
      <c r="N37" s="19"/>
    </row>
    <row r="38" spans="11:14" ht="16">
      <c r="K38" s="17"/>
      <c r="L38" s="18"/>
      <c r="M38" s="18"/>
      <c r="N38" s="19"/>
    </row>
    <row r="39" spans="11:14" ht="16">
      <c r="K39" s="17"/>
      <c r="L39" s="18"/>
      <c r="M39" s="18"/>
      <c r="N39" s="19"/>
    </row>
    <row r="40" spans="11:14" ht="16">
      <c r="K40" s="17"/>
      <c r="L40" s="18"/>
      <c r="M40" s="18"/>
      <c r="N40" s="19"/>
    </row>
    <row r="41" spans="11:14" ht="16">
      <c r="K41" s="17"/>
      <c r="L41" s="18"/>
      <c r="M41" s="18"/>
      <c r="N41" s="19"/>
    </row>
    <row r="42" spans="11:14" ht="16">
      <c r="K42" s="17"/>
      <c r="L42" s="18"/>
      <c r="M42" s="18"/>
      <c r="N42" s="19"/>
    </row>
    <row r="43" spans="11:14" ht="16">
      <c r="K43" s="17"/>
      <c r="L43" s="18"/>
      <c r="M43" s="18"/>
      <c r="N43" s="19"/>
    </row>
    <row r="44" spans="11:14" ht="16">
      <c r="K44" s="17"/>
      <c r="L44" s="18"/>
      <c r="M44" s="18"/>
      <c r="N44" s="19"/>
    </row>
    <row r="45" spans="11:14" ht="16">
      <c r="K45" s="17"/>
      <c r="L45" s="18"/>
      <c r="M45" s="18"/>
      <c r="N45" s="19"/>
    </row>
    <row r="46" spans="11:14" ht="16">
      <c r="K46" s="17"/>
      <c r="L46" s="18"/>
      <c r="M46" s="18"/>
      <c r="N46" s="19"/>
    </row>
    <row r="47" spans="11:14" ht="16">
      <c r="K47" s="17"/>
      <c r="L47" s="18"/>
      <c r="M47" s="18"/>
      <c r="N47" s="19"/>
    </row>
    <row r="48" spans="11:14" ht="16">
      <c r="K48" s="17"/>
      <c r="L48" s="18"/>
      <c r="M48" s="18"/>
      <c r="N48" s="19"/>
    </row>
    <row r="49" spans="11:14" ht="16">
      <c r="K49" s="17"/>
      <c r="L49" s="18"/>
      <c r="M49" s="18"/>
      <c r="N49" s="19"/>
    </row>
    <row r="50" spans="11:14" ht="16">
      <c r="K50" s="17"/>
      <c r="L50" s="18"/>
      <c r="M50" s="18"/>
      <c r="N50" s="19"/>
    </row>
    <row r="51" spans="11:14" ht="16">
      <c r="K51" s="17"/>
      <c r="L51" s="18"/>
      <c r="M51" s="18"/>
      <c r="N51" s="19"/>
    </row>
    <row r="52" spans="11:14" ht="16">
      <c r="K52" s="17"/>
      <c r="L52" s="18"/>
      <c r="M52" s="18"/>
      <c r="N52" s="19"/>
    </row>
    <row r="53" spans="11:14" ht="16">
      <c r="K53" s="17"/>
      <c r="L53" s="18"/>
      <c r="M53" s="18"/>
      <c r="N53" s="19"/>
    </row>
    <row r="54" spans="11:14" ht="16">
      <c r="K54" s="17"/>
      <c r="L54" s="18"/>
      <c r="M54" s="18"/>
      <c r="N54" s="19"/>
    </row>
    <row r="55" spans="11:14" ht="16">
      <c r="K55" s="17"/>
      <c r="L55" s="18"/>
      <c r="M55" s="18"/>
      <c r="N55" s="19"/>
    </row>
    <row r="56" spans="11:14" ht="16">
      <c r="K56" s="17"/>
      <c r="L56" s="18"/>
      <c r="M56" s="18"/>
      <c r="N56" s="19"/>
    </row>
    <row r="57" spans="11:14" ht="16">
      <c r="K57" s="17"/>
      <c r="L57" s="18"/>
      <c r="M57" s="18"/>
      <c r="N57" s="19"/>
    </row>
    <row r="58" spans="11:14" ht="16">
      <c r="K58" s="17"/>
      <c r="L58" s="18"/>
      <c r="M58" s="18"/>
      <c r="N58" s="19"/>
    </row>
    <row r="59" spans="11:14" ht="16">
      <c r="K59" s="17"/>
      <c r="L59" s="18"/>
      <c r="M59" s="18"/>
      <c r="N59" s="19"/>
    </row>
    <row r="60" spans="11:14" ht="16">
      <c r="K60" s="17"/>
      <c r="L60" s="18"/>
      <c r="M60" s="18"/>
      <c r="N60" s="19"/>
    </row>
    <row r="61" spans="11:14" ht="16">
      <c r="K61" s="17"/>
      <c r="L61" s="18"/>
      <c r="M61" s="18"/>
      <c r="N61" s="19"/>
    </row>
    <row r="62" spans="11:14" ht="16">
      <c r="K62" s="17"/>
      <c r="L62" s="18"/>
      <c r="M62" s="18"/>
      <c r="N62" s="19"/>
    </row>
    <row r="63" spans="11:14" ht="16">
      <c r="K63" s="17"/>
      <c r="L63" s="18"/>
      <c r="M63" s="18"/>
      <c r="N63" s="19"/>
    </row>
    <row r="64" spans="11:14" ht="16">
      <c r="K64" s="17"/>
      <c r="L64" s="18"/>
      <c r="M64" s="18"/>
      <c r="N64" s="19"/>
    </row>
    <row r="65" spans="11:14" ht="16">
      <c r="K65" s="17"/>
      <c r="L65" s="18"/>
      <c r="M65" s="18"/>
      <c r="N65" s="19"/>
    </row>
    <row r="66" spans="11:14" ht="16">
      <c r="K66" s="17"/>
      <c r="L66" s="18"/>
      <c r="M66" s="18"/>
      <c r="N66" s="19"/>
    </row>
    <row r="67" spans="11:14" ht="16">
      <c r="K67" s="17"/>
      <c r="L67" s="18"/>
      <c r="M67" s="18"/>
      <c r="N67" s="19"/>
    </row>
    <row r="68" spans="11:14" ht="16">
      <c r="K68" s="17"/>
      <c r="L68" s="18"/>
      <c r="M68" s="18"/>
      <c r="N68" s="19"/>
    </row>
    <row r="69" spans="11:14" ht="16">
      <c r="K69" s="17"/>
      <c r="L69" s="18"/>
      <c r="M69" s="18"/>
      <c r="N69" s="19"/>
    </row>
    <row r="70" spans="11:14" ht="16">
      <c r="K70" s="17"/>
      <c r="L70" s="18"/>
      <c r="M70" s="18"/>
      <c r="N70" s="19"/>
    </row>
    <row r="71" spans="11:14" ht="16">
      <c r="K71" s="17"/>
      <c r="L71" s="18"/>
      <c r="M71" s="18"/>
      <c r="N71" s="19"/>
    </row>
    <row r="72" spans="11:14" ht="16">
      <c r="K72" s="17"/>
      <c r="L72" s="18"/>
      <c r="M72" s="18"/>
      <c r="N72" s="19"/>
    </row>
    <row r="73" spans="11:14" ht="16">
      <c r="K73" s="17"/>
      <c r="L73" s="18"/>
      <c r="M73" s="18"/>
      <c r="N73" s="19"/>
    </row>
    <row r="74" spans="11:14" ht="16">
      <c r="K74" s="17"/>
      <c r="L74" s="18"/>
      <c r="M74" s="18"/>
      <c r="N74" s="19"/>
    </row>
    <row r="75" spans="11:14" ht="16">
      <c r="K75" s="17"/>
      <c r="L75" s="18"/>
      <c r="M75" s="18"/>
      <c r="N75" s="19"/>
    </row>
    <row r="76" spans="11:14" ht="16">
      <c r="K76" s="17"/>
      <c r="L76" s="18"/>
      <c r="M76" s="18"/>
      <c r="N76" s="19"/>
    </row>
    <row r="77" spans="11:14" ht="16">
      <c r="K77" s="17"/>
      <c r="L77" s="18"/>
      <c r="M77" s="18"/>
      <c r="N77" s="19"/>
    </row>
    <row r="78" spans="11:14" ht="16">
      <c r="K78" s="17"/>
      <c r="L78" s="18"/>
      <c r="M78" s="18"/>
      <c r="N78" s="19"/>
    </row>
    <row r="79" spans="11:14" ht="16">
      <c r="K79" s="17"/>
      <c r="L79" s="18"/>
      <c r="M79" s="18"/>
      <c r="N79" s="19"/>
    </row>
    <row r="80" spans="11:14" ht="16">
      <c r="K80" s="17"/>
      <c r="L80" s="18"/>
      <c r="M80" s="18"/>
      <c r="N80" s="19"/>
    </row>
    <row r="81" spans="11:14" ht="16">
      <c r="K81" s="17"/>
      <c r="L81" s="18"/>
      <c r="M81" s="18"/>
      <c r="N81" s="19"/>
    </row>
    <row r="82" spans="11:14" ht="16">
      <c r="K82" s="17"/>
      <c r="L82" s="18"/>
      <c r="M82" s="18"/>
      <c r="N82" s="19"/>
    </row>
    <row r="83" spans="11:14" ht="16">
      <c r="K83" s="17"/>
      <c r="L83" s="18"/>
      <c r="M83" s="18"/>
      <c r="N83" s="19"/>
    </row>
    <row r="84" spans="11:14" ht="16">
      <c r="K84" s="17"/>
      <c r="L84" s="18"/>
      <c r="M84" s="18"/>
      <c r="N84" s="19"/>
    </row>
    <row r="85" spans="11:14" ht="16">
      <c r="K85" s="17"/>
      <c r="L85" s="18"/>
      <c r="M85" s="18"/>
      <c r="N85" s="19"/>
    </row>
    <row r="86" spans="11:14" ht="16">
      <c r="K86" s="17"/>
      <c r="L86" s="18"/>
      <c r="M86" s="18"/>
      <c r="N86" s="19"/>
    </row>
    <row r="87" spans="11:14" ht="16">
      <c r="K87" s="17"/>
      <c r="L87" s="18"/>
      <c r="M87" s="18"/>
      <c r="N87" s="19"/>
    </row>
    <row r="88" spans="11:14" ht="16">
      <c r="K88" s="17"/>
      <c r="L88" s="18"/>
      <c r="M88" s="18"/>
      <c r="N88" s="19"/>
    </row>
    <row r="89" spans="11:14" ht="16">
      <c r="K89" s="17"/>
      <c r="L89" s="18"/>
      <c r="M89" s="18"/>
      <c r="N89" s="19"/>
    </row>
    <row r="90" spans="11:14" ht="16">
      <c r="K90" s="17"/>
      <c r="L90" s="18"/>
      <c r="M90" s="18"/>
      <c r="N90" s="19"/>
    </row>
    <row r="91" spans="11:14" ht="16">
      <c r="K91" s="17"/>
      <c r="L91" s="18"/>
      <c r="M91" s="18"/>
      <c r="N91" s="19"/>
    </row>
    <row r="92" spans="11:14" ht="16">
      <c r="K92" s="17"/>
      <c r="L92" s="18"/>
      <c r="M92" s="18"/>
      <c r="N92" s="19"/>
    </row>
    <row r="93" spans="11:14" ht="16">
      <c r="K93" s="17"/>
      <c r="L93" s="18"/>
      <c r="M93" s="18"/>
      <c r="N93" s="19"/>
    </row>
    <row r="94" spans="11:14" ht="16">
      <c r="K94" s="17"/>
      <c r="L94" s="18"/>
      <c r="M94" s="18"/>
      <c r="N94" s="19"/>
    </row>
    <row r="95" spans="11:14" ht="16">
      <c r="K95" s="17"/>
      <c r="L95" s="18"/>
      <c r="M95" s="18"/>
      <c r="N95" s="19"/>
    </row>
    <row r="96" spans="11:14" ht="16">
      <c r="K96" s="17"/>
      <c r="L96" s="18"/>
      <c r="M96" s="18"/>
      <c r="N96" s="19"/>
    </row>
    <row r="97" spans="11:14" ht="16">
      <c r="K97" s="17"/>
      <c r="L97" s="18"/>
      <c r="M97" s="18"/>
      <c r="N97" s="19"/>
    </row>
    <row r="98" spans="11:14" ht="16">
      <c r="K98" s="17"/>
      <c r="L98" s="18"/>
      <c r="M98" s="18"/>
      <c r="N98" s="19"/>
    </row>
    <row r="99" spans="11:14" ht="16">
      <c r="K99" s="17"/>
      <c r="L99" s="18"/>
      <c r="M99" s="18"/>
      <c r="N99" s="19"/>
    </row>
    <row r="100" spans="11:14" ht="16">
      <c r="K100" s="17"/>
      <c r="L100" s="18"/>
      <c r="M100" s="18"/>
      <c r="N100" s="19"/>
    </row>
    <row r="101" spans="11:14" ht="16">
      <c r="K101" s="17"/>
      <c r="L101" s="18"/>
      <c r="M101" s="18"/>
      <c r="N101" s="19"/>
    </row>
    <row r="102" spans="11:14" ht="16">
      <c r="K102" s="17"/>
      <c r="L102" s="18"/>
      <c r="M102" s="18"/>
      <c r="N102" s="19"/>
    </row>
    <row r="103" spans="11:14" ht="16">
      <c r="K103" s="17"/>
      <c r="L103" s="18"/>
      <c r="M103" s="18"/>
      <c r="N103" s="19"/>
    </row>
    <row r="104" spans="11:14" ht="16">
      <c r="K104" s="17"/>
      <c r="L104" s="18"/>
      <c r="M104" s="18"/>
      <c r="N104" s="19"/>
    </row>
    <row r="105" spans="11:14" ht="16">
      <c r="K105" s="17"/>
      <c r="L105" s="18"/>
      <c r="M105" s="18"/>
      <c r="N105" s="19"/>
    </row>
    <row r="106" spans="11:14" ht="16">
      <c r="K106" s="17"/>
      <c r="L106" s="18"/>
      <c r="M106" s="18"/>
      <c r="N106" s="19"/>
    </row>
    <row r="107" spans="11:14" ht="16">
      <c r="K107" s="17"/>
      <c r="L107" s="18"/>
      <c r="M107" s="18"/>
      <c r="N107" s="19"/>
    </row>
    <row r="108" spans="11:14" ht="16">
      <c r="K108" s="17"/>
      <c r="L108" s="18"/>
      <c r="M108" s="18"/>
      <c r="N108" s="19"/>
    </row>
    <row r="109" spans="11:14" ht="16">
      <c r="K109" s="17"/>
      <c r="L109" s="18"/>
      <c r="M109" s="18"/>
      <c r="N109" s="19"/>
    </row>
    <row r="110" spans="11:14" ht="16">
      <c r="K110" s="17"/>
      <c r="L110" s="18"/>
      <c r="M110" s="18"/>
      <c r="N110" s="19"/>
    </row>
    <row r="111" spans="11:14" ht="16">
      <c r="K111" s="17"/>
      <c r="L111" s="18"/>
      <c r="M111" s="18"/>
      <c r="N111" s="19"/>
    </row>
    <row r="112" spans="11:14" ht="16">
      <c r="K112" s="17"/>
      <c r="L112" s="18"/>
      <c r="M112" s="18"/>
      <c r="N112" s="19"/>
    </row>
    <row r="113" spans="11:14" ht="16">
      <c r="K113" s="17"/>
      <c r="L113" s="18"/>
      <c r="M113" s="18"/>
      <c r="N113" s="19"/>
    </row>
    <row r="114" spans="11:14" ht="16">
      <c r="K114" s="17"/>
      <c r="L114" s="18"/>
      <c r="M114" s="18"/>
      <c r="N114" s="19"/>
    </row>
    <row r="115" spans="11:14" ht="16">
      <c r="K115" s="17"/>
      <c r="L115" s="18"/>
      <c r="M115" s="18"/>
      <c r="N115" s="19"/>
    </row>
    <row r="116" spans="11:14" ht="16">
      <c r="K116" s="17"/>
      <c r="L116" s="18"/>
      <c r="M116" s="18"/>
      <c r="N116" s="19"/>
    </row>
    <row r="117" spans="11:14" ht="16">
      <c r="K117" s="17"/>
      <c r="L117" s="18"/>
      <c r="M117" s="18"/>
      <c r="N117" s="19"/>
    </row>
    <row r="118" spans="11:14" ht="16">
      <c r="K118" s="17"/>
      <c r="L118" s="18"/>
      <c r="M118" s="18"/>
      <c r="N118" s="19"/>
    </row>
    <row r="119" spans="11:14" ht="16">
      <c r="K119" s="17"/>
      <c r="L119" s="18"/>
      <c r="M119" s="18"/>
      <c r="N119" s="19"/>
    </row>
    <row r="120" spans="11:14" ht="16">
      <c r="K120" s="17"/>
      <c r="L120" s="18"/>
      <c r="M120" s="18"/>
      <c r="N120" s="19"/>
    </row>
    <row r="121" spans="11:14" ht="16">
      <c r="K121" s="17"/>
      <c r="L121" s="18"/>
      <c r="M121" s="18"/>
      <c r="N121" s="19"/>
    </row>
    <row r="122" spans="11:14" ht="16">
      <c r="K122" s="17"/>
      <c r="L122" s="18"/>
      <c r="M122" s="18"/>
      <c r="N122" s="19"/>
    </row>
    <row r="123" spans="11:14" ht="16">
      <c r="K123" s="17"/>
      <c r="L123" s="18"/>
      <c r="M123" s="18"/>
      <c r="N123" s="19"/>
    </row>
    <row r="124" spans="11:14" ht="16">
      <c r="K124" s="17"/>
      <c r="L124" s="18"/>
      <c r="M124" s="18"/>
      <c r="N124" s="19"/>
    </row>
    <row r="125" spans="11:14" ht="16">
      <c r="K125" s="17"/>
      <c r="L125" s="18"/>
      <c r="M125" s="18"/>
      <c r="N125" s="19"/>
    </row>
    <row r="126" spans="11:14" ht="16">
      <c r="K126" s="17"/>
      <c r="L126" s="18"/>
      <c r="M126" s="18"/>
      <c r="N126" s="19"/>
    </row>
    <row r="127" spans="11:14" ht="16">
      <c r="K127" s="17"/>
      <c r="L127" s="18"/>
      <c r="M127" s="18"/>
      <c r="N127" s="19"/>
    </row>
    <row r="128" spans="11:14" ht="16">
      <c r="K128" s="17"/>
      <c r="L128" s="18"/>
      <c r="M128" s="18"/>
      <c r="N128" s="19"/>
    </row>
    <row r="129" spans="11:14" ht="16">
      <c r="K129" s="17"/>
      <c r="L129" s="18"/>
      <c r="M129" s="18"/>
      <c r="N129" s="19"/>
    </row>
    <row r="130" spans="11:14" ht="16">
      <c r="K130" s="17"/>
      <c r="L130" s="18"/>
      <c r="M130" s="18"/>
      <c r="N130" s="19"/>
    </row>
    <row r="131" spans="11:14" ht="16">
      <c r="K131" s="17"/>
      <c r="L131" s="18"/>
      <c r="M131" s="18"/>
      <c r="N131" s="19"/>
    </row>
    <row r="132" spans="11:14" ht="16">
      <c r="K132" s="17"/>
      <c r="L132" s="18"/>
      <c r="M132" s="18"/>
      <c r="N132" s="19"/>
    </row>
    <row r="133" spans="11:14" ht="16">
      <c r="K133" s="17"/>
      <c r="L133" s="18"/>
      <c r="M133" s="18"/>
      <c r="N133" s="19"/>
    </row>
    <row r="134" spans="11:14" ht="16">
      <c r="K134" s="17"/>
      <c r="L134" s="18"/>
      <c r="M134" s="18"/>
      <c r="N134" s="19"/>
    </row>
    <row r="135" spans="11:14" ht="16">
      <c r="K135" s="17"/>
      <c r="L135" s="18"/>
      <c r="M135" s="18"/>
      <c r="N135" s="19"/>
    </row>
    <row r="136" spans="11:14" ht="16">
      <c r="K136" s="17"/>
      <c r="L136" s="18"/>
      <c r="M136" s="18"/>
      <c r="N136" s="19"/>
    </row>
    <row r="137" spans="11:14" ht="16">
      <c r="K137" s="17"/>
      <c r="L137" s="18"/>
      <c r="M137" s="18"/>
      <c r="N137" s="19"/>
    </row>
    <row r="138" spans="11:14" ht="16">
      <c r="K138" s="17"/>
      <c r="L138" s="18"/>
      <c r="M138" s="18"/>
      <c r="N138" s="19"/>
    </row>
    <row r="139" spans="11:14" ht="16">
      <c r="K139" s="17"/>
      <c r="L139" s="18"/>
      <c r="M139" s="18"/>
      <c r="N139" s="19"/>
    </row>
    <row r="140" spans="11:14" ht="16">
      <c r="K140" s="17"/>
      <c r="L140" s="18"/>
      <c r="M140" s="18"/>
      <c r="N140" s="19"/>
    </row>
    <row r="141" spans="11:14" ht="16">
      <c r="K141" s="17"/>
      <c r="L141" s="18"/>
      <c r="M141" s="18"/>
      <c r="N141" s="19"/>
    </row>
    <row r="142" spans="11:14" ht="16">
      <c r="K142" s="17"/>
      <c r="L142" s="18"/>
      <c r="M142" s="18"/>
      <c r="N142" s="19"/>
    </row>
    <row r="143" spans="11:14" ht="16">
      <c r="K143" s="17"/>
      <c r="L143" s="18"/>
      <c r="M143" s="18"/>
      <c r="N143" s="19"/>
    </row>
    <row r="144" spans="11:14" ht="16">
      <c r="K144" s="17"/>
      <c r="L144" s="18"/>
      <c r="M144" s="18"/>
      <c r="N144" s="19"/>
    </row>
    <row r="145" spans="11:14" ht="16">
      <c r="K145" s="17"/>
      <c r="L145" s="18"/>
      <c r="M145" s="18"/>
      <c r="N145" s="19"/>
    </row>
    <row r="146" spans="11:14" ht="16">
      <c r="K146" s="17"/>
      <c r="L146" s="18"/>
      <c r="M146" s="18"/>
      <c r="N146" s="19"/>
    </row>
    <row r="147" spans="11:14" ht="16">
      <c r="K147" s="17"/>
      <c r="L147" s="18"/>
      <c r="M147" s="18"/>
      <c r="N147" s="19"/>
    </row>
    <row r="148" spans="11:14" ht="16">
      <c r="K148" s="17"/>
      <c r="L148" s="18"/>
      <c r="M148" s="18"/>
      <c r="N148" s="19"/>
    </row>
    <row r="149" spans="11:14" ht="16">
      <c r="K149" s="17"/>
      <c r="L149" s="18"/>
      <c r="M149" s="18"/>
      <c r="N149" s="19"/>
    </row>
    <row r="150" spans="11:14" ht="16">
      <c r="K150" s="17"/>
      <c r="L150" s="18"/>
      <c r="M150" s="18"/>
      <c r="N150" s="19"/>
    </row>
    <row r="151" spans="11:14" ht="16">
      <c r="K151" s="17"/>
      <c r="L151" s="18"/>
      <c r="M151" s="18"/>
      <c r="N151" s="19"/>
    </row>
    <row r="152" spans="11:14" ht="16">
      <c r="K152" s="17"/>
      <c r="L152" s="18"/>
      <c r="M152" s="18"/>
      <c r="N152" s="19"/>
    </row>
    <row r="153" spans="11:14" ht="16">
      <c r="K153" s="17"/>
      <c r="L153" s="18"/>
      <c r="M153" s="18"/>
      <c r="N153" s="19"/>
    </row>
    <row r="154" spans="11:14" ht="16">
      <c r="K154" s="17"/>
      <c r="L154" s="18"/>
      <c r="M154" s="18"/>
      <c r="N154" s="19"/>
    </row>
    <row r="155" spans="11:14" ht="16">
      <c r="K155" s="17"/>
      <c r="L155" s="18"/>
      <c r="M155" s="18"/>
      <c r="N155" s="19"/>
    </row>
    <row r="156" spans="11:14" ht="16">
      <c r="K156" s="17"/>
      <c r="L156" s="18"/>
      <c r="M156" s="18"/>
      <c r="N156" s="19"/>
    </row>
    <row r="157" spans="11:14" ht="16">
      <c r="K157" s="17"/>
      <c r="L157" s="18"/>
      <c r="M157" s="18"/>
      <c r="N157" s="19"/>
    </row>
    <row r="158" spans="11:14" ht="16">
      <c r="K158" s="17"/>
      <c r="L158" s="18"/>
      <c r="M158" s="18"/>
      <c r="N158" s="19"/>
    </row>
    <row r="159" spans="11:14" ht="16">
      <c r="K159" s="17"/>
      <c r="L159" s="18"/>
      <c r="M159" s="18"/>
      <c r="N159" s="19"/>
    </row>
    <row r="160" spans="11:14" ht="16">
      <c r="K160" s="17"/>
      <c r="L160" s="18"/>
      <c r="M160" s="18"/>
      <c r="N160" s="19"/>
    </row>
    <row r="161" spans="11:14" ht="16">
      <c r="K161" s="17"/>
      <c r="L161" s="18"/>
      <c r="M161" s="18"/>
      <c r="N161" s="19"/>
    </row>
    <row r="162" spans="11:14" ht="16">
      <c r="K162" s="17"/>
      <c r="L162" s="18"/>
      <c r="M162" s="18"/>
      <c r="N162" s="19"/>
    </row>
    <row r="163" spans="11:14" ht="16">
      <c r="K163" s="17"/>
      <c r="L163" s="18"/>
      <c r="M163" s="18"/>
      <c r="N163" s="19"/>
    </row>
    <row r="164" spans="11:14" ht="16">
      <c r="K164" s="17"/>
      <c r="L164" s="18"/>
      <c r="M164" s="18"/>
      <c r="N164" s="19"/>
    </row>
    <row r="165" spans="11:14" ht="16">
      <c r="K165" s="17"/>
      <c r="L165" s="18"/>
      <c r="M165" s="18"/>
      <c r="N165" s="19"/>
    </row>
    <row r="166" spans="11:14" ht="16">
      <c r="K166" s="17"/>
      <c r="L166" s="18"/>
      <c r="M166" s="18"/>
      <c r="N166" s="19"/>
    </row>
    <row r="167" spans="11:14" ht="16">
      <c r="K167" s="17"/>
      <c r="L167" s="18"/>
      <c r="M167" s="18"/>
      <c r="N167" s="19"/>
    </row>
    <row r="168" spans="11:14" ht="16">
      <c r="K168" s="17"/>
      <c r="L168" s="18"/>
      <c r="M168" s="18"/>
      <c r="N168" s="19"/>
    </row>
    <row r="169" spans="11:14" ht="16">
      <c r="K169" s="17"/>
      <c r="L169" s="18"/>
      <c r="M169" s="18"/>
      <c r="N169" s="19"/>
    </row>
    <row r="170" spans="11:14" ht="16">
      <c r="K170" s="17"/>
      <c r="L170" s="18"/>
      <c r="M170" s="18"/>
      <c r="N170" s="19"/>
    </row>
    <row r="171" spans="11:14" ht="16">
      <c r="K171" s="17"/>
      <c r="L171" s="18"/>
      <c r="M171" s="18"/>
      <c r="N171" s="19"/>
    </row>
    <row r="172" spans="11:14" ht="16">
      <c r="K172" s="17"/>
      <c r="L172" s="18"/>
      <c r="M172" s="18"/>
      <c r="N172" s="19"/>
    </row>
    <row r="173" spans="11:14" ht="16">
      <c r="K173" s="17"/>
      <c r="L173" s="18"/>
      <c r="M173" s="18"/>
      <c r="N173" s="19"/>
    </row>
    <row r="174" spans="11:14" ht="16">
      <c r="K174" s="17"/>
      <c r="L174" s="18"/>
      <c r="M174" s="18"/>
      <c r="N174" s="19"/>
    </row>
    <row r="175" spans="11:14" ht="16">
      <c r="K175" s="17"/>
      <c r="L175" s="18"/>
      <c r="M175" s="18"/>
      <c r="N175" s="19"/>
    </row>
    <row r="176" spans="11:14" ht="16">
      <c r="K176" s="17"/>
      <c r="L176" s="18"/>
      <c r="M176" s="18"/>
      <c r="N176" s="19"/>
    </row>
    <row r="177" spans="11:14" ht="16">
      <c r="K177" s="17"/>
      <c r="L177" s="18"/>
      <c r="M177" s="18"/>
      <c r="N177" s="19"/>
    </row>
    <row r="178" spans="11:14" ht="16">
      <c r="K178" s="17"/>
      <c r="L178" s="18"/>
      <c r="M178" s="18"/>
      <c r="N178" s="19"/>
    </row>
    <row r="179" spans="11:14" ht="16">
      <c r="K179" s="17"/>
      <c r="L179" s="18"/>
      <c r="M179" s="18"/>
      <c r="N179" s="19"/>
    </row>
    <row r="180" spans="11:14" ht="16">
      <c r="K180" s="17"/>
      <c r="L180" s="18"/>
      <c r="M180" s="18"/>
      <c r="N180" s="19"/>
    </row>
    <row r="181" spans="11:14" ht="16">
      <c r="K181" s="17"/>
      <c r="L181" s="18"/>
      <c r="M181" s="18"/>
      <c r="N181" s="19"/>
    </row>
    <row r="182" spans="11:14" ht="16">
      <c r="K182" s="17"/>
      <c r="L182" s="18"/>
      <c r="M182" s="18"/>
      <c r="N182" s="19"/>
    </row>
    <row r="183" spans="11:14" ht="16">
      <c r="K183" s="17"/>
      <c r="L183" s="18"/>
      <c r="M183" s="18"/>
      <c r="N183" s="19"/>
    </row>
    <row r="184" spans="11:14" ht="16">
      <c r="K184" s="17"/>
      <c r="L184" s="18"/>
      <c r="M184" s="18"/>
      <c r="N184" s="19"/>
    </row>
    <row r="185" spans="11:14" ht="16">
      <c r="K185" s="17"/>
      <c r="L185" s="18"/>
      <c r="M185" s="18"/>
      <c r="N185" s="19"/>
    </row>
    <row r="186" spans="11:14" ht="16">
      <c r="K186" s="17"/>
      <c r="L186" s="18"/>
      <c r="M186" s="18"/>
      <c r="N186" s="19"/>
    </row>
    <row r="187" spans="11:14" ht="16">
      <c r="K187" s="17"/>
      <c r="L187" s="18"/>
      <c r="M187" s="18"/>
      <c r="N187" s="19"/>
    </row>
    <row r="188" spans="11:14" ht="16">
      <c r="K188" s="17"/>
      <c r="L188" s="18"/>
      <c r="M188" s="18"/>
      <c r="N188" s="19"/>
    </row>
    <row r="189" spans="11:14" ht="16">
      <c r="K189" s="17"/>
      <c r="L189" s="18"/>
      <c r="M189" s="18"/>
      <c r="N189" s="19"/>
    </row>
    <row r="190" spans="11:14" ht="16">
      <c r="K190" s="17"/>
      <c r="L190" s="18"/>
      <c r="M190" s="18"/>
      <c r="N190" s="19"/>
    </row>
    <row r="191" spans="11:14" ht="16">
      <c r="K191" s="17"/>
      <c r="L191" s="18"/>
      <c r="M191" s="18"/>
      <c r="N191" s="19"/>
    </row>
    <row r="192" spans="11:14" ht="16">
      <c r="K192" s="17"/>
      <c r="L192" s="18"/>
      <c r="M192" s="18"/>
      <c r="N192" s="19"/>
    </row>
    <row r="193" spans="11:14" ht="16">
      <c r="K193" s="17"/>
      <c r="L193" s="18"/>
      <c r="M193" s="18"/>
      <c r="N193" s="19"/>
    </row>
    <row r="194" spans="11:14" ht="16">
      <c r="K194" s="17"/>
      <c r="L194" s="18"/>
      <c r="M194" s="18"/>
      <c r="N194" s="19"/>
    </row>
    <row r="195" spans="11:14" ht="16">
      <c r="K195" s="17"/>
      <c r="L195" s="18"/>
      <c r="M195" s="18"/>
      <c r="N195" s="19"/>
    </row>
    <row r="196" spans="11:14" ht="16">
      <c r="K196" s="17"/>
      <c r="L196" s="18"/>
      <c r="M196" s="18"/>
      <c r="N196" s="19"/>
    </row>
    <row r="197" spans="11:14" ht="16">
      <c r="K197" s="17"/>
      <c r="L197" s="18"/>
      <c r="M197" s="18"/>
      <c r="N197" s="19"/>
    </row>
    <row r="198" spans="11:14" ht="16">
      <c r="K198" s="17"/>
      <c r="L198" s="18"/>
      <c r="M198" s="18"/>
      <c r="N198" s="19"/>
    </row>
    <row r="199" spans="11:14" ht="16">
      <c r="K199" s="17"/>
      <c r="L199" s="18"/>
      <c r="M199" s="18"/>
      <c r="N199" s="19"/>
    </row>
    <row r="200" spans="11:14" ht="16">
      <c r="K200" s="17"/>
      <c r="L200" s="18"/>
      <c r="M200" s="18"/>
      <c r="N200" s="19"/>
    </row>
    <row r="201" spans="11:14" ht="16">
      <c r="K201" s="17"/>
      <c r="L201" s="18"/>
      <c r="M201" s="18"/>
      <c r="N201" s="19"/>
    </row>
    <row r="202" spans="11:14" ht="16">
      <c r="K202" s="17"/>
      <c r="L202" s="18"/>
      <c r="M202" s="18"/>
      <c r="N202" s="19"/>
    </row>
    <row r="203" spans="11:14" ht="16">
      <c r="K203" s="17"/>
      <c r="L203" s="18"/>
      <c r="M203" s="18"/>
      <c r="N203" s="19"/>
    </row>
    <row r="204" spans="11:14" ht="16">
      <c r="K204" s="17"/>
      <c r="L204" s="18"/>
      <c r="M204" s="18"/>
      <c r="N204" s="19"/>
    </row>
    <row r="205" spans="11:14" ht="16">
      <c r="K205" s="17"/>
      <c r="L205" s="18"/>
      <c r="M205" s="18"/>
      <c r="N205" s="19"/>
    </row>
    <row r="206" spans="11:14" ht="16">
      <c r="K206" s="17"/>
      <c r="L206" s="18"/>
      <c r="M206" s="18"/>
      <c r="N206" s="19"/>
    </row>
    <row r="207" spans="11:14" ht="16">
      <c r="K207" s="17"/>
      <c r="L207" s="18"/>
      <c r="M207" s="18"/>
      <c r="N207" s="19"/>
    </row>
    <row r="208" spans="11:14" ht="16">
      <c r="K208" s="17"/>
      <c r="L208" s="18"/>
      <c r="M208" s="18"/>
      <c r="N208" s="19"/>
    </row>
    <row r="209" spans="11:14" ht="16">
      <c r="K209" s="17"/>
      <c r="L209" s="18"/>
      <c r="M209" s="18"/>
      <c r="N209" s="19"/>
    </row>
    <row r="210" spans="11:14" ht="16">
      <c r="K210" s="17"/>
      <c r="L210" s="18"/>
      <c r="M210" s="18"/>
      <c r="N210" s="19"/>
    </row>
    <row r="211" spans="11:14" ht="16">
      <c r="K211" s="17"/>
      <c r="L211" s="18"/>
      <c r="M211" s="18"/>
      <c r="N211" s="19"/>
    </row>
    <row r="212" spans="11:14" ht="16">
      <c r="K212" s="17"/>
      <c r="L212" s="18"/>
      <c r="M212" s="18"/>
      <c r="N212" s="19"/>
    </row>
    <row r="213" spans="11:14" ht="16">
      <c r="K213" s="17"/>
      <c r="L213" s="18"/>
      <c r="M213" s="18"/>
      <c r="N213" s="19"/>
    </row>
    <row r="214" spans="11:14" ht="16">
      <c r="K214" s="17"/>
      <c r="L214" s="18"/>
      <c r="M214" s="18"/>
      <c r="N214" s="19"/>
    </row>
    <row r="215" spans="11:14" ht="16">
      <c r="K215" s="17"/>
      <c r="L215" s="18"/>
      <c r="M215" s="18"/>
      <c r="N215" s="19"/>
    </row>
    <row r="216" spans="11:14" ht="16">
      <c r="K216" s="17"/>
      <c r="L216" s="18"/>
      <c r="M216" s="18"/>
      <c r="N216" s="19"/>
    </row>
    <row r="217" spans="11:14" ht="16">
      <c r="K217" s="17"/>
      <c r="L217" s="18"/>
      <c r="M217" s="18"/>
      <c r="N217" s="19"/>
    </row>
    <row r="218" spans="11:14" ht="16">
      <c r="K218" s="17"/>
      <c r="L218" s="18"/>
      <c r="M218" s="18"/>
      <c r="N218" s="19"/>
    </row>
    <row r="219" spans="11:14" ht="16">
      <c r="K219" s="17"/>
      <c r="L219" s="18"/>
      <c r="M219" s="18"/>
      <c r="N219" s="19"/>
    </row>
    <row r="220" spans="11:14" ht="16">
      <c r="K220" s="17"/>
      <c r="L220" s="18"/>
      <c r="M220" s="18"/>
      <c r="N220" s="19"/>
    </row>
    <row r="221" spans="11:14" ht="16">
      <c r="K221" s="17"/>
      <c r="L221" s="18"/>
      <c r="M221" s="18"/>
      <c r="N221" s="19"/>
    </row>
    <row r="222" spans="11:14" ht="16">
      <c r="K222" s="17"/>
      <c r="L222" s="18"/>
      <c r="M222" s="18"/>
      <c r="N222" s="19"/>
    </row>
    <row r="223" spans="11:14" ht="16">
      <c r="K223" s="17"/>
      <c r="L223" s="18"/>
      <c r="M223" s="18"/>
      <c r="N223" s="19"/>
    </row>
    <row r="224" spans="11:14" ht="16">
      <c r="K224" s="17"/>
      <c r="L224" s="18"/>
      <c r="M224" s="18"/>
      <c r="N224" s="19"/>
    </row>
    <row r="225" spans="11:14" ht="16">
      <c r="K225" s="17"/>
      <c r="L225" s="18"/>
      <c r="M225" s="18"/>
      <c r="N225" s="19"/>
    </row>
    <row r="226" spans="11:14" ht="16">
      <c r="K226" s="17"/>
      <c r="L226" s="18"/>
      <c r="M226" s="18"/>
      <c r="N226" s="19"/>
    </row>
    <row r="227" spans="11:14" ht="16">
      <c r="K227" s="17"/>
      <c r="L227" s="18"/>
      <c r="M227" s="18"/>
      <c r="N227" s="19"/>
    </row>
  </sheetData>
  <mergeCells count="2">
    <mergeCell ref="A1:B1"/>
    <mergeCell ref="L1:N1"/>
  </mergeCells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workbookViewId="0">
      <selection activeCell="J21" sqref="J21"/>
    </sheetView>
  </sheetViews>
  <sheetFormatPr baseColWidth="10" defaultColWidth="9" defaultRowHeight="14"/>
  <cols>
    <col min="1" max="1" width="9" style="1"/>
    <col min="5" max="5" width="9" style="2"/>
    <col min="12" max="18" width="9" style="2"/>
  </cols>
  <sheetData>
    <row r="1" spans="1:18">
      <c r="A1" s="26" t="s">
        <v>33</v>
      </c>
      <c r="B1" s="26"/>
    </row>
    <row r="2" spans="1:18" ht="1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4" t="s">
        <v>13</v>
      </c>
      <c r="N2" s="4" t="s">
        <v>14</v>
      </c>
      <c r="O2" s="6" t="s">
        <v>15</v>
      </c>
      <c r="P2" s="4" t="s">
        <v>16</v>
      </c>
      <c r="Q2" s="4" t="s">
        <v>17</v>
      </c>
      <c r="R2" s="4" t="s">
        <v>18</v>
      </c>
    </row>
    <row r="3" spans="1:18" ht="16">
      <c r="A3" s="5">
        <v>45901</v>
      </c>
      <c r="B3" s="3">
        <v>2565</v>
      </c>
      <c r="C3" s="3">
        <v>0</v>
      </c>
      <c r="D3" s="3">
        <v>0</v>
      </c>
      <c r="E3" s="4">
        <f t="shared" ref="E3:E32" si="0">B3-D3-C3</f>
        <v>2565</v>
      </c>
      <c r="F3" s="3">
        <v>128.37</v>
      </c>
      <c r="G3" s="3">
        <v>10</v>
      </c>
      <c r="H3" s="3">
        <v>0</v>
      </c>
      <c r="I3" s="3">
        <v>0</v>
      </c>
      <c r="J3" s="3">
        <v>0</v>
      </c>
      <c r="K3" s="3">
        <v>1694</v>
      </c>
      <c r="L3" s="6">
        <f t="shared" ref="L3:L32" si="1">(B3-D3)*0.006</f>
        <v>15.39</v>
      </c>
      <c r="M3" s="4">
        <f t="shared" ref="M3:M32" si="2">(G3-H3-I3)*12</f>
        <v>120</v>
      </c>
      <c r="N3" s="4">
        <f t="shared" ref="N3:N32" si="3">(G3-H3-I3)*23</f>
        <v>230</v>
      </c>
      <c r="O3" s="6">
        <f t="shared" ref="O3:O32" si="4">E3-F3-J3-K3-L3-M3-N3</f>
        <v>377.24</v>
      </c>
      <c r="P3" s="7">
        <f t="shared" ref="P3:P32" si="5">O3/E3</f>
        <v>0.14707212475633499</v>
      </c>
      <c r="Q3" s="7">
        <f t="shared" ref="Q3:Q32" si="6">F3/E3</f>
        <v>5.0046783625730999E-2</v>
      </c>
      <c r="R3" s="7">
        <f t="shared" ref="R3:R32" si="7">D3/E3</f>
        <v>0</v>
      </c>
    </row>
    <row r="4" spans="1:18" ht="16">
      <c r="A4" s="5">
        <v>45902</v>
      </c>
      <c r="B4" s="3">
        <v>1476</v>
      </c>
      <c r="C4" s="3">
        <v>0</v>
      </c>
      <c r="D4" s="3">
        <v>0</v>
      </c>
      <c r="E4" s="4">
        <f t="shared" si="0"/>
        <v>1476</v>
      </c>
      <c r="F4" s="3">
        <v>168.17</v>
      </c>
      <c r="G4" s="3">
        <v>7</v>
      </c>
      <c r="H4" s="3">
        <v>0</v>
      </c>
      <c r="I4" s="3">
        <v>0</v>
      </c>
      <c r="J4" s="3">
        <v>0</v>
      </c>
      <c r="K4" s="3">
        <v>968.88</v>
      </c>
      <c r="L4" s="6">
        <f t="shared" si="1"/>
        <v>8.8559999999999999</v>
      </c>
      <c r="M4" s="4">
        <f t="shared" si="2"/>
        <v>84</v>
      </c>
      <c r="N4" s="4">
        <f t="shared" si="3"/>
        <v>161</v>
      </c>
      <c r="O4" s="6">
        <f t="shared" si="4"/>
        <v>85.093999999999895</v>
      </c>
      <c r="P4" s="7">
        <f t="shared" si="5"/>
        <v>5.7651761517615099E-2</v>
      </c>
      <c r="Q4" s="7">
        <f t="shared" si="6"/>
        <v>0.113936314363144</v>
      </c>
      <c r="R4" s="7">
        <f t="shared" si="7"/>
        <v>0</v>
      </c>
    </row>
    <row r="5" spans="1:18" ht="16">
      <c r="A5" s="5">
        <v>45903</v>
      </c>
      <c r="B5" s="3">
        <v>1348</v>
      </c>
      <c r="C5" s="3">
        <v>0</v>
      </c>
      <c r="D5" s="3">
        <v>188</v>
      </c>
      <c r="E5" s="4">
        <f t="shared" si="0"/>
        <v>1160</v>
      </c>
      <c r="F5" s="3">
        <v>158.4</v>
      </c>
      <c r="G5" s="3">
        <v>6</v>
      </c>
      <c r="H5" s="3">
        <v>0</v>
      </c>
      <c r="I5" s="3">
        <v>1</v>
      </c>
      <c r="J5" s="3">
        <v>0</v>
      </c>
      <c r="K5" s="3">
        <v>687.47</v>
      </c>
      <c r="L5" s="6">
        <f t="shared" si="1"/>
        <v>6.96</v>
      </c>
      <c r="M5" s="4">
        <f t="shared" si="2"/>
        <v>60</v>
      </c>
      <c r="N5" s="4">
        <f t="shared" si="3"/>
        <v>115</v>
      </c>
      <c r="O5" s="6">
        <f t="shared" si="4"/>
        <v>132.16999999999999</v>
      </c>
      <c r="P5" s="7">
        <f t="shared" si="5"/>
        <v>0.113939655172414</v>
      </c>
      <c r="Q5" s="7">
        <f t="shared" si="6"/>
        <v>0.13655172413793101</v>
      </c>
      <c r="R5" s="7">
        <f t="shared" si="7"/>
        <v>0.16206896551724101</v>
      </c>
    </row>
    <row r="6" spans="1:18" ht="16">
      <c r="A6" s="5">
        <v>45904</v>
      </c>
      <c r="B6" s="3">
        <v>1030</v>
      </c>
      <c r="C6" s="3">
        <v>0</v>
      </c>
      <c r="D6" s="3">
        <v>308</v>
      </c>
      <c r="E6" s="4">
        <f t="shared" si="0"/>
        <v>722</v>
      </c>
      <c r="F6" s="3">
        <v>136.76</v>
      </c>
      <c r="G6" s="3">
        <v>5</v>
      </c>
      <c r="H6" s="3">
        <v>0</v>
      </c>
      <c r="I6" s="3">
        <v>1</v>
      </c>
      <c r="J6" s="3">
        <v>0</v>
      </c>
      <c r="K6" s="3">
        <v>684.11</v>
      </c>
      <c r="L6" s="6">
        <f t="shared" si="1"/>
        <v>4.3319999999999999</v>
      </c>
      <c r="M6" s="4">
        <f t="shared" si="2"/>
        <v>48</v>
      </c>
      <c r="N6" s="4">
        <f t="shared" si="3"/>
        <v>92</v>
      </c>
      <c r="O6" s="6">
        <f t="shared" si="4"/>
        <v>-243.202</v>
      </c>
      <c r="P6" s="7">
        <f t="shared" si="5"/>
        <v>-0.33684487534626001</v>
      </c>
      <c r="Q6" s="7">
        <f t="shared" si="6"/>
        <v>0.18941828254847601</v>
      </c>
      <c r="R6" s="7">
        <f t="shared" si="7"/>
        <v>0.426592797783933</v>
      </c>
    </row>
    <row r="7" spans="1:18" ht="16">
      <c r="A7" s="5">
        <v>45905</v>
      </c>
      <c r="B7" s="3">
        <v>2893</v>
      </c>
      <c r="C7" s="3">
        <v>0</v>
      </c>
      <c r="D7" s="3">
        <v>218</v>
      </c>
      <c r="E7" s="4">
        <f t="shared" si="0"/>
        <v>2675</v>
      </c>
      <c r="F7" s="3">
        <v>247.31</v>
      </c>
      <c r="G7" s="3">
        <v>14</v>
      </c>
      <c r="H7" s="3">
        <v>0</v>
      </c>
      <c r="I7" s="3">
        <v>1</v>
      </c>
      <c r="J7" s="3">
        <v>0</v>
      </c>
      <c r="K7" s="3">
        <v>1939.22</v>
      </c>
      <c r="L7" s="6">
        <f t="shared" si="1"/>
        <v>16.05</v>
      </c>
      <c r="M7" s="4">
        <f t="shared" si="2"/>
        <v>156</v>
      </c>
      <c r="N7" s="4">
        <f t="shared" si="3"/>
        <v>299</v>
      </c>
      <c r="O7" s="6">
        <f t="shared" si="4"/>
        <v>17.420000000000002</v>
      </c>
      <c r="P7" s="7">
        <f t="shared" si="5"/>
        <v>6.51214953271029E-3</v>
      </c>
      <c r="Q7" s="7">
        <f t="shared" si="6"/>
        <v>9.2452336448598099E-2</v>
      </c>
      <c r="R7" s="7">
        <f t="shared" si="7"/>
        <v>8.1495327102803702E-2</v>
      </c>
    </row>
    <row r="8" spans="1:18" ht="16">
      <c r="A8" s="5">
        <v>45906</v>
      </c>
      <c r="B8" s="3">
        <v>852</v>
      </c>
      <c r="C8" s="3">
        <v>0</v>
      </c>
      <c r="D8" s="3">
        <v>0</v>
      </c>
      <c r="E8" s="4">
        <f t="shared" si="0"/>
        <v>852</v>
      </c>
      <c r="F8" s="3">
        <v>215.02</v>
      </c>
      <c r="G8" s="3">
        <v>4</v>
      </c>
      <c r="H8" s="3">
        <v>0</v>
      </c>
      <c r="I8" s="3">
        <v>0</v>
      </c>
      <c r="J8" s="3">
        <v>0</v>
      </c>
      <c r="K8" s="3">
        <v>554.1</v>
      </c>
      <c r="L8" s="6">
        <f t="shared" si="1"/>
        <v>5.1120000000000001</v>
      </c>
      <c r="M8" s="4">
        <f t="shared" si="2"/>
        <v>48</v>
      </c>
      <c r="N8" s="4">
        <f t="shared" si="3"/>
        <v>92</v>
      </c>
      <c r="O8" s="6">
        <f t="shared" si="4"/>
        <v>-62.231999999999999</v>
      </c>
      <c r="P8" s="7">
        <f t="shared" si="5"/>
        <v>-7.3042253521126796E-2</v>
      </c>
      <c r="Q8" s="7">
        <f t="shared" si="6"/>
        <v>0.25237089201877899</v>
      </c>
      <c r="R8" s="7">
        <f t="shared" si="7"/>
        <v>0</v>
      </c>
    </row>
    <row r="9" spans="1:18" ht="16">
      <c r="A9" s="5">
        <v>45907</v>
      </c>
      <c r="B9" s="3">
        <v>2983</v>
      </c>
      <c r="C9" s="3">
        <v>0</v>
      </c>
      <c r="D9" s="3">
        <v>0</v>
      </c>
      <c r="E9" s="4">
        <f t="shared" si="0"/>
        <v>2983</v>
      </c>
      <c r="F9" s="3">
        <v>176.5</v>
      </c>
      <c r="G9" s="3">
        <v>13</v>
      </c>
      <c r="H9" s="3">
        <v>0</v>
      </c>
      <c r="I9" s="3">
        <v>0</v>
      </c>
      <c r="J9" s="3">
        <v>0</v>
      </c>
      <c r="K9" s="3">
        <v>1887.38</v>
      </c>
      <c r="L9" s="6">
        <f t="shared" si="1"/>
        <v>17.898</v>
      </c>
      <c r="M9" s="4">
        <f t="shared" si="2"/>
        <v>156</v>
      </c>
      <c r="N9" s="4">
        <f t="shared" si="3"/>
        <v>299</v>
      </c>
      <c r="O9" s="6">
        <f t="shared" si="4"/>
        <v>446.22199999999998</v>
      </c>
      <c r="P9" s="7">
        <f t="shared" si="5"/>
        <v>0.149588333892055</v>
      </c>
      <c r="Q9" s="7">
        <f t="shared" si="6"/>
        <v>5.9168622192423699E-2</v>
      </c>
      <c r="R9" s="7">
        <f t="shared" si="7"/>
        <v>0</v>
      </c>
    </row>
    <row r="10" spans="1:18" ht="16">
      <c r="A10" s="5">
        <v>45908</v>
      </c>
      <c r="B10" s="3">
        <v>1871</v>
      </c>
      <c r="C10" s="3">
        <v>0</v>
      </c>
      <c r="D10" s="3">
        <v>0</v>
      </c>
      <c r="E10" s="4">
        <f t="shared" si="0"/>
        <v>1871</v>
      </c>
      <c r="F10" s="3">
        <v>214.85</v>
      </c>
      <c r="G10" s="3">
        <v>9</v>
      </c>
      <c r="H10" s="3">
        <v>0</v>
      </c>
      <c r="I10" s="3">
        <v>0</v>
      </c>
      <c r="J10" s="3">
        <v>0</v>
      </c>
      <c r="K10" s="3">
        <v>1241.71</v>
      </c>
      <c r="L10" s="6">
        <f t="shared" si="1"/>
        <v>11.226000000000001</v>
      </c>
      <c r="M10" s="4">
        <f t="shared" si="2"/>
        <v>108</v>
      </c>
      <c r="N10" s="4">
        <f t="shared" si="3"/>
        <v>207</v>
      </c>
      <c r="O10" s="6">
        <f t="shared" si="4"/>
        <v>88.214000000000098</v>
      </c>
      <c r="P10" s="7">
        <f t="shared" si="5"/>
        <v>4.7148049171566002E-2</v>
      </c>
      <c r="Q10" s="7">
        <f t="shared" si="6"/>
        <v>0.114831640833779</v>
      </c>
      <c r="R10" s="7">
        <f t="shared" si="7"/>
        <v>0</v>
      </c>
    </row>
    <row r="11" spans="1:18" ht="16">
      <c r="A11" s="5">
        <v>45909</v>
      </c>
      <c r="B11" s="3">
        <v>1901</v>
      </c>
      <c r="C11" s="3">
        <v>375.8</v>
      </c>
      <c r="D11" s="3">
        <v>0</v>
      </c>
      <c r="E11" s="4">
        <f t="shared" si="0"/>
        <v>1525.2</v>
      </c>
      <c r="F11" s="3">
        <v>164.73</v>
      </c>
      <c r="G11" s="3">
        <v>9</v>
      </c>
      <c r="H11" s="3">
        <v>2</v>
      </c>
      <c r="I11" s="3">
        <v>0</v>
      </c>
      <c r="J11" s="3">
        <v>18</v>
      </c>
      <c r="K11" s="3">
        <v>967.94</v>
      </c>
      <c r="L11" s="6">
        <f t="shared" si="1"/>
        <v>11.406000000000001</v>
      </c>
      <c r="M11" s="4">
        <f t="shared" si="2"/>
        <v>84</v>
      </c>
      <c r="N11" s="4">
        <f t="shared" si="3"/>
        <v>161</v>
      </c>
      <c r="O11" s="6">
        <f t="shared" si="4"/>
        <v>118.124</v>
      </c>
      <c r="P11" s="7">
        <f t="shared" si="5"/>
        <v>7.7448203514293198E-2</v>
      </c>
      <c r="Q11" s="7">
        <f t="shared" si="6"/>
        <v>0.10800550747443</v>
      </c>
      <c r="R11" s="7">
        <f t="shared" si="7"/>
        <v>0</v>
      </c>
    </row>
    <row r="12" spans="1:18" ht="16">
      <c r="A12" s="5">
        <v>45910</v>
      </c>
      <c r="B12" s="3">
        <v>2267</v>
      </c>
      <c r="C12" s="3">
        <v>375.8</v>
      </c>
      <c r="D12" s="3">
        <v>248</v>
      </c>
      <c r="E12" s="4">
        <f t="shared" si="0"/>
        <v>1643.2</v>
      </c>
      <c r="F12" s="3">
        <v>179.03</v>
      </c>
      <c r="G12" s="3">
        <v>11</v>
      </c>
      <c r="H12" s="3">
        <v>2</v>
      </c>
      <c r="I12" s="3">
        <v>1</v>
      </c>
      <c r="J12" s="3">
        <v>18</v>
      </c>
      <c r="K12" s="3">
        <v>1078.94</v>
      </c>
      <c r="L12" s="6">
        <f t="shared" si="1"/>
        <v>12.114000000000001</v>
      </c>
      <c r="M12" s="4">
        <f t="shared" si="2"/>
        <v>96</v>
      </c>
      <c r="N12" s="4">
        <f t="shared" si="3"/>
        <v>184</v>
      </c>
      <c r="O12" s="6">
        <f t="shared" si="4"/>
        <v>75.116</v>
      </c>
      <c r="P12" s="7">
        <f t="shared" si="5"/>
        <v>4.5713242453748797E-2</v>
      </c>
      <c r="Q12" s="7">
        <f t="shared" si="6"/>
        <v>0.108952044790652</v>
      </c>
      <c r="R12" s="7">
        <f t="shared" si="7"/>
        <v>0.15092502434274599</v>
      </c>
    </row>
    <row r="13" spans="1:18" ht="16">
      <c r="A13" s="5">
        <v>45911</v>
      </c>
      <c r="B13" s="3">
        <v>1564</v>
      </c>
      <c r="C13" s="3">
        <v>375.8</v>
      </c>
      <c r="D13" s="3">
        <v>426</v>
      </c>
      <c r="E13" s="4">
        <f t="shared" si="0"/>
        <v>762.2</v>
      </c>
      <c r="F13" s="3">
        <v>169.92</v>
      </c>
      <c r="G13" s="3">
        <v>8</v>
      </c>
      <c r="H13" s="3">
        <v>2</v>
      </c>
      <c r="I13" s="3">
        <v>2</v>
      </c>
      <c r="J13" s="3">
        <v>18</v>
      </c>
      <c r="K13" s="3">
        <v>804.25</v>
      </c>
      <c r="L13" s="6">
        <f t="shared" si="1"/>
        <v>6.8280000000000003</v>
      </c>
      <c r="M13" s="4">
        <f t="shared" si="2"/>
        <v>48</v>
      </c>
      <c r="N13" s="4">
        <f t="shared" si="3"/>
        <v>92</v>
      </c>
      <c r="O13" s="6">
        <f t="shared" si="4"/>
        <v>-376.798</v>
      </c>
      <c r="P13" s="7">
        <f t="shared" si="5"/>
        <v>-0.494355812122802</v>
      </c>
      <c r="Q13" s="7">
        <f t="shared" si="6"/>
        <v>0.22293361322487501</v>
      </c>
      <c r="R13" s="7">
        <f t="shared" si="7"/>
        <v>0.558908422986093</v>
      </c>
    </row>
    <row r="14" spans="1:18" ht="16">
      <c r="A14" s="5">
        <v>45912</v>
      </c>
      <c r="B14" s="3">
        <v>2884</v>
      </c>
      <c r="C14" s="3">
        <v>375.8</v>
      </c>
      <c r="D14" s="3">
        <v>0</v>
      </c>
      <c r="E14" s="4">
        <f t="shared" si="0"/>
        <v>2508.1999999999998</v>
      </c>
      <c r="F14" s="3">
        <v>230.38</v>
      </c>
      <c r="G14" s="3">
        <v>13</v>
      </c>
      <c r="H14" s="3">
        <v>2</v>
      </c>
      <c r="I14" s="3">
        <v>0</v>
      </c>
      <c r="J14" s="3">
        <v>18</v>
      </c>
      <c r="K14" s="3">
        <v>1607.27</v>
      </c>
      <c r="L14" s="6">
        <f t="shared" si="1"/>
        <v>17.303999999999998</v>
      </c>
      <c r="M14" s="4">
        <f t="shared" si="2"/>
        <v>132</v>
      </c>
      <c r="N14" s="4">
        <f t="shared" si="3"/>
        <v>253</v>
      </c>
      <c r="O14" s="6">
        <f t="shared" si="4"/>
        <v>250.24600000000001</v>
      </c>
      <c r="P14" s="7">
        <f t="shared" si="5"/>
        <v>9.9771150625946797E-2</v>
      </c>
      <c r="Q14" s="7">
        <f t="shared" si="6"/>
        <v>9.1850729606889406E-2</v>
      </c>
      <c r="R14" s="7">
        <f t="shared" si="7"/>
        <v>0</v>
      </c>
    </row>
    <row r="15" spans="1:18" ht="16">
      <c r="A15" s="5">
        <v>45913</v>
      </c>
      <c r="B15" s="3"/>
      <c r="C15" s="3">
        <v>375.8</v>
      </c>
      <c r="D15" s="3"/>
      <c r="E15" s="4">
        <f t="shared" si="0"/>
        <v>-375.8</v>
      </c>
      <c r="F15" s="3"/>
      <c r="G15" s="3"/>
      <c r="H15" s="3">
        <v>2</v>
      </c>
      <c r="I15" s="3"/>
      <c r="J15" s="3">
        <v>18</v>
      </c>
      <c r="K15" s="3">
        <v>1352.04</v>
      </c>
      <c r="L15" s="6">
        <f t="shared" si="1"/>
        <v>0</v>
      </c>
      <c r="M15" s="4">
        <f t="shared" si="2"/>
        <v>-24</v>
      </c>
      <c r="N15" s="4">
        <f t="shared" si="3"/>
        <v>-46</v>
      </c>
      <c r="O15" s="6">
        <f t="shared" si="4"/>
        <v>-1675.84</v>
      </c>
      <c r="P15" s="7">
        <f t="shared" si="5"/>
        <v>4.4593932943054817</v>
      </c>
      <c r="Q15" s="7">
        <f t="shared" si="6"/>
        <v>0</v>
      </c>
      <c r="R15" s="7">
        <f t="shared" si="7"/>
        <v>0</v>
      </c>
    </row>
    <row r="16" spans="1:18" ht="16">
      <c r="A16" s="5">
        <v>45914</v>
      </c>
      <c r="B16" s="3"/>
      <c r="C16" s="3">
        <v>375.8</v>
      </c>
      <c r="D16" s="3"/>
      <c r="E16" s="4">
        <f t="shared" si="0"/>
        <v>-375.8</v>
      </c>
      <c r="F16" s="3"/>
      <c r="G16" s="3"/>
      <c r="H16" s="3">
        <v>2</v>
      </c>
      <c r="I16" s="3"/>
      <c r="J16" s="3">
        <v>18</v>
      </c>
      <c r="K16" s="3">
        <v>1280.44</v>
      </c>
      <c r="L16" s="6">
        <f t="shared" si="1"/>
        <v>0</v>
      </c>
      <c r="M16" s="4">
        <f t="shared" si="2"/>
        <v>-24</v>
      </c>
      <c r="N16" s="4">
        <f t="shared" si="3"/>
        <v>-46</v>
      </c>
      <c r="O16" s="6">
        <f t="shared" si="4"/>
        <v>-1604.24</v>
      </c>
      <c r="P16" s="7">
        <f t="shared" si="5"/>
        <v>4.2688664183076099</v>
      </c>
      <c r="Q16" s="7">
        <f t="shared" si="6"/>
        <v>0</v>
      </c>
      <c r="R16" s="7">
        <f t="shared" si="7"/>
        <v>0</v>
      </c>
    </row>
    <row r="17" spans="1:18" ht="16">
      <c r="A17" s="5">
        <v>45915</v>
      </c>
      <c r="C17" s="3">
        <v>375.8</v>
      </c>
      <c r="E17" s="4">
        <f t="shared" si="0"/>
        <v>-375.8</v>
      </c>
      <c r="H17" s="3">
        <v>2</v>
      </c>
      <c r="J17" s="3">
        <v>18</v>
      </c>
      <c r="K17" s="3">
        <v>1092.07</v>
      </c>
      <c r="L17" s="6">
        <f t="shared" si="1"/>
        <v>0</v>
      </c>
      <c r="M17" s="4">
        <f t="shared" si="2"/>
        <v>-24</v>
      </c>
      <c r="N17" s="4">
        <f t="shared" si="3"/>
        <v>-46</v>
      </c>
      <c r="O17" s="6">
        <f t="shared" si="4"/>
        <v>-1415.87</v>
      </c>
      <c r="P17" s="7">
        <f t="shared" si="5"/>
        <v>3.767615753060138</v>
      </c>
      <c r="Q17" s="7">
        <f t="shared" si="6"/>
        <v>0</v>
      </c>
      <c r="R17" s="7">
        <f t="shared" si="7"/>
        <v>0</v>
      </c>
    </row>
    <row r="18" spans="1:18" ht="16">
      <c r="A18" s="5">
        <v>45916</v>
      </c>
      <c r="C18" s="3">
        <v>375.8</v>
      </c>
      <c r="E18" s="4">
        <f t="shared" si="0"/>
        <v>-375.8</v>
      </c>
      <c r="H18" s="3">
        <v>2</v>
      </c>
      <c r="J18" s="3">
        <v>18</v>
      </c>
      <c r="K18" s="3">
        <v>818.54</v>
      </c>
      <c r="L18" s="6">
        <f t="shared" si="1"/>
        <v>0</v>
      </c>
      <c r="M18" s="4">
        <f t="shared" si="2"/>
        <v>-24</v>
      </c>
      <c r="N18" s="4">
        <f t="shared" si="3"/>
        <v>-46</v>
      </c>
      <c r="O18" s="6">
        <f t="shared" si="4"/>
        <v>-1142.3399999999999</v>
      </c>
      <c r="P18" s="7">
        <f t="shared" si="5"/>
        <v>3.0397551889302816</v>
      </c>
      <c r="Q18" s="7">
        <f t="shared" si="6"/>
        <v>0</v>
      </c>
      <c r="R18" s="7">
        <f t="shared" si="7"/>
        <v>0</v>
      </c>
    </row>
    <row r="19" spans="1:18" ht="16">
      <c r="A19" s="5">
        <v>45917</v>
      </c>
      <c r="C19" s="3">
        <v>375.8</v>
      </c>
      <c r="E19" s="4">
        <f t="shared" si="0"/>
        <v>-375.8</v>
      </c>
      <c r="H19" s="3">
        <v>2</v>
      </c>
      <c r="J19" s="3">
        <v>18</v>
      </c>
      <c r="K19" s="3">
        <v>1800.14</v>
      </c>
      <c r="L19" s="6">
        <f t="shared" si="1"/>
        <v>0</v>
      </c>
      <c r="M19" s="4">
        <f t="shared" si="2"/>
        <v>-24</v>
      </c>
      <c r="N19" s="4">
        <f t="shared" si="3"/>
        <v>-46</v>
      </c>
      <c r="O19" s="6">
        <f t="shared" si="4"/>
        <v>-2123.94</v>
      </c>
      <c r="P19" s="7">
        <f t="shared" si="5"/>
        <v>5.6517828632251197</v>
      </c>
      <c r="Q19" s="7">
        <f t="shared" si="6"/>
        <v>0</v>
      </c>
      <c r="R19" s="7">
        <f t="shared" si="7"/>
        <v>0</v>
      </c>
    </row>
    <row r="20" spans="1:18" ht="16">
      <c r="A20" s="5">
        <v>45918</v>
      </c>
      <c r="E20" s="4">
        <f t="shared" si="0"/>
        <v>0</v>
      </c>
      <c r="L20" s="6">
        <f t="shared" si="1"/>
        <v>0</v>
      </c>
      <c r="M20" s="4">
        <f t="shared" si="2"/>
        <v>0</v>
      </c>
      <c r="N20" s="4">
        <f t="shared" si="3"/>
        <v>0</v>
      </c>
      <c r="O20" s="6">
        <f t="shared" si="4"/>
        <v>0</v>
      </c>
      <c r="P20" s="7" t="e">
        <f t="shared" si="5"/>
        <v>#DIV/0!</v>
      </c>
      <c r="Q20" s="7" t="e">
        <f t="shared" si="6"/>
        <v>#DIV/0!</v>
      </c>
      <c r="R20" s="7" t="e">
        <f t="shared" si="7"/>
        <v>#DIV/0!</v>
      </c>
    </row>
    <row r="21" spans="1:18" ht="16">
      <c r="A21" s="5">
        <v>45919</v>
      </c>
      <c r="E21" s="4">
        <f t="shared" si="0"/>
        <v>0</v>
      </c>
      <c r="L21" s="6">
        <f t="shared" si="1"/>
        <v>0</v>
      </c>
      <c r="M21" s="4">
        <f t="shared" si="2"/>
        <v>0</v>
      </c>
      <c r="N21" s="4">
        <f t="shared" si="3"/>
        <v>0</v>
      </c>
      <c r="O21" s="6">
        <f t="shared" si="4"/>
        <v>0</v>
      </c>
      <c r="P21" s="7" t="e">
        <f t="shared" si="5"/>
        <v>#DIV/0!</v>
      </c>
      <c r="Q21" s="7" t="e">
        <f t="shared" si="6"/>
        <v>#DIV/0!</v>
      </c>
      <c r="R21" s="7" t="e">
        <f t="shared" si="7"/>
        <v>#DIV/0!</v>
      </c>
    </row>
    <row r="22" spans="1:18" ht="16">
      <c r="A22" s="5">
        <v>45920</v>
      </c>
      <c r="E22" s="4">
        <f t="shared" si="0"/>
        <v>0</v>
      </c>
      <c r="L22" s="6">
        <f t="shared" si="1"/>
        <v>0</v>
      </c>
      <c r="M22" s="4">
        <f t="shared" si="2"/>
        <v>0</v>
      </c>
      <c r="N22" s="4">
        <f t="shared" si="3"/>
        <v>0</v>
      </c>
      <c r="O22" s="6">
        <f t="shared" si="4"/>
        <v>0</v>
      </c>
      <c r="P22" s="7" t="e">
        <f t="shared" si="5"/>
        <v>#DIV/0!</v>
      </c>
      <c r="Q22" s="7" t="e">
        <f t="shared" si="6"/>
        <v>#DIV/0!</v>
      </c>
      <c r="R22" s="7" t="e">
        <f t="shared" si="7"/>
        <v>#DIV/0!</v>
      </c>
    </row>
    <row r="23" spans="1:18" ht="16">
      <c r="A23" s="5">
        <v>45921</v>
      </c>
      <c r="E23" s="4">
        <f t="shared" si="0"/>
        <v>0</v>
      </c>
      <c r="L23" s="6">
        <f t="shared" si="1"/>
        <v>0</v>
      </c>
      <c r="M23" s="4">
        <f t="shared" si="2"/>
        <v>0</v>
      </c>
      <c r="N23" s="4">
        <f t="shared" si="3"/>
        <v>0</v>
      </c>
      <c r="O23" s="6">
        <f t="shared" si="4"/>
        <v>0</v>
      </c>
      <c r="P23" s="7" t="e">
        <f t="shared" si="5"/>
        <v>#DIV/0!</v>
      </c>
      <c r="Q23" s="7" t="e">
        <f t="shared" si="6"/>
        <v>#DIV/0!</v>
      </c>
      <c r="R23" s="7" t="e">
        <f t="shared" si="7"/>
        <v>#DIV/0!</v>
      </c>
    </row>
    <row r="24" spans="1:18" ht="16">
      <c r="A24" s="5">
        <v>45922</v>
      </c>
      <c r="E24" s="4">
        <f t="shared" si="0"/>
        <v>0</v>
      </c>
      <c r="L24" s="6">
        <f t="shared" si="1"/>
        <v>0</v>
      </c>
      <c r="M24" s="4">
        <f t="shared" si="2"/>
        <v>0</v>
      </c>
      <c r="N24" s="4">
        <f t="shared" si="3"/>
        <v>0</v>
      </c>
      <c r="O24" s="6">
        <f t="shared" si="4"/>
        <v>0</v>
      </c>
      <c r="P24" s="7" t="e">
        <f t="shared" si="5"/>
        <v>#DIV/0!</v>
      </c>
      <c r="Q24" s="7" t="e">
        <f t="shared" si="6"/>
        <v>#DIV/0!</v>
      </c>
      <c r="R24" s="7" t="e">
        <f t="shared" si="7"/>
        <v>#DIV/0!</v>
      </c>
    </row>
    <row r="25" spans="1:18" ht="16">
      <c r="A25" s="5">
        <v>45923</v>
      </c>
      <c r="E25" s="4">
        <f t="shared" si="0"/>
        <v>0</v>
      </c>
      <c r="L25" s="6">
        <f t="shared" si="1"/>
        <v>0</v>
      </c>
      <c r="M25" s="4">
        <f t="shared" si="2"/>
        <v>0</v>
      </c>
      <c r="N25" s="4">
        <f t="shared" si="3"/>
        <v>0</v>
      </c>
      <c r="O25" s="6">
        <f t="shared" si="4"/>
        <v>0</v>
      </c>
      <c r="P25" s="7" t="e">
        <f t="shared" si="5"/>
        <v>#DIV/0!</v>
      </c>
      <c r="Q25" s="7" t="e">
        <f t="shared" si="6"/>
        <v>#DIV/0!</v>
      </c>
      <c r="R25" s="7" t="e">
        <f t="shared" si="7"/>
        <v>#DIV/0!</v>
      </c>
    </row>
    <row r="26" spans="1:18" ht="16">
      <c r="A26" s="5">
        <v>45924</v>
      </c>
      <c r="E26" s="4">
        <f t="shared" si="0"/>
        <v>0</v>
      </c>
      <c r="L26" s="6">
        <f t="shared" si="1"/>
        <v>0</v>
      </c>
      <c r="M26" s="4">
        <f t="shared" si="2"/>
        <v>0</v>
      </c>
      <c r="N26" s="4">
        <f t="shared" si="3"/>
        <v>0</v>
      </c>
      <c r="O26" s="6">
        <f t="shared" si="4"/>
        <v>0</v>
      </c>
      <c r="P26" s="7" t="e">
        <f t="shared" si="5"/>
        <v>#DIV/0!</v>
      </c>
      <c r="Q26" s="7" t="e">
        <f t="shared" si="6"/>
        <v>#DIV/0!</v>
      </c>
      <c r="R26" s="7" t="e">
        <f t="shared" si="7"/>
        <v>#DIV/0!</v>
      </c>
    </row>
    <row r="27" spans="1:18" ht="16">
      <c r="A27" s="5">
        <v>45925</v>
      </c>
      <c r="E27" s="4">
        <f t="shared" si="0"/>
        <v>0</v>
      </c>
      <c r="L27" s="6">
        <f t="shared" si="1"/>
        <v>0</v>
      </c>
      <c r="M27" s="4">
        <f t="shared" si="2"/>
        <v>0</v>
      </c>
      <c r="N27" s="4">
        <f t="shared" si="3"/>
        <v>0</v>
      </c>
      <c r="O27" s="6">
        <f t="shared" si="4"/>
        <v>0</v>
      </c>
      <c r="P27" s="7" t="e">
        <f t="shared" si="5"/>
        <v>#DIV/0!</v>
      </c>
      <c r="Q27" s="7" t="e">
        <f t="shared" si="6"/>
        <v>#DIV/0!</v>
      </c>
      <c r="R27" s="7" t="e">
        <f t="shared" si="7"/>
        <v>#DIV/0!</v>
      </c>
    </row>
    <row r="28" spans="1:18" ht="16">
      <c r="A28" s="5">
        <v>45926</v>
      </c>
      <c r="E28" s="4">
        <f t="shared" si="0"/>
        <v>0</v>
      </c>
      <c r="L28" s="6">
        <f t="shared" si="1"/>
        <v>0</v>
      </c>
      <c r="M28" s="4">
        <f t="shared" si="2"/>
        <v>0</v>
      </c>
      <c r="N28" s="4">
        <f t="shared" si="3"/>
        <v>0</v>
      </c>
      <c r="O28" s="6">
        <f t="shared" si="4"/>
        <v>0</v>
      </c>
      <c r="P28" s="7" t="e">
        <f t="shared" si="5"/>
        <v>#DIV/0!</v>
      </c>
      <c r="Q28" s="7" t="e">
        <f t="shared" si="6"/>
        <v>#DIV/0!</v>
      </c>
      <c r="R28" s="7" t="e">
        <f t="shared" si="7"/>
        <v>#DIV/0!</v>
      </c>
    </row>
    <row r="29" spans="1:18" ht="16">
      <c r="A29" s="5">
        <v>45927</v>
      </c>
      <c r="E29" s="4">
        <f t="shared" si="0"/>
        <v>0</v>
      </c>
      <c r="L29" s="6">
        <f t="shared" si="1"/>
        <v>0</v>
      </c>
      <c r="M29" s="4">
        <f t="shared" si="2"/>
        <v>0</v>
      </c>
      <c r="N29" s="4">
        <f t="shared" si="3"/>
        <v>0</v>
      </c>
      <c r="O29" s="6">
        <f t="shared" si="4"/>
        <v>0</v>
      </c>
      <c r="P29" s="7" t="e">
        <f t="shared" si="5"/>
        <v>#DIV/0!</v>
      </c>
      <c r="Q29" s="7" t="e">
        <f t="shared" si="6"/>
        <v>#DIV/0!</v>
      </c>
      <c r="R29" s="7" t="e">
        <f t="shared" si="7"/>
        <v>#DIV/0!</v>
      </c>
    </row>
    <row r="30" spans="1:18" ht="16">
      <c r="A30" s="5">
        <v>45928</v>
      </c>
      <c r="E30" s="4">
        <f t="shared" si="0"/>
        <v>0</v>
      </c>
      <c r="L30" s="6">
        <f t="shared" si="1"/>
        <v>0</v>
      </c>
      <c r="M30" s="4">
        <f t="shared" si="2"/>
        <v>0</v>
      </c>
      <c r="N30" s="4">
        <f t="shared" si="3"/>
        <v>0</v>
      </c>
      <c r="O30" s="6">
        <f t="shared" si="4"/>
        <v>0</v>
      </c>
      <c r="P30" s="7" t="e">
        <f t="shared" si="5"/>
        <v>#DIV/0!</v>
      </c>
      <c r="Q30" s="7" t="e">
        <f t="shared" si="6"/>
        <v>#DIV/0!</v>
      </c>
      <c r="R30" s="7" t="e">
        <f t="shared" si="7"/>
        <v>#DIV/0!</v>
      </c>
    </row>
    <row r="31" spans="1:18" ht="16">
      <c r="A31" s="5">
        <v>45929</v>
      </c>
      <c r="E31" s="4">
        <f t="shared" si="0"/>
        <v>0</v>
      </c>
      <c r="L31" s="6">
        <f t="shared" si="1"/>
        <v>0</v>
      </c>
      <c r="M31" s="4">
        <f t="shared" si="2"/>
        <v>0</v>
      </c>
      <c r="N31" s="4">
        <f t="shared" si="3"/>
        <v>0</v>
      </c>
      <c r="O31" s="6">
        <f t="shared" si="4"/>
        <v>0</v>
      </c>
      <c r="P31" s="7" t="e">
        <f t="shared" si="5"/>
        <v>#DIV/0!</v>
      </c>
      <c r="Q31" s="7" t="e">
        <f t="shared" si="6"/>
        <v>#DIV/0!</v>
      </c>
      <c r="R31" s="7" t="e">
        <f t="shared" si="7"/>
        <v>#DIV/0!</v>
      </c>
    </row>
    <row r="32" spans="1:18" ht="16">
      <c r="A32" s="5">
        <v>45930</v>
      </c>
      <c r="E32" s="4">
        <f t="shared" si="0"/>
        <v>0</v>
      </c>
      <c r="L32" s="6">
        <f t="shared" si="1"/>
        <v>0</v>
      </c>
      <c r="M32" s="4">
        <f t="shared" si="2"/>
        <v>0</v>
      </c>
      <c r="N32" s="4">
        <f t="shared" si="3"/>
        <v>0</v>
      </c>
      <c r="O32" s="6">
        <f t="shared" si="4"/>
        <v>0</v>
      </c>
      <c r="P32" s="7" t="e">
        <f t="shared" si="5"/>
        <v>#DIV/0!</v>
      </c>
      <c r="Q32" s="7" t="e">
        <f t="shared" si="6"/>
        <v>#DIV/0!</v>
      </c>
      <c r="R32" s="7" t="e">
        <f t="shared" si="7"/>
        <v>#DIV/0!</v>
      </c>
    </row>
  </sheetData>
  <mergeCells count="1">
    <mergeCell ref="A1:B1"/>
  </mergeCells>
  <phoneticPr fontId="9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7"/>
  <sheetViews>
    <sheetView workbookViewId="0">
      <selection activeCell="B15" sqref="B15"/>
    </sheetView>
  </sheetViews>
  <sheetFormatPr baseColWidth="10" defaultColWidth="9" defaultRowHeight="14"/>
  <cols>
    <col min="9" max="10" width="9" style="2"/>
    <col min="11" max="11" width="3.33203125" customWidth="1"/>
    <col min="14" max="14" width="9" style="8"/>
  </cols>
  <sheetData>
    <row r="1" spans="1:14">
      <c r="A1" s="26" t="s">
        <v>33</v>
      </c>
      <c r="B1" s="26"/>
      <c r="C1" s="9" t="s">
        <v>34</v>
      </c>
      <c r="K1" s="11"/>
      <c r="L1" s="28" t="s">
        <v>20</v>
      </c>
      <c r="M1" s="29"/>
      <c r="N1" s="30"/>
    </row>
    <row r="2" spans="1:14" ht="17">
      <c r="A2" s="10" t="s">
        <v>1</v>
      </c>
      <c r="B2" s="10" t="s">
        <v>2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6</v>
      </c>
      <c r="I2" s="12" t="s">
        <v>26</v>
      </c>
      <c r="J2" s="12" t="s">
        <v>27</v>
      </c>
      <c r="K2" s="13"/>
      <c r="L2" s="14" t="s">
        <v>29</v>
      </c>
      <c r="M2" s="14" t="s">
        <v>2</v>
      </c>
      <c r="N2" s="15" t="s">
        <v>18</v>
      </c>
    </row>
    <row r="3" spans="1:14" ht="16">
      <c r="A3" s="5">
        <v>45901</v>
      </c>
      <c r="B3" s="3">
        <v>2356.9</v>
      </c>
      <c r="C3" s="3">
        <v>0</v>
      </c>
      <c r="D3" s="3">
        <v>0</v>
      </c>
      <c r="E3" s="3">
        <v>9</v>
      </c>
      <c r="F3" s="3">
        <v>0</v>
      </c>
      <c r="G3" s="3">
        <v>0</v>
      </c>
      <c r="H3" s="3">
        <v>92.44</v>
      </c>
      <c r="I3" s="7">
        <f t="shared" ref="I3:I31" si="0">(H3+G3)/(B3-C3-D3)</f>
        <v>3.9221010649582097E-2</v>
      </c>
      <c r="J3" s="16">
        <f t="shared" ref="J3:J31" si="1">(H3+G3)/(E3-F3)</f>
        <v>10.2711111111111</v>
      </c>
      <c r="K3" s="17"/>
      <c r="L3" s="18">
        <f t="shared" ref="L3:L31" si="2">E3-F3</f>
        <v>9</v>
      </c>
      <c r="M3" s="18">
        <f t="shared" ref="M3:M31" si="3">B3-C3-D3</f>
        <v>2356.9</v>
      </c>
      <c r="N3" s="19">
        <f t="shared" ref="N3:N31" si="4">D3/M3</f>
        <v>0</v>
      </c>
    </row>
    <row r="4" spans="1:14" ht="16">
      <c r="A4" s="5">
        <v>45902</v>
      </c>
      <c r="B4" s="3">
        <v>673.7</v>
      </c>
      <c r="C4" s="3">
        <v>0</v>
      </c>
      <c r="D4" s="3">
        <v>0</v>
      </c>
      <c r="E4" s="3">
        <v>3</v>
      </c>
      <c r="F4" s="3">
        <v>0</v>
      </c>
      <c r="G4" s="3">
        <v>0</v>
      </c>
      <c r="H4" s="3">
        <v>99.75</v>
      </c>
      <c r="I4" s="7">
        <f t="shared" si="0"/>
        <v>0.148062936024937</v>
      </c>
      <c r="J4" s="16">
        <f t="shared" si="1"/>
        <v>33.25</v>
      </c>
      <c r="K4" s="17"/>
      <c r="L4" s="18">
        <f t="shared" si="2"/>
        <v>3</v>
      </c>
      <c r="M4" s="18">
        <f t="shared" si="3"/>
        <v>673.7</v>
      </c>
      <c r="N4" s="19">
        <f t="shared" si="4"/>
        <v>0</v>
      </c>
    </row>
    <row r="5" spans="1:14" ht="16">
      <c r="A5" s="5">
        <v>45903</v>
      </c>
      <c r="B5" s="3">
        <v>821.6</v>
      </c>
      <c r="C5" s="3">
        <v>0</v>
      </c>
      <c r="D5" s="3">
        <v>0</v>
      </c>
      <c r="E5" s="3">
        <v>4</v>
      </c>
      <c r="F5" s="3">
        <v>0</v>
      </c>
      <c r="G5" s="3">
        <v>0</v>
      </c>
      <c r="H5" s="3">
        <v>85.79</v>
      </c>
      <c r="I5" s="7">
        <f t="shared" si="0"/>
        <v>0.104418208373905</v>
      </c>
      <c r="J5" s="16">
        <f t="shared" si="1"/>
        <v>21.447500000000002</v>
      </c>
      <c r="K5" s="17"/>
      <c r="L5" s="18">
        <f t="shared" si="2"/>
        <v>4</v>
      </c>
      <c r="M5" s="18">
        <f t="shared" si="3"/>
        <v>821.6</v>
      </c>
      <c r="N5" s="19">
        <f t="shared" si="4"/>
        <v>0</v>
      </c>
    </row>
    <row r="6" spans="1:14" ht="16">
      <c r="A6" s="5">
        <v>45904</v>
      </c>
      <c r="B6" s="3">
        <v>375.8</v>
      </c>
      <c r="C6" s="3">
        <v>0</v>
      </c>
      <c r="D6" s="3">
        <v>0</v>
      </c>
      <c r="E6" s="3">
        <v>2</v>
      </c>
      <c r="F6" s="3">
        <v>0</v>
      </c>
      <c r="G6" s="3">
        <v>0</v>
      </c>
      <c r="H6" s="3">
        <v>68.53</v>
      </c>
      <c r="I6" s="7">
        <f t="shared" si="0"/>
        <v>0.18235763704097899</v>
      </c>
      <c r="J6" s="16">
        <f t="shared" si="1"/>
        <v>34.265000000000001</v>
      </c>
      <c r="K6" s="17"/>
      <c r="L6" s="18">
        <f t="shared" si="2"/>
        <v>2</v>
      </c>
      <c r="M6" s="18">
        <f t="shared" si="3"/>
        <v>375.8</v>
      </c>
      <c r="N6" s="19">
        <f t="shared" si="4"/>
        <v>0</v>
      </c>
    </row>
    <row r="7" spans="1:14" ht="16">
      <c r="A7" s="5">
        <v>45905</v>
      </c>
      <c r="B7" s="3">
        <v>1227.4000000000001</v>
      </c>
      <c r="C7" s="3">
        <v>0</v>
      </c>
      <c r="D7" s="3">
        <v>0</v>
      </c>
      <c r="E7" s="3">
        <v>6</v>
      </c>
      <c r="F7" s="3">
        <v>0</v>
      </c>
      <c r="G7" s="3">
        <v>0</v>
      </c>
      <c r="H7" s="3">
        <v>100.33</v>
      </c>
      <c r="I7" s="7">
        <f t="shared" si="0"/>
        <v>8.1741893433273594E-2</v>
      </c>
      <c r="J7" s="16">
        <f t="shared" si="1"/>
        <v>16.7216666666667</v>
      </c>
      <c r="K7" s="17"/>
      <c r="L7" s="18">
        <f t="shared" si="2"/>
        <v>6</v>
      </c>
      <c r="M7" s="18">
        <f t="shared" si="3"/>
        <v>1227.4000000000001</v>
      </c>
      <c r="N7" s="19">
        <f t="shared" si="4"/>
        <v>0</v>
      </c>
    </row>
    <row r="8" spans="1:14" ht="16">
      <c r="A8" s="5">
        <v>45906</v>
      </c>
      <c r="B8" s="3">
        <v>851.6</v>
      </c>
      <c r="C8" s="3">
        <v>0</v>
      </c>
      <c r="D8" s="3">
        <v>0</v>
      </c>
      <c r="E8" s="3">
        <v>4</v>
      </c>
      <c r="F8" s="3">
        <v>0</v>
      </c>
      <c r="G8" s="3">
        <v>0</v>
      </c>
      <c r="H8" s="3">
        <v>111.5</v>
      </c>
      <c r="I8" s="7">
        <f t="shared" si="0"/>
        <v>0.13093001409112301</v>
      </c>
      <c r="J8" s="16">
        <f t="shared" si="1"/>
        <v>27.875</v>
      </c>
      <c r="K8" s="17"/>
      <c r="L8" s="18">
        <f t="shared" si="2"/>
        <v>4</v>
      </c>
      <c r="M8" s="18">
        <f t="shared" si="3"/>
        <v>851.6</v>
      </c>
      <c r="N8" s="19">
        <f t="shared" si="4"/>
        <v>0</v>
      </c>
    </row>
    <row r="9" spans="1:14" ht="16">
      <c r="A9" s="5">
        <v>45907</v>
      </c>
      <c r="B9" s="3">
        <v>1545.3</v>
      </c>
      <c r="C9" s="3">
        <v>0</v>
      </c>
      <c r="D9" s="3">
        <v>0</v>
      </c>
      <c r="E9" s="3">
        <v>7</v>
      </c>
      <c r="F9" s="3">
        <v>0</v>
      </c>
      <c r="G9" s="3">
        <v>0</v>
      </c>
      <c r="H9" s="3">
        <v>122.99</v>
      </c>
      <c r="I9" s="7">
        <f t="shared" si="0"/>
        <v>7.9589723678250193E-2</v>
      </c>
      <c r="J9" s="16">
        <f t="shared" si="1"/>
        <v>17.57</v>
      </c>
      <c r="K9" s="17"/>
      <c r="L9" s="18">
        <f t="shared" si="2"/>
        <v>7</v>
      </c>
      <c r="M9" s="18">
        <f t="shared" si="3"/>
        <v>1545.3</v>
      </c>
      <c r="N9" s="19">
        <f t="shared" si="4"/>
        <v>0</v>
      </c>
    </row>
    <row r="10" spans="1:14" ht="16">
      <c r="A10" s="5">
        <v>45908</v>
      </c>
      <c r="B10" s="3">
        <v>1683.4</v>
      </c>
      <c r="C10" s="3">
        <v>0</v>
      </c>
      <c r="D10" s="3">
        <v>0</v>
      </c>
      <c r="E10" s="3">
        <v>8</v>
      </c>
      <c r="F10" s="3">
        <v>0</v>
      </c>
      <c r="G10" s="3">
        <v>0</v>
      </c>
      <c r="H10" s="3">
        <v>167.81</v>
      </c>
      <c r="I10" s="7">
        <f t="shared" si="0"/>
        <v>9.9685160983723403E-2</v>
      </c>
      <c r="J10" s="16">
        <f t="shared" si="1"/>
        <v>20.97625</v>
      </c>
      <c r="K10" s="17"/>
      <c r="L10" s="18">
        <f t="shared" si="2"/>
        <v>8</v>
      </c>
      <c r="M10" s="18">
        <f t="shared" si="3"/>
        <v>1683.4</v>
      </c>
      <c r="N10" s="19">
        <f t="shared" si="4"/>
        <v>0</v>
      </c>
    </row>
    <row r="11" spans="1:14" ht="16">
      <c r="A11" s="5">
        <v>45909</v>
      </c>
      <c r="B11" s="3">
        <v>1207.4000000000001</v>
      </c>
      <c r="C11" s="3">
        <v>375.8</v>
      </c>
      <c r="D11" s="3">
        <v>0</v>
      </c>
      <c r="E11" s="3">
        <v>6</v>
      </c>
      <c r="F11" s="3">
        <v>2</v>
      </c>
      <c r="G11" s="3">
        <v>18</v>
      </c>
      <c r="H11" s="3">
        <v>122.41</v>
      </c>
      <c r="I11" s="7">
        <f t="shared" si="0"/>
        <v>0.16884319384319399</v>
      </c>
      <c r="J11" s="16">
        <f t="shared" si="1"/>
        <v>35.102499999999999</v>
      </c>
      <c r="K11" s="17"/>
      <c r="L11" s="18">
        <f t="shared" si="2"/>
        <v>4</v>
      </c>
      <c r="M11" s="18">
        <f t="shared" si="3"/>
        <v>831.6</v>
      </c>
      <c r="N11" s="19">
        <f t="shared" si="4"/>
        <v>0</v>
      </c>
    </row>
    <row r="12" spans="1:14" ht="16">
      <c r="A12" s="5">
        <v>45910</v>
      </c>
      <c r="B12" s="3">
        <v>1810.1</v>
      </c>
      <c r="C12" s="3">
        <v>375.8</v>
      </c>
      <c r="D12" s="3">
        <v>0</v>
      </c>
      <c r="E12" s="3">
        <v>9</v>
      </c>
      <c r="F12" s="3">
        <v>2</v>
      </c>
      <c r="G12" s="3">
        <v>18</v>
      </c>
      <c r="H12" s="3">
        <v>145.31</v>
      </c>
      <c r="I12" s="7">
        <f t="shared" si="0"/>
        <v>0.113860419716935</v>
      </c>
      <c r="J12" s="16">
        <f t="shared" si="1"/>
        <v>23.33</v>
      </c>
      <c r="K12" s="17"/>
      <c r="L12" s="18">
        <f t="shared" si="2"/>
        <v>7</v>
      </c>
      <c r="M12" s="18">
        <f t="shared" si="3"/>
        <v>1434.3</v>
      </c>
      <c r="N12" s="19">
        <f t="shared" si="4"/>
        <v>0</v>
      </c>
    </row>
    <row r="13" spans="1:14" ht="16">
      <c r="A13" s="5">
        <v>45911</v>
      </c>
      <c r="B13" s="3">
        <v>989.5</v>
      </c>
      <c r="C13" s="3">
        <v>375.8</v>
      </c>
      <c r="D13" s="3">
        <v>425.8</v>
      </c>
      <c r="E13" s="3">
        <v>5</v>
      </c>
      <c r="F13" s="3">
        <v>2</v>
      </c>
      <c r="G13" s="3">
        <v>18</v>
      </c>
      <c r="H13" s="3">
        <v>123.74</v>
      </c>
      <c r="I13" s="7">
        <f t="shared" si="0"/>
        <v>0.75433741351782901</v>
      </c>
      <c r="J13" s="16">
        <f t="shared" si="1"/>
        <v>47.246666666666698</v>
      </c>
      <c r="K13" s="17"/>
      <c r="L13" s="18">
        <f t="shared" si="2"/>
        <v>3</v>
      </c>
      <c r="M13" s="18">
        <f t="shared" si="3"/>
        <v>187.9</v>
      </c>
      <c r="N13" s="19">
        <f t="shared" si="4"/>
        <v>2.2660989888238401</v>
      </c>
    </row>
    <row r="14" spans="1:14" ht="16">
      <c r="A14" s="5">
        <v>45912</v>
      </c>
      <c r="B14" s="3">
        <v>2099</v>
      </c>
      <c r="C14" s="3">
        <v>375.8</v>
      </c>
      <c r="D14" s="3">
        <v>0</v>
      </c>
      <c r="E14" s="3">
        <v>10</v>
      </c>
      <c r="F14" s="3">
        <v>2</v>
      </c>
      <c r="G14" s="3">
        <v>18</v>
      </c>
      <c r="H14" s="3">
        <v>160.22999999999999</v>
      </c>
      <c r="I14" s="7">
        <f t="shared" si="0"/>
        <v>0.10342966573816199</v>
      </c>
      <c r="J14" s="16">
        <f t="shared" si="1"/>
        <v>22.278749999999999</v>
      </c>
      <c r="K14" s="17"/>
      <c r="L14" s="18">
        <f t="shared" si="2"/>
        <v>8</v>
      </c>
      <c r="M14" s="18">
        <f t="shared" si="3"/>
        <v>1723.2</v>
      </c>
      <c r="N14" s="19">
        <f t="shared" si="4"/>
        <v>0</v>
      </c>
    </row>
    <row r="15" spans="1:14" ht="16">
      <c r="A15" s="5">
        <v>45913</v>
      </c>
      <c r="B15" s="3"/>
      <c r="C15" s="3"/>
      <c r="D15" s="3"/>
      <c r="E15" s="3"/>
      <c r="F15" s="3"/>
      <c r="G15" s="3"/>
      <c r="H15" s="3"/>
      <c r="I15" s="7" t="e">
        <f t="shared" si="0"/>
        <v>#DIV/0!</v>
      </c>
      <c r="J15" s="16" t="e">
        <f t="shared" si="1"/>
        <v>#DIV/0!</v>
      </c>
      <c r="K15" s="17"/>
      <c r="L15" s="18">
        <f t="shared" si="2"/>
        <v>0</v>
      </c>
      <c r="M15" s="18">
        <f t="shared" si="3"/>
        <v>0</v>
      </c>
      <c r="N15" s="19" t="e">
        <f t="shared" si="4"/>
        <v>#DIV/0!</v>
      </c>
    </row>
    <row r="16" spans="1:14" ht="16">
      <c r="A16" s="5">
        <v>45914</v>
      </c>
      <c r="B16" s="3"/>
      <c r="C16" s="3"/>
      <c r="D16" s="3"/>
      <c r="E16" s="3"/>
      <c r="F16" s="3"/>
      <c r="G16" s="3"/>
      <c r="H16" s="3"/>
      <c r="I16" s="7" t="e">
        <f t="shared" si="0"/>
        <v>#DIV/0!</v>
      </c>
      <c r="J16" s="16" t="e">
        <f t="shared" si="1"/>
        <v>#DIV/0!</v>
      </c>
      <c r="K16" s="17"/>
      <c r="L16" s="18">
        <f t="shared" si="2"/>
        <v>0</v>
      </c>
      <c r="M16" s="18">
        <f t="shared" si="3"/>
        <v>0</v>
      </c>
      <c r="N16" s="19" t="e">
        <f t="shared" si="4"/>
        <v>#DIV/0!</v>
      </c>
    </row>
    <row r="17" spans="1:14" ht="16">
      <c r="A17" s="5">
        <v>45915</v>
      </c>
      <c r="I17" s="7" t="e">
        <f t="shared" si="0"/>
        <v>#DIV/0!</v>
      </c>
      <c r="J17" s="16" t="e">
        <f t="shared" si="1"/>
        <v>#DIV/0!</v>
      </c>
      <c r="K17" s="17"/>
      <c r="L17" s="18">
        <f t="shared" si="2"/>
        <v>0</v>
      </c>
      <c r="M17" s="18">
        <f t="shared" si="3"/>
        <v>0</v>
      </c>
      <c r="N17" s="19" t="e">
        <f t="shared" si="4"/>
        <v>#DIV/0!</v>
      </c>
    </row>
    <row r="18" spans="1:14" ht="16">
      <c r="A18" s="5">
        <v>45916</v>
      </c>
      <c r="I18" s="7" t="e">
        <f t="shared" si="0"/>
        <v>#DIV/0!</v>
      </c>
      <c r="J18" s="16" t="e">
        <f t="shared" si="1"/>
        <v>#DIV/0!</v>
      </c>
      <c r="K18" s="17"/>
      <c r="L18" s="18">
        <f t="shared" si="2"/>
        <v>0</v>
      </c>
      <c r="M18" s="18">
        <f t="shared" si="3"/>
        <v>0</v>
      </c>
      <c r="N18" s="19" t="e">
        <f t="shared" si="4"/>
        <v>#DIV/0!</v>
      </c>
    </row>
    <row r="19" spans="1:14" ht="16">
      <c r="A19" s="5">
        <v>45917</v>
      </c>
      <c r="I19" s="7" t="e">
        <f t="shared" si="0"/>
        <v>#DIV/0!</v>
      </c>
      <c r="J19" s="16" t="e">
        <f t="shared" si="1"/>
        <v>#DIV/0!</v>
      </c>
      <c r="K19" s="17"/>
      <c r="L19" s="18">
        <f t="shared" si="2"/>
        <v>0</v>
      </c>
      <c r="M19" s="18">
        <f t="shared" si="3"/>
        <v>0</v>
      </c>
      <c r="N19" s="19" t="e">
        <f t="shared" si="4"/>
        <v>#DIV/0!</v>
      </c>
    </row>
    <row r="20" spans="1:14" ht="16">
      <c r="A20" s="5">
        <v>45918</v>
      </c>
      <c r="I20" s="7" t="e">
        <f t="shared" si="0"/>
        <v>#DIV/0!</v>
      </c>
      <c r="J20" s="16" t="e">
        <f t="shared" si="1"/>
        <v>#DIV/0!</v>
      </c>
      <c r="K20" s="17"/>
      <c r="L20" s="18">
        <f t="shared" si="2"/>
        <v>0</v>
      </c>
      <c r="M20" s="18">
        <f t="shared" si="3"/>
        <v>0</v>
      </c>
      <c r="N20" s="19" t="e">
        <f t="shared" si="4"/>
        <v>#DIV/0!</v>
      </c>
    </row>
    <row r="21" spans="1:14" ht="16">
      <c r="A21" s="5">
        <v>45919</v>
      </c>
      <c r="I21" s="7" t="e">
        <f t="shared" si="0"/>
        <v>#DIV/0!</v>
      </c>
      <c r="J21" s="16" t="e">
        <f t="shared" si="1"/>
        <v>#DIV/0!</v>
      </c>
      <c r="K21" s="17"/>
      <c r="L21" s="18">
        <f t="shared" si="2"/>
        <v>0</v>
      </c>
      <c r="M21" s="18">
        <f t="shared" si="3"/>
        <v>0</v>
      </c>
      <c r="N21" s="19" t="e">
        <f t="shared" si="4"/>
        <v>#DIV/0!</v>
      </c>
    </row>
    <row r="22" spans="1:14" ht="16">
      <c r="A22" s="5">
        <v>45920</v>
      </c>
      <c r="I22" s="7" t="e">
        <f t="shared" si="0"/>
        <v>#DIV/0!</v>
      </c>
      <c r="J22" s="16" t="e">
        <f t="shared" si="1"/>
        <v>#DIV/0!</v>
      </c>
      <c r="K22" s="17"/>
      <c r="L22" s="18">
        <f t="shared" si="2"/>
        <v>0</v>
      </c>
      <c r="M22" s="18">
        <f t="shared" si="3"/>
        <v>0</v>
      </c>
      <c r="N22" s="19" t="e">
        <f t="shared" si="4"/>
        <v>#DIV/0!</v>
      </c>
    </row>
    <row r="23" spans="1:14" ht="16">
      <c r="A23" s="5">
        <v>45921</v>
      </c>
      <c r="I23" s="7" t="e">
        <f t="shared" si="0"/>
        <v>#DIV/0!</v>
      </c>
      <c r="J23" s="16" t="e">
        <f t="shared" si="1"/>
        <v>#DIV/0!</v>
      </c>
      <c r="K23" s="17"/>
      <c r="L23" s="18">
        <f t="shared" si="2"/>
        <v>0</v>
      </c>
      <c r="M23" s="18">
        <f t="shared" si="3"/>
        <v>0</v>
      </c>
      <c r="N23" s="19" t="e">
        <f t="shared" si="4"/>
        <v>#DIV/0!</v>
      </c>
    </row>
    <row r="24" spans="1:14" ht="16">
      <c r="A24" s="5">
        <v>45922</v>
      </c>
      <c r="I24" s="7" t="e">
        <f t="shared" si="0"/>
        <v>#DIV/0!</v>
      </c>
      <c r="J24" s="16" t="e">
        <f t="shared" si="1"/>
        <v>#DIV/0!</v>
      </c>
      <c r="K24" s="17"/>
      <c r="L24" s="18">
        <f t="shared" si="2"/>
        <v>0</v>
      </c>
      <c r="M24" s="18">
        <f t="shared" si="3"/>
        <v>0</v>
      </c>
      <c r="N24" s="19" t="e">
        <f t="shared" si="4"/>
        <v>#DIV/0!</v>
      </c>
    </row>
    <row r="25" spans="1:14" ht="16">
      <c r="A25" s="5">
        <v>45923</v>
      </c>
      <c r="I25" s="7" t="e">
        <f t="shared" si="0"/>
        <v>#DIV/0!</v>
      </c>
      <c r="J25" s="16" t="e">
        <f t="shared" si="1"/>
        <v>#DIV/0!</v>
      </c>
      <c r="K25" s="17"/>
      <c r="L25" s="18">
        <f t="shared" si="2"/>
        <v>0</v>
      </c>
      <c r="M25" s="18">
        <f t="shared" si="3"/>
        <v>0</v>
      </c>
      <c r="N25" s="19" t="e">
        <f t="shared" si="4"/>
        <v>#DIV/0!</v>
      </c>
    </row>
    <row r="26" spans="1:14" ht="16">
      <c r="A26" s="5">
        <v>45924</v>
      </c>
      <c r="I26" s="7" t="e">
        <f t="shared" si="0"/>
        <v>#DIV/0!</v>
      </c>
      <c r="J26" s="16" t="e">
        <f t="shared" si="1"/>
        <v>#DIV/0!</v>
      </c>
      <c r="K26" s="17"/>
      <c r="L26" s="18">
        <f t="shared" si="2"/>
        <v>0</v>
      </c>
      <c r="M26" s="18">
        <f t="shared" si="3"/>
        <v>0</v>
      </c>
      <c r="N26" s="19" t="e">
        <f t="shared" si="4"/>
        <v>#DIV/0!</v>
      </c>
    </row>
    <row r="27" spans="1:14" ht="16">
      <c r="A27" s="5">
        <v>45925</v>
      </c>
      <c r="I27" s="7" t="e">
        <f t="shared" si="0"/>
        <v>#DIV/0!</v>
      </c>
      <c r="J27" s="16" t="e">
        <f t="shared" si="1"/>
        <v>#DIV/0!</v>
      </c>
      <c r="K27" s="17"/>
      <c r="L27" s="18">
        <f t="shared" si="2"/>
        <v>0</v>
      </c>
      <c r="M27" s="18">
        <f t="shared" si="3"/>
        <v>0</v>
      </c>
      <c r="N27" s="19" t="e">
        <f t="shared" si="4"/>
        <v>#DIV/0!</v>
      </c>
    </row>
    <row r="28" spans="1:14" ht="16">
      <c r="A28" s="5">
        <v>45926</v>
      </c>
      <c r="I28" s="7" t="e">
        <f t="shared" si="0"/>
        <v>#DIV/0!</v>
      </c>
      <c r="J28" s="16" t="e">
        <f t="shared" si="1"/>
        <v>#DIV/0!</v>
      </c>
      <c r="K28" s="17"/>
      <c r="L28" s="18">
        <f t="shared" si="2"/>
        <v>0</v>
      </c>
      <c r="M28" s="18">
        <f t="shared" si="3"/>
        <v>0</v>
      </c>
      <c r="N28" s="19" t="e">
        <f t="shared" si="4"/>
        <v>#DIV/0!</v>
      </c>
    </row>
    <row r="29" spans="1:14" ht="16">
      <c r="A29" s="5">
        <v>45927</v>
      </c>
      <c r="I29" s="7" t="e">
        <f t="shared" si="0"/>
        <v>#DIV/0!</v>
      </c>
      <c r="J29" s="16" t="e">
        <f t="shared" si="1"/>
        <v>#DIV/0!</v>
      </c>
      <c r="K29" s="17"/>
      <c r="L29" s="18">
        <f t="shared" si="2"/>
        <v>0</v>
      </c>
      <c r="M29" s="18">
        <f t="shared" si="3"/>
        <v>0</v>
      </c>
      <c r="N29" s="19" t="e">
        <f t="shared" si="4"/>
        <v>#DIV/0!</v>
      </c>
    </row>
    <row r="30" spans="1:14" ht="16">
      <c r="A30" s="5">
        <v>45928</v>
      </c>
      <c r="I30" s="7" t="e">
        <f t="shared" si="0"/>
        <v>#DIV/0!</v>
      </c>
      <c r="J30" s="16" t="e">
        <f t="shared" si="1"/>
        <v>#DIV/0!</v>
      </c>
      <c r="K30" s="17"/>
      <c r="L30" s="18">
        <f t="shared" si="2"/>
        <v>0</v>
      </c>
      <c r="M30" s="18">
        <f t="shared" si="3"/>
        <v>0</v>
      </c>
      <c r="N30" s="19" t="e">
        <f t="shared" si="4"/>
        <v>#DIV/0!</v>
      </c>
    </row>
    <row r="31" spans="1:14" ht="16">
      <c r="A31" s="5">
        <v>45929</v>
      </c>
      <c r="I31" s="7" t="e">
        <f t="shared" si="0"/>
        <v>#DIV/0!</v>
      </c>
      <c r="J31" s="16" t="e">
        <f t="shared" si="1"/>
        <v>#DIV/0!</v>
      </c>
      <c r="K31" s="17"/>
      <c r="L31" s="18">
        <f t="shared" si="2"/>
        <v>0</v>
      </c>
      <c r="M31" s="18">
        <f t="shared" si="3"/>
        <v>0</v>
      </c>
      <c r="N31" s="19" t="e">
        <f t="shared" si="4"/>
        <v>#DIV/0!</v>
      </c>
    </row>
    <row r="32" spans="1:14" ht="16">
      <c r="A32" s="5">
        <v>45930</v>
      </c>
      <c r="K32" s="17"/>
      <c r="L32" s="18"/>
      <c r="M32" s="18"/>
      <c r="N32" s="19"/>
    </row>
    <row r="33" spans="11:14" ht="16">
      <c r="K33" s="17"/>
      <c r="L33" s="18"/>
      <c r="M33" s="18"/>
      <c r="N33" s="19"/>
    </row>
    <row r="34" spans="11:14" ht="16">
      <c r="K34" s="17"/>
      <c r="L34" s="18"/>
      <c r="M34" s="18"/>
      <c r="N34" s="19"/>
    </row>
    <row r="35" spans="11:14" ht="16">
      <c r="K35" s="17"/>
      <c r="L35" s="18"/>
      <c r="M35" s="18"/>
      <c r="N35" s="19"/>
    </row>
    <row r="36" spans="11:14" ht="16">
      <c r="K36" s="17"/>
      <c r="L36" s="18"/>
      <c r="M36" s="18"/>
      <c r="N36" s="19"/>
    </row>
    <row r="37" spans="11:14" ht="16">
      <c r="K37" s="17"/>
      <c r="L37" s="18"/>
      <c r="M37" s="18"/>
      <c r="N37" s="19"/>
    </row>
    <row r="38" spans="11:14" ht="16">
      <c r="K38" s="17"/>
      <c r="L38" s="18"/>
      <c r="M38" s="18"/>
      <c r="N38" s="19"/>
    </row>
    <row r="39" spans="11:14" ht="16">
      <c r="K39" s="17"/>
      <c r="L39" s="18"/>
      <c r="M39" s="18"/>
      <c r="N39" s="19"/>
    </row>
    <row r="40" spans="11:14" ht="16">
      <c r="K40" s="17"/>
      <c r="L40" s="18"/>
      <c r="M40" s="18"/>
      <c r="N40" s="19"/>
    </row>
    <row r="41" spans="11:14" ht="16">
      <c r="K41" s="17"/>
      <c r="L41" s="18"/>
      <c r="M41" s="18"/>
      <c r="N41" s="19"/>
    </row>
    <row r="42" spans="11:14" ht="16">
      <c r="K42" s="17"/>
      <c r="L42" s="18"/>
      <c r="M42" s="18"/>
      <c r="N42" s="19"/>
    </row>
    <row r="43" spans="11:14" ht="16">
      <c r="K43" s="17"/>
      <c r="L43" s="18"/>
      <c r="M43" s="18"/>
      <c r="N43" s="19"/>
    </row>
    <row r="44" spans="11:14" ht="16">
      <c r="K44" s="17"/>
      <c r="L44" s="18"/>
      <c r="M44" s="18"/>
      <c r="N44" s="19"/>
    </row>
    <row r="45" spans="11:14" ht="16">
      <c r="K45" s="17"/>
      <c r="L45" s="18"/>
      <c r="M45" s="18"/>
      <c r="N45" s="19"/>
    </row>
    <row r="46" spans="11:14" ht="16">
      <c r="K46" s="17"/>
      <c r="L46" s="18"/>
      <c r="M46" s="18"/>
      <c r="N46" s="19"/>
    </row>
    <row r="47" spans="11:14" ht="16">
      <c r="K47" s="17"/>
      <c r="L47" s="18"/>
      <c r="M47" s="18"/>
      <c r="N47" s="19"/>
    </row>
    <row r="48" spans="11:14" ht="16">
      <c r="K48" s="17"/>
      <c r="L48" s="18"/>
      <c r="M48" s="18"/>
      <c r="N48" s="19"/>
    </row>
    <row r="49" spans="11:14" ht="16">
      <c r="K49" s="17"/>
      <c r="L49" s="18"/>
      <c r="M49" s="18"/>
      <c r="N49" s="19"/>
    </row>
    <row r="50" spans="11:14" ht="16">
      <c r="K50" s="17"/>
      <c r="L50" s="18"/>
      <c r="M50" s="18"/>
      <c r="N50" s="19"/>
    </row>
    <row r="51" spans="11:14" ht="16">
      <c r="K51" s="17"/>
      <c r="L51" s="18"/>
      <c r="M51" s="18"/>
      <c r="N51" s="19"/>
    </row>
    <row r="52" spans="11:14" ht="16">
      <c r="K52" s="17"/>
      <c r="L52" s="18"/>
      <c r="M52" s="18"/>
      <c r="N52" s="19"/>
    </row>
    <row r="53" spans="11:14" ht="16">
      <c r="K53" s="17"/>
      <c r="L53" s="18"/>
      <c r="M53" s="18"/>
      <c r="N53" s="19"/>
    </row>
    <row r="54" spans="11:14" ht="16">
      <c r="K54" s="17"/>
      <c r="L54" s="18"/>
      <c r="M54" s="18"/>
      <c r="N54" s="19"/>
    </row>
    <row r="55" spans="11:14" ht="16">
      <c r="K55" s="17"/>
      <c r="L55" s="18"/>
      <c r="M55" s="18"/>
      <c r="N55" s="19"/>
    </row>
    <row r="56" spans="11:14" ht="16">
      <c r="K56" s="17"/>
      <c r="L56" s="18"/>
      <c r="M56" s="18"/>
      <c r="N56" s="19"/>
    </row>
    <row r="57" spans="11:14" ht="16">
      <c r="K57" s="17"/>
      <c r="L57" s="18"/>
      <c r="M57" s="18"/>
      <c r="N57" s="19"/>
    </row>
    <row r="58" spans="11:14" ht="16">
      <c r="K58" s="17"/>
      <c r="L58" s="18"/>
      <c r="M58" s="18"/>
      <c r="N58" s="19"/>
    </row>
    <row r="59" spans="11:14" ht="16">
      <c r="K59" s="17"/>
      <c r="L59" s="18"/>
      <c r="M59" s="18"/>
      <c r="N59" s="19"/>
    </row>
    <row r="60" spans="11:14" ht="16">
      <c r="K60" s="17"/>
      <c r="L60" s="18"/>
      <c r="M60" s="18"/>
      <c r="N60" s="19"/>
    </row>
    <row r="61" spans="11:14" ht="16">
      <c r="K61" s="17"/>
      <c r="L61" s="18"/>
      <c r="M61" s="18"/>
      <c r="N61" s="19"/>
    </row>
    <row r="62" spans="11:14" ht="16">
      <c r="K62" s="17"/>
      <c r="L62" s="18"/>
      <c r="M62" s="18"/>
      <c r="N62" s="19"/>
    </row>
    <row r="63" spans="11:14" ht="16">
      <c r="K63" s="17"/>
      <c r="L63" s="18"/>
      <c r="M63" s="18"/>
      <c r="N63" s="19"/>
    </row>
    <row r="64" spans="11:14" ht="16">
      <c r="K64" s="17"/>
      <c r="L64" s="18"/>
      <c r="M64" s="18"/>
      <c r="N64" s="19"/>
    </row>
    <row r="65" spans="11:14" ht="16">
      <c r="K65" s="17"/>
      <c r="L65" s="18"/>
      <c r="M65" s="18"/>
      <c r="N65" s="19"/>
    </row>
    <row r="66" spans="11:14" ht="16">
      <c r="K66" s="17"/>
      <c r="L66" s="18"/>
      <c r="M66" s="18"/>
      <c r="N66" s="19"/>
    </row>
    <row r="67" spans="11:14" ht="16">
      <c r="K67" s="17"/>
      <c r="L67" s="18"/>
      <c r="M67" s="18"/>
      <c r="N67" s="19"/>
    </row>
    <row r="68" spans="11:14" ht="16">
      <c r="K68" s="17"/>
      <c r="L68" s="18"/>
      <c r="M68" s="18"/>
      <c r="N68" s="19"/>
    </row>
    <row r="69" spans="11:14" ht="16">
      <c r="K69" s="17"/>
      <c r="L69" s="18"/>
      <c r="M69" s="18"/>
      <c r="N69" s="19"/>
    </row>
    <row r="70" spans="11:14" ht="16">
      <c r="K70" s="17"/>
      <c r="L70" s="18"/>
      <c r="M70" s="18"/>
      <c r="N70" s="19"/>
    </row>
    <row r="71" spans="11:14" ht="16">
      <c r="K71" s="17"/>
      <c r="L71" s="18"/>
      <c r="M71" s="18"/>
      <c r="N71" s="19"/>
    </row>
    <row r="72" spans="11:14" ht="16">
      <c r="K72" s="17"/>
      <c r="L72" s="18"/>
      <c r="M72" s="18"/>
      <c r="N72" s="19"/>
    </row>
    <row r="73" spans="11:14" ht="16">
      <c r="K73" s="17"/>
      <c r="L73" s="18"/>
      <c r="M73" s="18"/>
      <c r="N73" s="19"/>
    </row>
    <row r="74" spans="11:14" ht="16">
      <c r="K74" s="17"/>
      <c r="L74" s="18"/>
      <c r="M74" s="18"/>
      <c r="N74" s="19"/>
    </row>
    <row r="75" spans="11:14" ht="16">
      <c r="K75" s="17"/>
      <c r="L75" s="18"/>
      <c r="M75" s="18"/>
      <c r="N75" s="19"/>
    </row>
    <row r="76" spans="11:14" ht="16">
      <c r="K76" s="17"/>
      <c r="L76" s="18"/>
      <c r="M76" s="18"/>
      <c r="N76" s="19"/>
    </row>
    <row r="77" spans="11:14" ht="16">
      <c r="K77" s="17"/>
      <c r="L77" s="18"/>
      <c r="M77" s="18"/>
      <c r="N77" s="19"/>
    </row>
    <row r="78" spans="11:14" ht="16">
      <c r="K78" s="17"/>
      <c r="L78" s="18"/>
      <c r="M78" s="18"/>
      <c r="N78" s="19"/>
    </row>
    <row r="79" spans="11:14" ht="16">
      <c r="K79" s="17"/>
      <c r="L79" s="18"/>
      <c r="M79" s="18"/>
      <c r="N79" s="19"/>
    </row>
    <row r="80" spans="11:14" ht="16">
      <c r="K80" s="17"/>
      <c r="L80" s="18"/>
      <c r="M80" s="18"/>
      <c r="N80" s="19"/>
    </row>
    <row r="81" spans="11:14" ht="16">
      <c r="K81" s="17"/>
      <c r="L81" s="18"/>
      <c r="M81" s="18"/>
      <c r="N81" s="19"/>
    </row>
    <row r="82" spans="11:14" ht="16">
      <c r="K82" s="17"/>
      <c r="L82" s="18"/>
      <c r="M82" s="18"/>
      <c r="N82" s="19"/>
    </row>
    <row r="83" spans="11:14" ht="16">
      <c r="K83" s="17"/>
      <c r="L83" s="18"/>
      <c r="M83" s="18"/>
      <c r="N83" s="19"/>
    </row>
    <row r="84" spans="11:14" ht="16">
      <c r="K84" s="17"/>
      <c r="L84" s="18"/>
      <c r="M84" s="18"/>
      <c r="N84" s="19"/>
    </row>
    <row r="85" spans="11:14" ht="16">
      <c r="K85" s="17"/>
      <c r="L85" s="18"/>
      <c r="M85" s="18"/>
      <c r="N85" s="19"/>
    </row>
    <row r="86" spans="11:14" ht="16">
      <c r="K86" s="17"/>
      <c r="L86" s="18"/>
      <c r="M86" s="18"/>
      <c r="N86" s="19"/>
    </row>
    <row r="87" spans="11:14" ht="16">
      <c r="K87" s="17"/>
      <c r="L87" s="18"/>
      <c r="M87" s="18"/>
      <c r="N87" s="19"/>
    </row>
    <row r="88" spans="11:14" ht="16">
      <c r="K88" s="17"/>
      <c r="L88" s="18"/>
      <c r="M88" s="18"/>
      <c r="N88" s="19"/>
    </row>
    <row r="89" spans="11:14" ht="16">
      <c r="K89" s="17"/>
      <c r="L89" s="18"/>
      <c r="M89" s="18"/>
      <c r="N89" s="19"/>
    </row>
    <row r="90" spans="11:14" ht="16">
      <c r="K90" s="17"/>
      <c r="L90" s="18"/>
      <c r="M90" s="18"/>
      <c r="N90" s="19"/>
    </row>
    <row r="91" spans="11:14" ht="16">
      <c r="K91" s="17"/>
      <c r="L91" s="18"/>
      <c r="M91" s="18"/>
      <c r="N91" s="19"/>
    </row>
    <row r="92" spans="11:14" ht="16">
      <c r="K92" s="17"/>
      <c r="L92" s="18"/>
      <c r="M92" s="18"/>
      <c r="N92" s="19"/>
    </row>
    <row r="93" spans="11:14" ht="16">
      <c r="K93" s="17"/>
      <c r="L93" s="18"/>
      <c r="M93" s="18"/>
      <c r="N93" s="19"/>
    </row>
    <row r="94" spans="11:14" ht="16">
      <c r="K94" s="17"/>
      <c r="L94" s="18"/>
      <c r="M94" s="18"/>
      <c r="N94" s="19"/>
    </row>
    <row r="95" spans="11:14" ht="16">
      <c r="K95" s="17"/>
      <c r="L95" s="18"/>
      <c r="M95" s="18"/>
      <c r="N95" s="19"/>
    </row>
    <row r="96" spans="11:14" ht="16">
      <c r="K96" s="17"/>
      <c r="L96" s="18"/>
      <c r="M96" s="18"/>
      <c r="N96" s="19"/>
    </row>
    <row r="97" spans="11:14" ht="16">
      <c r="K97" s="17"/>
      <c r="L97" s="18"/>
      <c r="M97" s="18"/>
      <c r="N97" s="19"/>
    </row>
    <row r="98" spans="11:14" ht="16">
      <c r="K98" s="17"/>
      <c r="L98" s="18"/>
      <c r="M98" s="18"/>
      <c r="N98" s="19"/>
    </row>
    <row r="99" spans="11:14" ht="16">
      <c r="K99" s="17"/>
      <c r="L99" s="18"/>
      <c r="M99" s="18"/>
      <c r="N99" s="19"/>
    </row>
    <row r="100" spans="11:14" ht="16">
      <c r="K100" s="17"/>
      <c r="L100" s="18"/>
      <c r="M100" s="18"/>
      <c r="N100" s="19"/>
    </row>
    <row r="101" spans="11:14" ht="16">
      <c r="K101" s="17"/>
      <c r="L101" s="18"/>
      <c r="M101" s="18"/>
      <c r="N101" s="19"/>
    </row>
    <row r="102" spans="11:14" ht="16">
      <c r="K102" s="17"/>
      <c r="L102" s="18"/>
      <c r="M102" s="18"/>
      <c r="N102" s="19"/>
    </row>
    <row r="103" spans="11:14" ht="16">
      <c r="K103" s="17"/>
      <c r="L103" s="18"/>
      <c r="M103" s="18"/>
      <c r="N103" s="19"/>
    </row>
    <row r="104" spans="11:14" ht="16">
      <c r="K104" s="17"/>
      <c r="L104" s="18"/>
      <c r="M104" s="18"/>
      <c r="N104" s="19"/>
    </row>
    <row r="105" spans="11:14" ht="16">
      <c r="K105" s="17"/>
      <c r="L105" s="18"/>
      <c r="M105" s="18"/>
      <c r="N105" s="19"/>
    </row>
    <row r="106" spans="11:14" ht="16">
      <c r="K106" s="17"/>
      <c r="L106" s="18"/>
      <c r="M106" s="18"/>
      <c r="N106" s="19"/>
    </row>
    <row r="107" spans="11:14" ht="16">
      <c r="K107" s="17"/>
      <c r="L107" s="18"/>
      <c r="M107" s="18"/>
      <c r="N107" s="19"/>
    </row>
    <row r="108" spans="11:14" ht="16">
      <c r="K108" s="17"/>
      <c r="L108" s="18"/>
      <c r="M108" s="18"/>
      <c r="N108" s="19"/>
    </row>
    <row r="109" spans="11:14" ht="16">
      <c r="K109" s="17"/>
      <c r="L109" s="18"/>
      <c r="M109" s="18"/>
      <c r="N109" s="19"/>
    </row>
    <row r="110" spans="11:14" ht="16">
      <c r="K110" s="17"/>
      <c r="L110" s="18"/>
      <c r="M110" s="18"/>
      <c r="N110" s="19"/>
    </row>
    <row r="111" spans="11:14" ht="16">
      <c r="K111" s="17"/>
      <c r="L111" s="18"/>
      <c r="M111" s="18"/>
      <c r="N111" s="19"/>
    </row>
    <row r="112" spans="11:14" ht="16">
      <c r="K112" s="17"/>
      <c r="L112" s="18"/>
      <c r="M112" s="18"/>
      <c r="N112" s="19"/>
    </row>
    <row r="113" spans="11:14" ht="16">
      <c r="K113" s="17"/>
      <c r="L113" s="18"/>
      <c r="M113" s="18"/>
      <c r="N113" s="19"/>
    </row>
    <row r="114" spans="11:14" ht="16">
      <c r="K114" s="17"/>
      <c r="L114" s="18"/>
      <c r="M114" s="18"/>
      <c r="N114" s="19"/>
    </row>
    <row r="115" spans="11:14" ht="16">
      <c r="K115" s="17"/>
      <c r="L115" s="18"/>
      <c r="M115" s="18"/>
      <c r="N115" s="19"/>
    </row>
    <row r="116" spans="11:14" ht="16">
      <c r="K116" s="17"/>
      <c r="L116" s="18"/>
      <c r="M116" s="18"/>
      <c r="N116" s="19"/>
    </row>
    <row r="117" spans="11:14" ht="16">
      <c r="K117" s="17"/>
      <c r="L117" s="18"/>
      <c r="M117" s="18"/>
      <c r="N117" s="19"/>
    </row>
    <row r="118" spans="11:14" ht="16">
      <c r="K118" s="17"/>
      <c r="L118" s="18"/>
      <c r="M118" s="18"/>
      <c r="N118" s="19"/>
    </row>
    <row r="119" spans="11:14" ht="16">
      <c r="K119" s="17"/>
      <c r="L119" s="18"/>
      <c r="M119" s="18"/>
      <c r="N119" s="19"/>
    </row>
    <row r="120" spans="11:14" ht="16">
      <c r="K120" s="17"/>
      <c r="L120" s="18"/>
      <c r="M120" s="18"/>
      <c r="N120" s="19"/>
    </row>
    <row r="121" spans="11:14" ht="16">
      <c r="K121" s="17"/>
      <c r="L121" s="18"/>
      <c r="M121" s="18"/>
      <c r="N121" s="19"/>
    </row>
    <row r="122" spans="11:14" ht="16">
      <c r="K122" s="17"/>
      <c r="L122" s="18"/>
      <c r="M122" s="18"/>
      <c r="N122" s="19"/>
    </row>
    <row r="123" spans="11:14" ht="16">
      <c r="K123" s="17"/>
      <c r="L123" s="18"/>
      <c r="M123" s="18"/>
      <c r="N123" s="19"/>
    </row>
    <row r="124" spans="11:14" ht="16">
      <c r="K124" s="17"/>
      <c r="L124" s="18"/>
      <c r="M124" s="18"/>
      <c r="N124" s="19"/>
    </row>
    <row r="125" spans="11:14" ht="16">
      <c r="K125" s="17"/>
      <c r="L125" s="18"/>
      <c r="M125" s="18"/>
      <c r="N125" s="19"/>
    </row>
    <row r="126" spans="11:14" ht="16">
      <c r="K126" s="17"/>
      <c r="L126" s="18"/>
      <c r="M126" s="18"/>
      <c r="N126" s="19"/>
    </row>
    <row r="127" spans="11:14" ht="16">
      <c r="K127" s="17"/>
      <c r="L127" s="18"/>
      <c r="M127" s="18"/>
      <c r="N127" s="19"/>
    </row>
    <row r="128" spans="11:14" ht="16">
      <c r="K128" s="17"/>
      <c r="L128" s="18"/>
      <c r="M128" s="18"/>
      <c r="N128" s="19"/>
    </row>
    <row r="129" spans="11:14" ht="16">
      <c r="K129" s="17"/>
      <c r="L129" s="18"/>
      <c r="M129" s="18"/>
      <c r="N129" s="19"/>
    </row>
    <row r="130" spans="11:14" ht="16">
      <c r="K130" s="17"/>
      <c r="L130" s="18"/>
      <c r="M130" s="18"/>
      <c r="N130" s="19"/>
    </row>
    <row r="131" spans="11:14" ht="16">
      <c r="K131" s="17"/>
      <c r="L131" s="18"/>
      <c r="M131" s="18"/>
      <c r="N131" s="19"/>
    </row>
    <row r="132" spans="11:14" ht="16">
      <c r="K132" s="17"/>
      <c r="L132" s="18"/>
      <c r="M132" s="18"/>
      <c r="N132" s="19"/>
    </row>
    <row r="133" spans="11:14" ht="16">
      <c r="K133" s="17"/>
      <c r="L133" s="18"/>
      <c r="M133" s="18"/>
      <c r="N133" s="19"/>
    </row>
    <row r="134" spans="11:14" ht="16">
      <c r="K134" s="17"/>
      <c r="L134" s="18"/>
      <c r="M134" s="18"/>
      <c r="N134" s="19"/>
    </row>
    <row r="135" spans="11:14" ht="16">
      <c r="K135" s="17"/>
      <c r="L135" s="18"/>
      <c r="M135" s="18"/>
      <c r="N135" s="19"/>
    </row>
    <row r="136" spans="11:14" ht="16">
      <c r="K136" s="17"/>
      <c r="L136" s="18"/>
      <c r="M136" s="18"/>
      <c r="N136" s="19"/>
    </row>
    <row r="137" spans="11:14" ht="16">
      <c r="K137" s="17"/>
      <c r="L137" s="18"/>
      <c r="M137" s="18"/>
      <c r="N137" s="19"/>
    </row>
    <row r="138" spans="11:14" ht="16">
      <c r="K138" s="17"/>
      <c r="L138" s="18"/>
      <c r="M138" s="18"/>
      <c r="N138" s="19"/>
    </row>
    <row r="139" spans="11:14" ht="16">
      <c r="K139" s="17"/>
      <c r="L139" s="18"/>
      <c r="M139" s="18"/>
      <c r="N139" s="19"/>
    </row>
    <row r="140" spans="11:14" ht="16">
      <c r="K140" s="17"/>
      <c r="L140" s="18"/>
      <c r="M140" s="18"/>
      <c r="N140" s="19"/>
    </row>
    <row r="141" spans="11:14" ht="16">
      <c r="K141" s="17"/>
      <c r="L141" s="18"/>
      <c r="M141" s="18"/>
      <c r="N141" s="19"/>
    </row>
    <row r="142" spans="11:14" ht="16">
      <c r="K142" s="17"/>
      <c r="L142" s="18"/>
      <c r="M142" s="18"/>
      <c r="N142" s="19"/>
    </row>
    <row r="143" spans="11:14" ht="16">
      <c r="K143" s="17"/>
      <c r="L143" s="18"/>
      <c r="M143" s="18"/>
      <c r="N143" s="19"/>
    </row>
    <row r="144" spans="11:14" ht="16">
      <c r="K144" s="17"/>
      <c r="L144" s="18"/>
      <c r="M144" s="18"/>
      <c r="N144" s="19"/>
    </row>
    <row r="145" spans="11:14" ht="16">
      <c r="K145" s="17"/>
      <c r="L145" s="18"/>
      <c r="M145" s="18"/>
      <c r="N145" s="19"/>
    </row>
    <row r="146" spans="11:14" ht="16">
      <c r="K146" s="17"/>
      <c r="L146" s="18"/>
      <c r="M146" s="18"/>
      <c r="N146" s="19"/>
    </row>
    <row r="147" spans="11:14" ht="16">
      <c r="K147" s="17"/>
      <c r="L147" s="18"/>
      <c r="M147" s="18"/>
      <c r="N147" s="19"/>
    </row>
    <row r="148" spans="11:14" ht="16">
      <c r="K148" s="17"/>
      <c r="L148" s="18"/>
      <c r="M148" s="18"/>
      <c r="N148" s="19"/>
    </row>
    <row r="149" spans="11:14" ht="16">
      <c r="K149" s="17"/>
      <c r="L149" s="18"/>
      <c r="M149" s="18"/>
      <c r="N149" s="19"/>
    </row>
    <row r="150" spans="11:14" ht="16">
      <c r="K150" s="17"/>
      <c r="L150" s="18"/>
      <c r="M150" s="18"/>
      <c r="N150" s="19"/>
    </row>
    <row r="151" spans="11:14" ht="16">
      <c r="K151" s="17"/>
      <c r="L151" s="18"/>
      <c r="M151" s="18"/>
      <c r="N151" s="19"/>
    </row>
    <row r="152" spans="11:14" ht="16">
      <c r="K152" s="17"/>
      <c r="L152" s="18"/>
      <c r="M152" s="18"/>
      <c r="N152" s="19"/>
    </row>
    <row r="153" spans="11:14" ht="16">
      <c r="K153" s="17"/>
      <c r="L153" s="18"/>
      <c r="M153" s="18"/>
      <c r="N153" s="19"/>
    </row>
    <row r="154" spans="11:14" ht="16">
      <c r="K154" s="17"/>
      <c r="L154" s="18"/>
      <c r="M154" s="18"/>
      <c r="N154" s="19"/>
    </row>
    <row r="155" spans="11:14" ht="16">
      <c r="K155" s="17"/>
      <c r="L155" s="18"/>
      <c r="M155" s="18"/>
      <c r="N155" s="19"/>
    </row>
    <row r="156" spans="11:14" ht="16">
      <c r="K156" s="17"/>
      <c r="L156" s="18"/>
      <c r="M156" s="18"/>
      <c r="N156" s="19"/>
    </row>
    <row r="157" spans="11:14" ht="16">
      <c r="K157" s="17"/>
      <c r="L157" s="18"/>
      <c r="M157" s="18"/>
      <c r="N157" s="19"/>
    </row>
    <row r="158" spans="11:14" ht="16">
      <c r="K158" s="17"/>
      <c r="L158" s="18"/>
      <c r="M158" s="18"/>
      <c r="N158" s="19"/>
    </row>
    <row r="159" spans="11:14" ht="16">
      <c r="K159" s="17"/>
      <c r="L159" s="18"/>
      <c r="M159" s="18"/>
      <c r="N159" s="19"/>
    </row>
    <row r="160" spans="11:14" ht="16">
      <c r="K160" s="17"/>
      <c r="L160" s="18"/>
      <c r="M160" s="18"/>
      <c r="N160" s="19"/>
    </row>
    <row r="161" spans="11:14" ht="16">
      <c r="K161" s="17"/>
      <c r="L161" s="18"/>
      <c r="M161" s="18"/>
      <c r="N161" s="19"/>
    </row>
    <row r="162" spans="11:14" ht="16">
      <c r="K162" s="17"/>
      <c r="L162" s="18"/>
      <c r="M162" s="18"/>
      <c r="N162" s="19"/>
    </row>
    <row r="163" spans="11:14" ht="16">
      <c r="K163" s="17"/>
      <c r="L163" s="18"/>
      <c r="M163" s="18"/>
      <c r="N163" s="19"/>
    </row>
    <row r="164" spans="11:14" ht="16">
      <c r="K164" s="17"/>
      <c r="L164" s="18"/>
      <c r="M164" s="18"/>
      <c r="N164" s="19"/>
    </row>
    <row r="165" spans="11:14" ht="16">
      <c r="K165" s="17"/>
      <c r="L165" s="18"/>
      <c r="M165" s="18"/>
      <c r="N165" s="19"/>
    </row>
    <row r="166" spans="11:14" ht="16">
      <c r="K166" s="17"/>
      <c r="L166" s="18"/>
      <c r="M166" s="18"/>
      <c r="N166" s="19"/>
    </row>
    <row r="167" spans="11:14" ht="16">
      <c r="K167" s="17"/>
      <c r="L167" s="18"/>
      <c r="M167" s="18"/>
      <c r="N167" s="19"/>
    </row>
    <row r="168" spans="11:14" ht="16">
      <c r="K168" s="17"/>
      <c r="L168" s="18"/>
      <c r="M168" s="18"/>
      <c r="N168" s="19"/>
    </row>
    <row r="169" spans="11:14" ht="16">
      <c r="K169" s="17"/>
      <c r="L169" s="18"/>
      <c r="M169" s="18"/>
      <c r="N169" s="19"/>
    </row>
    <row r="170" spans="11:14" ht="16">
      <c r="K170" s="17"/>
      <c r="L170" s="18"/>
      <c r="M170" s="18"/>
      <c r="N170" s="19"/>
    </row>
    <row r="171" spans="11:14" ht="16">
      <c r="K171" s="17"/>
      <c r="L171" s="18"/>
      <c r="M171" s="18"/>
      <c r="N171" s="19"/>
    </row>
    <row r="172" spans="11:14" ht="16">
      <c r="K172" s="17"/>
      <c r="L172" s="18"/>
      <c r="M172" s="18"/>
      <c r="N172" s="19"/>
    </row>
    <row r="173" spans="11:14" ht="16">
      <c r="K173" s="17"/>
      <c r="L173" s="18"/>
      <c r="M173" s="18"/>
      <c r="N173" s="19"/>
    </row>
    <row r="174" spans="11:14" ht="16">
      <c r="K174" s="17"/>
      <c r="L174" s="18"/>
      <c r="M174" s="18"/>
      <c r="N174" s="19"/>
    </row>
    <row r="175" spans="11:14" ht="16">
      <c r="K175" s="17"/>
      <c r="L175" s="18"/>
      <c r="M175" s="18"/>
      <c r="N175" s="19"/>
    </row>
    <row r="176" spans="11:14" ht="16">
      <c r="K176" s="17"/>
      <c r="L176" s="18"/>
      <c r="M176" s="18"/>
      <c r="N176" s="19"/>
    </row>
    <row r="177" spans="11:14" ht="16">
      <c r="K177" s="17"/>
      <c r="L177" s="18"/>
      <c r="M177" s="18"/>
      <c r="N177" s="19"/>
    </row>
    <row r="178" spans="11:14" ht="16">
      <c r="K178" s="17"/>
      <c r="L178" s="18"/>
      <c r="M178" s="18"/>
      <c r="N178" s="19"/>
    </row>
    <row r="179" spans="11:14" ht="16">
      <c r="K179" s="17"/>
      <c r="L179" s="18"/>
      <c r="M179" s="18"/>
      <c r="N179" s="19"/>
    </row>
    <row r="180" spans="11:14" ht="16">
      <c r="K180" s="17"/>
      <c r="L180" s="18"/>
      <c r="M180" s="18"/>
      <c r="N180" s="19"/>
    </row>
    <row r="181" spans="11:14" ht="16">
      <c r="K181" s="17"/>
      <c r="L181" s="18"/>
      <c r="M181" s="18"/>
      <c r="N181" s="19"/>
    </row>
    <row r="182" spans="11:14" ht="16">
      <c r="K182" s="17"/>
      <c r="L182" s="18"/>
      <c r="M182" s="18"/>
      <c r="N182" s="19"/>
    </row>
    <row r="183" spans="11:14" ht="16">
      <c r="K183" s="17"/>
      <c r="L183" s="18"/>
      <c r="M183" s="18"/>
      <c r="N183" s="19"/>
    </row>
    <row r="184" spans="11:14" ht="16">
      <c r="K184" s="17"/>
      <c r="L184" s="18"/>
      <c r="M184" s="18"/>
      <c r="N184" s="19"/>
    </row>
    <row r="185" spans="11:14" ht="16">
      <c r="K185" s="17"/>
      <c r="L185" s="18"/>
      <c r="M185" s="18"/>
      <c r="N185" s="19"/>
    </row>
    <row r="186" spans="11:14" ht="16">
      <c r="K186" s="17"/>
      <c r="L186" s="18"/>
      <c r="M186" s="18"/>
      <c r="N186" s="19"/>
    </row>
    <row r="187" spans="11:14" ht="16">
      <c r="K187" s="17"/>
      <c r="L187" s="18"/>
      <c r="M187" s="18"/>
      <c r="N187" s="19"/>
    </row>
    <row r="188" spans="11:14" ht="16">
      <c r="K188" s="17"/>
      <c r="L188" s="18"/>
      <c r="M188" s="18"/>
      <c r="N188" s="19"/>
    </row>
    <row r="189" spans="11:14" ht="16">
      <c r="K189" s="17"/>
      <c r="L189" s="18"/>
      <c r="M189" s="18"/>
      <c r="N189" s="19"/>
    </row>
    <row r="190" spans="11:14" ht="16">
      <c r="K190" s="17"/>
      <c r="L190" s="18"/>
      <c r="M190" s="18"/>
      <c r="N190" s="19"/>
    </row>
    <row r="191" spans="11:14" ht="16">
      <c r="K191" s="17"/>
      <c r="L191" s="18"/>
      <c r="M191" s="18"/>
      <c r="N191" s="19"/>
    </row>
    <row r="192" spans="11:14" ht="16">
      <c r="K192" s="17"/>
      <c r="L192" s="18"/>
      <c r="M192" s="18"/>
      <c r="N192" s="19"/>
    </row>
    <row r="193" spans="11:14" ht="16">
      <c r="K193" s="17"/>
      <c r="L193" s="18"/>
      <c r="M193" s="18"/>
      <c r="N193" s="19"/>
    </row>
    <row r="194" spans="11:14" ht="16">
      <c r="K194" s="17"/>
      <c r="L194" s="18"/>
      <c r="M194" s="18"/>
      <c r="N194" s="19"/>
    </row>
    <row r="195" spans="11:14" ht="16">
      <c r="K195" s="17"/>
      <c r="L195" s="18"/>
      <c r="M195" s="18"/>
      <c r="N195" s="19"/>
    </row>
    <row r="196" spans="11:14" ht="16">
      <c r="K196" s="17"/>
      <c r="L196" s="18"/>
      <c r="M196" s="18"/>
      <c r="N196" s="19"/>
    </row>
    <row r="197" spans="11:14" ht="16">
      <c r="K197" s="17"/>
      <c r="L197" s="18"/>
      <c r="M197" s="18"/>
      <c r="N197" s="19"/>
    </row>
    <row r="198" spans="11:14" ht="16">
      <c r="K198" s="17"/>
      <c r="L198" s="18"/>
      <c r="M198" s="18"/>
      <c r="N198" s="19"/>
    </row>
    <row r="199" spans="11:14" ht="16">
      <c r="K199" s="17"/>
      <c r="L199" s="18"/>
      <c r="M199" s="18"/>
      <c r="N199" s="19"/>
    </row>
    <row r="200" spans="11:14" ht="16">
      <c r="K200" s="17"/>
      <c r="L200" s="18"/>
      <c r="M200" s="18"/>
      <c r="N200" s="19"/>
    </row>
    <row r="201" spans="11:14" ht="16">
      <c r="K201" s="17"/>
      <c r="L201" s="18"/>
      <c r="M201" s="18"/>
      <c r="N201" s="19"/>
    </row>
    <row r="202" spans="11:14" ht="16">
      <c r="K202" s="17"/>
      <c r="L202" s="18"/>
      <c r="M202" s="18"/>
      <c r="N202" s="19"/>
    </row>
    <row r="203" spans="11:14" ht="16">
      <c r="K203" s="17"/>
      <c r="L203" s="18"/>
      <c r="M203" s="18"/>
      <c r="N203" s="19"/>
    </row>
    <row r="204" spans="11:14" ht="16">
      <c r="K204" s="17"/>
      <c r="L204" s="18"/>
      <c r="M204" s="18"/>
      <c r="N204" s="19"/>
    </row>
    <row r="205" spans="11:14" ht="16">
      <c r="K205" s="17"/>
      <c r="L205" s="18"/>
      <c r="M205" s="18"/>
      <c r="N205" s="19"/>
    </row>
    <row r="206" spans="11:14" ht="16">
      <c r="K206" s="17"/>
      <c r="L206" s="18"/>
      <c r="M206" s="18"/>
      <c r="N206" s="19"/>
    </row>
    <row r="207" spans="11:14" ht="16">
      <c r="K207" s="17"/>
      <c r="L207" s="18"/>
      <c r="M207" s="18"/>
      <c r="N207" s="19"/>
    </row>
    <row r="208" spans="11:14" ht="16">
      <c r="K208" s="17"/>
      <c r="L208" s="18"/>
      <c r="M208" s="18"/>
      <c r="N208" s="19"/>
    </row>
    <row r="209" spans="11:14" ht="16">
      <c r="K209" s="17"/>
      <c r="L209" s="18"/>
      <c r="M209" s="18"/>
      <c r="N209" s="19"/>
    </row>
    <row r="210" spans="11:14" ht="16">
      <c r="K210" s="17"/>
      <c r="L210" s="18"/>
      <c r="M210" s="18"/>
      <c r="N210" s="19"/>
    </row>
    <row r="211" spans="11:14" ht="16">
      <c r="K211" s="17"/>
      <c r="L211" s="18"/>
      <c r="M211" s="18"/>
      <c r="N211" s="19"/>
    </row>
    <row r="212" spans="11:14" ht="16">
      <c r="K212" s="17"/>
      <c r="L212" s="18"/>
      <c r="M212" s="18"/>
      <c r="N212" s="19"/>
    </row>
    <row r="213" spans="11:14" ht="16">
      <c r="K213" s="17"/>
      <c r="L213" s="18"/>
      <c r="M213" s="18"/>
      <c r="N213" s="19"/>
    </row>
    <row r="214" spans="11:14" ht="16">
      <c r="K214" s="17"/>
      <c r="L214" s="18"/>
      <c r="M214" s="18"/>
      <c r="N214" s="19"/>
    </row>
    <row r="215" spans="11:14" ht="16">
      <c r="K215" s="17"/>
      <c r="L215" s="18"/>
      <c r="M215" s="18"/>
      <c r="N215" s="19"/>
    </row>
    <row r="216" spans="11:14" ht="16">
      <c r="K216" s="17"/>
      <c r="L216" s="18"/>
      <c r="M216" s="18"/>
      <c r="N216" s="19"/>
    </row>
    <row r="217" spans="11:14" ht="16">
      <c r="K217" s="17"/>
      <c r="L217" s="18"/>
      <c r="M217" s="18"/>
      <c r="N217" s="19"/>
    </row>
    <row r="218" spans="11:14" ht="16">
      <c r="K218" s="17"/>
      <c r="L218" s="18"/>
      <c r="M218" s="18"/>
      <c r="N218" s="19"/>
    </row>
    <row r="219" spans="11:14" ht="16">
      <c r="K219" s="17"/>
      <c r="L219" s="18"/>
      <c r="M219" s="18"/>
      <c r="N219" s="19"/>
    </row>
    <row r="220" spans="11:14" ht="16">
      <c r="K220" s="17"/>
      <c r="L220" s="18"/>
      <c r="M220" s="18"/>
      <c r="N220" s="19"/>
    </row>
    <row r="221" spans="11:14" ht="16">
      <c r="K221" s="17"/>
      <c r="L221" s="18"/>
      <c r="M221" s="18"/>
      <c r="N221" s="19"/>
    </row>
    <row r="222" spans="11:14" ht="16">
      <c r="K222" s="17"/>
      <c r="L222" s="18"/>
      <c r="M222" s="18"/>
      <c r="N222" s="19"/>
    </row>
    <row r="223" spans="11:14" ht="16">
      <c r="K223" s="17"/>
      <c r="L223" s="18"/>
      <c r="M223" s="18"/>
      <c r="N223" s="19"/>
    </row>
    <row r="224" spans="11:14" ht="16">
      <c r="K224" s="17"/>
      <c r="L224" s="18"/>
      <c r="M224" s="18"/>
      <c r="N224" s="19"/>
    </row>
    <row r="225" spans="11:14" ht="16">
      <c r="K225" s="17"/>
      <c r="L225" s="18"/>
      <c r="M225" s="18"/>
      <c r="N225" s="19"/>
    </row>
    <row r="226" spans="11:14" ht="16">
      <c r="K226" s="17"/>
      <c r="L226" s="18"/>
      <c r="M226" s="18"/>
      <c r="N226" s="19"/>
    </row>
    <row r="227" spans="11:14" ht="16">
      <c r="K227" s="17"/>
      <c r="L227" s="18"/>
      <c r="M227" s="18"/>
      <c r="N227" s="19"/>
    </row>
  </sheetData>
  <mergeCells count="2">
    <mergeCell ref="A1:B1"/>
    <mergeCell ref="L1:N1"/>
  </mergeCells>
  <phoneticPr fontId="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B19" sqref="B19"/>
    </sheetView>
  </sheetViews>
  <sheetFormatPr baseColWidth="10" defaultColWidth="9" defaultRowHeight="14"/>
  <cols>
    <col min="1" max="1" width="9" style="1"/>
    <col min="5" max="5" width="9" style="2"/>
    <col min="12" max="18" width="9" style="2"/>
  </cols>
  <sheetData>
    <row r="1" spans="1:18">
      <c r="A1" s="26" t="s">
        <v>35</v>
      </c>
      <c r="B1" s="26"/>
    </row>
    <row r="2" spans="1:18" ht="1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4" t="s">
        <v>13</v>
      </c>
      <c r="N2" s="4" t="s">
        <v>14</v>
      </c>
      <c r="O2" s="6" t="s">
        <v>15</v>
      </c>
      <c r="P2" s="4" t="s">
        <v>16</v>
      </c>
      <c r="Q2" s="4" t="s">
        <v>17</v>
      </c>
      <c r="R2" s="4" t="s">
        <v>18</v>
      </c>
    </row>
    <row r="3" spans="1:18" ht="16">
      <c r="A3" s="5">
        <v>45901</v>
      </c>
      <c r="B3" s="3">
        <v>0</v>
      </c>
      <c r="C3" s="3">
        <v>0</v>
      </c>
      <c r="D3" s="3">
        <v>0</v>
      </c>
      <c r="E3" s="4">
        <f t="shared" ref="E3:E32" si="0">B3-D3-C3</f>
        <v>0</v>
      </c>
      <c r="F3" s="3">
        <v>23.9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6">
        <f t="shared" ref="L3:L32" si="1">(B3-D3)*0.006</f>
        <v>0</v>
      </c>
      <c r="M3" s="4">
        <f t="shared" ref="M3:M32" si="2">(G3-H3-I3)*12</f>
        <v>0</v>
      </c>
      <c r="N3" s="4">
        <f t="shared" ref="N3:N32" si="3">(G3-H3-I3)*23</f>
        <v>0</v>
      </c>
      <c r="O3" s="6">
        <f t="shared" ref="O3:O32" si="4">E3-F3-J3-K3-L3-M3-N3</f>
        <v>-23.9</v>
      </c>
      <c r="P3" s="7" t="e">
        <f t="shared" ref="P3:P32" si="5">O3/E3</f>
        <v>#DIV/0!</v>
      </c>
      <c r="Q3" s="7" t="e">
        <f t="shared" ref="Q3:Q32" si="6">F3/E3</f>
        <v>#DIV/0!</v>
      </c>
      <c r="R3" s="7" t="e">
        <f t="shared" ref="R3:R32" si="7">D3/E3</f>
        <v>#DIV/0!</v>
      </c>
    </row>
    <row r="4" spans="1:18" ht="16">
      <c r="A4" s="5">
        <v>45902</v>
      </c>
      <c r="B4" s="3">
        <v>238</v>
      </c>
      <c r="C4" s="3">
        <v>0</v>
      </c>
      <c r="D4" s="3">
        <v>0</v>
      </c>
      <c r="E4" s="4">
        <f t="shared" si="0"/>
        <v>238</v>
      </c>
      <c r="F4" s="3">
        <v>19.34</v>
      </c>
      <c r="G4" s="3">
        <v>1</v>
      </c>
      <c r="H4" s="3">
        <v>0</v>
      </c>
      <c r="I4" s="3">
        <v>0</v>
      </c>
      <c r="J4" s="3">
        <v>0</v>
      </c>
      <c r="K4" s="3">
        <v>154.19999999999999</v>
      </c>
      <c r="L4" s="6">
        <f t="shared" si="1"/>
        <v>1.4279999999999999</v>
      </c>
      <c r="M4" s="4">
        <f t="shared" si="2"/>
        <v>12</v>
      </c>
      <c r="N4" s="4">
        <f t="shared" si="3"/>
        <v>23</v>
      </c>
      <c r="O4" s="6">
        <f t="shared" si="4"/>
        <v>28.032</v>
      </c>
      <c r="P4" s="7">
        <f t="shared" si="5"/>
        <v>0.11778151260504199</v>
      </c>
      <c r="Q4" s="7">
        <f t="shared" si="6"/>
        <v>8.1260504201680697E-2</v>
      </c>
      <c r="R4" s="7">
        <f t="shared" si="7"/>
        <v>0</v>
      </c>
    </row>
    <row r="5" spans="1:18" ht="16">
      <c r="A5" s="5">
        <v>45903</v>
      </c>
      <c r="B5" s="3">
        <v>168</v>
      </c>
      <c r="C5" s="3">
        <v>0</v>
      </c>
      <c r="D5" s="3">
        <v>0</v>
      </c>
      <c r="E5" s="4">
        <f t="shared" si="0"/>
        <v>168</v>
      </c>
      <c r="F5" s="3">
        <v>26.71</v>
      </c>
      <c r="G5" s="3">
        <v>1</v>
      </c>
      <c r="H5" s="3">
        <v>0</v>
      </c>
      <c r="I5" s="3">
        <v>0</v>
      </c>
      <c r="J5" s="3">
        <v>0</v>
      </c>
      <c r="K5" s="3">
        <v>121.2</v>
      </c>
      <c r="L5" s="6">
        <f t="shared" si="1"/>
        <v>1.008</v>
      </c>
      <c r="M5" s="4">
        <f t="shared" si="2"/>
        <v>12</v>
      </c>
      <c r="N5" s="4">
        <f t="shared" si="3"/>
        <v>23</v>
      </c>
      <c r="O5" s="6">
        <f t="shared" si="4"/>
        <v>-15.917999999999999</v>
      </c>
      <c r="P5" s="7">
        <f t="shared" si="5"/>
        <v>-9.4750000000000098E-2</v>
      </c>
      <c r="Q5" s="7">
        <f t="shared" si="6"/>
        <v>0.15898809523809501</v>
      </c>
      <c r="R5" s="7">
        <f t="shared" si="7"/>
        <v>0</v>
      </c>
    </row>
    <row r="6" spans="1:18" ht="16">
      <c r="A6" s="5">
        <v>45904</v>
      </c>
      <c r="B6" s="3">
        <v>656</v>
      </c>
      <c r="C6" s="3">
        <v>0</v>
      </c>
      <c r="D6" s="3">
        <v>198</v>
      </c>
      <c r="E6" s="4">
        <f t="shared" si="0"/>
        <v>458</v>
      </c>
      <c r="F6" s="3">
        <v>23.26</v>
      </c>
      <c r="G6" s="3">
        <v>2</v>
      </c>
      <c r="H6" s="3">
        <v>0</v>
      </c>
      <c r="I6" s="3">
        <v>0</v>
      </c>
      <c r="J6" s="3">
        <v>0</v>
      </c>
      <c r="K6" s="3">
        <v>397</v>
      </c>
      <c r="L6" s="6">
        <f t="shared" si="1"/>
        <v>2.7480000000000002</v>
      </c>
      <c r="M6" s="4">
        <f t="shared" si="2"/>
        <v>24</v>
      </c>
      <c r="N6" s="4">
        <f t="shared" si="3"/>
        <v>46</v>
      </c>
      <c r="O6" s="6">
        <f t="shared" si="4"/>
        <v>-35.008000000000003</v>
      </c>
      <c r="P6" s="7">
        <f t="shared" si="5"/>
        <v>-7.6436681222707401E-2</v>
      </c>
      <c r="Q6" s="7">
        <f t="shared" si="6"/>
        <v>5.0786026200873399E-2</v>
      </c>
      <c r="R6" s="7">
        <f t="shared" si="7"/>
        <v>0.43231441048034902</v>
      </c>
    </row>
    <row r="7" spans="1:18" ht="16">
      <c r="A7" s="5">
        <v>45905</v>
      </c>
      <c r="B7" s="3">
        <v>348</v>
      </c>
      <c r="C7" s="3">
        <v>0</v>
      </c>
      <c r="D7" s="3">
        <v>0</v>
      </c>
      <c r="E7" s="4">
        <f t="shared" si="0"/>
        <v>348</v>
      </c>
      <c r="F7" s="3">
        <v>28.74</v>
      </c>
      <c r="G7" s="3">
        <v>1</v>
      </c>
      <c r="H7" s="3">
        <v>0</v>
      </c>
      <c r="I7" s="3">
        <v>0</v>
      </c>
      <c r="J7" s="3">
        <v>0</v>
      </c>
      <c r="K7" s="3">
        <v>219.5</v>
      </c>
      <c r="L7" s="6">
        <f t="shared" si="1"/>
        <v>2.0880000000000001</v>
      </c>
      <c r="M7" s="4">
        <f t="shared" si="2"/>
        <v>12</v>
      </c>
      <c r="N7" s="4">
        <f t="shared" si="3"/>
        <v>23</v>
      </c>
      <c r="O7" s="6">
        <f t="shared" si="4"/>
        <v>62.671999999999997</v>
      </c>
      <c r="P7" s="7">
        <f t="shared" si="5"/>
        <v>0.180091954022988</v>
      </c>
      <c r="Q7" s="7">
        <f t="shared" si="6"/>
        <v>8.2586206896551703E-2</v>
      </c>
      <c r="R7" s="7">
        <f t="shared" si="7"/>
        <v>0</v>
      </c>
    </row>
    <row r="8" spans="1:18" ht="16">
      <c r="A8" s="5">
        <v>45906</v>
      </c>
      <c r="B8" s="3">
        <v>238</v>
      </c>
      <c r="C8" s="3">
        <v>0</v>
      </c>
      <c r="D8" s="3">
        <v>0</v>
      </c>
      <c r="E8" s="4">
        <f t="shared" si="0"/>
        <v>238</v>
      </c>
      <c r="F8" s="3">
        <v>36.11</v>
      </c>
      <c r="G8" s="3">
        <v>1</v>
      </c>
      <c r="H8" s="3">
        <v>0</v>
      </c>
      <c r="I8" s="3">
        <v>0</v>
      </c>
      <c r="J8" s="3">
        <v>0</v>
      </c>
      <c r="K8" s="3">
        <v>152.19999999999999</v>
      </c>
      <c r="L8" s="6">
        <f t="shared" si="1"/>
        <v>1.4279999999999999</v>
      </c>
      <c r="M8" s="4">
        <f t="shared" si="2"/>
        <v>12</v>
      </c>
      <c r="N8" s="4">
        <f t="shared" si="3"/>
        <v>23</v>
      </c>
      <c r="O8" s="6">
        <f t="shared" si="4"/>
        <v>13.262</v>
      </c>
      <c r="P8" s="7">
        <f t="shared" si="5"/>
        <v>5.5722689075630299E-2</v>
      </c>
      <c r="Q8" s="7">
        <f t="shared" si="6"/>
        <v>0.15172268907563</v>
      </c>
      <c r="R8" s="7">
        <f t="shared" si="7"/>
        <v>0</v>
      </c>
    </row>
    <row r="9" spans="1:18" ht="16">
      <c r="A9" s="5">
        <v>45907</v>
      </c>
      <c r="B9" s="3">
        <v>406</v>
      </c>
      <c r="C9" s="3">
        <v>0</v>
      </c>
      <c r="D9" s="3">
        <v>0</v>
      </c>
      <c r="E9" s="4">
        <f t="shared" si="0"/>
        <v>406</v>
      </c>
      <c r="F9" s="3">
        <v>61.64</v>
      </c>
      <c r="G9" s="3">
        <v>2</v>
      </c>
      <c r="H9" s="3">
        <v>0</v>
      </c>
      <c r="I9" s="3">
        <v>0</v>
      </c>
      <c r="J9" s="3">
        <v>0</v>
      </c>
      <c r="K9" s="3">
        <v>273.39999999999998</v>
      </c>
      <c r="L9" s="6">
        <f t="shared" si="1"/>
        <v>2.4359999999999999</v>
      </c>
      <c r="M9" s="4">
        <f t="shared" si="2"/>
        <v>24</v>
      </c>
      <c r="N9" s="4">
        <f t="shared" si="3"/>
        <v>46</v>
      </c>
      <c r="O9" s="6">
        <f t="shared" si="4"/>
        <v>-1.47599999999997</v>
      </c>
      <c r="P9" s="7">
        <f t="shared" si="5"/>
        <v>-3.63546798029549E-3</v>
      </c>
      <c r="Q9" s="7">
        <f t="shared" si="6"/>
        <v>0.15182266009852199</v>
      </c>
      <c r="R9" s="7">
        <f t="shared" si="7"/>
        <v>0</v>
      </c>
    </row>
    <row r="10" spans="1:18" ht="16">
      <c r="A10" s="5">
        <v>45908</v>
      </c>
      <c r="B10" s="3">
        <v>784</v>
      </c>
      <c r="C10" s="3">
        <v>0</v>
      </c>
      <c r="D10" s="3">
        <v>0</v>
      </c>
      <c r="E10" s="4">
        <f t="shared" si="0"/>
        <v>784</v>
      </c>
      <c r="F10" s="3">
        <v>39.86</v>
      </c>
      <c r="G10" s="3">
        <v>3</v>
      </c>
      <c r="H10" s="3">
        <v>0</v>
      </c>
      <c r="I10" s="3">
        <v>0</v>
      </c>
      <c r="J10" s="3">
        <v>0</v>
      </c>
      <c r="K10" s="3">
        <v>510.7</v>
      </c>
      <c r="L10" s="6">
        <f t="shared" si="1"/>
        <v>4.7039999999999997</v>
      </c>
      <c r="M10" s="4">
        <f t="shared" si="2"/>
        <v>36</v>
      </c>
      <c r="N10" s="4">
        <f t="shared" si="3"/>
        <v>69</v>
      </c>
      <c r="O10" s="6">
        <f t="shared" si="4"/>
        <v>123.736</v>
      </c>
      <c r="P10" s="7">
        <f t="shared" si="5"/>
        <v>0.157826530612245</v>
      </c>
      <c r="Q10" s="7">
        <f t="shared" si="6"/>
        <v>5.0841836734693897E-2</v>
      </c>
      <c r="R10" s="7">
        <f t="shared" si="7"/>
        <v>0</v>
      </c>
    </row>
    <row r="11" spans="1:18" ht="16">
      <c r="A11" s="5">
        <v>45909</v>
      </c>
      <c r="B11" s="3">
        <v>506</v>
      </c>
      <c r="C11" s="3">
        <v>0</v>
      </c>
      <c r="D11" s="3">
        <v>198</v>
      </c>
      <c r="E11" s="4">
        <f t="shared" si="0"/>
        <v>308</v>
      </c>
      <c r="F11" s="3">
        <v>25.78</v>
      </c>
      <c r="G11" s="3">
        <v>2</v>
      </c>
      <c r="H11" s="3">
        <v>0</v>
      </c>
      <c r="I11" s="3">
        <v>1</v>
      </c>
      <c r="J11" s="3">
        <v>0</v>
      </c>
      <c r="K11" s="3">
        <v>293</v>
      </c>
      <c r="L11" s="6">
        <f t="shared" si="1"/>
        <v>1.8480000000000001</v>
      </c>
      <c r="M11" s="4">
        <f t="shared" si="2"/>
        <v>12</v>
      </c>
      <c r="N11" s="4">
        <f t="shared" si="3"/>
        <v>23</v>
      </c>
      <c r="O11" s="6">
        <f t="shared" si="4"/>
        <v>-47.628</v>
      </c>
      <c r="P11" s="7">
        <f t="shared" si="5"/>
        <v>-0.15463636363636399</v>
      </c>
      <c r="Q11" s="7">
        <f t="shared" si="6"/>
        <v>8.3701298701298693E-2</v>
      </c>
      <c r="R11" s="7">
        <f t="shared" si="7"/>
        <v>0.64285714285714302</v>
      </c>
    </row>
    <row r="12" spans="1:18" ht="16">
      <c r="A12" s="5">
        <v>45910</v>
      </c>
      <c r="B12" s="3">
        <v>426</v>
      </c>
      <c r="C12" s="3">
        <v>0</v>
      </c>
      <c r="D12" s="3">
        <v>0</v>
      </c>
      <c r="E12" s="4">
        <f t="shared" si="0"/>
        <v>426</v>
      </c>
      <c r="F12" s="3">
        <v>36.86</v>
      </c>
      <c r="G12" s="3">
        <v>2</v>
      </c>
      <c r="H12" s="3">
        <v>0</v>
      </c>
      <c r="I12" s="3">
        <v>0</v>
      </c>
      <c r="J12" s="3">
        <v>0</v>
      </c>
      <c r="K12" s="3">
        <v>281.7</v>
      </c>
      <c r="L12" s="6">
        <f t="shared" si="1"/>
        <v>2.556</v>
      </c>
      <c r="M12" s="4">
        <f t="shared" si="2"/>
        <v>24</v>
      </c>
      <c r="N12" s="4">
        <f t="shared" si="3"/>
        <v>46</v>
      </c>
      <c r="O12" s="6">
        <f t="shared" si="4"/>
        <v>34.884</v>
      </c>
      <c r="P12" s="7">
        <f t="shared" si="5"/>
        <v>8.1887323943661994E-2</v>
      </c>
      <c r="Q12" s="7">
        <f t="shared" si="6"/>
        <v>8.6525821596244099E-2</v>
      </c>
      <c r="R12" s="7">
        <f t="shared" si="7"/>
        <v>0</v>
      </c>
    </row>
    <row r="13" spans="1:18" ht="16">
      <c r="A13" s="5">
        <v>45911</v>
      </c>
      <c r="B13" s="3">
        <v>476</v>
      </c>
      <c r="C13" s="3">
        <v>0</v>
      </c>
      <c r="D13" s="3">
        <v>418</v>
      </c>
      <c r="E13" s="4">
        <f t="shared" si="0"/>
        <v>58</v>
      </c>
      <c r="F13" s="3">
        <v>52.4</v>
      </c>
      <c r="G13" s="3">
        <v>2</v>
      </c>
      <c r="H13" s="3">
        <v>0</v>
      </c>
      <c r="I13" s="3">
        <v>2</v>
      </c>
      <c r="J13" s="3">
        <v>0</v>
      </c>
      <c r="K13" s="3">
        <v>323.3</v>
      </c>
      <c r="L13" s="6">
        <f t="shared" si="1"/>
        <v>0.34799999999999998</v>
      </c>
      <c r="M13" s="4">
        <f t="shared" si="2"/>
        <v>0</v>
      </c>
      <c r="N13" s="4">
        <f t="shared" si="3"/>
        <v>0</v>
      </c>
      <c r="O13" s="6">
        <f t="shared" si="4"/>
        <v>-318.048</v>
      </c>
      <c r="P13" s="7">
        <f t="shared" si="5"/>
        <v>-5.4835862068965504</v>
      </c>
      <c r="Q13" s="7">
        <f t="shared" si="6"/>
        <v>0.90344827586206899</v>
      </c>
      <c r="R13" s="7">
        <f t="shared" si="7"/>
        <v>7.2068965517241397</v>
      </c>
    </row>
    <row r="14" spans="1:18" ht="16">
      <c r="A14" s="5">
        <v>45912</v>
      </c>
      <c r="B14" s="3">
        <v>0</v>
      </c>
      <c r="C14" s="3">
        <v>0</v>
      </c>
      <c r="D14" s="3">
        <v>0</v>
      </c>
      <c r="E14" s="4">
        <f t="shared" si="0"/>
        <v>0</v>
      </c>
      <c r="F14" s="3">
        <v>58.36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6">
        <f t="shared" si="1"/>
        <v>0</v>
      </c>
      <c r="M14" s="4">
        <f t="shared" si="2"/>
        <v>0</v>
      </c>
      <c r="N14" s="4">
        <f t="shared" si="3"/>
        <v>0</v>
      </c>
      <c r="O14" s="6">
        <f t="shared" si="4"/>
        <v>-58.36</v>
      </c>
      <c r="P14" s="7" t="e">
        <f t="shared" si="5"/>
        <v>#DIV/0!</v>
      </c>
      <c r="Q14" s="7" t="e">
        <f t="shared" si="6"/>
        <v>#DIV/0!</v>
      </c>
      <c r="R14" s="7" t="e">
        <f t="shared" si="7"/>
        <v>#DIV/0!</v>
      </c>
    </row>
    <row r="15" spans="1:18" ht="16">
      <c r="A15" s="5">
        <v>45913</v>
      </c>
      <c r="B15" s="3"/>
      <c r="C15" s="3">
        <v>0</v>
      </c>
      <c r="D15" s="3"/>
      <c r="E15" s="4">
        <f t="shared" si="0"/>
        <v>0</v>
      </c>
      <c r="F15" s="3"/>
      <c r="G15" s="3"/>
      <c r="H15" s="3">
        <v>0</v>
      </c>
      <c r="I15" s="3"/>
      <c r="J15" s="3">
        <v>0</v>
      </c>
      <c r="K15" s="3">
        <v>467.2</v>
      </c>
      <c r="L15" s="6">
        <f t="shared" si="1"/>
        <v>0</v>
      </c>
      <c r="M15" s="4">
        <f t="shared" si="2"/>
        <v>0</v>
      </c>
      <c r="N15" s="4">
        <f t="shared" si="3"/>
        <v>0</v>
      </c>
      <c r="O15" s="6">
        <f t="shared" si="4"/>
        <v>-467.2</v>
      </c>
      <c r="P15" s="7" t="e">
        <f t="shared" si="5"/>
        <v>#DIV/0!</v>
      </c>
      <c r="Q15" s="7" t="e">
        <f t="shared" si="6"/>
        <v>#DIV/0!</v>
      </c>
      <c r="R15" s="7" t="e">
        <f t="shared" si="7"/>
        <v>#DIV/0!</v>
      </c>
    </row>
    <row r="16" spans="1:18" ht="16">
      <c r="A16" s="5">
        <v>45914</v>
      </c>
      <c r="B16" s="3"/>
      <c r="C16" s="3">
        <v>0</v>
      </c>
      <c r="D16" s="3"/>
      <c r="E16" s="4">
        <f t="shared" si="0"/>
        <v>0</v>
      </c>
      <c r="F16" s="3"/>
      <c r="G16" s="3"/>
      <c r="H16" s="3">
        <v>0</v>
      </c>
      <c r="I16" s="3"/>
      <c r="J16" s="3">
        <v>0</v>
      </c>
      <c r="K16" s="3">
        <v>490.4</v>
      </c>
      <c r="L16" s="6">
        <f t="shared" si="1"/>
        <v>0</v>
      </c>
      <c r="M16" s="4">
        <f t="shared" si="2"/>
        <v>0</v>
      </c>
      <c r="N16" s="4">
        <f t="shared" si="3"/>
        <v>0</v>
      </c>
      <c r="O16" s="6">
        <f t="shared" si="4"/>
        <v>-490.4</v>
      </c>
      <c r="P16" s="7" t="e">
        <f t="shared" si="5"/>
        <v>#DIV/0!</v>
      </c>
      <c r="Q16" s="7" t="e">
        <f t="shared" si="6"/>
        <v>#DIV/0!</v>
      </c>
      <c r="R16" s="7" t="e">
        <f t="shared" si="7"/>
        <v>#DIV/0!</v>
      </c>
    </row>
    <row r="17" spans="1:18" ht="16">
      <c r="A17" s="5">
        <v>45915</v>
      </c>
      <c r="C17" s="3">
        <v>0</v>
      </c>
      <c r="E17" s="4">
        <f t="shared" si="0"/>
        <v>0</v>
      </c>
      <c r="H17" s="3">
        <v>0</v>
      </c>
      <c r="J17" s="3">
        <v>0</v>
      </c>
      <c r="K17" s="3">
        <v>0</v>
      </c>
      <c r="L17" s="6">
        <f t="shared" si="1"/>
        <v>0</v>
      </c>
      <c r="M17" s="4">
        <f t="shared" si="2"/>
        <v>0</v>
      </c>
      <c r="N17" s="4">
        <f t="shared" si="3"/>
        <v>0</v>
      </c>
      <c r="O17" s="6">
        <f t="shared" si="4"/>
        <v>0</v>
      </c>
      <c r="P17" s="7" t="e">
        <f t="shared" si="5"/>
        <v>#DIV/0!</v>
      </c>
      <c r="Q17" s="7" t="e">
        <f t="shared" si="6"/>
        <v>#DIV/0!</v>
      </c>
      <c r="R17" s="7" t="e">
        <f t="shared" si="7"/>
        <v>#DIV/0!</v>
      </c>
    </row>
    <row r="18" spans="1:18" ht="16">
      <c r="A18" s="5">
        <v>45916</v>
      </c>
      <c r="C18" s="3">
        <v>0</v>
      </c>
      <c r="E18" s="4">
        <f t="shared" si="0"/>
        <v>0</v>
      </c>
      <c r="H18" s="3">
        <v>0</v>
      </c>
      <c r="J18" s="3">
        <v>0</v>
      </c>
      <c r="K18" s="3">
        <v>152.19999999999999</v>
      </c>
      <c r="L18" s="6">
        <f t="shared" si="1"/>
        <v>0</v>
      </c>
      <c r="M18" s="4">
        <f t="shared" si="2"/>
        <v>0</v>
      </c>
      <c r="N18" s="4">
        <f t="shared" si="3"/>
        <v>0</v>
      </c>
      <c r="O18" s="6">
        <f t="shared" si="4"/>
        <v>-152.19999999999999</v>
      </c>
      <c r="P18" s="7" t="e">
        <f t="shared" si="5"/>
        <v>#DIV/0!</v>
      </c>
      <c r="Q18" s="7" t="e">
        <f t="shared" si="6"/>
        <v>#DIV/0!</v>
      </c>
      <c r="R18" s="7" t="e">
        <f t="shared" si="7"/>
        <v>#DIV/0!</v>
      </c>
    </row>
    <row r="19" spans="1:18" ht="16">
      <c r="A19" s="5">
        <v>45917</v>
      </c>
      <c r="C19" s="3">
        <v>0</v>
      </c>
      <c r="E19" s="4">
        <f t="shared" si="0"/>
        <v>0</v>
      </c>
      <c r="H19" s="3">
        <v>0</v>
      </c>
      <c r="J19" s="3">
        <v>0</v>
      </c>
      <c r="K19" s="3">
        <v>132.19999999999999</v>
      </c>
      <c r="L19" s="6">
        <f t="shared" si="1"/>
        <v>0</v>
      </c>
      <c r="M19" s="4">
        <f t="shared" si="2"/>
        <v>0</v>
      </c>
      <c r="N19" s="4">
        <f t="shared" si="3"/>
        <v>0</v>
      </c>
      <c r="O19" s="6">
        <f t="shared" si="4"/>
        <v>-132.19999999999999</v>
      </c>
      <c r="P19" s="7" t="e">
        <f t="shared" si="5"/>
        <v>#DIV/0!</v>
      </c>
      <c r="Q19" s="7" t="e">
        <f t="shared" si="6"/>
        <v>#DIV/0!</v>
      </c>
      <c r="R19" s="7" t="e">
        <f t="shared" si="7"/>
        <v>#DIV/0!</v>
      </c>
    </row>
    <row r="20" spans="1:18" ht="16">
      <c r="A20" s="5">
        <v>45918</v>
      </c>
      <c r="E20" s="4">
        <f t="shared" si="0"/>
        <v>0</v>
      </c>
      <c r="L20" s="6">
        <f t="shared" si="1"/>
        <v>0</v>
      </c>
      <c r="M20" s="4">
        <f t="shared" si="2"/>
        <v>0</v>
      </c>
      <c r="N20" s="4">
        <f t="shared" si="3"/>
        <v>0</v>
      </c>
      <c r="O20" s="6">
        <f t="shared" si="4"/>
        <v>0</v>
      </c>
      <c r="P20" s="7" t="e">
        <f t="shared" si="5"/>
        <v>#DIV/0!</v>
      </c>
      <c r="Q20" s="7" t="e">
        <f t="shared" si="6"/>
        <v>#DIV/0!</v>
      </c>
      <c r="R20" s="7" t="e">
        <f t="shared" si="7"/>
        <v>#DIV/0!</v>
      </c>
    </row>
    <row r="21" spans="1:18" ht="16">
      <c r="A21" s="5">
        <v>45919</v>
      </c>
      <c r="E21" s="4">
        <f t="shared" si="0"/>
        <v>0</v>
      </c>
      <c r="L21" s="6">
        <f t="shared" si="1"/>
        <v>0</v>
      </c>
      <c r="M21" s="4">
        <f t="shared" si="2"/>
        <v>0</v>
      </c>
      <c r="N21" s="4">
        <f t="shared" si="3"/>
        <v>0</v>
      </c>
      <c r="O21" s="6">
        <f t="shared" si="4"/>
        <v>0</v>
      </c>
      <c r="P21" s="7" t="e">
        <f t="shared" si="5"/>
        <v>#DIV/0!</v>
      </c>
      <c r="Q21" s="7" t="e">
        <f t="shared" si="6"/>
        <v>#DIV/0!</v>
      </c>
      <c r="R21" s="7" t="e">
        <f t="shared" si="7"/>
        <v>#DIV/0!</v>
      </c>
    </row>
    <row r="22" spans="1:18" ht="16">
      <c r="A22" s="5">
        <v>45920</v>
      </c>
      <c r="E22" s="4">
        <f t="shared" si="0"/>
        <v>0</v>
      </c>
      <c r="L22" s="6">
        <f t="shared" si="1"/>
        <v>0</v>
      </c>
      <c r="M22" s="4">
        <f t="shared" si="2"/>
        <v>0</v>
      </c>
      <c r="N22" s="4">
        <f t="shared" si="3"/>
        <v>0</v>
      </c>
      <c r="O22" s="6">
        <f t="shared" si="4"/>
        <v>0</v>
      </c>
      <c r="P22" s="7" t="e">
        <f t="shared" si="5"/>
        <v>#DIV/0!</v>
      </c>
      <c r="Q22" s="7" t="e">
        <f t="shared" si="6"/>
        <v>#DIV/0!</v>
      </c>
      <c r="R22" s="7" t="e">
        <f t="shared" si="7"/>
        <v>#DIV/0!</v>
      </c>
    </row>
    <row r="23" spans="1:18" ht="16">
      <c r="A23" s="5">
        <v>45921</v>
      </c>
      <c r="E23" s="4">
        <f t="shared" si="0"/>
        <v>0</v>
      </c>
      <c r="L23" s="6">
        <f t="shared" si="1"/>
        <v>0</v>
      </c>
      <c r="M23" s="4">
        <f t="shared" si="2"/>
        <v>0</v>
      </c>
      <c r="N23" s="4">
        <f t="shared" si="3"/>
        <v>0</v>
      </c>
      <c r="O23" s="6">
        <f t="shared" si="4"/>
        <v>0</v>
      </c>
      <c r="P23" s="7" t="e">
        <f t="shared" si="5"/>
        <v>#DIV/0!</v>
      </c>
      <c r="Q23" s="7" t="e">
        <f t="shared" si="6"/>
        <v>#DIV/0!</v>
      </c>
      <c r="R23" s="7" t="e">
        <f t="shared" si="7"/>
        <v>#DIV/0!</v>
      </c>
    </row>
    <row r="24" spans="1:18" ht="16">
      <c r="A24" s="5">
        <v>45922</v>
      </c>
      <c r="E24" s="4">
        <f t="shared" si="0"/>
        <v>0</v>
      </c>
      <c r="L24" s="6">
        <f t="shared" si="1"/>
        <v>0</v>
      </c>
      <c r="M24" s="4">
        <f t="shared" si="2"/>
        <v>0</v>
      </c>
      <c r="N24" s="4">
        <f t="shared" si="3"/>
        <v>0</v>
      </c>
      <c r="O24" s="6">
        <f t="shared" si="4"/>
        <v>0</v>
      </c>
      <c r="P24" s="7" t="e">
        <f t="shared" si="5"/>
        <v>#DIV/0!</v>
      </c>
      <c r="Q24" s="7" t="e">
        <f t="shared" si="6"/>
        <v>#DIV/0!</v>
      </c>
      <c r="R24" s="7" t="e">
        <f t="shared" si="7"/>
        <v>#DIV/0!</v>
      </c>
    </row>
    <row r="25" spans="1:18" ht="16">
      <c r="A25" s="5">
        <v>45923</v>
      </c>
      <c r="E25" s="4">
        <f t="shared" si="0"/>
        <v>0</v>
      </c>
      <c r="L25" s="6">
        <f t="shared" si="1"/>
        <v>0</v>
      </c>
      <c r="M25" s="4">
        <f t="shared" si="2"/>
        <v>0</v>
      </c>
      <c r="N25" s="4">
        <f t="shared" si="3"/>
        <v>0</v>
      </c>
      <c r="O25" s="6">
        <f t="shared" si="4"/>
        <v>0</v>
      </c>
      <c r="P25" s="7" t="e">
        <f t="shared" si="5"/>
        <v>#DIV/0!</v>
      </c>
      <c r="Q25" s="7" t="e">
        <f t="shared" si="6"/>
        <v>#DIV/0!</v>
      </c>
      <c r="R25" s="7" t="e">
        <f t="shared" si="7"/>
        <v>#DIV/0!</v>
      </c>
    </row>
    <row r="26" spans="1:18" ht="16">
      <c r="A26" s="5">
        <v>45924</v>
      </c>
      <c r="E26" s="4">
        <f t="shared" si="0"/>
        <v>0</v>
      </c>
      <c r="L26" s="6">
        <f t="shared" si="1"/>
        <v>0</v>
      </c>
      <c r="M26" s="4">
        <f t="shared" si="2"/>
        <v>0</v>
      </c>
      <c r="N26" s="4">
        <f t="shared" si="3"/>
        <v>0</v>
      </c>
      <c r="O26" s="6">
        <f t="shared" si="4"/>
        <v>0</v>
      </c>
      <c r="P26" s="7" t="e">
        <f t="shared" si="5"/>
        <v>#DIV/0!</v>
      </c>
      <c r="Q26" s="7" t="e">
        <f t="shared" si="6"/>
        <v>#DIV/0!</v>
      </c>
      <c r="R26" s="7" t="e">
        <f t="shared" si="7"/>
        <v>#DIV/0!</v>
      </c>
    </row>
    <row r="27" spans="1:18" ht="16">
      <c r="A27" s="5">
        <v>45925</v>
      </c>
      <c r="E27" s="4">
        <f t="shared" si="0"/>
        <v>0</v>
      </c>
      <c r="L27" s="6">
        <f t="shared" si="1"/>
        <v>0</v>
      </c>
      <c r="M27" s="4">
        <f t="shared" si="2"/>
        <v>0</v>
      </c>
      <c r="N27" s="4">
        <f t="shared" si="3"/>
        <v>0</v>
      </c>
      <c r="O27" s="6">
        <f t="shared" si="4"/>
        <v>0</v>
      </c>
      <c r="P27" s="7" t="e">
        <f t="shared" si="5"/>
        <v>#DIV/0!</v>
      </c>
      <c r="Q27" s="7" t="e">
        <f t="shared" si="6"/>
        <v>#DIV/0!</v>
      </c>
      <c r="R27" s="7" t="e">
        <f t="shared" si="7"/>
        <v>#DIV/0!</v>
      </c>
    </row>
    <row r="28" spans="1:18" ht="16">
      <c r="A28" s="5">
        <v>45926</v>
      </c>
      <c r="E28" s="4">
        <f t="shared" si="0"/>
        <v>0</v>
      </c>
      <c r="L28" s="6">
        <f t="shared" si="1"/>
        <v>0</v>
      </c>
      <c r="M28" s="4">
        <f t="shared" si="2"/>
        <v>0</v>
      </c>
      <c r="N28" s="4">
        <f t="shared" si="3"/>
        <v>0</v>
      </c>
      <c r="O28" s="6">
        <f t="shared" si="4"/>
        <v>0</v>
      </c>
      <c r="P28" s="7" t="e">
        <f t="shared" si="5"/>
        <v>#DIV/0!</v>
      </c>
      <c r="Q28" s="7" t="e">
        <f t="shared" si="6"/>
        <v>#DIV/0!</v>
      </c>
      <c r="R28" s="7" t="e">
        <f t="shared" si="7"/>
        <v>#DIV/0!</v>
      </c>
    </row>
    <row r="29" spans="1:18" ht="16">
      <c r="A29" s="5">
        <v>45927</v>
      </c>
      <c r="E29" s="4">
        <f t="shared" si="0"/>
        <v>0</v>
      </c>
      <c r="L29" s="6">
        <f t="shared" si="1"/>
        <v>0</v>
      </c>
      <c r="M29" s="4">
        <f t="shared" si="2"/>
        <v>0</v>
      </c>
      <c r="N29" s="4">
        <f t="shared" si="3"/>
        <v>0</v>
      </c>
      <c r="O29" s="6">
        <f t="shared" si="4"/>
        <v>0</v>
      </c>
      <c r="P29" s="7" t="e">
        <f t="shared" si="5"/>
        <v>#DIV/0!</v>
      </c>
      <c r="Q29" s="7" t="e">
        <f t="shared" si="6"/>
        <v>#DIV/0!</v>
      </c>
      <c r="R29" s="7" t="e">
        <f t="shared" si="7"/>
        <v>#DIV/0!</v>
      </c>
    </row>
    <row r="30" spans="1:18" ht="16">
      <c r="A30" s="5">
        <v>45928</v>
      </c>
      <c r="E30" s="4">
        <f t="shared" si="0"/>
        <v>0</v>
      </c>
      <c r="L30" s="6">
        <f t="shared" si="1"/>
        <v>0</v>
      </c>
      <c r="M30" s="4">
        <f t="shared" si="2"/>
        <v>0</v>
      </c>
      <c r="N30" s="4">
        <f t="shared" si="3"/>
        <v>0</v>
      </c>
      <c r="O30" s="6">
        <f t="shared" si="4"/>
        <v>0</v>
      </c>
      <c r="P30" s="7" t="e">
        <f t="shared" si="5"/>
        <v>#DIV/0!</v>
      </c>
      <c r="Q30" s="7" t="e">
        <f t="shared" si="6"/>
        <v>#DIV/0!</v>
      </c>
      <c r="R30" s="7" t="e">
        <f t="shared" si="7"/>
        <v>#DIV/0!</v>
      </c>
    </row>
    <row r="31" spans="1:18" ht="16">
      <c r="A31" s="5">
        <v>45929</v>
      </c>
      <c r="E31" s="4">
        <f t="shared" si="0"/>
        <v>0</v>
      </c>
      <c r="L31" s="6">
        <f t="shared" si="1"/>
        <v>0</v>
      </c>
      <c r="M31" s="4">
        <f t="shared" si="2"/>
        <v>0</v>
      </c>
      <c r="N31" s="4">
        <f t="shared" si="3"/>
        <v>0</v>
      </c>
      <c r="O31" s="6">
        <f t="shared" si="4"/>
        <v>0</v>
      </c>
      <c r="P31" s="7" t="e">
        <f t="shared" si="5"/>
        <v>#DIV/0!</v>
      </c>
      <c r="Q31" s="7" t="e">
        <f t="shared" si="6"/>
        <v>#DIV/0!</v>
      </c>
      <c r="R31" s="7" t="e">
        <f t="shared" si="7"/>
        <v>#DIV/0!</v>
      </c>
    </row>
    <row r="32" spans="1:18" ht="16">
      <c r="A32" s="5">
        <v>45930</v>
      </c>
      <c r="E32" s="4">
        <f t="shared" si="0"/>
        <v>0</v>
      </c>
      <c r="L32" s="6">
        <f t="shared" si="1"/>
        <v>0</v>
      </c>
      <c r="M32" s="4">
        <f t="shared" si="2"/>
        <v>0</v>
      </c>
      <c r="N32" s="4">
        <f t="shared" si="3"/>
        <v>0</v>
      </c>
      <c r="O32" s="6">
        <f t="shared" si="4"/>
        <v>0</v>
      </c>
      <c r="P32" s="7" t="e">
        <f t="shared" si="5"/>
        <v>#DIV/0!</v>
      </c>
      <c r="Q32" s="7" t="e">
        <f t="shared" si="6"/>
        <v>#DIV/0!</v>
      </c>
      <c r="R32" s="7" t="e">
        <f t="shared" si="7"/>
        <v>#DIV/0!</v>
      </c>
    </row>
  </sheetData>
  <mergeCells count="1">
    <mergeCell ref="A1:B1"/>
  </mergeCells>
  <phoneticPr fontId="9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L2" rgbClr="CFC5FC"/>
  </commentList>
  <commentList sheetStid="5">
    <comment s:ref="L2" rgbClr="CFC5FC"/>
  </commentList>
  <commentList sheetStid="7">
    <comment s:ref="L2" rgbClr="CFC5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奥仕龙企业店</vt:lpstr>
      <vt:lpstr>奥-猫咪</vt:lpstr>
      <vt:lpstr>奥-啦兔兔</vt:lpstr>
      <vt:lpstr>麦斯卡</vt:lpstr>
      <vt:lpstr>麦-维尼熊</vt:lpstr>
      <vt:lpstr>seajoy</vt:lpstr>
      <vt:lpstr>S-链接</vt:lpstr>
      <vt:lpstr>普力图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Chengan Li</cp:lastModifiedBy>
  <dcterms:created xsi:type="dcterms:W3CDTF">2023-05-12T11:15:00Z</dcterms:created>
  <dcterms:modified xsi:type="dcterms:W3CDTF">2025-09-18T11:35:56Z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2E830AA7650B420590F2A46E71A96510_13</vt:lpwstr>
  </property>
</Properties>
</file>