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auriceB/1data/"/>
    </mc:Choice>
  </mc:AlternateContent>
  <xr:revisionPtr revIDLastSave="0" documentId="13_ncr:1_{B2C3DB72-D073-8E43-A2C0-CD8BC048A8BC}" xr6:coauthVersionLast="47" xr6:coauthVersionMax="47" xr10:uidLastSave="{00000000-0000-0000-0000-000000000000}"/>
  <bookViews>
    <workbookView xWindow="20500" yWindow="6360" windowWidth="25040" windowHeight="14400" xr2:uid="{8B9170B3-A855-4443-B6BC-9FA272CA9C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E10" i="1"/>
  <c r="E11" i="1" s="1"/>
  <c r="D10" i="1"/>
  <c r="D11" i="1" s="1"/>
  <c r="K9" i="1"/>
  <c r="J9" i="1"/>
  <c r="I9" i="1"/>
  <c r="H9" i="1"/>
  <c r="G9" i="1"/>
  <c r="F9" i="1"/>
  <c r="E9" i="1"/>
  <c r="D9" i="1"/>
  <c r="B8" i="1"/>
</calcChain>
</file>

<file path=xl/sharedStrings.xml><?xml version="1.0" encoding="utf-8"?>
<sst xmlns="http://schemas.openxmlformats.org/spreadsheetml/2006/main" count="14" uniqueCount="14">
  <si>
    <t>Total Gross loss in Millions</t>
  </si>
  <si>
    <t>Number of firms</t>
  </si>
  <si>
    <t>Assuming 56% of loss due to Bank Loss( in Millions)</t>
  </si>
  <si>
    <t>Totals</t>
  </si>
  <si>
    <t>mean</t>
  </si>
  <si>
    <t>standard deviation</t>
  </si>
  <si>
    <t>variance</t>
  </si>
  <si>
    <t>Assuming 1.5699% due to Internal Loss</t>
  </si>
  <si>
    <t>Assuming 14.6711% due to External fraud</t>
  </si>
  <si>
    <t>Assuming 4.7840% due to EPWS</t>
  </si>
  <si>
    <t>Assuming 51.8433% due to CPBP</t>
  </si>
  <si>
    <t>Assuming 0.5220% due to DPS</t>
  </si>
  <si>
    <t>Assuming 1.9173% due to TIF</t>
  </si>
  <si>
    <t>Assuming 24.6925% due to EDPM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</si>
</sst>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3C8B-9D22-0042-BBC7-21ED09A557BA}">
  <dimension ref="A1:K11"/>
  <sheetViews>
    <sheetView tabSelected="1" workbookViewId="0">
      <selection activeCell="K3" sqref="K3"/>
    </sheetView>
  </sheetViews>
  <sheetFormatPr baseColWidth="10" defaultRowHeight="16" x14ac:dyDescent="0.2"/>
  <sheetData>
    <row r="1" spans="1:11" ht="80" x14ac:dyDescent="0.2">
      <c r="A1" s="1"/>
      <c r="B1" s="2" t="s">
        <v>0</v>
      </c>
      <c r="C1" s="2" t="s">
        <v>1</v>
      </c>
      <c r="D1" s="2" t="s">
        <v>2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</row>
    <row r="2" spans="1:11" x14ac:dyDescent="0.2">
      <c r="A2" s="1">
        <v>2014</v>
      </c>
      <c r="B2" s="3">
        <v>37600</v>
      </c>
      <c r="C2" s="3">
        <v>80</v>
      </c>
      <c r="D2" s="4">
        <v>21056.000000000004</v>
      </c>
      <c r="E2" s="5">
        <v>330.55814400000008</v>
      </c>
      <c r="F2" s="5">
        <v>3089.1468160000009</v>
      </c>
      <c r="G2" s="5">
        <v>1007.3190400000002</v>
      </c>
      <c r="H2" s="5">
        <v>10916.125248000002</v>
      </c>
      <c r="I2" s="5">
        <v>109.91232000000001</v>
      </c>
      <c r="J2" s="5">
        <v>403.70668800000004</v>
      </c>
      <c r="K2" s="5">
        <v>5199.2528000000011</v>
      </c>
    </row>
    <row r="3" spans="1:11" x14ac:dyDescent="0.2">
      <c r="A3" s="1">
        <v>2015</v>
      </c>
      <c r="B3" s="3">
        <v>25100</v>
      </c>
      <c r="C3" s="3">
        <v>85</v>
      </c>
      <c r="D3" s="4">
        <v>14056.000000000002</v>
      </c>
      <c r="E3" s="5">
        <v>220.66514400000005</v>
      </c>
      <c r="F3" s="5">
        <v>2062.1698160000005</v>
      </c>
      <c r="G3" s="5">
        <v>672.43904000000009</v>
      </c>
      <c r="H3" s="5">
        <v>7287.0942480000012</v>
      </c>
      <c r="I3" s="5">
        <v>73.372320000000002</v>
      </c>
      <c r="J3" s="5">
        <v>269.49568800000003</v>
      </c>
      <c r="K3" s="5">
        <v>3470.7778000000008</v>
      </c>
    </row>
    <row r="4" spans="1:11" x14ac:dyDescent="0.2">
      <c r="A4" s="1">
        <v>2016</v>
      </c>
      <c r="B4" s="3">
        <v>28500</v>
      </c>
      <c r="C4" s="3">
        <v>92</v>
      </c>
      <c r="D4" s="4">
        <v>15960.000000000002</v>
      </c>
      <c r="E4" s="5">
        <v>250.55604000000005</v>
      </c>
      <c r="F4" s="5">
        <v>2341.5075600000005</v>
      </c>
      <c r="G4" s="5">
        <v>763.52640000000008</v>
      </c>
      <c r="H4" s="5">
        <v>8274.1906800000015</v>
      </c>
      <c r="I4" s="5">
        <v>83.311199999999999</v>
      </c>
      <c r="J4" s="5">
        <v>306.00108</v>
      </c>
      <c r="K4" s="5">
        <v>3940.9230000000007</v>
      </c>
    </row>
    <row r="5" spans="1:11" x14ac:dyDescent="0.2">
      <c r="A5" s="1">
        <v>2017</v>
      </c>
      <c r="B5" s="3">
        <v>20000</v>
      </c>
      <c r="C5" s="3">
        <v>96</v>
      </c>
      <c r="D5" s="4">
        <v>11200.000000000002</v>
      </c>
      <c r="E5" s="5">
        <v>175.82880000000003</v>
      </c>
      <c r="F5" s="5">
        <v>1643.1632000000004</v>
      </c>
      <c r="G5" s="5">
        <v>535.80800000000011</v>
      </c>
      <c r="H5" s="5">
        <v>5806.4496000000017</v>
      </c>
      <c r="I5" s="5">
        <v>58.464000000000006</v>
      </c>
      <c r="J5" s="5">
        <v>214.73760000000001</v>
      </c>
      <c r="K5" s="5">
        <v>2765.5600000000004</v>
      </c>
    </row>
    <row r="6" spans="1:11" x14ac:dyDescent="0.2">
      <c r="A6" s="1">
        <v>2018</v>
      </c>
      <c r="B6" s="3">
        <v>17600</v>
      </c>
      <c r="C6" s="3">
        <v>97</v>
      </c>
      <c r="D6" s="4">
        <v>9856.0000000000018</v>
      </c>
      <c r="E6" s="5">
        <v>154.72934400000003</v>
      </c>
      <c r="F6" s="5">
        <v>1445.9836160000004</v>
      </c>
      <c r="G6" s="5">
        <v>471.51104000000009</v>
      </c>
      <c r="H6" s="5">
        <v>5109.6756480000013</v>
      </c>
      <c r="I6" s="5">
        <v>51.44832000000001</v>
      </c>
      <c r="J6" s="5">
        <v>188.96908800000003</v>
      </c>
      <c r="K6" s="5">
        <v>2433.6928000000007</v>
      </c>
    </row>
    <row r="7" spans="1:11" x14ac:dyDescent="0.2">
      <c r="A7" s="1">
        <v>2019</v>
      </c>
      <c r="B7" s="3">
        <v>15800</v>
      </c>
      <c r="C7" s="3">
        <v>100</v>
      </c>
      <c r="D7" s="4">
        <v>8848</v>
      </c>
      <c r="E7" s="5">
        <v>138.904752</v>
      </c>
      <c r="F7" s="5">
        <v>1298.0989280000001</v>
      </c>
      <c r="G7" s="5">
        <v>423.28832</v>
      </c>
      <c r="H7" s="5">
        <v>4587.0951840000007</v>
      </c>
      <c r="I7" s="5">
        <v>46.18656</v>
      </c>
      <c r="J7" s="5">
        <v>169.64270399999998</v>
      </c>
      <c r="K7" s="5">
        <v>2184.7924000000003</v>
      </c>
    </row>
    <row r="8" spans="1:11" x14ac:dyDescent="0.2">
      <c r="A8" s="6" t="s">
        <v>3</v>
      </c>
      <c r="B8" s="7">
        <f>SUM(B2:B7)</f>
        <v>144600</v>
      </c>
      <c r="C8" s="7"/>
      <c r="D8" s="7"/>
      <c r="E8" s="7"/>
      <c r="F8" s="7"/>
      <c r="G8" s="7"/>
      <c r="H8" s="7"/>
      <c r="I8" s="7"/>
      <c r="J8" s="7"/>
      <c r="K8" s="7"/>
    </row>
    <row r="9" spans="1:11" x14ac:dyDescent="0.2">
      <c r="A9" s="8" t="s">
        <v>4</v>
      </c>
      <c r="B9" s="9"/>
      <c r="C9" s="10"/>
      <c r="D9" s="4">
        <f>AVERAGE(D2:D7)</f>
        <v>13496.000000000002</v>
      </c>
      <c r="E9" s="4">
        <f t="shared" ref="E9:K9" si="0">AVERAGE(E2:E7)</f>
        <v>211.873704</v>
      </c>
      <c r="F9" s="4">
        <f t="shared" si="0"/>
        <v>1980.0116560000006</v>
      </c>
      <c r="G9" s="4">
        <f t="shared" si="0"/>
        <v>645.64864000000011</v>
      </c>
      <c r="H9" s="4">
        <f t="shared" si="0"/>
        <v>6996.7717680000014</v>
      </c>
      <c r="I9" s="4">
        <f t="shared" si="0"/>
        <v>70.449120000000008</v>
      </c>
      <c r="J9" s="4">
        <f t="shared" si="0"/>
        <v>258.75880800000004</v>
      </c>
      <c r="K9" s="4">
        <f t="shared" si="0"/>
        <v>3332.4998000000001</v>
      </c>
    </row>
    <row r="10" spans="1:11" x14ac:dyDescent="0.2">
      <c r="A10" s="8" t="s">
        <v>5</v>
      </c>
      <c r="B10" s="9"/>
      <c r="C10" s="10"/>
      <c r="D10" s="5">
        <f>STDEV(D2:D7)</f>
        <v>4553.3200195022528</v>
      </c>
      <c r="E10" s="5">
        <f t="shared" ref="E10:K10" si="1">STDEV(E2:E7)</f>
        <v>71.482570986165982</v>
      </c>
      <c r="F10" s="5">
        <f t="shared" si="1"/>
        <v>668.02213338119429</v>
      </c>
      <c r="G10" s="5">
        <f t="shared" si="1"/>
        <v>217.83082973298778</v>
      </c>
      <c r="H10" s="5">
        <f t="shared" si="1"/>
        <v>2360.5913576706134</v>
      </c>
      <c r="I10" s="5">
        <f t="shared" si="1"/>
        <v>23.768330501801763</v>
      </c>
      <c r="J10" s="5">
        <f t="shared" si="1"/>
        <v>87.30080473391665</v>
      </c>
      <c r="K10" s="5">
        <f t="shared" si="1"/>
        <v>1124.3285458155958</v>
      </c>
    </row>
    <row r="11" spans="1:11" x14ac:dyDescent="0.2">
      <c r="A11" s="8" t="s">
        <v>6</v>
      </c>
      <c r="B11" s="9"/>
      <c r="C11" s="10"/>
      <c r="D11" s="5">
        <f t="shared" ref="D11:K11" si="2">SQRT(D10)</f>
        <v>67.478292950416673</v>
      </c>
      <c r="E11" s="5">
        <f t="shared" si="2"/>
        <v>8.4547366006378919</v>
      </c>
      <c r="F11" s="5">
        <f t="shared" si="2"/>
        <v>25.846124146207963</v>
      </c>
      <c r="G11" s="5">
        <f t="shared" si="2"/>
        <v>14.759093120276319</v>
      </c>
      <c r="H11" s="5">
        <f t="shared" si="2"/>
        <v>48.585917277237996</v>
      </c>
      <c r="I11" s="5">
        <f t="shared" si="2"/>
        <v>4.8752774794673757</v>
      </c>
      <c r="J11" s="5">
        <f t="shared" si="2"/>
        <v>9.3434899654206642</v>
      </c>
      <c r="K11" s="5">
        <f t="shared" si="2"/>
        <v>33.531008720520113</v>
      </c>
    </row>
  </sheetData>
  <mergeCells count="3">
    <mergeCell ref="A9:C9"/>
    <mergeCell ref="A10:C10"/>
    <mergeCell ref="A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2021-11-07T01:46:35Z</dcterms:created>
  <dcterms:modified xsi:type="dcterms:W3CDTF">2021-11-10T19:23:05Z</dcterms:modified>
</cp:coreProperties>
</file>