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綺活動成效" sheetId="1" r:id="rId5"/>
    <sheet state="visible" name="原渥活動成效" sheetId="2" r:id="rId6"/>
    <sheet state="visible" name="產品活動成效" sheetId="3" r:id="rId7"/>
  </sheets>
  <definedNames/>
  <calcPr/>
</workbook>
</file>

<file path=xl/sharedStrings.xml><?xml version="1.0" encoding="utf-8"?>
<sst xmlns="http://schemas.openxmlformats.org/spreadsheetml/2006/main" count="17341" uniqueCount="102">
  <si>
    <t>原綺活動成效</t>
  </si>
  <si>
    <t>年終感謝祭</t>
  </si>
  <si>
    <t>新客組數</t>
  </si>
  <si>
    <t>台北</t>
  </si>
  <si>
    <t>台中</t>
  </si>
  <si>
    <t>總成交業績</t>
  </si>
  <si>
    <t>總衍生業績</t>
  </si>
  <si>
    <t>走期</t>
  </si>
  <si>
    <t>20260105～20260228</t>
  </si>
  <si>
    <t>新舊客</t>
  </si>
  <si>
    <t>舊客</t>
  </si>
  <si>
    <t>成交金額</t>
  </si>
  <si>
    <t>方案內容</t>
  </si>
  <si>
    <t>衍生業績</t>
  </si>
  <si>
    <t>洢蓮絲2cc $39,999
喬亞登3CC  $39,999
電波500發 $39,999
音波800發 $39,999
電波300+音波300發 $39,999</t>
  </si>
  <si>
    <t>舊客組數</t>
  </si>
  <si>
    <t>埋線方案（限劉醫師）</t>
  </si>
  <si>
    <t>20251210～20260214</t>
  </si>
  <si>
    <t>不限</t>
  </si>
  <si>
    <t>臉部埋線 $19,999/6條
加購 $3,333/條
2組贈肉毒拉提一次(上限50U)</t>
  </si>
  <si>
    <t>肉毒吃到飽（限沈醫師）</t>
  </si>
  <si>
    <t>20251202～20260228</t>
  </si>
  <si>
    <t>肉毒小臉打到飽 $5999 60U
肉毒4區除皺打到飽 $5999</t>
  </si>
  <si>
    <t>過年活動刮刮卡</t>
  </si>
  <si>
    <t>新客人數</t>
  </si>
  <si>
    <t>滿29999即贈2999折價卷
滿3600即贈刮刮卡</t>
  </si>
  <si>
    <t>無雙電波首波</t>
  </si>
  <si>
    <t>20260202～20260228</t>
  </si>
  <si>
    <t>臉部、眼周：$100/發（不限發數）
🎁300發贈肉毒拉提/除皺二區
🎁600發贈音波100發
🎁1000發肉毒拉提/除皺二區+音波200發+再送10發+加碼3000發童顏</t>
  </si>
  <si>
    <t>無雙電波第二波</t>
  </si>
  <si>
    <t>20260302-20260331</t>
  </si>
  <si>
    <t>臉部、眼周：$100/發（不限發數）
🎁300發贈肉毒拉提/除皺二區
🎁600發贈音波100發
🎁1000發肉毒拉提+除皺二區+音波100發+再送10發+加碼3000發童顏</t>
  </si>
  <si>
    <t>母親節新客滿額贈</t>
  </si>
  <si>
    <t>新客總計</t>
  </si>
  <si>
    <t>20260415-20260520</t>
  </si>
  <si>
    <t>單次滿$30,000
贈3000發童顏V臉 或 水光針一堂
＋VIP卡 尊榮禮盒</t>
  </si>
  <si>
    <t>舊客人數</t>
  </si>
  <si>
    <t>舊客總計</t>
  </si>
  <si>
    <t>母親節基礎雙波組</t>
  </si>
  <si>
    <t>新客</t>
  </si>
  <si>
    <t>4,999海芙音波
+6,999超玩美電波 (共200發) $11,998</t>
  </si>
  <si>
    <t>母親節電波組</t>
  </si>
  <si>
    <t>＋400發超玩美電波32,000
 (共600發) $43,998</t>
  </si>
  <si>
    <t>母親節音波組</t>
  </si>
  <si>
    <t>・音波組：
+400發音波24,000 (共600發) $35,998</t>
  </si>
  <si>
    <t>母親節無雙電波</t>
  </si>
  <si>
    <t>・無雙電波100發 $10,000
・無雙電波300發 $30,000 贈3000發童顏V臉 or 水光針一堂＋尊榮禮盒
・無雙電波600發 $60,000 除皺2區
・無雙電波1000發 $100,000 贈10發電波＋除皺3區＋保濕面膜2盒</t>
  </si>
  <si>
    <t>母親節無雙
（台中限定加購）</t>
  </si>
  <si>
    <t>＊購買超玩美電波者，可加購無雙電波
・300發超玩美25200 +加購300發無雙28500＄53,700
・600發超玩美49999+ 加購300發無雙28500 $78,499
・900發超玩美73000+加購100無雙9500 $82,500</t>
  </si>
  <si>
    <t>母親節拉提A</t>
  </si>
  <si>
    <t>埋線6條＋外三點1組＋除皺2區 $46,998</t>
  </si>
  <si>
    <t>母親節拉提B</t>
  </si>
  <si>
    <t>無雙臉部300發＋音波300發
＋洢蓮絲M劑型1支 $69,999</t>
  </si>
  <si>
    <t>母親節加碼（台中限定）</t>
  </si>
  <si>
    <t>20260423-20260505</t>
  </si>
  <si>
    <t>・熊貓針1cc+瑞斯朗玻尿酸1cc $18,888</t>
  </si>
  <si>
    <t>母親節加碼</t>
  </si>
  <si>
    <t>20260423-20260520</t>
  </si>
  <si>
    <t>・外三點拉提升級喬雅登 $48,000
贈肉毒拉提40U</t>
  </si>
  <si>
    <t>原渥活動成效</t>
  </si>
  <si>
    <t>站前</t>
  </si>
  <si>
    <t>大安</t>
  </si>
  <si>
    <t>忠孝</t>
  </si>
  <si>
    <t>東門</t>
  </si>
  <si>
    <t>板橋</t>
  </si>
  <si>
    <t>滿16888即贈1688折價卷
滿3600即贈刮刮卡</t>
  </si>
  <si>
    <t>過年活動大禮包</t>
  </si>
  <si>
    <t>16888馬年福袋大禮包</t>
  </si>
  <si>
    <t>微分子爆水奇蹟1999</t>
  </si>
  <si>
    <t>20260108～20260214</t>
  </si>
  <si>
    <t>・AI 超能肌膚檢測
・無針水光補水
・液態超皮秒調理
・超導肌底水能量導入
・大馬士革玫瑰保濕敷膜
＊無取消改約加贈新品面膜</t>
  </si>
  <si>
    <t>童顏V臉限時加碼</t>
  </si>
  <si>
    <t>20260114～20260214</t>
  </si>
  <si>
    <t>童顏V臉8000發-贈美白霜*1，$5,999
(平均一發0.74元超值優惠)
無論新舊客，原渥門市上限共300組</t>
  </si>
  <si>
    <t>3月女神節</t>
  </si>
  <si>
    <t>20260301～20260331</t>
  </si>
  <si>
    <t>體雕2部位+纖萃一盒$3999</t>
  </si>
  <si>
    <t>產品加購</t>
  </si>
  <si>
    <t>面膜加購$800
原價880</t>
  </si>
  <si>
    <t>三代纖萃加購$990
原價1280</t>
  </si>
  <si>
    <t>母親節</t>
  </si>
  <si>
    <t>・童顏V臉15,000發＋P4 4盒 $21,999</t>
  </si>
  <si>
    <t>・無針水光8堂＋化妝水1瓶or慕斯1瓶
＋保濕面膜or修護面膜 $14,999</t>
  </si>
  <si>
    <t>・美胸4堂＋小香肩
贈活絡代謝儀4堂 $19,999</t>
  </si>
  <si>
    <t>・肌肉管理課程買4贈1堂 $8,888</t>
  </si>
  <si>
    <t>母親節加碼-無針水光</t>
  </si>
  <si>
    <t>20260514-20260630</t>
  </si>
  <si>
    <t>無針水光 $999
（限購一次）</t>
  </si>
  <si>
    <t>無針水光5堂 $9,999
🎁P4*1盒</t>
  </si>
  <si>
    <t>無針水光10堂 $19,999
🎁P4*2盒
🎁防曬霜/保濕/修護面膜擇一</t>
  </si>
  <si>
    <t>無針水光20堂 $39,999
🎁P4*3盒 🎁防曬霜30ml
🎁慕斯*1瓶 🎁保濕/修護面膜擇一
🎁修復精萃10ml</t>
  </si>
  <si>
    <t>母親節加碼-童顏</t>
  </si>
  <si>
    <t>8000發$6,000
（限購一次）</t>
  </si>
  <si>
    <t>12000+6000發 $24,000
🎁P4*1盒
🎁保濕/修復面膜*1盒</t>
  </si>
  <si>
    <t>24000+18000發 $48,000
🎁P4*2盒
🎁防曬霜30m1*1條
🎁保濕｜修復面膜*各1盒</t>
  </si>
  <si>
    <t>產品門市活動成效</t>
  </si>
  <si>
    <t>極萃皙任選6盒$6666</t>
  </si>
  <si>
    <t>・極萃皙P4：5盒 $4,999</t>
  </si>
  <si>
    <t>・極萃皙P4：10贈2 $9,999</t>
  </si>
  <si>
    <t>・㮀HAN任選5樣 $3,999
-胜肽玻潤修護面膜一盒
-大馬士玫瑰水感保濕面膜一盒
-水光賦活精萃化妝水
-微米深層淨潤慕斯</t>
  </si>
  <si>
    <t>・㮀HAN 玻色因膠原彈潤精華12入
＋保濕面膜一盒or修護面膜一盒 $3,999</t>
  </si>
  <si>
    <t>全系列任選4樣 $3999
🎁贈帆布袋+沐浴露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</si>
</sst>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$]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</font>
    <font>
      <b/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1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4" fillId="3" fontId="1" numFmtId="164" xfId="0" applyAlignment="1" applyBorder="1" applyFill="1" applyFont="1" applyNumberFormat="1">
      <alignment horizontal="center" readingOrder="0" vertical="center"/>
    </xf>
    <xf borderId="5" fillId="0" fontId="3" numFmtId="0" xfId="0" applyBorder="1" applyFont="1"/>
    <xf borderId="6" fillId="3" fontId="4" numFmtId="164" xfId="0" applyAlignment="1" applyBorder="1" applyFont="1" applyNumberFormat="1">
      <alignment horizontal="center" vertical="center"/>
    </xf>
    <xf borderId="6" fillId="3" fontId="4" numFmtId="164" xfId="0" applyAlignment="1" applyBorder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Border="1" applyFont="1"/>
    <xf borderId="8" fillId="4" fontId="1" numFmtId="0" xfId="0" applyAlignment="1" applyBorder="1" applyFill="1" applyFon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9" fillId="3" fontId="1" numFmtId="0" xfId="0" applyAlignment="1" applyBorder="1" applyFont="1">
      <alignment horizontal="center" readingOrder="0" vertical="center"/>
    </xf>
    <xf borderId="10" fillId="4" fontId="1" numFmtId="0" xfId="0" applyAlignment="1" applyBorder="1" applyFont="1">
      <alignment horizontal="center" readingOrder="0" vertical="center"/>
    </xf>
    <xf borderId="11" fillId="4" fontId="1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vertical="center"/>
    </xf>
    <xf borderId="10" fillId="5" fontId="4" numFmtId="0" xfId="0" applyAlignment="1" applyBorder="1" applyFill="1" applyFont="1">
      <alignment horizontal="center" vertical="center"/>
    </xf>
    <xf borderId="8" fillId="5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3" fillId="0" fontId="3" numFmtId="0" xfId="0" applyBorder="1" applyFont="1"/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4" fillId="5" fontId="4" numFmtId="0" xfId="0" applyAlignment="1" applyBorder="1" applyFont="1">
      <alignment horizontal="center" vertical="center"/>
    </xf>
    <xf borderId="0" fillId="5" fontId="4" numFmtId="0" xfId="0" applyAlignment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13" fillId="0" fontId="1" numFmtId="165" xfId="0" applyAlignment="1" applyBorder="1" applyFont="1" applyNumberFormat="1">
      <alignment horizontal="center" vertical="center"/>
    </xf>
    <xf borderId="14" fillId="0" fontId="1" numFmtId="165" xfId="0" applyAlignment="1" applyBorder="1" applyFont="1" applyNumberFormat="1">
      <alignment horizontal="center"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4" fillId="0" fontId="4" numFmtId="165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4" fillId="0" fontId="4" numFmtId="165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14" fillId="5" fontId="4" numFmtId="165" xfId="0" applyAlignment="1" applyBorder="1" applyFont="1" applyNumberFormat="1">
      <alignment horizontal="center" vertical="center"/>
    </xf>
    <xf borderId="0" fillId="5" fontId="4" numFmtId="165" xfId="0" applyAlignment="1" applyFont="1" applyNumberFormat="1">
      <alignment horizontal="center" vertical="center"/>
    </xf>
    <xf borderId="15" fillId="0" fontId="4" numFmtId="165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4" fillId="6" fontId="1" numFmtId="0" xfId="0" applyAlignment="1" applyBorder="1" applyFont="1">
      <alignment horizontal="center" readingOrder="0" vertical="center"/>
    </xf>
    <xf borderId="6" fillId="6" fontId="1" numFmtId="0" xfId="0" applyAlignment="1" applyBorder="1" applyFont="1">
      <alignment horizontal="center" readingOrder="0" vertical="center"/>
    </xf>
    <xf borderId="5" fillId="6" fontId="1" numFmtId="0" xfId="0" applyAlignment="1" applyBorder="1" applyFont="1">
      <alignment horizontal="center" readingOrder="0" vertical="center"/>
    </xf>
    <xf borderId="6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5" fillId="6" fontId="4" numFmtId="0" xfId="0" applyAlignment="1" applyBorder="1" applyFont="1">
      <alignment horizontal="center" vertical="center"/>
    </xf>
    <xf borderId="12" fillId="0" fontId="3" numFmtId="0" xfId="0" applyBorder="1" applyFont="1"/>
    <xf borderId="14" fillId="0" fontId="1" numFmtId="165" xfId="0" applyAlignment="1" applyBorder="1" applyFont="1" applyNumberFormat="1">
      <alignment horizontal="center" vertical="center"/>
    </xf>
    <xf borderId="15" fillId="0" fontId="1" numFmtId="165" xfId="0" applyAlignment="1" applyBorder="1" applyFont="1" applyNumberForma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7" fillId="6" fontId="1" numFmtId="0" xfId="0" applyAlignment="1" applyBorder="1" applyFont="1">
      <alignment horizontal="center" readingOrder="0" vertical="center"/>
    </xf>
    <xf borderId="18" fillId="0" fontId="3" numFmtId="0" xfId="0" applyBorder="1" applyFont="1"/>
    <xf borderId="17" fillId="0" fontId="1" numFmtId="165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readingOrder="0" vertical="center"/>
    </xf>
    <xf borderId="19" fillId="0" fontId="4" numFmtId="165" xfId="0" applyAlignment="1" applyBorder="1" applyFont="1" applyNumberFormat="1">
      <alignment horizontal="center" vertical="center"/>
    </xf>
    <xf borderId="17" fillId="0" fontId="4" numFmtId="165" xfId="0" applyAlignment="1" applyBorder="1" applyFont="1" applyNumberFormat="1">
      <alignment horizontal="center" vertical="center"/>
    </xf>
    <xf borderId="19" fillId="0" fontId="4" numFmtId="165" xfId="0" applyAlignment="1" applyBorder="1" applyFont="1" applyNumberFormat="1">
      <alignment horizontal="center" readingOrder="0" vertical="center"/>
    </xf>
    <xf borderId="17" fillId="0" fontId="4" numFmtId="165" xfId="0" applyAlignment="1" applyBorder="1" applyFont="1" applyNumberFormat="1">
      <alignment horizontal="center" readingOrder="0" vertical="center"/>
    </xf>
    <xf borderId="19" fillId="5" fontId="4" numFmtId="165" xfId="0" applyAlignment="1" applyBorder="1" applyFont="1" applyNumberFormat="1">
      <alignment horizontal="center" vertical="center"/>
    </xf>
    <xf borderId="17" fillId="5" fontId="4" numFmtId="165" xfId="0" applyAlignment="1" applyBorder="1" applyFont="1" applyNumberFormat="1">
      <alignment horizontal="center" vertical="center"/>
    </xf>
    <xf borderId="20" fillId="0" fontId="4" numFmtId="165" xfId="0" applyAlignment="1" applyBorder="1" applyFont="1" applyNumberFormat="1">
      <alignment horizontal="center" vertical="center"/>
    </xf>
    <xf borderId="17" fillId="0" fontId="1" numFmtId="165" xfId="0" applyAlignment="1" applyBorder="1" applyFont="1" applyNumberForma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8" fillId="3" fontId="1" numFmtId="164" xfId="0" applyAlignment="1" applyBorder="1" applyFont="1" applyNumberFormat="1">
      <alignment horizontal="center" readingOrder="0" vertical="center"/>
    </xf>
    <xf borderId="11" fillId="0" fontId="3" numFmtId="0" xfId="0" applyBorder="1" applyFont="1"/>
    <xf borderId="0" fillId="0" fontId="4" numFmtId="0" xfId="0" applyAlignment="1" applyFon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0" fillId="7" fontId="1" numFmtId="165" xfId="0" applyAlignment="1" applyFont="1" applyNumberForma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7" fontId="1" numFmtId="165" xfId="0" applyAlignment="1" applyFont="1" applyNumberFormat="1">
      <alignment horizontal="center" vertical="center"/>
    </xf>
    <xf borderId="17" fillId="7" fontId="1" numFmtId="165" xfId="0" applyAlignment="1" applyBorder="1" applyFont="1" applyNumberFormat="1">
      <alignment horizontal="center" vertical="center"/>
    </xf>
    <xf borderId="0" fillId="8" fontId="1" numFmtId="0" xfId="0" applyAlignment="1" applyFill="1" applyFont="1">
      <alignment horizontal="center" vertical="center"/>
    </xf>
    <xf borderId="8" fillId="4" fontId="4" numFmtId="0" xfId="0" applyAlignment="1" applyBorder="1" applyFont="1">
      <alignment horizontal="center" readingOrder="0" vertical="center"/>
    </xf>
    <xf borderId="8" fillId="9" fontId="4" numFmtId="0" xfId="0" applyAlignment="1" applyBorder="1" applyFill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3" fontId="1" numFmtId="165" xfId="0" applyAlignment="1" applyFont="1" applyNumberFormat="1">
      <alignment horizontal="center" readingOrder="0" vertical="center"/>
    </xf>
    <xf borderId="0" fillId="3" fontId="1" numFmtId="165" xfId="0" applyAlignment="1" applyFont="1" applyNumberFormat="1">
      <alignment horizontal="center" vertical="center"/>
    </xf>
    <xf borderId="13" fillId="3" fontId="1" numFmtId="165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17" fillId="3" fontId="1" numFmtId="165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0" fillId="4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borderId="13" fillId="0" fontId="4" numFmtId="165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 vertical="center"/>
    </xf>
    <xf borderId="6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5" fillId="6" fontId="4" numFmtId="0" xfId="0" applyAlignment="1" applyBorder="1" applyFont="1">
      <alignment horizontal="center" vertical="center"/>
    </xf>
    <xf borderId="17" fillId="6" fontId="4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6" fillId="3" fontId="1" numFmtId="164" xfId="0" applyAlignment="1" applyBorder="1" applyFont="1" applyNumberFormat="1">
      <alignment horizontal="center" readingOrder="0" vertical="center"/>
    </xf>
    <xf borderId="21" fillId="3" fontId="1" numFmtId="164" xfId="0" applyAlignment="1" applyBorder="1" applyFont="1" applyNumberFormat="1">
      <alignment horizontal="center" readingOrder="0" vertical="center"/>
    </xf>
    <xf borderId="7" fillId="11" fontId="2" numFmtId="0" xfId="0" applyAlignment="1" applyBorder="1" applyFont="1">
      <alignment horizontal="center" readingOrder="0" vertical="center"/>
    </xf>
    <xf borderId="10" fillId="5" fontId="1" numFmtId="0" xfId="0" applyAlignment="1" applyBorder="1" applyFont="1">
      <alignment horizontal="center" readingOrder="0" vertical="center"/>
    </xf>
    <xf borderId="8" fillId="5" fontId="1" numFmtId="0" xfId="0" applyAlignment="1" applyBorder="1" applyFont="1">
      <alignment horizontal="center" readingOrder="0" vertical="center"/>
    </xf>
    <xf borderId="11" fillId="5" fontId="1" numFmtId="0" xfId="0" applyAlignment="1" applyBorder="1" applyFont="1">
      <alignment horizontal="center" readingOrder="0" vertical="center"/>
    </xf>
    <xf borderId="14" fillId="5" fontId="1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15" fillId="5" fontId="1" numFmtId="0" xfId="0" applyAlignment="1" applyBorder="1" applyFont="1">
      <alignment horizontal="center" readingOrder="0" vertical="center"/>
    </xf>
    <xf borderId="14" fillId="5" fontId="1" numFmtId="165" xfId="0" applyAlignment="1" applyBorder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15" fillId="5" fontId="1" numFmtId="165" xfId="0" applyAlignment="1" applyBorder="1" applyFont="1" applyNumberFormat="1">
      <alignment horizontal="center" readingOrder="0" vertical="center"/>
    </xf>
    <xf borderId="6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14" fillId="5" fontId="1" numFmtId="165" xfId="0" applyAlignment="1" applyBorder="1" applyFont="1" applyNumberFormat="1">
      <alignment horizontal="center" vertical="center"/>
    </xf>
    <xf borderId="0" fillId="5" fontId="1" numFmtId="165" xfId="0" applyAlignment="1" applyFont="1" applyNumberFormat="1">
      <alignment horizontal="center" vertical="center"/>
    </xf>
    <xf borderId="15" fillId="5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readingOrder="0" vertical="center"/>
    </xf>
    <xf borderId="19" fillId="5" fontId="1" numFmtId="165" xfId="0" applyAlignment="1" applyBorder="1" applyFont="1" applyNumberFormat="1">
      <alignment horizontal="center" vertical="center"/>
    </xf>
    <xf borderId="17" fillId="5" fontId="1" numFmtId="165" xfId="0" applyAlignment="1" applyBorder="1" applyFont="1" applyNumberFormat="1">
      <alignment horizontal="center" vertical="center"/>
    </xf>
    <xf borderId="20" fillId="5" fontId="1" numFmtId="165" xfId="0" applyAlignment="1" applyBorder="1" applyFont="1" applyNumberFormat="1">
      <alignment horizontal="center" vertical="center"/>
    </xf>
    <xf borderId="14" fillId="4" fontId="1" numFmtId="0" xfId="0" applyAlignment="1" applyBorder="1" applyFont="1">
      <alignment horizontal="center" readingOrder="0" vertical="center"/>
    </xf>
    <xf borderId="15" fillId="4" fontId="1" numFmtId="0" xfId="0" applyAlignment="1" applyBorder="1" applyFont="1">
      <alignment horizontal="center" readingOrder="0" vertical="center"/>
    </xf>
    <xf borderId="14" fillId="12" fontId="1" numFmtId="0" xfId="0" applyAlignment="1" applyBorder="1" applyFill="1" applyFon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14" fillId="12" fontId="1" numFmtId="165" xfId="0" applyAlignment="1" applyBorder="1" applyFont="1" applyNumberFormat="1">
      <alignment horizontal="center" readingOrder="0" vertical="center"/>
    </xf>
    <xf borderId="0" fillId="12" fontId="1" numFmtId="165" xfId="0" applyAlignment="1" applyFont="1" applyNumberFormat="1">
      <alignment horizontal="center" readingOrder="0" vertical="center"/>
    </xf>
    <xf borderId="6" fillId="12" fontId="1" numFmtId="0" xfId="0" applyAlignment="1" applyBorder="1" applyFont="1">
      <alignment horizontal="center" readingOrder="0" vertical="center"/>
    </xf>
    <xf borderId="4" fillId="12" fontId="1" numFmtId="0" xfId="0" applyAlignment="1" applyBorder="1" applyFont="1">
      <alignment horizontal="center" readingOrder="0" vertical="center"/>
    </xf>
    <xf borderId="14" fillId="12" fontId="1" numFmtId="165" xfId="0" applyAlignment="1" applyBorder="1" applyFont="1" applyNumberFormat="1">
      <alignment horizontal="center" vertical="center"/>
    </xf>
    <xf borderId="0" fillId="12" fontId="1" numFmtId="165" xfId="0" applyAlignment="1" applyFont="1" applyNumberFormat="1">
      <alignment horizontal="center" vertical="center"/>
    </xf>
    <xf borderId="19" fillId="12" fontId="1" numFmtId="165" xfId="0" applyAlignment="1" applyBorder="1" applyFont="1" applyNumberFormat="1">
      <alignment horizontal="center" vertical="center"/>
    </xf>
    <xf borderId="17" fillId="12" fontId="1" numFmtId="165" xfId="0" applyAlignment="1" applyBorder="1" applyFont="1" applyNumberFormat="1">
      <alignment horizontal="center" vertical="center"/>
    </xf>
    <xf borderId="7" fillId="11" fontId="5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4" fillId="12" fontId="4" numFmtId="0" xfId="0" applyAlignment="1" applyBorder="1" applyFon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12" fontId="4" numFmtId="0" xfId="0" applyAlignment="1" applyFont="1">
      <alignment horizontal="center" vertical="center"/>
    </xf>
    <xf borderId="0" fillId="3" fontId="4" numFmtId="165" xfId="0" applyAlignment="1" applyFont="1" applyNumberFormat="1">
      <alignment horizontal="center" vertical="center"/>
    </xf>
    <xf borderId="13" fillId="3" fontId="4" numFmtId="165" xfId="0" applyAlignment="1" applyBorder="1" applyFont="1" applyNumberFormat="1">
      <alignment horizontal="center" vertical="center"/>
    </xf>
    <xf borderId="14" fillId="12" fontId="4" numFmtId="165" xfId="0" applyAlignment="1" applyBorder="1" applyFont="1" applyNumberFormat="1">
      <alignment horizontal="center" vertical="center"/>
    </xf>
    <xf borderId="0" fillId="12" fontId="4" numFmtId="165" xfId="0" applyAlignment="1" applyFont="1" applyNumberFormat="1">
      <alignment horizontal="center" vertical="center"/>
    </xf>
    <xf borderId="0" fillId="6" fontId="4" numFmtId="0" xfId="0" applyAlignment="1" applyFont="1">
      <alignment horizontal="center" vertical="center"/>
    </xf>
    <xf borderId="0" fillId="10" fontId="4" numFmtId="0" xfId="0" applyAlignment="1" applyFont="1">
      <alignment horizontal="center" readingOrder="0" vertical="center"/>
    </xf>
    <xf borderId="6" fillId="12" fontId="4" numFmtId="0" xfId="0" applyAlignment="1" applyBorder="1" applyFont="1">
      <alignment horizontal="center" vertical="center"/>
    </xf>
    <xf borderId="4" fillId="12" fontId="4" numFmtId="0" xfId="0" applyAlignment="1" applyBorder="1" applyFont="1">
      <alignment horizontal="center" vertical="center"/>
    </xf>
    <xf borderId="14" fillId="12" fontId="4" numFmtId="0" xfId="0" applyAlignment="1" applyBorder="1" applyFont="1">
      <alignment horizontal="center" vertical="center"/>
    </xf>
    <xf borderId="17" fillId="6" fontId="4" numFmtId="0" xfId="0" applyAlignment="1" applyBorder="1" applyFont="1">
      <alignment horizontal="center" vertical="center"/>
    </xf>
    <xf borderId="17" fillId="3" fontId="4" numFmtId="165" xfId="0" applyAlignment="1" applyBorder="1" applyFont="1" applyNumberFormat="1">
      <alignment horizontal="center" vertical="center"/>
    </xf>
    <xf borderId="19" fillId="12" fontId="4" numFmtId="165" xfId="0" applyAlignment="1" applyBorder="1" applyFont="1" applyNumberFormat="1">
      <alignment horizontal="center" vertical="center"/>
    </xf>
    <xf borderId="17" fillId="12" fontId="4" numFmtId="165" xfId="0" applyAlignment="1" applyBorder="1" applyFont="1" applyNumberFormat="1">
      <alignment horizontal="center" vertical="center"/>
    </xf>
    <xf borderId="8" fillId="8" fontId="1" numFmtId="0" xfId="0" applyAlignment="1" applyBorder="1" applyFont="1">
      <alignment horizontal="center" vertical="center"/>
    </xf>
    <xf borderId="17" fillId="12" fontId="1" numFmtId="165" xfId="0" applyAlignment="1" applyBorder="1" applyFont="1" applyNumberFormat="1">
      <alignment horizontal="center" readingOrder="0" vertical="center"/>
    </xf>
    <xf borderId="22" fillId="13" fontId="2" numFmtId="0" xfId="0" applyAlignment="1" applyBorder="1" applyFill="1" applyFont="1">
      <alignment horizontal="center" readingOrder="0" vertical="center"/>
    </xf>
    <xf borderId="23" fillId="0" fontId="3" numFmtId="0" xfId="0" applyBorder="1" applyFont="1"/>
    <xf borderId="24" fillId="0" fontId="3" numFmtId="0" xfId="0" applyBorder="1" applyFont="1"/>
    <xf borderId="0" fillId="11" fontId="2" numFmtId="0" xfId="0" applyAlignment="1" applyFont="1">
      <alignment horizontal="center" readingOrder="0" vertical="center"/>
    </xf>
    <xf borderId="5" fillId="3" fontId="1" numFmtId="164" xfId="0" applyAlignment="1" applyBorder="1" applyFont="1" applyNumberFormat="1">
      <alignment horizontal="center" readingOrder="0" vertical="center"/>
    </xf>
    <xf borderId="7" fillId="6" fontId="2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7" fillId="13" fontId="2" numFmtId="0" xfId="0" applyAlignment="1" applyBorder="1" applyFont="1">
      <alignment horizontal="center" readingOrder="0" vertical="center"/>
    </xf>
    <xf borderId="7" fillId="13" fontId="5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vertical="center"/>
    </xf>
    <xf borderId="14" fillId="12" fontId="4" numFmtId="0" xfId="0" applyAlignment="1" applyBorder="1" applyFont="1">
      <alignment horizontal="center" vertical="center"/>
    </xf>
    <xf borderId="0" fillId="12" fontId="4" numFmtId="0" xfId="0" applyAlignment="1" applyFont="1">
      <alignment horizontal="center" vertical="center"/>
    </xf>
    <xf borderId="6" fillId="12" fontId="4" numFmtId="0" xfId="0" applyAlignment="1" applyBorder="1" applyFont="1">
      <alignment horizontal="center" vertical="center"/>
    </xf>
    <xf borderId="4" fillId="12" fontId="4" numFmtId="0" xfId="0" applyAlignment="1" applyBorder="1" applyFont="1">
      <alignment horizontal="center" vertical="center"/>
    </xf>
    <xf borderId="15" fillId="0" fontId="4" numFmtId="165" xfId="0" applyAlignment="1" applyBorder="1" applyFont="1" applyNumberFormat="1">
      <alignment horizontal="center" readingOrder="0" vertical="center"/>
    </xf>
    <xf borderId="20" fillId="0" fontId="4" numFmtId="165" xfId="0" applyAlignment="1" applyBorder="1" applyFont="1" applyNumberFormat="1">
      <alignment horizontal="center" readingOrder="0" vertical="center"/>
    </xf>
    <xf borderId="0" fillId="12" fontId="4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2.63"/>
    <col customWidth="1" min="2" max="2" width="12.63"/>
    <col customWidth="1" min="3" max="3" width="43.5"/>
    <col customWidth="1" min="4" max="7" width="10.13"/>
    <col customWidth="1" min="10" max="245" width="6.3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1"/>
      <c r="IM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  <c r="J2" s="7">
        <v>46357.0</v>
      </c>
      <c r="K2" s="8"/>
      <c r="L2" s="7">
        <v>46358.0</v>
      </c>
      <c r="M2" s="8"/>
      <c r="N2" s="7">
        <v>46359.0</v>
      </c>
      <c r="O2" s="8"/>
      <c r="P2" s="7">
        <v>46360.0</v>
      </c>
      <c r="Q2" s="8"/>
      <c r="R2" s="7">
        <v>46361.0</v>
      </c>
      <c r="S2" s="8"/>
      <c r="T2" s="7">
        <v>46362.0</v>
      </c>
      <c r="U2" s="8"/>
      <c r="V2" s="7">
        <v>46363.0</v>
      </c>
      <c r="W2" s="8"/>
      <c r="X2" s="7">
        <v>46364.0</v>
      </c>
      <c r="Y2" s="8"/>
      <c r="Z2" s="7">
        <v>46365.0</v>
      </c>
      <c r="AA2" s="8"/>
      <c r="AB2" s="7">
        <v>46366.0</v>
      </c>
      <c r="AC2" s="8"/>
      <c r="AD2" s="7">
        <v>46367.0</v>
      </c>
      <c r="AE2" s="8"/>
      <c r="AF2" s="7">
        <v>46368.0</v>
      </c>
      <c r="AG2" s="8"/>
      <c r="AH2" s="7">
        <v>46369.0</v>
      </c>
      <c r="AI2" s="8"/>
      <c r="AJ2" s="7">
        <v>46370.0</v>
      </c>
      <c r="AK2" s="8"/>
      <c r="AL2" s="7">
        <v>46371.0</v>
      </c>
      <c r="AM2" s="8"/>
      <c r="AN2" s="7">
        <v>46372.0</v>
      </c>
      <c r="AO2" s="8"/>
      <c r="AP2" s="7">
        <v>46373.0</v>
      </c>
      <c r="AQ2" s="8"/>
      <c r="AR2" s="7">
        <v>46374.0</v>
      </c>
      <c r="AS2" s="8"/>
      <c r="AT2" s="7">
        <v>46375.0</v>
      </c>
      <c r="AU2" s="8"/>
      <c r="AV2" s="7">
        <v>46376.0</v>
      </c>
      <c r="AW2" s="8"/>
      <c r="AX2" s="7">
        <v>46377.0</v>
      </c>
      <c r="AY2" s="8"/>
      <c r="AZ2" s="7">
        <v>46378.0</v>
      </c>
      <c r="BA2" s="8"/>
      <c r="BB2" s="7">
        <v>46379.0</v>
      </c>
      <c r="BC2" s="8"/>
      <c r="BD2" s="7">
        <v>46380.0</v>
      </c>
      <c r="BE2" s="8"/>
      <c r="BF2" s="7">
        <v>46381.0</v>
      </c>
      <c r="BG2" s="8"/>
      <c r="BH2" s="7">
        <v>46382.0</v>
      </c>
      <c r="BI2" s="8"/>
      <c r="BJ2" s="7">
        <v>46383.0</v>
      </c>
      <c r="BK2" s="8"/>
      <c r="BL2" s="7">
        <v>46384.0</v>
      </c>
      <c r="BM2" s="8"/>
      <c r="BN2" s="7">
        <v>46385.0</v>
      </c>
      <c r="BO2" s="8"/>
      <c r="BP2" s="7">
        <v>46386.0</v>
      </c>
      <c r="BQ2" s="8"/>
      <c r="BR2" s="7">
        <v>46387.0</v>
      </c>
      <c r="BS2" s="8"/>
      <c r="BT2" s="9">
        <v>46023.0</v>
      </c>
      <c r="BU2" s="8"/>
      <c r="BV2" s="9">
        <v>46024.0</v>
      </c>
      <c r="BW2" s="8"/>
      <c r="BX2" s="9">
        <v>46025.0</v>
      </c>
      <c r="BY2" s="8"/>
      <c r="BZ2" s="9">
        <v>46026.0</v>
      </c>
      <c r="CA2" s="8"/>
      <c r="CB2" s="9">
        <v>46027.0</v>
      </c>
      <c r="CC2" s="8"/>
      <c r="CD2" s="9">
        <v>46028.0</v>
      </c>
      <c r="CE2" s="8"/>
      <c r="CF2" s="9">
        <v>46029.0</v>
      </c>
      <c r="CG2" s="8"/>
      <c r="CH2" s="9">
        <v>46030.0</v>
      </c>
      <c r="CI2" s="8"/>
      <c r="CJ2" s="9">
        <v>46031.0</v>
      </c>
      <c r="CK2" s="8"/>
      <c r="CL2" s="9">
        <v>46032.0</v>
      </c>
      <c r="CM2" s="8"/>
      <c r="CN2" s="9">
        <v>46033.0</v>
      </c>
      <c r="CO2" s="8"/>
      <c r="CP2" s="9">
        <v>46034.0</v>
      </c>
      <c r="CQ2" s="8"/>
      <c r="CR2" s="9">
        <v>46035.0</v>
      </c>
      <c r="CS2" s="8"/>
      <c r="CT2" s="9">
        <v>46036.0</v>
      </c>
      <c r="CU2" s="8"/>
      <c r="CV2" s="9">
        <v>46037.0</v>
      </c>
      <c r="CW2" s="8"/>
      <c r="CX2" s="9">
        <v>46038.0</v>
      </c>
      <c r="CY2" s="8"/>
      <c r="CZ2" s="9">
        <v>46039.0</v>
      </c>
      <c r="DA2" s="8"/>
      <c r="DB2" s="9">
        <v>46040.0</v>
      </c>
      <c r="DC2" s="8"/>
      <c r="DD2" s="9">
        <v>46041.0</v>
      </c>
      <c r="DE2" s="8"/>
      <c r="DF2" s="9">
        <v>46042.0</v>
      </c>
      <c r="DG2" s="8"/>
      <c r="DH2" s="9">
        <v>46043.0</v>
      </c>
      <c r="DI2" s="8"/>
      <c r="DJ2" s="9">
        <v>46044.0</v>
      </c>
      <c r="DK2" s="8"/>
      <c r="DL2" s="9">
        <v>46045.0</v>
      </c>
      <c r="DM2" s="8"/>
      <c r="DN2" s="9">
        <v>46046.0</v>
      </c>
      <c r="DO2" s="8"/>
      <c r="DP2" s="9">
        <v>46047.0</v>
      </c>
      <c r="DQ2" s="8"/>
      <c r="DR2" s="9">
        <v>46048.0</v>
      </c>
      <c r="DS2" s="8"/>
      <c r="DT2" s="9">
        <v>46049.0</v>
      </c>
      <c r="DU2" s="8"/>
      <c r="DV2" s="9">
        <v>46050.0</v>
      </c>
      <c r="DW2" s="8"/>
      <c r="DX2" s="9">
        <v>46051.0</v>
      </c>
      <c r="DY2" s="8"/>
      <c r="DZ2" s="9">
        <v>46052.0</v>
      </c>
      <c r="EA2" s="8"/>
      <c r="EB2" s="9">
        <v>46053.0</v>
      </c>
      <c r="EC2" s="8"/>
      <c r="ED2" s="9">
        <v>46054.0</v>
      </c>
      <c r="EE2" s="8"/>
      <c r="EF2" s="9">
        <v>46055.0</v>
      </c>
      <c r="EG2" s="8"/>
      <c r="EH2" s="9">
        <v>46056.0</v>
      </c>
      <c r="EI2" s="8"/>
      <c r="EJ2" s="9">
        <v>46057.0</v>
      </c>
      <c r="EK2" s="8"/>
      <c r="EL2" s="9">
        <v>46058.0</v>
      </c>
      <c r="EM2" s="8"/>
      <c r="EN2" s="9">
        <v>46059.0</v>
      </c>
      <c r="EO2" s="8"/>
      <c r="EP2" s="9">
        <v>46060.0</v>
      </c>
      <c r="EQ2" s="8"/>
      <c r="ER2" s="9">
        <v>46061.0</v>
      </c>
      <c r="ES2" s="8"/>
      <c r="ET2" s="9">
        <v>46062.0</v>
      </c>
      <c r="EU2" s="8"/>
      <c r="EV2" s="9">
        <v>46063.0</v>
      </c>
      <c r="EW2" s="8"/>
      <c r="EX2" s="9">
        <v>46064.0</v>
      </c>
      <c r="EY2" s="8"/>
      <c r="EZ2" s="9">
        <v>46065.0</v>
      </c>
      <c r="FA2" s="8"/>
      <c r="FB2" s="9">
        <v>46066.0</v>
      </c>
      <c r="FC2" s="8"/>
      <c r="FD2" s="9">
        <v>46067.0</v>
      </c>
      <c r="FE2" s="8"/>
      <c r="FF2" s="9">
        <v>46068.0</v>
      </c>
      <c r="FG2" s="8"/>
      <c r="FH2" s="9">
        <v>46069.0</v>
      </c>
      <c r="FI2" s="8"/>
      <c r="FJ2" s="9">
        <v>46070.0</v>
      </c>
      <c r="FK2" s="8"/>
      <c r="FL2" s="9">
        <v>46071.0</v>
      </c>
      <c r="FM2" s="8"/>
      <c r="FN2" s="9">
        <v>46072.0</v>
      </c>
      <c r="FO2" s="8"/>
      <c r="FP2" s="9">
        <v>46073.0</v>
      </c>
      <c r="FQ2" s="8"/>
      <c r="FR2" s="9">
        <v>46074.0</v>
      </c>
      <c r="FS2" s="8"/>
      <c r="FT2" s="9">
        <v>46075.0</v>
      </c>
      <c r="FU2" s="8"/>
      <c r="FV2" s="9">
        <v>46076.0</v>
      </c>
      <c r="FW2" s="8"/>
      <c r="FX2" s="9">
        <v>46077.0</v>
      </c>
      <c r="FY2" s="8"/>
      <c r="FZ2" s="9">
        <v>46078.0</v>
      </c>
      <c r="GA2" s="8"/>
      <c r="GB2" s="9">
        <v>46079.0</v>
      </c>
      <c r="GC2" s="8"/>
      <c r="GD2" s="9">
        <v>46080.0</v>
      </c>
      <c r="GE2" s="8"/>
      <c r="GF2" s="9">
        <v>46081.0</v>
      </c>
      <c r="GG2" s="8"/>
      <c r="GH2" s="10">
        <v>46082.0</v>
      </c>
      <c r="GI2" s="8"/>
      <c r="GJ2" s="10">
        <v>46083.0</v>
      </c>
      <c r="GK2" s="8"/>
      <c r="GL2" s="10">
        <v>46084.0</v>
      </c>
      <c r="GM2" s="8"/>
      <c r="GN2" s="10">
        <v>46085.0</v>
      </c>
      <c r="GO2" s="8"/>
      <c r="GP2" s="10">
        <v>46086.0</v>
      </c>
      <c r="GQ2" s="8"/>
      <c r="GR2" s="10">
        <v>46087.0</v>
      </c>
      <c r="GS2" s="8"/>
      <c r="GT2" s="10">
        <v>46088.0</v>
      </c>
      <c r="GU2" s="8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"/>
      <c r="IM2" s="1"/>
    </row>
    <row r="3">
      <c r="A3" s="1"/>
      <c r="B3" s="12" t="s">
        <v>1</v>
      </c>
      <c r="C3" s="13"/>
      <c r="D3" s="14" t="s">
        <v>2</v>
      </c>
      <c r="E3" s="14" t="s">
        <v>3</v>
      </c>
      <c r="F3" s="14" t="s">
        <v>4</v>
      </c>
      <c r="G3" s="14"/>
      <c r="H3" s="15" t="s">
        <v>5</v>
      </c>
      <c r="I3" s="16" t="s">
        <v>6</v>
      </c>
      <c r="J3" s="14" t="s">
        <v>3</v>
      </c>
      <c r="K3" s="14" t="s">
        <v>4</v>
      </c>
      <c r="L3" s="17" t="s">
        <v>3</v>
      </c>
      <c r="M3" s="14" t="s">
        <v>4</v>
      </c>
      <c r="N3" s="17" t="s">
        <v>3</v>
      </c>
      <c r="O3" s="14" t="s">
        <v>4</v>
      </c>
      <c r="P3" s="17" t="s">
        <v>3</v>
      </c>
      <c r="Q3" s="18" t="s">
        <v>4</v>
      </c>
      <c r="R3" s="14" t="s">
        <v>3</v>
      </c>
      <c r="S3" s="14" t="s">
        <v>4</v>
      </c>
      <c r="T3" s="17" t="s">
        <v>3</v>
      </c>
      <c r="U3" s="14" t="s">
        <v>4</v>
      </c>
      <c r="V3" s="17" t="s">
        <v>3</v>
      </c>
      <c r="W3" s="14" t="s">
        <v>4</v>
      </c>
      <c r="X3" s="17" t="s">
        <v>3</v>
      </c>
      <c r="Y3" s="18" t="s">
        <v>4</v>
      </c>
      <c r="Z3" s="14" t="s">
        <v>3</v>
      </c>
      <c r="AA3" s="14" t="s">
        <v>4</v>
      </c>
      <c r="AB3" s="17" t="s">
        <v>3</v>
      </c>
      <c r="AC3" s="14" t="s">
        <v>4</v>
      </c>
      <c r="AD3" s="17" t="s">
        <v>3</v>
      </c>
      <c r="AE3" s="14" t="s">
        <v>4</v>
      </c>
      <c r="AF3" s="17" t="s">
        <v>3</v>
      </c>
      <c r="AG3" s="14" t="s">
        <v>4</v>
      </c>
      <c r="AH3" s="17" t="s">
        <v>3</v>
      </c>
      <c r="AI3" s="14" t="s">
        <v>4</v>
      </c>
      <c r="AJ3" s="17" t="s">
        <v>3</v>
      </c>
      <c r="AK3" s="14" t="s">
        <v>4</v>
      </c>
      <c r="AL3" s="17" t="s">
        <v>3</v>
      </c>
      <c r="AM3" s="14" t="s">
        <v>4</v>
      </c>
      <c r="AN3" s="17" t="s">
        <v>3</v>
      </c>
      <c r="AO3" s="14" t="s">
        <v>4</v>
      </c>
      <c r="AP3" s="17" t="s">
        <v>3</v>
      </c>
      <c r="AQ3" s="14" t="s">
        <v>4</v>
      </c>
      <c r="AR3" s="17" t="s">
        <v>3</v>
      </c>
      <c r="AS3" s="14" t="s">
        <v>4</v>
      </c>
      <c r="AT3" s="17" t="s">
        <v>3</v>
      </c>
      <c r="AU3" s="14" t="s">
        <v>4</v>
      </c>
      <c r="AV3" s="17" t="s">
        <v>3</v>
      </c>
      <c r="AW3" s="14" t="s">
        <v>4</v>
      </c>
      <c r="AX3" s="17" t="s">
        <v>3</v>
      </c>
      <c r="AY3" s="14" t="s">
        <v>4</v>
      </c>
      <c r="AZ3" s="17" t="s">
        <v>3</v>
      </c>
      <c r="BA3" s="14" t="s">
        <v>4</v>
      </c>
      <c r="BB3" s="17" t="s">
        <v>3</v>
      </c>
      <c r="BC3" s="14" t="s">
        <v>4</v>
      </c>
      <c r="BD3" s="17" t="s">
        <v>3</v>
      </c>
      <c r="BE3" s="14" t="s">
        <v>4</v>
      </c>
      <c r="BF3" s="17" t="s">
        <v>3</v>
      </c>
      <c r="BG3" s="14" t="s">
        <v>4</v>
      </c>
      <c r="BH3" s="17" t="s">
        <v>3</v>
      </c>
      <c r="BI3" s="14" t="s">
        <v>4</v>
      </c>
      <c r="BJ3" s="17" t="s">
        <v>3</v>
      </c>
      <c r="BK3" s="14" t="s">
        <v>4</v>
      </c>
      <c r="BL3" s="17" t="s">
        <v>3</v>
      </c>
      <c r="BM3" s="14" t="s">
        <v>4</v>
      </c>
      <c r="BN3" s="17" t="s">
        <v>3</v>
      </c>
      <c r="BO3" s="14" t="s">
        <v>4</v>
      </c>
      <c r="BP3" s="17" t="s">
        <v>3</v>
      </c>
      <c r="BQ3" s="14" t="s">
        <v>4</v>
      </c>
      <c r="BR3" s="17" t="s">
        <v>3</v>
      </c>
      <c r="BS3" s="14" t="s">
        <v>4</v>
      </c>
      <c r="BT3" s="19" t="s">
        <v>3</v>
      </c>
      <c r="BU3" s="20" t="s">
        <v>4</v>
      </c>
      <c r="BV3" s="19" t="s">
        <v>3</v>
      </c>
      <c r="BW3" s="20" t="s">
        <v>4</v>
      </c>
      <c r="BX3" s="19" t="s">
        <v>3</v>
      </c>
      <c r="BY3" s="20" t="s">
        <v>4</v>
      </c>
      <c r="BZ3" s="19" t="s">
        <v>3</v>
      </c>
      <c r="CA3" s="20" t="s">
        <v>4</v>
      </c>
      <c r="CB3" s="19" t="s">
        <v>3</v>
      </c>
      <c r="CC3" s="20" t="s">
        <v>4</v>
      </c>
      <c r="CD3" s="19" t="s">
        <v>3</v>
      </c>
      <c r="CE3" s="20" t="s">
        <v>4</v>
      </c>
      <c r="CF3" s="19" t="s">
        <v>3</v>
      </c>
      <c r="CG3" s="20" t="s">
        <v>4</v>
      </c>
      <c r="CH3" s="19" t="s">
        <v>3</v>
      </c>
      <c r="CI3" s="20" t="s">
        <v>4</v>
      </c>
      <c r="CJ3" s="19" t="s">
        <v>3</v>
      </c>
      <c r="CK3" s="20" t="s">
        <v>4</v>
      </c>
      <c r="CL3" s="19" t="s">
        <v>3</v>
      </c>
      <c r="CM3" s="20" t="s">
        <v>4</v>
      </c>
      <c r="CN3" s="19" t="s">
        <v>3</v>
      </c>
      <c r="CO3" s="20" t="s">
        <v>4</v>
      </c>
      <c r="CP3" s="19" t="s">
        <v>3</v>
      </c>
      <c r="CQ3" s="20" t="s">
        <v>4</v>
      </c>
      <c r="CR3" s="19" t="s">
        <v>3</v>
      </c>
      <c r="CS3" s="20" t="s">
        <v>4</v>
      </c>
      <c r="CT3" s="19" t="s">
        <v>3</v>
      </c>
      <c r="CU3" s="20" t="s">
        <v>4</v>
      </c>
      <c r="CV3" s="19" t="s">
        <v>3</v>
      </c>
      <c r="CW3" s="20" t="s">
        <v>4</v>
      </c>
      <c r="CX3" s="19" t="s">
        <v>3</v>
      </c>
      <c r="CY3" s="20" t="s">
        <v>4</v>
      </c>
      <c r="CZ3" s="19" t="s">
        <v>3</v>
      </c>
      <c r="DA3" s="20" t="s">
        <v>4</v>
      </c>
      <c r="DB3" s="19" t="s">
        <v>3</v>
      </c>
      <c r="DC3" s="20" t="s">
        <v>4</v>
      </c>
      <c r="DD3" s="19" t="s">
        <v>3</v>
      </c>
      <c r="DE3" s="20" t="s">
        <v>4</v>
      </c>
      <c r="DF3" s="19" t="s">
        <v>3</v>
      </c>
      <c r="DG3" s="20" t="s">
        <v>4</v>
      </c>
      <c r="DH3" s="19" t="s">
        <v>3</v>
      </c>
      <c r="DI3" s="20" t="s">
        <v>4</v>
      </c>
      <c r="DJ3" s="19" t="s">
        <v>3</v>
      </c>
      <c r="DK3" s="20" t="s">
        <v>4</v>
      </c>
      <c r="DL3" s="19" t="s">
        <v>3</v>
      </c>
      <c r="DM3" s="20" t="s">
        <v>4</v>
      </c>
      <c r="DN3" s="19" t="s">
        <v>3</v>
      </c>
      <c r="DO3" s="20" t="s">
        <v>4</v>
      </c>
      <c r="DP3" s="19" t="s">
        <v>3</v>
      </c>
      <c r="DQ3" s="20" t="s">
        <v>4</v>
      </c>
      <c r="DR3" s="19" t="s">
        <v>3</v>
      </c>
      <c r="DS3" s="20" t="s">
        <v>4</v>
      </c>
      <c r="DT3" s="19" t="s">
        <v>3</v>
      </c>
      <c r="DU3" s="20" t="s">
        <v>4</v>
      </c>
      <c r="DV3" s="19" t="s">
        <v>3</v>
      </c>
      <c r="DW3" s="20" t="s">
        <v>4</v>
      </c>
      <c r="DX3" s="19" t="s">
        <v>3</v>
      </c>
      <c r="DY3" s="20" t="s">
        <v>4</v>
      </c>
      <c r="DZ3" s="19" t="s">
        <v>3</v>
      </c>
      <c r="EA3" s="20" t="s">
        <v>4</v>
      </c>
      <c r="EB3" s="19" t="s">
        <v>3</v>
      </c>
      <c r="EC3" s="20" t="s">
        <v>4</v>
      </c>
      <c r="ED3" s="19" t="s">
        <v>3</v>
      </c>
      <c r="EE3" s="20" t="s">
        <v>4</v>
      </c>
      <c r="EF3" s="19" t="s">
        <v>3</v>
      </c>
      <c r="EG3" s="20" t="s">
        <v>4</v>
      </c>
      <c r="EH3" s="19" t="s">
        <v>3</v>
      </c>
      <c r="EI3" s="20" t="s">
        <v>4</v>
      </c>
      <c r="EJ3" s="19" t="s">
        <v>3</v>
      </c>
      <c r="EK3" s="20" t="s">
        <v>4</v>
      </c>
      <c r="EL3" s="19" t="s">
        <v>3</v>
      </c>
      <c r="EM3" s="20" t="s">
        <v>4</v>
      </c>
      <c r="EN3" s="19" t="s">
        <v>3</v>
      </c>
      <c r="EO3" s="20" t="s">
        <v>4</v>
      </c>
      <c r="EP3" s="19" t="s">
        <v>3</v>
      </c>
      <c r="EQ3" s="20" t="s">
        <v>4</v>
      </c>
      <c r="ER3" s="19" t="s">
        <v>3</v>
      </c>
      <c r="ES3" s="20" t="s">
        <v>4</v>
      </c>
      <c r="ET3" s="19" t="s">
        <v>3</v>
      </c>
      <c r="EU3" s="20" t="s">
        <v>4</v>
      </c>
      <c r="EV3" s="19" t="s">
        <v>3</v>
      </c>
      <c r="EW3" s="20" t="s">
        <v>4</v>
      </c>
      <c r="EX3" s="19" t="s">
        <v>3</v>
      </c>
      <c r="EY3" s="20" t="s">
        <v>4</v>
      </c>
      <c r="EZ3" s="19" t="s">
        <v>3</v>
      </c>
      <c r="FA3" s="20" t="s">
        <v>4</v>
      </c>
      <c r="FB3" s="19" t="s">
        <v>3</v>
      </c>
      <c r="FC3" s="20" t="s">
        <v>4</v>
      </c>
      <c r="FD3" s="19" t="s">
        <v>3</v>
      </c>
      <c r="FE3" s="20" t="s">
        <v>4</v>
      </c>
      <c r="FF3" s="21" t="s">
        <v>3</v>
      </c>
      <c r="FG3" s="22" t="s">
        <v>4</v>
      </c>
      <c r="FH3" s="21" t="s">
        <v>3</v>
      </c>
      <c r="FI3" s="22" t="s">
        <v>4</v>
      </c>
      <c r="FJ3" s="21" t="s">
        <v>3</v>
      </c>
      <c r="FK3" s="22" t="s">
        <v>4</v>
      </c>
      <c r="FL3" s="21" t="s">
        <v>3</v>
      </c>
      <c r="FM3" s="22" t="s">
        <v>4</v>
      </c>
      <c r="FN3" s="21" t="s">
        <v>3</v>
      </c>
      <c r="FO3" s="22" t="s">
        <v>4</v>
      </c>
      <c r="FP3" s="21" t="s">
        <v>3</v>
      </c>
      <c r="FQ3" s="22" t="s">
        <v>4</v>
      </c>
      <c r="FR3" s="21" t="s">
        <v>3</v>
      </c>
      <c r="FS3" s="22" t="s">
        <v>4</v>
      </c>
      <c r="FT3" s="21" t="s">
        <v>3</v>
      </c>
      <c r="FU3" s="22" t="s">
        <v>4</v>
      </c>
      <c r="FV3" s="19" t="s">
        <v>3</v>
      </c>
      <c r="FW3" s="20" t="s">
        <v>4</v>
      </c>
      <c r="FX3" s="19" t="s">
        <v>3</v>
      </c>
      <c r="FY3" s="20" t="s">
        <v>4</v>
      </c>
      <c r="FZ3" s="19" t="s">
        <v>3</v>
      </c>
      <c r="GA3" s="20" t="s">
        <v>4</v>
      </c>
      <c r="GB3" s="19" t="s">
        <v>3</v>
      </c>
      <c r="GC3" s="20" t="s">
        <v>4</v>
      </c>
      <c r="GD3" s="19" t="s">
        <v>3</v>
      </c>
      <c r="GE3" s="20" t="s">
        <v>4</v>
      </c>
      <c r="GF3" s="19" t="s">
        <v>3</v>
      </c>
      <c r="GG3" s="23" t="s">
        <v>4</v>
      </c>
      <c r="GH3" s="19" t="s">
        <v>3</v>
      </c>
      <c r="GI3" s="23" t="s">
        <v>4</v>
      </c>
      <c r="GJ3" s="19" t="s">
        <v>3</v>
      </c>
      <c r="GK3" s="23" t="s">
        <v>4</v>
      </c>
      <c r="GL3" s="19" t="s">
        <v>3</v>
      </c>
      <c r="GM3" s="23" t="s">
        <v>4</v>
      </c>
      <c r="GN3" s="19" t="s">
        <v>3</v>
      </c>
      <c r="GO3" s="23" t="s">
        <v>4</v>
      </c>
      <c r="GP3" s="19" t="s">
        <v>3</v>
      </c>
      <c r="GQ3" s="23" t="s">
        <v>4</v>
      </c>
      <c r="GR3" s="19" t="s">
        <v>3</v>
      </c>
      <c r="GS3" s="23" t="s">
        <v>4</v>
      </c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1"/>
      <c r="IM3" s="1"/>
    </row>
    <row r="4">
      <c r="A4" s="1"/>
      <c r="B4" s="25" t="s">
        <v>7</v>
      </c>
      <c r="C4" s="26" t="s">
        <v>8</v>
      </c>
      <c r="E4" s="26">
        <f t="shared" ref="E4:F4" si="1">J4+L4+N4+P4+R4+T4+V4+X4+Z4+AB4+AD4+AF4+AH4+AJ4+AL4+AN4+AP4+AR4+AT4+AV4+AX4+AZ4+BB4+BD4+BF4+BH4+BJ4+BL4+BN4+BP4+BR4+BT4+BV4+BX4+BZ4+CB4+CD4+CF4+CH4+CJ4+CL4+CN4+CP4+CR4+CT4+CV4+CX4+CZ4+DB4+DD4+DF4+DH4+DJ4+DL4+DN4+DP4+DR4+DT4+DV4+DX4+DZ4+EB4+ED4+EF4+EH4+EJ4+EL4+EN4+EP4+ER4+ET4+EV4+EX4+EZ4+FB4+FD4+FF4+FH4+FJ4+FL4+FN4+FP4+FR4+FT4+FV4+FX4+FZ4+GB4+GD4+GF4</f>
        <v>6</v>
      </c>
      <c r="F4" s="26">
        <f t="shared" si="1"/>
        <v>2</v>
      </c>
      <c r="G4" s="26"/>
      <c r="I4" s="27"/>
      <c r="J4" s="26"/>
      <c r="K4" s="26"/>
      <c r="L4" s="28"/>
      <c r="M4" s="26"/>
      <c r="N4" s="28"/>
      <c r="O4" s="26"/>
      <c r="P4" s="28"/>
      <c r="Q4" s="29"/>
      <c r="R4" s="26"/>
      <c r="S4" s="26"/>
      <c r="T4" s="28"/>
      <c r="U4" s="26"/>
      <c r="V4" s="28"/>
      <c r="W4" s="26"/>
      <c r="X4" s="28"/>
      <c r="Y4" s="29"/>
      <c r="Z4" s="26"/>
      <c r="AA4" s="26"/>
      <c r="AB4" s="28"/>
      <c r="AC4" s="26"/>
      <c r="AD4" s="28"/>
      <c r="AE4" s="26"/>
      <c r="AF4" s="28"/>
      <c r="AG4" s="26"/>
      <c r="AH4" s="28"/>
      <c r="AI4" s="26"/>
      <c r="AJ4" s="28"/>
      <c r="AK4" s="26"/>
      <c r="AL4" s="28"/>
      <c r="AM4" s="26"/>
      <c r="AN4" s="28"/>
      <c r="AO4" s="26"/>
      <c r="AP4" s="28"/>
      <c r="AQ4" s="26"/>
      <c r="AR4" s="28"/>
      <c r="AS4" s="26"/>
      <c r="AT4" s="28"/>
      <c r="AU4" s="26"/>
      <c r="AV4" s="28"/>
      <c r="AW4" s="26"/>
      <c r="AX4" s="28"/>
      <c r="AY4" s="26"/>
      <c r="AZ4" s="28"/>
      <c r="BA4" s="26"/>
      <c r="BB4" s="28"/>
      <c r="BC4" s="26"/>
      <c r="BD4" s="28"/>
      <c r="BE4" s="26"/>
      <c r="BF4" s="28"/>
      <c r="BG4" s="26"/>
      <c r="BH4" s="28"/>
      <c r="BI4" s="26"/>
      <c r="BJ4" s="28"/>
      <c r="BK4" s="26"/>
      <c r="BL4" s="28"/>
      <c r="BM4" s="26"/>
      <c r="BN4" s="28">
        <v>3.0</v>
      </c>
      <c r="BO4" s="26"/>
      <c r="BP4" s="28"/>
      <c r="BQ4" s="26"/>
      <c r="BR4" s="28"/>
      <c r="BS4" s="26"/>
      <c r="BT4" s="30"/>
      <c r="BU4" s="31"/>
      <c r="BV4" s="30"/>
      <c r="BW4" s="31"/>
      <c r="BX4" s="30"/>
      <c r="BY4" s="31"/>
      <c r="BZ4" s="30"/>
      <c r="CA4" s="31"/>
      <c r="CB4" s="30"/>
      <c r="CC4" s="31"/>
      <c r="CD4" s="30"/>
      <c r="CE4" s="31"/>
      <c r="CF4" s="32">
        <v>1.0</v>
      </c>
      <c r="CG4" s="31"/>
      <c r="CH4" s="30"/>
      <c r="CI4" s="31"/>
      <c r="CJ4" s="30"/>
      <c r="CK4" s="33"/>
      <c r="CL4" s="30"/>
      <c r="CM4" s="31"/>
      <c r="CN4" s="30"/>
      <c r="CO4" s="31"/>
      <c r="CP4" s="30"/>
      <c r="CQ4" s="31"/>
      <c r="CR4" s="30"/>
      <c r="CS4" s="31"/>
      <c r="CT4" s="30"/>
      <c r="CU4" s="31"/>
      <c r="CV4" s="30"/>
      <c r="CW4" s="31"/>
      <c r="CX4" s="30"/>
      <c r="CY4" s="31"/>
      <c r="CZ4" s="30"/>
      <c r="DA4" s="31"/>
      <c r="DB4" s="30"/>
      <c r="DC4" s="31"/>
      <c r="DD4" s="30"/>
      <c r="DE4" s="31"/>
      <c r="DF4" s="30"/>
      <c r="DG4" s="31"/>
      <c r="DH4" s="30"/>
      <c r="DI4" s="33"/>
      <c r="DJ4" s="30"/>
      <c r="DK4" s="31"/>
      <c r="DL4" s="30"/>
      <c r="DM4" s="31"/>
      <c r="DN4" s="30"/>
      <c r="DO4" s="31"/>
      <c r="DP4" s="30"/>
      <c r="DQ4" s="31"/>
      <c r="DR4" s="30"/>
      <c r="DS4" s="31"/>
      <c r="DT4" s="30"/>
      <c r="DU4" s="31"/>
      <c r="DV4" s="30"/>
      <c r="DW4" s="31"/>
      <c r="DX4" s="30"/>
      <c r="DY4" s="31"/>
      <c r="DZ4" s="30"/>
      <c r="EA4" s="31"/>
      <c r="EB4" s="30"/>
      <c r="EC4" s="31"/>
      <c r="ED4" s="30"/>
      <c r="EE4" s="31"/>
      <c r="EF4" s="32">
        <v>1.0</v>
      </c>
      <c r="EG4" s="31"/>
      <c r="EH4" s="32"/>
      <c r="EI4" s="31"/>
      <c r="EJ4" s="30"/>
      <c r="EK4" s="33">
        <v>1.0</v>
      </c>
      <c r="EL4" s="32">
        <v>1.0</v>
      </c>
      <c r="EM4" s="31"/>
      <c r="EN4" s="30"/>
      <c r="EO4" s="33">
        <v>1.0</v>
      </c>
      <c r="EP4" s="30"/>
      <c r="EQ4" s="31"/>
      <c r="ER4" s="30"/>
      <c r="ES4" s="31"/>
      <c r="ET4" s="30"/>
      <c r="EU4" s="31"/>
      <c r="EV4" s="30"/>
      <c r="EW4" s="31"/>
      <c r="EX4" s="30"/>
      <c r="EY4" s="31"/>
      <c r="EZ4" s="30"/>
      <c r="FA4" s="31"/>
      <c r="FB4" s="32"/>
      <c r="FC4" s="31"/>
      <c r="FD4" s="30"/>
      <c r="FE4" s="31"/>
      <c r="FF4" s="34"/>
      <c r="FG4" s="35"/>
      <c r="FH4" s="34"/>
      <c r="FI4" s="35"/>
      <c r="FJ4" s="34"/>
      <c r="FK4" s="35"/>
      <c r="FL4" s="34"/>
      <c r="FM4" s="35"/>
      <c r="FN4" s="34"/>
      <c r="FO4" s="35"/>
      <c r="FP4" s="34"/>
      <c r="FQ4" s="35"/>
      <c r="FR4" s="34"/>
      <c r="FS4" s="35"/>
      <c r="FT4" s="34"/>
      <c r="FU4" s="35"/>
      <c r="FV4" s="30"/>
      <c r="FW4" s="31"/>
      <c r="FX4" s="30"/>
      <c r="FY4" s="31"/>
      <c r="FZ4" s="30"/>
      <c r="GA4" s="31"/>
      <c r="GB4" s="30"/>
      <c r="GC4" s="31"/>
      <c r="GD4" s="30"/>
      <c r="GE4" s="31"/>
      <c r="GF4" s="30"/>
      <c r="GG4" s="36"/>
      <c r="GH4" s="26"/>
      <c r="GI4" s="26"/>
      <c r="GJ4" s="26"/>
      <c r="GK4" s="26"/>
      <c r="GL4" s="26">
        <v>1.0</v>
      </c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1"/>
      <c r="IM4" s="1"/>
    </row>
    <row r="5">
      <c r="A5" s="1"/>
      <c r="B5" s="25" t="s">
        <v>9</v>
      </c>
      <c r="C5" s="26" t="s">
        <v>10</v>
      </c>
      <c r="D5" s="24" t="s">
        <v>11</v>
      </c>
      <c r="E5" s="37">
        <f t="shared" ref="E5:F5" si="2">J5+L5+N5+P5+R5+T5+V5+X5+Z5+AB5+AD5+AF5+AH5+AJ5+AL5+AN5+AP5+AR5+AT5+AV5+AX5+AZ5+BB5+BD5+BF5+BH5+BJ5+BL5+BN5+BP5+BR5+BT5+BV5+BX5+BZ5+CB5+CD5+CF5+CH5+CJ5+CL5+CN5+CP5+CR5+CT5+CV5+CX5+CZ5+DB5+DD5+DF5+DH5+DJ5+DL5+DN5+DP5+DR5+DT5+DV5+DX5+DZ5+EB5+ED5+EF5+EH5+EJ5+EL5+EN5+EP5+ER5+ET5+EV5+EX5+EZ5+FB5+FD5+FF5+FH5+FJ5+FL5+FN5+FP5+FR5+FT5+FV5+FX5+FZ5+GB5+GD5+GF5</f>
        <v>219994</v>
      </c>
      <c r="F5" s="37">
        <f t="shared" si="2"/>
        <v>79998</v>
      </c>
      <c r="G5" s="26"/>
      <c r="H5" s="38">
        <f>sum(E5:F5)+sum(E9:F9)</f>
        <v>1776956</v>
      </c>
      <c r="I5" s="39">
        <f>sum(E6:F6)+sum(E10:F10)</f>
        <v>148611</v>
      </c>
      <c r="J5" s="37"/>
      <c r="K5" s="37"/>
      <c r="L5" s="40"/>
      <c r="M5" s="37"/>
      <c r="N5" s="40"/>
      <c r="O5" s="37"/>
      <c r="P5" s="40"/>
      <c r="Q5" s="41"/>
      <c r="R5" s="37"/>
      <c r="S5" s="37"/>
      <c r="T5" s="40"/>
      <c r="U5" s="37"/>
      <c r="V5" s="40"/>
      <c r="W5" s="37"/>
      <c r="X5" s="40"/>
      <c r="Y5" s="41"/>
      <c r="Z5" s="37"/>
      <c r="AA5" s="37"/>
      <c r="AB5" s="40"/>
      <c r="AC5" s="37"/>
      <c r="AD5" s="40"/>
      <c r="AE5" s="37"/>
      <c r="AF5" s="40"/>
      <c r="AG5" s="37"/>
      <c r="AH5" s="40"/>
      <c r="AI5" s="37"/>
      <c r="AJ5" s="40"/>
      <c r="AK5" s="37"/>
      <c r="AL5" s="40"/>
      <c r="AM5" s="37"/>
      <c r="AN5" s="40"/>
      <c r="AO5" s="37"/>
      <c r="AP5" s="40"/>
      <c r="AQ5" s="37"/>
      <c r="AR5" s="40"/>
      <c r="AS5" s="37"/>
      <c r="AT5" s="40"/>
      <c r="AU5" s="37"/>
      <c r="AV5" s="40"/>
      <c r="AW5" s="37"/>
      <c r="AX5" s="40"/>
      <c r="AY5" s="37"/>
      <c r="AZ5" s="40"/>
      <c r="BA5" s="37"/>
      <c r="BB5" s="40"/>
      <c r="BC5" s="37"/>
      <c r="BD5" s="40"/>
      <c r="BE5" s="37"/>
      <c r="BF5" s="40"/>
      <c r="BG5" s="37"/>
      <c r="BH5" s="40"/>
      <c r="BI5" s="37"/>
      <c r="BJ5" s="40"/>
      <c r="BK5" s="37"/>
      <c r="BL5" s="40"/>
      <c r="BM5" s="37"/>
      <c r="BN5" s="40">
        <v>119997.0</v>
      </c>
      <c r="BO5" s="37"/>
      <c r="BP5" s="40"/>
      <c r="BQ5" s="37"/>
      <c r="BR5" s="40"/>
      <c r="BS5" s="37"/>
      <c r="BT5" s="42"/>
      <c r="BU5" s="43"/>
      <c r="BV5" s="42"/>
      <c r="BW5" s="43"/>
      <c r="BX5" s="42"/>
      <c r="BY5" s="43"/>
      <c r="BZ5" s="42"/>
      <c r="CA5" s="43"/>
      <c r="CB5" s="42"/>
      <c r="CC5" s="43"/>
      <c r="CD5" s="42"/>
      <c r="CE5" s="43"/>
      <c r="CF5" s="44">
        <v>19999.0</v>
      </c>
      <c r="CG5" s="43"/>
      <c r="CH5" s="42"/>
      <c r="CI5" s="43"/>
      <c r="CJ5" s="42"/>
      <c r="CK5" s="45"/>
      <c r="CL5" s="42"/>
      <c r="CM5" s="43"/>
      <c r="CN5" s="42"/>
      <c r="CO5" s="43"/>
      <c r="CP5" s="42"/>
      <c r="CQ5" s="43"/>
      <c r="CR5" s="42"/>
      <c r="CS5" s="43"/>
      <c r="CT5" s="42"/>
      <c r="CU5" s="43"/>
      <c r="CV5" s="42"/>
      <c r="CW5" s="43"/>
      <c r="CX5" s="42"/>
      <c r="CY5" s="43"/>
      <c r="CZ5" s="42"/>
      <c r="DA5" s="43"/>
      <c r="DB5" s="42"/>
      <c r="DC5" s="43"/>
      <c r="DD5" s="42"/>
      <c r="DE5" s="43"/>
      <c r="DF5" s="42"/>
      <c r="DG5" s="43"/>
      <c r="DH5" s="42"/>
      <c r="DI5" s="45"/>
      <c r="DJ5" s="42"/>
      <c r="DK5" s="43"/>
      <c r="DL5" s="42"/>
      <c r="DM5" s="43"/>
      <c r="DN5" s="42"/>
      <c r="DO5" s="43"/>
      <c r="DP5" s="42"/>
      <c r="DQ5" s="43"/>
      <c r="DR5" s="42"/>
      <c r="DS5" s="43"/>
      <c r="DT5" s="42"/>
      <c r="DU5" s="43"/>
      <c r="DV5" s="42"/>
      <c r="DW5" s="43"/>
      <c r="DX5" s="42"/>
      <c r="DY5" s="43"/>
      <c r="DZ5" s="42"/>
      <c r="EA5" s="43"/>
      <c r="EB5" s="42"/>
      <c r="EC5" s="43"/>
      <c r="ED5" s="42"/>
      <c r="EE5" s="43"/>
      <c r="EF5" s="44">
        <v>39999.0</v>
      </c>
      <c r="EG5" s="43"/>
      <c r="EH5" s="42"/>
      <c r="EI5" s="43"/>
      <c r="EJ5" s="42"/>
      <c r="EK5" s="45">
        <v>39999.0</v>
      </c>
      <c r="EL5" s="44">
        <v>39999.0</v>
      </c>
      <c r="EM5" s="43"/>
      <c r="EN5" s="42"/>
      <c r="EO5" s="45">
        <v>39999.0</v>
      </c>
      <c r="EP5" s="42"/>
      <c r="EQ5" s="43"/>
      <c r="ER5" s="42"/>
      <c r="ES5" s="43"/>
      <c r="ET5" s="42"/>
      <c r="EU5" s="43"/>
      <c r="EV5" s="42"/>
      <c r="EW5" s="43"/>
      <c r="EX5" s="42"/>
      <c r="EY5" s="43"/>
      <c r="EZ5" s="42"/>
      <c r="FA5" s="43"/>
      <c r="FB5" s="42"/>
      <c r="FC5" s="43"/>
      <c r="FD5" s="42"/>
      <c r="FE5" s="43"/>
      <c r="FF5" s="46"/>
      <c r="FG5" s="47"/>
      <c r="FH5" s="46"/>
      <c r="FI5" s="47"/>
      <c r="FJ5" s="46"/>
      <c r="FK5" s="47"/>
      <c r="FL5" s="46"/>
      <c r="FM5" s="47"/>
      <c r="FN5" s="46"/>
      <c r="FO5" s="47"/>
      <c r="FP5" s="46"/>
      <c r="FQ5" s="47"/>
      <c r="FR5" s="46"/>
      <c r="FS5" s="47"/>
      <c r="FT5" s="46"/>
      <c r="FU5" s="47"/>
      <c r="FV5" s="42"/>
      <c r="FW5" s="43"/>
      <c r="FX5" s="42"/>
      <c r="FY5" s="43"/>
      <c r="FZ5" s="42"/>
      <c r="GA5" s="43"/>
      <c r="GB5" s="42"/>
      <c r="GC5" s="43"/>
      <c r="GD5" s="42"/>
      <c r="GE5" s="43"/>
      <c r="GF5" s="42"/>
      <c r="GG5" s="48"/>
      <c r="GH5" s="37"/>
      <c r="GI5" s="37"/>
      <c r="GJ5" s="37"/>
      <c r="GK5" s="37"/>
      <c r="GL5" s="37">
        <v>39999.0</v>
      </c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1"/>
      <c r="IM5" s="1"/>
    </row>
    <row r="6">
      <c r="A6" s="1"/>
      <c r="B6" s="25" t="s">
        <v>12</v>
      </c>
      <c r="D6" s="24" t="s">
        <v>13</v>
      </c>
      <c r="E6" s="37">
        <f t="shared" ref="E6:F6" si="3">J6+L6+N6+P6+R6+T6+V6+X6+Z6+AB6+AD6+AF6+AH6+AJ6+AL6+AN6+AP6+AR6+AT6+AV6+AX6+AZ6+BB6+BD6+BF6+BH6+BJ6+BL6+BN6+BP6+BR6+BT6+BV6+BX6+BZ6+CB6+CD6+CF6+CH6+CJ6+CL6+CN6+CP6+CR6+CT6+CV6+CX6+CZ6+DB6+DD6+DF6+DH6+DJ6+DL6+DN6+DP6+DR6+DT6+DV6+DX6+DZ6+EB6+ED6+EF6+EH6+EJ6+EL6+EN6+EP6+ER6+ET6+EV6+EX6+EZ6+FB6+FD6+FF6+FH6+FJ6+FL6+FN6+FP6+FR6+FT6+FV6+FX6+FZ6+GB6+GD6+GF6</f>
        <v>1499</v>
      </c>
      <c r="F6" s="37">
        <f t="shared" si="3"/>
        <v>28000</v>
      </c>
      <c r="G6" s="26"/>
      <c r="I6" s="27"/>
      <c r="J6" s="37"/>
      <c r="K6" s="37"/>
      <c r="L6" s="40"/>
      <c r="M6" s="37"/>
      <c r="N6" s="40"/>
      <c r="O6" s="37"/>
      <c r="P6" s="40"/>
      <c r="Q6" s="41"/>
      <c r="R6" s="37"/>
      <c r="S6" s="37"/>
      <c r="T6" s="40"/>
      <c r="U6" s="37"/>
      <c r="V6" s="40"/>
      <c r="W6" s="37"/>
      <c r="X6" s="40"/>
      <c r="Y6" s="41"/>
      <c r="Z6" s="37"/>
      <c r="AA6" s="37"/>
      <c r="AB6" s="40"/>
      <c r="AC6" s="37"/>
      <c r="AD6" s="40"/>
      <c r="AE6" s="37"/>
      <c r="AF6" s="40"/>
      <c r="AG6" s="37"/>
      <c r="AH6" s="40"/>
      <c r="AI6" s="37"/>
      <c r="AJ6" s="40"/>
      <c r="AK6" s="37"/>
      <c r="AL6" s="40"/>
      <c r="AM6" s="37"/>
      <c r="AN6" s="40"/>
      <c r="AO6" s="37"/>
      <c r="AP6" s="40"/>
      <c r="AQ6" s="37"/>
      <c r="AR6" s="40"/>
      <c r="AS6" s="37"/>
      <c r="AT6" s="40"/>
      <c r="AU6" s="37"/>
      <c r="AV6" s="40"/>
      <c r="AW6" s="37"/>
      <c r="AX6" s="40"/>
      <c r="AY6" s="37"/>
      <c r="AZ6" s="40"/>
      <c r="BA6" s="37"/>
      <c r="BB6" s="40"/>
      <c r="BC6" s="37"/>
      <c r="BD6" s="40"/>
      <c r="BE6" s="37"/>
      <c r="BF6" s="40"/>
      <c r="BG6" s="37"/>
      <c r="BH6" s="40"/>
      <c r="BI6" s="37"/>
      <c r="BJ6" s="40"/>
      <c r="BK6" s="37"/>
      <c r="BL6" s="40"/>
      <c r="BM6" s="37"/>
      <c r="BN6" s="40"/>
      <c r="BO6" s="37"/>
      <c r="BP6" s="40"/>
      <c r="BQ6" s="37"/>
      <c r="BR6" s="40"/>
      <c r="BS6" s="37"/>
      <c r="BT6" s="42"/>
      <c r="BU6" s="43"/>
      <c r="BV6" s="42"/>
      <c r="BW6" s="43"/>
      <c r="BX6" s="42"/>
      <c r="BY6" s="43"/>
      <c r="BZ6" s="42"/>
      <c r="CA6" s="43"/>
      <c r="CB6" s="42"/>
      <c r="CC6" s="43"/>
      <c r="CD6" s="42"/>
      <c r="CE6" s="43"/>
      <c r="CF6" s="42"/>
      <c r="CG6" s="43"/>
      <c r="CH6" s="42"/>
      <c r="CI6" s="43"/>
      <c r="CJ6" s="42"/>
      <c r="CK6" s="43"/>
      <c r="CL6" s="42"/>
      <c r="CM6" s="43"/>
      <c r="CN6" s="42"/>
      <c r="CO6" s="43"/>
      <c r="CP6" s="42"/>
      <c r="CQ6" s="43"/>
      <c r="CR6" s="42"/>
      <c r="CS6" s="43"/>
      <c r="CT6" s="42"/>
      <c r="CU6" s="43"/>
      <c r="CV6" s="42"/>
      <c r="CW6" s="43"/>
      <c r="CX6" s="42"/>
      <c r="CY6" s="43"/>
      <c r="CZ6" s="42"/>
      <c r="DA6" s="43"/>
      <c r="DB6" s="42"/>
      <c r="DC6" s="43"/>
      <c r="DD6" s="42"/>
      <c r="DE6" s="43"/>
      <c r="DF6" s="42"/>
      <c r="DG6" s="43"/>
      <c r="DH6" s="42"/>
      <c r="DI6" s="43"/>
      <c r="DJ6" s="42"/>
      <c r="DK6" s="43"/>
      <c r="DL6" s="42"/>
      <c r="DM6" s="43"/>
      <c r="DN6" s="42"/>
      <c r="DO6" s="43"/>
      <c r="DP6" s="42"/>
      <c r="DQ6" s="43"/>
      <c r="DR6" s="42"/>
      <c r="DS6" s="43"/>
      <c r="DT6" s="42"/>
      <c r="DU6" s="43"/>
      <c r="DV6" s="42"/>
      <c r="DW6" s="43"/>
      <c r="DX6" s="42"/>
      <c r="DY6" s="43"/>
      <c r="DZ6" s="42"/>
      <c r="EA6" s="43"/>
      <c r="EB6" s="42"/>
      <c r="EC6" s="43"/>
      <c r="ED6" s="42"/>
      <c r="EE6" s="43"/>
      <c r="EF6" s="42"/>
      <c r="EG6" s="43"/>
      <c r="EH6" s="42"/>
      <c r="EI6" s="43"/>
      <c r="EJ6" s="42"/>
      <c r="EK6" s="45">
        <v>28000.0</v>
      </c>
      <c r="EL6" s="44">
        <v>1499.0</v>
      </c>
      <c r="EM6" s="43"/>
      <c r="EN6" s="42"/>
      <c r="EO6" s="43"/>
      <c r="EP6" s="42"/>
      <c r="EQ6" s="43"/>
      <c r="ER6" s="42"/>
      <c r="ES6" s="43"/>
      <c r="ET6" s="42"/>
      <c r="EU6" s="43"/>
      <c r="EV6" s="42"/>
      <c r="EW6" s="43"/>
      <c r="EX6" s="42"/>
      <c r="EY6" s="43"/>
      <c r="EZ6" s="42"/>
      <c r="FA6" s="43"/>
      <c r="FB6" s="42"/>
      <c r="FC6" s="43"/>
      <c r="FD6" s="42"/>
      <c r="FE6" s="43"/>
      <c r="FF6" s="46"/>
      <c r="FG6" s="47"/>
      <c r="FH6" s="46"/>
      <c r="FI6" s="47"/>
      <c r="FJ6" s="46"/>
      <c r="FK6" s="47"/>
      <c r="FL6" s="46"/>
      <c r="FM6" s="47"/>
      <c r="FN6" s="46"/>
      <c r="FO6" s="47"/>
      <c r="FP6" s="46"/>
      <c r="FQ6" s="47"/>
      <c r="FR6" s="46"/>
      <c r="FS6" s="47"/>
      <c r="FT6" s="46"/>
      <c r="FU6" s="47"/>
      <c r="FV6" s="42"/>
      <c r="FW6" s="43"/>
      <c r="FX6" s="42"/>
      <c r="FY6" s="43"/>
      <c r="FZ6" s="42"/>
      <c r="GA6" s="43"/>
      <c r="GB6" s="42"/>
      <c r="GC6" s="43"/>
      <c r="GD6" s="42"/>
      <c r="GE6" s="43"/>
      <c r="GF6" s="42"/>
      <c r="GG6" s="48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1"/>
      <c r="IM6" s="1"/>
    </row>
    <row r="7">
      <c r="A7" s="1"/>
      <c r="B7" s="49" t="s">
        <v>14</v>
      </c>
      <c r="D7" s="50" t="s">
        <v>15</v>
      </c>
      <c r="E7" s="50" t="s">
        <v>3</v>
      </c>
      <c r="F7" s="50" t="s">
        <v>4</v>
      </c>
      <c r="G7" s="50"/>
      <c r="I7" s="27"/>
      <c r="J7" s="51" t="s">
        <v>3</v>
      </c>
      <c r="K7" s="51" t="s">
        <v>4</v>
      </c>
      <c r="L7" s="52" t="s">
        <v>3</v>
      </c>
      <c r="M7" s="51" t="s">
        <v>4</v>
      </c>
      <c r="N7" s="52" t="s">
        <v>3</v>
      </c>
      <c r="O7" s="51" t="s">
        <v>4</v>
      </c>
      <c r="P7" s="52" t="s">
        <v>3</v>
      </c>
      <c r="Q7" s="53" t="s">
        <v>4</v>
      </c>
      <c r="R7" s="51" t="s">
        <v>3</v>
      </c>
      <c r="S7" s="51" t="s">
        <v>4</v>
      </c>
      <c r="T7" s="52" t="s">
        <v>3</v>
      </c>
      <c r="U7" s="51" t="s">
        <v>4</v>
      </c>
      <c r="V7" s="52" t="s">
        <v>3</v>
      </c>
      <c r="W7" s="51" t="s">
        <v>4</v>
      </c>
      <c r="X7" s="52" t="s">
        <v>3</v>
      </c>
      <c r="Y7" s="53" t="s">
        <v>4</v>
      </c>
      <c r="Z7" s="51" t="s">
        <v>3</v>
      </c>
      <c r="AA7" s="51" t="s">
        <v>4</v>
      </c>
      <c r="AB7" s="52" t="s">
        <v>3</v>
      </c>
      <c r="AC7" s="51" t="s">
        <v>4</v>
      </c>
      <c r="AD7" s="52" t="s">
        <v>3</v>
      </c>
      <c r="AE7" s="51" t="s">
        <v>4</v>
      </c>
      <c r="AF7" s="52" t="s">
        <v>3</v>
      </c>
      <c r="AG7" s="51" t="s">
        <v>4</v>
      </c>
      <c r="AH7" s="52" t="s">
        <v>3</v>
      </c>
      <c r="AI7" s="51" t="s">
        <v>4</v>
      </c>
      <c r="AJ7" s="52" t="s">
        <v>3</v>
      </c>
      <c r="AK7" s="51" t="s">
        <v>4</v>
      </c>
      <c r="AL7" s="52" t="s">
        <v>3</v>
      </c>
      <c r="AM7" s="51" t="s">
        <v>4</v>
      </c>
      <c r="AN7" s="52" t="s">
        <v>3</v>
      </c>
      <c r="AO7" s="51" t="s">
        <v>4</v>
      </c>
      <c r="AP7" s="52" t="s">
        <v>3</v>
      </c>
      <c r="AQ7" s="51" t="s">
        <v>4</v>
      </c>
      <c r="AR7" s="52" t="s">
        <v>3</v>
      </c>
      <c r="AS7" s="51" t="s">
        <v>4</v>
      </c>
      <c r="AT7" s="52" t="s">
        <v>3</v>
      </c>
      <c r="AU7" s="51" t="s">
        <v>4</v>
      </c>
      <c r="AV7" s="52" t="s">
        <v>3</v>
      </c>
      <c r="AW7" s="51" t="s">
        <v>4</v>
      </c>
      <c r="AX7" s="52" t="s">
        <v>3</v>
      </c>
      <c r="AY7" s="51" t="s">
        <v>4</v>
      </c>
      <c r="AZ7" s="52" t="s">
        <v>3</v>
      </c>
      <c r="BA7" s="51" t="s">
        <v>4</v>
      </c>
      <c r="BB7" s="52" t="s">
        <v>3</v>
      </c>
      <c r="BC7" s="51" t="s">
        <v>4</v>
      </c>
      <c r="BD7" s="52" t="s">
        <v>3</v>
      </c>
      <c r="BE7" s="51" t="s">
        <v>4</v>
      </c>
      <c r="BF7" s="52" t="s">
        <v>3</v>
      </c>
      <c r="BG7" s="51" t="s">
        <v>4</v>
      </c>
      <c r="BH7" s="52" t="s">
        <v>3</v>
      </c>
      <c r="BI7" s="51" t="s">
        <v>4</v>
      </c>
      <c r="BJ7" s="52" t="s">
        <v>3</v>
      </c>
      <c r="BK7" s="51" t="s">
        <v>4</v>
      </c>
      <c r="BL7" s="52" t="s">
        <v>3</v>
      </c>
      <c r="BM7" s="51" t="s">
        <v>4</v>
      </c>
      <c r="BN7" s="52" t="s">
        <v>3</v>
      </c>
      <c r="BO7" s="51" t="s">
        <v>4</v>
      </c>
      <c r="BP7" s="52" t="s">
        <v>3</v>
      </c>
      <c r="BQ7" s="51" t="s">
        <v>4</v>
      </c>
      <c r="BR7" s="52" t="s">
        <v>3</v>
      </c>
      <c r="BS7" s="51" t="s">
        <v>4</v>
      </c>
      <c r="BT7" s="54" t="s">
        <v>3</v>
      </c>
      <c r="BU7" s="55" t="s">
        <v>4</v>
      </c>
      <c r="BV7" s="54" t="s">
        <v>3</v>
      </c>
      <c r="BW7" s="55" t="s">
        <v>4</v>
      </c>
      <c r="BX7" s="54" t="s">
        <v>3</v>
      </c>
      <c r="BY7" s="55" t="s">
        <v>4</v>
      </c>
      <c r="BZ7" s="54" t="s">
        <v>3</v>
      </c>
      <c r="CA7" s="55" t="s">
        <v>4</v>
      </c>
      <c r="CB7" s="54" t="s">
        <v>3</v>
      </c>
      <c r="CC7" s="55" t="s">
        <v>4</v>
      </c>
      <c r="CD7" s="54" t="s">
        <v>3</v>
      </c>
      <c r="CE7" s="55" t="s">
        <v>4</v>
      </c>
      <c r="CF7" s="54" t="s">
        <v>3</v>
      </c>
      <c r="CG7" s="55" t="s">
        <v>4</v>
      </c>
      <c r="CH7" s="54" t="s">
        <v>3</v>
      </c>
      <c r="CI7" s="55" t="s">
        <v>4</v>
      </c>
      <c r="CJ7" s="54" t="s">
        <v>3</v>
      </c>
      <c r="CK7" s="55" t="s">
        <v>4</v>
      </c>
      <c r="CL7" s="54" t="s">
        <v>3</v>
      </c>
      <c r="CM7" s="55" t="s">
        <v>4</v>
      </c>
      <c r="CN7" s="54" t="s">
        <v>3</v>
      </c>
      <c r="CO7" s="55" t="s">
        <v>4</v>
      </c>
      <c r="CP7" s="54" t="s">
        <v>3</v>
      </c>
      <c r="CQ7" s="55" t="s">
        <v>4</v>
      </c>
      <c r="CR7" s="54" t="s">
        <v>3</v>
      </c>
      <c r="CS7" s="55" t="s">
        <v>4</v>
      </c>
      <c r="CT7" s="54" t="s">
        <v>3</v>
      </c>
      <c r="CU7" s="55" t="s">
        <v>4</v>
      </c>
      <c r="CV7" s="54" t="s">
        <v>3</v>
      </c>
      <c r="CW7" s="55" t="s">
        <v>4</v>
      </c>
      <c r="CX7" s="54" t="s">
        <v>3</v>
      </c>
      <c r="CY7" s="55" t="s">
        <v>4</v>
      </c>
      <c r="CZ7" s="54" t="s">
        <v>3</v>
      </c>
      <c r="DA7" s="55" t="s">
        <v>4</v>
      </c>
      <c r="DB7" s="54" t="s">
        <v>3</v>
      </c>
      <c r="DC7" s="55" t="s">
        <v>4</v>
      </c>
      <c r="DD7" s="54" t="s">
        <v>3</v>
      </c>
      <c r="DE7" s="55" t="s">
        <v>4</v>
      </c>
      <c r="DF7" s="54" t="s">
        <v>3</v>
      </c>
      <c r="DG7" s="55" t="s">
        <v>4</v>
      </c>
      <c r="DH7" s="54" t="s">
        <v>3</v>
      </c>
      <c r="DI7" s="55" t="s">
        <v>4</v>
      </c>
      <c r="DJ7" s="54" t="s">
        <v>3</v>
      </c>
      <c r="DK7" s="55" t="s">
        <v>4</v>
      </c>
      <c r="DL7" s="54" t="s">
        <v>3</v>
      </c>
      <c r="DM7" s="55" t="s">
        <v>4</v>
      </c>
      <c r="DN7" s="54" t="s">
        <v>3</v>
      </c>
      <c r="DO7" s="55" t="s">
        <v>4</v>
      </c>
      <c r="DP7" s="54" t="s">
        <v>3</v>
      </c>
      <c r="DQ7" s="55" t="s">
        <v>4</v>
      </c>
      <c r="DR7" s="54" t="s">
        <v>3</v>
      </c>
      <c r="DS7" s="55" t="s">
        <v>4</v>
      </c>
      <c r="DT7" s="54" t="s">
        <v>3</v>
      </c>
      <c r="DU7" s="55" t="s">
        <v>4</v>
      </c>
      <c r="DV7" s="54" t="s">
        <v>3</v>
      </c>
      <c r="DW7" s="55" t="s">
        <v>4</v>
      </c>
      <c r="DX7" s="54" t="s">
        <v>3</v>
      </c>
      <c r="DY7" s="55" t="s">
        <v>4</v>
      </c>
      <c r="DZ7" s="54" t="s">
        <v>3</v>
      </c>
      <c r="EA7" s="55" t="s">
        <v>4</v>
      </c>
      <c r="EB7" s="54" t="s">
        <v>3</v>
      </c>
      <c r="EC7" s="55" t="s">
        <v>4</v>
      </c>
      <c r="ED7" s="54" t="s">
        <v>3</v>
      </c>
      <c r="EE7" s="55" t="s">
        <v>4</v>
      </c>
      <c r="EF7" s="54" t="s">
        <v>3</v>
      </c>
      <c r="EG7" s="55" t="s">
        <v>4</v>
      </c>
      <c r="EH7" s="54" t="s">
        <v>3</v>
      </c>
      <c r="EI7" s="55" t="s">
        <v>4</v>
      </c>
      <c r="EJ7" s="54" t="s">
        <v>3</v>
      </c>
      <c r="EK7" s="55" t="s">
        <v>4</v>
      </c>
      <c r="EL7" s="54" t="s">
        <v>3</v>
      </c>
      <c r="EM7" s="55" t="s">
        <v>4</v>
      </c>
      <c r="EN7" s="54" t="s">
        <v>3</v>
      </c>
      <c r="EO7" s="55" t="s">
        <v>4</v>
      </c>
      <c r="EP7" s="54" t="s">
        <v>3</v>
      </c>
      <c r="EQ7" s="55" t="s">
        <v>4</v>
      </c>
      <c r="ER7" s="54" t="s">
        <v>3</v>
      </c>
      <c r="ES7" s="55" t="s">
        <v>4</v>
      </c>
      <c r="ET7" s="54" t="s">
        <v>3</v>
      </c>
      <c r="EU7" s="55" t="s">
        <v>4</v>
      </c>
      <c r="EV7" s="54" t="s">
        <v>3</v>
      </c>
      <c r="EW7" s="55" t="s">
        <v>4</v>
      </c>
      <c r="EX7" s="54" t="s">
        <v>3</v>
      </c>
      <c r="EY7" s="55" t="s">
        <v>4</v>
      </c>
      <c r="EZ7" s="54" t="s">
        <v>3</v>
      </c>
      <c r="FA7" s="55" t="s">
        <v>4</v>
      </c>
      <c r="FB7" s="54" t="s">
        <v>3</v>
      </c>
      <c r="FC7" s="55" t="s">
        <v>4</v>
      </c>
      <c r="FD7" s="54" t="s">
        <v>3</v>
      </c>
      <c r="FE7" s="55" t="s">
        <v>4</v>
      </c>
      <c r="FF7" s="56" t="s">
        <v>3</v>
      </c>
      <c r="FG7" s="57" t="s">
        <v>4</v>
      </c>
      <c r="FH7" s="56" t="s">
        <v>3</v>
      </c>
      <c r="FI7" s="57" t="s">
        <v>4</v>
      </c>
      <c r="FJ7" s="56" t="s">
        <v>3</v>
      </c>
      <c r="FK7" s="57" t="s">
        <v>4</v>
      </c>
      <c r="FL7" s="56" t="s">
        <v>3</v>
      </c>
      <c r="FM7" s="57" t="s">
        <v>4</v>
      </c>
      <c r="FN7" s="56" t="s">
        <v>3</v>
      </c>
      <c r="FO7" s="57" t="s">
        <v>4</v>
      </c>
      <c r="FP7" s="56" t="s">
        <v>3</v>
      </c>
      <c r="FQ7" s="57" t="s">
        <v>4</v>
      </c>
      <c r="FR7" s="56" t="s">
        <v>3</v>
      </c>
      <c r="FS7" s="57" t="s">
        <v>4</v>
      </c>
      <c r="FT7" s="56" t="s">
        <v>3</v>
      </c>
      <c r="FU7" s="57" t="s">
        <v>4</v>
      </c>
      <c r="FV7" s="54" t="s">
        <v>3</v>
      </c>
      <c r="FW7" s="55" t="s">
        <v>4</v>
      </c>
      <c r="FX7" s="54" t="s">
        <v>3</v>
      </c>
      <c r="FY7" s="55" t="s">
        <v>4</v>
      </c>
      <c r="FZ7" s="54" t="s">
        <v>3</v>
      </c>
      <c r="GA7" s="55" t="s">
        <v>4</v>
      </c>
      <c r="GB7" s="54" t="s">
        <v>3</v>
      </c>
      <c r="GC7" s="55" t="s">
        <v>4</v>
      </c>
      <c r="GD7" s="54" t="s">
        <v>3</v>
      </c>
      <c r="GE7" s="55" t="s">
        <v>4</v>
      </c>
      <c r="GF7" s="54" t="s">
        <v>3</v>
      </c>
      <c r="GG7" s="58" t="s">
        <v>4</v>
      </c>
      <c r="GH7" s="54" t="s">
        <v>3</v>
      </c>
      <c r="GI7" s="58" t="s">
        <v>4</v>
      </c>
      <c r="GJ7" s="54" t="s">
        <v>3</v>
      </c>
      <c r="GK7" s="58" t="s">
        <v>4</v>
      </c>
      <c r="GL7" s="54" t="s">
        <v>3</v>
      </c>
      <c r="GM7" s="58" t="s">
        <v>4</v>
      </c>
      <c r="GN7" s="54" t="s">
        <v>3</v>
      </c>
      <c r="GO7" s="58" t="s">
        <v>4</v>
      </c>
      <c r="GP7" s="54" t="s">
        <v>3</v>
      </c>
      <c r="GQ7" s="58" t="s">
        <v>4</v>
      </c>
      <c r="GR7" s="54" t="s">
        <v>3</v>
      </c>
      <c r="GS7" s="58" t="s">
        <v>4</v>
      </c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1"/>
      <c r="IM7" s="1"/>
    </row>
    <row r="8">
      <c r="A8" s="1"/>
      <c r="B8" s="59"/>
      <c r="E8" s="26">
        <f t="shared" ref="E8:F8" si="4">J8+L8+N8+P8+R8+T8+V8+X8+Z8+AB8+AD8+AF8+AH8+AJ8+AL8+AN8+AP8+AR8+AT8+AV8+AX8+AZ8+BB8+BD8+BF8+BH8+BJ8+BL8+BN8+BP8+BR8+BT8+BV8+BX8+BZ8+CB8+CD8+CF8+CH8+CJ8+CL8+CN8+CP8+CR8+CT8+CV8+CX8+CZ8+DB8+DD8+DF8+DH8+DJ8+DL8+DN8+DP8+DR8+DT8+DV8+DX8+DZ8+EB8+ED8+EF8+EH8+EJ8+EL8+EN8+EP8+ER8+ET8+EV8+EX8+EZ8+FB8+FD8+FF8+FH8+FJ8+FL8+FN8+FP8+FR8+FT8+FV8+FX8+FZ8+GB8+GD8+GF8</f>
        <v>23</v>
      </c>
      <c r="F8" s="26">
        <f t="shared" si="4"/>
        <v>12</v>
      </c>
      <c r="G8" s="26"/>
      <c r="I8" s="27"/>
      <c r="J8" s="26"/>
      <c r="K8" s="26"/>
      <c r="L8" s="28"/>
      <c r="M8" s="26"/>
      <c r="N8" s="28"/>
      <c r="O8" s="26"/>
      <c r="P8" s="28"/>
      <c r="Q8" s="29"/>
      <c r="R8" s="26"/>
      <c r="S8" s="26"/>
      <c r="T8" s="28"/>
      <c r="U8" s="26"/>
      <c r="V8" s="28"/>
      <c r="W8" s="26"/>
      <c r="X8" s="28"/>
      <c r="Y8" s="29"/>
      <c r="Z8" s="26"/>
      <c r="AA8" s="26"/>
      <c r="AB8" s="28"/>
      <c r="AC8" s="26"/>
      <c r="AD8" s="28">
        <v>1.0</v>
      </c>
      <c r="AE8" s="26"/>
      <c r="AF8" s="28"/>
      <c r="AG8" s="26"/>
      <c r="AH8" s="28"/>
      <c r="AI8" s="26"/>
      <c r="AJ8" s="28"/>
      <c r="AK8" s="26"/>
      <c r="AL8" s="28"/>
      <c r="AM8" s="26"/>
      <c r="AN8" s="28"/>
      <c r="AO8" s="26"/>
      <c r="AP8" s="28">
        <v>2.0</v>
      </c>
      <c r="AQ8" s="26"/>
      <c r="AR8" s="28"/>
      <c r="AS8" s="26"/>
      <c r="AT8" s="28"/>
      <c r="AU8" s="26"/>
      <c r="AV8" s="28"/>
      <c r="AW8" s="26"/>
      <c r="AX8" s="28"/>
      <c r="AY8" s="26"/>
      <c r="AZ8" s="28">
        <v>2.0</v>
      </c>
      <c r="BA8" s="26"/>
      <c r="BB8" s="28"/>
      <c r="BC8" s="26"/>
      <c r="BD8" s="28"/>
      <c r="BE8" s="26"/>
      <c r="BF8" s="28"/>
      <c r="BG8" s="26"/>
      <c r="BH8" s="28">
        <v>1.0</v>
      </c>
      <c r="BI8" s="26"/>
      <c r="BJ8" s="28"/>
      <c r="BK8" s="26"/>
      <c r="BL8" s="28"/>
      <c r="BM8" s="26"/>
      <c r="BN8" s="28"/>
      <c r="BO8" s="26"/>
      <c r="BP8" s="28"/>
      <c r="BQ8" s="26"/>
      <c r="BR8" s="28">
        <v>2.0</v>
      </c>
      <c r="BS8" s="26"/>
      <c r="BT8" s="30"/>
      <c r="BU8" s="31"/>
      <c r="BV8" s="30"/>
      <c r="BW8" s="31"/>
      <c r="BX8" s="32">
        <v>2.0</v>
      </c>
      <c r="BY8" s="31"/>
      <c r="BZ8" s="30"/>
      <c r="CA8" s="31"/>
      <c r="CB8" s="32">
        <v>1.0</v>
      </c>
      <c r="CC8" s="31"/>
      <c r="CD8" s="30"/>
      <c r="CE8" s="33">
        <v>1.0</v>
      </c>
      <c r="CF8" s="32"/>
      <c r="CG8" s="31"/>
      <c r="CH8" s="30"/>
      <c r="CI8" s="31"/>
      <c r="CJ8" s="32">
        <v>1.0</v>
      </c>
      <c r="CK8" s="31"/>
      <c r="CL8" s="30"/>
      <c r="CM8" s="31"/>
      <c r="CN8" s="30"/>
      <c r="CO8" s="31"/>
      <c r="CP8" s="32">
        <v>2.0</v>
      </c>
      <c r="CQ8" s="31"/>
      <c r="CR8" s="30"/>
      <c r="CS8" s="31"/>
      <c r="CT8" s="30"/>
      <c r="CU8" s="31"/>
      <c r="CV8" s="30"/>
      <c r="CW8" s="31"/>
      <c r="CX8" s="30"/>
      <c r="CY8" s="33">
        <v>3.0</v>
      </c>
      <c r="CZ8" s="30"/>
      <c r="DA8" s="33">
        <v>1.0</v>
      </c>
      <c r="DB8" s="30"/>
      <c r="DC8" s="31"/>
      <c r="DD8" s="32">
        <v>1.0</v>
      </c>
      <c r="DE8" s="31"/>
      <c r="DF8" s="30"/>
      <c r="DG8" s="31"/>
      <c r="DH8" s="30"/>
      <c r="DI8" s="31"/>
      <c r="DJ8" s="32">
        <v>1.0</v>
      </c>
      <c r="DK8" s="31"/>
      <c r="DL8" s="30"/>
      <c r="DM8" s="31"/>
      <c r="DN8" s="32">
        <v>1.0</v>
      </c>
      <c r="DO8" s="31"/>
      <c r="DP8" s="30"/>
      <c r="DQ8" s="31"/>
      <c r="DR8" s="30"/>
      <c r="DS8" s="31"/>
      <c r="DT8" s="30"/>
      <c r="DU8" s="31"/>
      <c r="DV8" s="30"/>
      <c r="DW8" s="31"/>
      <c r="DX8" s="30"/>
      <c r="DY8" s="31"/>
      <c r="DZ8" s="30"/>
      <c r="EA8" s="33">
        <v>1.0</v>
      </c>
      <c r="EB8" s="32">
        <v>1.0</v>
      </c>
      <c r="EC8" s="33">
        <v>1.0</v>
      </c>
      <c r="ED8" s="30"/>
      <c r="EE8" s="31"/>
      <c r="EF8" s="30"/>
      <c r="EG8" s="31"/>
      <c r="EH8" s="30"/>
      <c r="EI8" s="33"/>
      <c r="EJ8" s="30"/>
      <c r="EK8" s="31"/>
      <c r="EL8" s="32">
        <v>1.0</v>
      </c>
      <c r="EM8" s="31"/>
      <c r="EN8" s="30"/>
      <c r="EO8" s="33">
        <v>3.0</v>
      </c>
      <c r="EP8" s="32">
        <v>1.0</v>
      </c>
      <c r="EQ8" s="31"/>
      <c r="ER8" s="30"/>
      <c r="ES8" s="31"/>
      <c r="ET8" s="30"/>
      <c r="EU8" s="31"/>
      <c r="EV8" s="30"/>
      <c r="EW8" s="31"/>
      <c r="EX8" s="30"/>
      <c r="EY8" s="31"/>
      <c r="EZ8" s="32">
        <v>1.0</v>
      </c>
      <c r="FA8" s="31"/>
      <c r="FB8" s="30"/>
      <c r="FC8" s="33">
        <v>1.0</v>
      </c>
      <c r="FD8" s="30"/>
      <c r="FE8" s="31"/>
      <c r="FF8" s="34"/>
      <c r="FG8" s="35"/>
      <c r="FH8" s="34"/>
      <c r="FI8" s="35"/>
      <c r="FJ8" s="34"/>
      <c r="FK8" s="35"/>
      <c r="FL8" s="34"/>
      <c r="FM8" s="35"/>
      <c r="FN8" s="34"/>
      <c r="FO8" s="35"/>
      <c r="FP8" s="34"/>
      <c r="FQ8" s="35"/>
      <c r="FR8" s="34"/>
      <c r="FS8" s="35"/>
      <c r="FT8" s="34"/>
      <c r="FU8" s="35"/>
      <c r="FV8" s="32"/>
      <c r="FW8" s="31"/>
      <c r="FX8" s="32">
        <v>1.0</v>
      </c>
      <c r="FY8" s="31"/>
      <c r="FZ8" s="30"/>
      <c r="GA8" s="31"/>
      <c r="GB8" s="30"/>
      <c r="GC8" s="31"/>
      <c r="GD8" s="32">
        <v>1.0</v>
      </c>
      <c r="GE8" s="33">
        <v>1.0</v>
      </c>
      <c r="GF8" s="30"/>
      <c r="GG8" s="3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>
        <v>1.0</v>
      </c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1"/>
      <c r="IM8" s="1"/>
    </row>
    <row r="9">
      <c r="A9" s="1"/>
      <c r="B9" s="59"/>
      <c r="D9" s="50" t="s">
        <v>11</v>
      </c>
      <c r="E9" s="37">
        <f t="shared" ref="E9:F9" si="5">J9+L9+N9+P9+R9+T9+V9+X9+Z9+AB9+AD9+AF9+AH9+AJ9+AL9+AN9+AP9+AR9+AT9+AV9+AX9+AZ9+BB9+BD9+BF9+BH9+BJ9+BL9+BN9+BP9+BR9+BT9+BV9+BX9+BZ9+CB9+CD9+CF9+CH9+CJ9+CL9+CN9+CP9+CR9+CT9+CV9+CX9+CZ9+DB9+DD9+DF9+DH9+DJ9+DL9+DN9+DP9+DR9+DT9+DV9+DX9+DZ9+EB9+ED9+EF9+EH9+EJ9+EL9+EN9+EP9+ER9+ET9+EV9+EX9+EZ9+FB9+FD9+FF9+FH9+FJ9+FL9+FN9+FP9+FR9+FT9+FV9+FX9+FZ9+GB9+GD9+GF9</f>
        <v>919977</v>
      </c>
      <c r="F9" s="37">
        <f t="shared" si="5"/>
        <v>556987</v>
      </c>
      <c r="G9" s="26"/>
      <c r="I9" s="27"/>
      <c r="J9" s="38"/>
      <c r="K9" s="38"/>
      <c r="L9" s="60"/>
      <c r="M9" s="38"/>
      <c r="N9" s="60"/>
      <c r="O9" s="38"/>
      <c r="P9" s="60"/>
      <c r="Q9" s="61"/>
      <c r="R9" s="38"/>
      <c r="S9" s="38"/>
      <c r="T9" s="60"/>
      <c r="U9" s="38"/>
      <c r="V9" s="60"/>
      <c r="W9" s="38"/>
      <c r="X9" s="60"/>
      <c r="Y9" s="61"/>
      <c r="Z9" s="38"/>
      <c r="AA9" s="38"/>
      <c r="AB9" s="60"/>
      <c r="AC9" s="38"/>
      <c r="AD9" s="40">
        <v>39999.0</v>
      </c>
      <c r="AE9" s="38"/>
      <c r="AF9" s="60"/>
      <c r="AG9" s="38"/>
      <c r="AH9" s="60"/>
      <c r="AI9" s="38"/>
      <c r="AJ9" s="60"/>
      <c r="AK9" s="38"/>
      <c r="AL9" s="60"/>
      <c r="AM9" s="38"/>
      <c r="AN9" s="60"/>
      <c r="AO9" s="38"/>
      <c r="AP9" s="40">
        <v>79998.0</v>
      </c>
      <c r="AQ9" s="38"/>
      <c r="AR9" s="60"/>
      <c r="AS9" s="38"/>
      <c r="AT9" s="60"/>
      <c r="AU9" s="38"/>
      <c r="AV9" s="60"/>
      <c r="AW9" s="38"/>
      <c r="AX9" s="60"/>
      <c r="AY9" s="38"/>
      <c r="AZ9" s="40">
        <v>79998.0</v>
      </c>
      <c r="BA9" s="38"/>
      <c r="BB9" s="60"/>
      <c r="BC9" s="38"/>
      <c r="BD9" s="60"/>
      <c r="BE9" s="38"/>
      <c r="BF9" s="60"/>
      <c r="BG9" s="38"/>
      <c r="BH9" s="40">
        <v>39999.0</v>
      </c>
      <c r="BI9" s="38"/>
      <c r="BJ9" s="60"/>
      <c r="BK9" s="38"/>
      <c r="BL9" s="60"/>
      <c r="BM9" s="38"/>
      <c r="BN9" s="60"/>
      <c r="BO9" s="38"/>
      <c r="BP9" s="60"/>
      <c r="BQ9" s="38"/>
      <c r="BR9" s="40">
        <v>79998.0</v>
      </c>
      <c r="BS9" s="38"/>
      <c r="BT9" s="42"/>
      <c r="BU9" s="43"/>
      <c r="BV9" s="42"/>
      <c r="BW9" s="43"/>
      <c r="BX9" s="44">
        <v>79998.0</v>
      </c>
      <c r="BY9" s="43"/>
      <c r="BZ9" s="42"/>
      <c r="CA9" s="43"/>
      <c r="CB9" s="44">
        <v>39999.0</v>
      </c>
      <c r="CC9" s="43"/>
      <c r="CD9" s="42"/>
      <c r="CE9" s="45">
        <v>39999.0</v>
      </c>
      <c r="CF9" s="42"/>
      <c r="CG9" s="43"/>
      <c r="CH9" s="42"/>
      <c r="CI9" s="43"/>
      <c r="CJ9" s="44">
        <v>39999.0</v>
      </c>
      <c r="CK9" s="43"/>
      <c r="CL9" s="42"/>
      <c r="CM9" s="43"/>
      <c r="CN9" s="42"/>
      <c r="CO9" s="43"/>
      <c r="CP9" s="44">
        <v>79998.0</v>
      </c>
      <c r="CQ9" s="43"/>
      <c r="CR9" s="42"/>
      <c r="CS9" s="43"/>
      <c r="CT9" s="42"/>
      <c r="CU9" s="43"/>
      <c r="CV9" s="42"/>
      <c r="CW9" s="43"/>
      <c r="CX9" s="42"/>
      <c r="CY9" s="45">
        <f>119997+39999</f>
        <v>159996</v>
      </c>
      <c r="CZ9" s="42"/>
      <c r="DA9" s="45">
        <v>79998.0</v>
      </c>
      <c r="DB9" s="42"/>
      <c r="DC9" s="43"/>
      <c r="DD9" s="44">
        <v>39999.0</v>
      </c>
      <c r="DE9" s="43"/>
      <c r="DF9" s="42"/>
      <c r="DG9" s="43"/>
      <c r="DH9" s="42"/>
      <c r="DI9" s="43"/>
      <c r="DJ9" s="44">
        <v>39999.0</v>
      </c>
      <c r="DK9" s="43"/>
      <c r="DL9" s="42"/>
      <c r="DM9" s="43"/>
      <c r="DN9" s="44">
        <v>39999.0</v>
      </c>
      <c r="DO9" s="43"/>
      <c r="DP9" s="42"/>
      <c r="DQ9" s="43"/>
      <c r="DR9" s="42"/>
      <c r="DS9" s="43"/>
      <c r="DT9" s="42"/>
      <c r="DU9" s="43"/>
      <c r="DV9" s="42"/>
      <c r="DW9" s="43"/>
      <c r="DX9" s="42"/>
      <c r="DY9" s="43"/>
      <c r="DZ9" s="42"/>
      <c r="EA9" s="45">
        <v>39999.0</v>
      </c>
      <c r="EB9" s="44">
        <v>39999.0</v>
      </c>
      <c r="EC9" s="45">
        <v>39999.0</v>
      </c>
      <c r="ED9" s="42"/>
      <c r="EE9" s="43"/>
      <c r="EF9" s="42"/>
      <c r="EG9" s="43"/>
      <c r="EH9" s="42"/>
      <c r="EI9" s="43"/>
      <c r="EJ9" s="42"/>
      <c r="EK9" s="43"/>
      <c r="EL9" s="44">
        <v>39999.0</v>
      </c>
      <c r="EM9" s="43"/>
      <c r="EN9" s="42"/>
      <c r="EO9" s="45">
        <v>119997.0</v>
      </c>
      <c r="EP9" s="44">
        <v>39999.0</v>
      </c>
      <c r="EQ9" s="43"/>
      <c r="ER9" s="42"/>
      <c r="ES9" s="43"/>
      <c r="ET9" s="42"/>
      <c r="EU9" s="43"/>
      <c r="EV9" s="42"/>
      <c r="EW9" s="43"/>
      <c r="EX9" s="42"/>
      <c r="EY9" s="43"/>
      <c r="EZ9" s="44">
        <v>39999.0</v>
      </c>
      <c r="FA9" s="43"/>
      <c r="FB9" s="42"/>
      <c r="FC9" s="45">
        <v>37000.0</v>
      </c>
      <c r="FD9" s="42"/>
      <c r="FE9" s="43"/>
      <c r="FF9" s="46"/>
      <c r="FG9" s="47"/>
      <c r="FH9" s="46"/>
      <c r="FI9" s="47"/>
      <c r="FJ9" s="46"/>
      <c r="FK9" s="47"/>
      <c r="FL9" s="46"/>
      <c r="FM9" s="47"/>
      <c r="FN9" s="46"/>
      <c r="FO9" s="47"/>
      <c r="FP9" s="46"/>
      <c r="FQ9" s="47"/>
      <c r="FR9" s="46"/>
      <c r="FS9" s="47"/>
      <c r="FT9" s="46"/>
      <c r="FU9" s="47"/>
      <c r="FV9" s="44"/>
      <c r="FW9" s="43"/>
      <c r="FX9" s="44">
        <v>39999.0</v>
      </c>
      <c r="FY9" s="43"/>
      <c r="FZ9" s="42"/>
      <c r="GA9" s="43"/>
      <c r="GB9" s="42"/>
      <c r="GC9" s="43"/>
      <c r="GD9" s="44">
        <v>39999.0</v>
      </c>
      <c r="GE9" s="45">
        <v>39999.0</v>
      </c>
      <c r="GF9" s="42"/>
      <c r="GG9" s="4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7">
        <v>39999.0</v>
      </c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1"/>
      <c r="IM9" s="1"/>
    </row>
    <row r="10">
      <c r="A10" s="1"/>
      <c r="B10" s="62"/>
      <c r="C10" s="63"/>
      <c r="D10" s="64" t="s">
        <v>13</v>
      </c>
      <c r="E10" s="37">
        <f t="shared" ref="E10:F10" si="6">J10+L10+N10+P10+R10+T10+V10+X10+Z10+AB10+AD10+AF10+AH10+AJ10+AL10+AN10+AP10+AR10+AT10+AV10+AX10+AZ10+BB10+BD10+BF10+BH10+BJ10+BL10+BN10+BP10+BR10+BT10+BV10+BX10+BZ10+CB10+CD10+CF10+CH10+CJ10+CL10+CN10+CP10+CR10+CT10+CV10+CX10+CZ10+DB10+DD10+DF10+DH10+DJ10+DL10+DN10+DP10+DR10+DT10+DV10+DX10+DZ10+EB10+ED10+EF10+EH10+EJ10+EL10+EN10+EP10+ER10+ET10+EV10+EX10+EZ10+FB10+FD10+FF10+FH10+FJ10+FL10+FN10+FP10+FR10+FT10+FV10+FX10+FZ10+GB10+GD10+GF10</f>
        <v>25115</v>
      </c>
      <c r="F10" s="37">
        <f t="shared" si="6"/>
        <v>93997</v>
      </c>
      <c r="G10" s="26"/>
      <c r="H10" s="63"/>
      <c r="I10" s="65"/>
      <c r="J10" s="66"/>
      <c r="K10" s="66"/>
      <c r="L10" s="67"/>
      <c r="M10" s="66"/>
      <c r="N10" s="67"/>
      <c r="O10" s="66"/>
      <c r="P10" s="67"/>
      <c r="Q10" s="68"/>
      <c r="R10" s="66"/>
      <c r="S10" s="66"/>
      <c r="T10" s="67"/>
      <c r="U10" s="66"/>
      <c r="V10" s="67"/>
      <c r="W10" s="66"/>
      <c r="X10" s="67"/>
      <c r="Y10" s="68"/>
      <c r="Z10" s="66"/>
      <c r="AA10" s="66"/>
      <c r="AB10" s="67"/>
      <c r="AC10" s="66"/>
      <c r="AD10" s="67"/>
      <c r="AE10" s="66"/>
      <c r="AF10" s="67"/>
      <c r="AG10" s="66"/>
      <c r="AH10" s="67"/>
      <c r="AI10" s="66"/>
      <c r="AJ10" s="67"/>
      <c r="AK10" s="66"/>
      <c r="AL10" s="67"/>
      <c r="AM10" s="66"/>
      <c r="AN10" s="67"/>
      <c r="AO10" s="66"/>
      <c r="AP10" s="69">
        <v>1499.0</v>
      </c>
      <c r="AQ10" s="66"/>
      <c r="AR10" s="67"/>
      <c r="AS10" s="66"/>
      <c r="AT10" s="67"/>
      <c r="AU10" s="66"/>
      <c r="AV10" s="67"/>
      <c r="AW10" s="66"/>
      <c r="AX10" s="67"/>
      <c r="AY10" s="66"/>
      <c r="AZ10" s="69">
        <v>12098.0</v>
      </c>
      <c r="BA10" s="66"/>
      <c r="BB10" s="67"/>
      <c r="BC10" s="66"/>
      <c r="BD10" s="67"/>
      <c r="BE10" s="66"/>
      <c r="BF10" s="67"/>
      <c r="BG10" s="66"/>
      <c r="BH10" s="67"/>
      <c r="BI10" s="66"/>
      <c r="BJ10" s="67"/>
      <c r="BK10" s="66"/>
      <c r="BL10" s="67"/>
      <c r="BM10" s="66"/>
      <c r="BN10" s="67"/>
      <c r="BO10" s="66"/>
      <c r="BP10" s="67"/>
      <c r="BQ10" s="66"/>
      <c r="BR10" s="67"/>
      <c r="BS10" s="66"/>
      <c r="BT10" s="70"/>
      <c r="BU10" s="71"/>
      <c r="BV10" s="70"/>
      <c r="BW10" s="71"/>
      <c r="BX10" s="70"/>
      <c r="BY10" s="71"/>
      <c r="BZ10" s="70"/>
      <c r="CA10" s="71"/>
      <c r="CB10" s="70"/>
      <c r="CC10" s="71"/>
      <c r="CD10" s="70"/>
      <c r="CE10" s="71"/>
      <c r="CF10" s="70"/>
      <c r="CG10" s="71"/>
      <c r="CH10" s="70"/>
      <c r="CI10" s="71"/>
      <c r="CJ10" s="72">
        <v>5619.0</v>
      </c>
      <c r="CK10" s="71"/>
      <c r="CL10" s="70"/>
      <c r="CM10" s="71"/>
      <c r="CN10" s="70"/>
      <c r="CO10" s="71"/>
      <c r="CP10" s="70"/>
      <c r="CQ10" s="71"/>
      <c r="CR10" s="70"/>
      <c r="CS10" s="71"/>
      <c r="CT10" s="70"/>
      <c r="CU10" s="71"/>
      <c r="CV10" s="70"/>
      <c r="CW10" s="71"/>
      <c r="CX10" s="70"/>
      <c r="CY10" s="73">
        <f>24000+998</f>
        <v>24998</v>
      </c>
      <c r="CZ10" s="70"/>
      <c r="DA10" s="71"/>
      <c r="DB10" s="70"/>
      <c r="DC10" s="71"/>
      <c r="DD10" s="72">
        <v>5899.0</v>
      </c>
      <c r="DE10" s="71"/>
      <c r="DF10" s="70"/>
      <c r="DG10" s="71"/>
      <c r="DH10" s="70"/>
      <c r="DI10" s="71"/>
      <c r="DJ10" s="70"/>
      <c r="DK10" s="71"/>
      <c r="DL10" s="70"/>
      <c r="DM10" s="71"/>
      <c r="DN10" s="70"/>
      <c r="DO10" s="71"/>
      <c r="DP10" s="70"/>
      <c r="DQ10" s="71"/>
      <c r="DR10" s="70"/>
      <c r="DS10" s="71"/>
      <c r="DT10" s="70"/>
      <c r="DU10" s="71"/>
      <c r="DV10" s="70"/>
      <c r="DW10" s="71"/>
      <c r="DX10" s="70"/>
      <c r="DY10" s="71"/>
      <c r="DZ10" s="70"/>
      <c r="EA10" s="71"/>
      <c r="EB10" s="70"/>
      <c r="EC10" s="73">
        <v>68999.0</v>
      </c>
      <c r="ED10" s="70"/>
      <c r="EE10" s="71"/>
      <c r="EF10" s="70"/>
      <c r="EG10" s="71"/>
      <c r="EH10" s="70"/>
      <c r="EI10" s="71"/>
      <c r="EJ10" s="70"/>
      <c r="EK10" s="71"/>
      <c r="EL10" s="70"/>
      <c r="EM10" s="71"/>
      <c r="EN10" s="70"/>
      <c r="EO10" s="71"/>
      <c r="EP10" s="70"/>
      <c r="EQ10" s="71"/>
      <c r="ER10" s="70"/>
      <c r="ES10" s="71"/>
      <c r="ET10" s="70"/>
      <c r="EU10" s="71"/>
      <c r="EV10" s="70"/>
      <c r="EW10" s="71"/>
      <c r="EX10" s="70"/>
      <c r="EY10" s="71"/>
      <c r="EZ10" s="70"/>
      <c r="FA10" s="71"/>
      <c r="FB10" s="70"/>
      <c r="FC10" s="71"/>
      <c r="FD10" s="70"/>
      <c r="FE10" s="71"/>
      <c r="FF10" s="74"/>
      <c r="FG10" s="75"/>
      <c r="FH10" s="74"/>
      <c r="FI10" s="75"/>
      <c r="FJ10" s="74"/>
      <c r="FK10" s="75"/>
      <c r="FL10" s="74"/>
      <c r="FM10" s="75"/>
      <c r="FN10" s="74"/>
      <c r="FO10" s="75"/>
      <c r="FP10" s="74"/>
      <c r="FQ10" s="75"/>
      <c r="FR10" s="74"/>
      <c r="FS10" s="75"/>
      <c r="FT10" s="74"/>
      <c r="FU10" s="75"/>
      <c r="FV10" s="72"/>
      <c r="FW10" s="71"/>
      <c r="FX10" s="72"/>
      <c r="FY10" s="71"/>
      <c r="FZ10" s="70"/>
      <c r="GA10" s="71"/>
      <c r="GB10" s="70"/>
      <c r="GC10" s="71"/>
      <c r="GD10" s="70"/>
      <c r="GE10" s="71"/>
      <c r="GF10" s="70"/>
      <c r="GG10" s="76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1"/>
      <c r="IM10" s="1"/>
    </row>
    <row r="11">
      <c r="A11" s="1"/>
      <c r="B11" s="12" t="s">
        <v>16</v>
      </c>
      <c r="C11" s="13"/>
      <c r="D11" s="14" t="s">
        <v>2</v>
      </c>
      <c r="E11" s="14" t="s">
        <v>3</v>
      </c>
      <c r="F11" s="14" t="s">
        <v>4</v>
      </c>
      <c r="G11" s="14"/>
      <c r="H11" s="15" t="s">
        <v>5</v>
      </c>
      <c r="I11" s="16" t="s">
        <v>6</v>
      </c>
      <c r="J11" s="14" t="s">
        <v>3</v>
      </c>
      <c r="K11" s="14" t="s">
        <v>4</v>
      </c>
      <c r="L11" s="17" t="s">
        <v>3</v>
      </c>
      <c r="M11" s="14" t="s">
        <v>4</v>
      </c>
      <c r="N11" s="17" t="s">
        <v>3</v>
      </c>
      <c r="O11" s="14" t="s">
        <v>4</v>
      </c>
      <c r="P11" s="17" t="s">
        <v>3</v>
      </c>
      <c r="Q11" s="18" t="s">
        <v>4</v>
      </c>
      <c r="R11" s="14" t="s">
        <v>3</v>
      </c>
      <c r="S11" s="14" t="s">
        <v>4</v>
      </c>
      <c r="T11" s="17" t="s">
        <v>3</v>
      </c>
      <c r="U11" s="14" t="s">
        <v>4</v>
      </c>
      <c r="V11" s="17" t="s">
        <v>3</v>
      </c>
      <c r="W11" s="14" t="s">
        <v>4</v>
      </c>
      <c r="X11" s="17" t="s">
        <v>3</v>
      </c>
      <c r="Y11" s="18" t="s">
        <v>4</v>
      </c>
      <c r="Z11" s="14" t="s">
        <v>3</v>
      </c>
      <c r="AA11" s="14" t="s">
        <v>4</v>
      </c>
      <c r="AB11" s="17" t="s">
        <v>3</v>
      </c>
      <c r="AC11" s="14" t="s">
        <v>4</v>
      </c>
      <c r="AD11" s="17" t="s">
        <v>3</v>
      </c>
      <c r="AE11" s="14" t="s">
        <v>4</v>
      </c>
      <c r="AF11" s="17" t="s">
        <v>3</v>
      </c>
      <c r="AG11" s="14" t="s">
        <v>4</v>
      </c>
      <c r="AH11" s="17" t="s">
        <v>3</v>
      </c>
      <c r="AI11" s="14" t="s">
        <v>4</v>
      </c>
      <c r="AJ11" s="17" t="s">
        <v>3</v>
      </c>
      <c r="AK11" s="14" t="s">
        <v>4</v>
      </c>
      <c r="AL11" s="17" t="s">
        <v>3</v>
      </c>
      <c r="AM11" s="14" t="s">
        <v>4</v>
      </c>
      <c r="AN11" s="17" t="s">
        <v>3</v>
      </c>
      <c r="AO11" s="14" t="s">
        <v>4</v>
      </c>
      <c r="AP11" s="17" t="s">
        <v>3</v>
      </c>
      <c r="AQ11" s="14" t="s">
        <v>4</v>
      </c>
      <c r="AR11" s="17" t="s">
        <v>3</v>
      </c>
      <c r="AS11" s="14" t="s">
        <v>4</v>
      </c>
      <c r="AT11" s="17" t="s">
        <v>3</v>
      </c>
      <c r="AU11" s="14" t="s">
        <v>4</v>
      </c>
      <c r="AV11" s="17" t="s">
        <v>3</v>
      </c>
      <c r="AW11" s="14" t="s">
        <v>4</v>
      </c>
      <c r="AX11" s="17" t="s">
        <v>3</v>
      </c>
      <c r="AY11" s="14" t="s">
        <v>4</v>
      </c>
      <c r="AZ11" s="17" t="s">
        <v>3</v>
      </c>
      <c r="BA11" s="14" t="s">
        <v>4</v>
      </c>
      <c r="BB11" s="17" t="s">
        <v>3</v>
      </c>
      <c r="BC11" s="14" t="s">
        <v>4</v>
      </c>
      <c r="BD11" s="17" t="s">
        <v>3</v>
      </c>
      <c r="BE11" s="14" t="s">
        <v>4</v>
      </c>
      <c r="BF11" s="17" t="s">
        <v>3</v>
      </c>
      <c r="BG11" s="14" t="s">
        <v>4</v>
      </c>
      <c r="BH11" s="17" t="s">
        <v>3</v>
      </c>
      <c r="BI11" s="14" t="s">
        <v>4</v>
      </c>
      <c r="BJ11" s="17" t="s">
        <v>3</v>
      </c>
      <c r="BK11" s="14" t="s">
        <v>4</v>
      </c>
      <c r="BL11" s="17" t="s">
        <v>3</v>
      </c>
      <c r="BM11" s="14" t="s">
        <v>4</v>
      </c>
      <c r="BN11" s="17" t="s">
        <v>3</v>
      </c>
      <c r="BO11" s="14" t="s">
        <v>4</v>
      </c>
      <c r="BP11" s="17" t="s">
        <v>3</v>
      </c>
      <c r="BQ11" s="14" t="s">
        <v>4</v>
      </c>
      <c r="BR11" s="17" t="s">
        <v>3</v>
      </c>
      <c r="BS11" s="14" t="s">
        <v>4</v>
      </c>
      <c r="BT11" s="19" t="s">
        <v>3</v>
      </c>
      <c r="BU11" s="20" t="s">
        <v>4</v>
      </c>
      <c r="BV11" s="19" t="s">
        <v>3</v>
      </c>
      <c r="BW11" s="20" t="s">
        <v>4</v>
      </c>
      <c r="BX11" s="19" t="s">
        <v>3</v>
      </c>
      <c r="BY11" s="20" t="s">
        <v>4</v>
      </c>
      <c r="BZ11" s="19" t="s">
        <v>3</v>
      </c>
      <c r="CA11" s="20" t="s">
        <v>4</v>
      </c>
      <c r="CB11" s="19" t="s">
        <v>3</v>
      </c>
      <c r="CC11" s="20" t="s">
        <v>4</v>
      </c>
      <c r="CD11" s="19" t="s">
        <v>3</v>
      </c>
      <c r="CE11" s="20" t="s">
        <v>4</v>
      </c>
      <c r="CF11" s="19" t="s">
        <v>3</v>
      </c>
      <c r="CG11" s="20" t="s">
        <v>4</v>
      </c>
      <c r="CH11" s="19" t="s">
        <v>3</v>
      </c>
      <c r="CI11" s="20" t="s">
        <v>4</v>
      </c>
      <c r="CJ11" s="19" t="s">
        <v>3</v>
      </c>
      <c r="CK11" s="20" t="s">
        <v>4</v>
      </c>
      <c r="CL11" s="19" t="s">
        <v>3</v>
      </c>
      <c r="CM11" s="20" t="s">
        <v>4</v>
      </c>
      <c r="CN11" s="19" t="s">
        <v>3</v>
      </c>
      <c r="CO11" s="20" t="s">
        <v>4</v>
      </c>
      <c r="CP11" s="19" t="s">
        <v>3</v>
      </c>
      <c r="CQ11" s="20" t="s">
        <v>4</v>
      </c>
      <c r="CR11" s="19" t="s">
        <v>3</v>
      </c>
      <c r="CS11" s="20" t="s">
        <v>4</v>
      </c>
      <c r="CT11" s="19" t="s">
        <v>3</v>
      </c>
      <c r="CU11" s="20" t="s">
        <v>4</v>
      </c>
      <c r="CV11" s="19" t="s">
        <v>3</v>
      </c>
      <c r="CW11" s="20" t="s">
        <v>4</v>
      </c>
      <c r="CX11" s="19" t="s">
        <v>3</v>
      </c>
      <c r="CY11" s="20" t="s">
        <v>4</v>
      </c>
      <c r="CZ11" s="19" t="s">
        <v>3</v>
      </c>
      <c r="DA11" s="20" t="s">
        <v>4</v>
      </c>
      <c r="DB11" s="19" t="s">
        <v>3</v>
      </c>
      <c r="DC11" s="20" t="s">
        <v>4</v>
      </c>
      <c r="DD11" s="19" t="s">
        <v>3</v>
      </c>
      <c r="DE11" s="20" t="s">
        <v>4</v>
      </c>
      <c r="DF11" s="19" t="s">
        <v>3</v>
      </c>
      <c r="DG11" s="20" t="s">
        <v>4</v>
      </c>
      <c r="DH11" s="19" t="s">
        <v>3</v>
      </c>
      <c r="DI11" s="20" t="s">
        <v>4</v>
      </c>
      <c r="DJ11" s="19" t="s">
        <v>3</v>
      </c>
      <c r="DK11" s="20" t="s">
        <v>4</v>
      </c>
      <c r="DL11" s="19" t="s">
        <v>3</v>
      </c>
      <c r="DM11" s="20" t="s">
        <v>4</v>
      </c>
      <c r="DN11" s="19" t="s">
        <v>3</v>
      </c>
      <c r="DO11" s="20" t="s">
        <v>4</v>
      </c>
      <c r="DP11" s="19" t="s">
        <v>3</v>
      </c>
      <c r="DQ11" s="20" t="s">
        <v>4</v>
      </c>
      <c r="DR11" s="19" t="s">
        <v>3</v>
      </c>
      <c r="DS11" s="20" t="s">
        <v>4</v>
      </c>
      <c r="DT11" s="19" t="s">
        <v>3</v>
      </c>
      <c r="DU11" s="20" t="s">
        <v>4</v>
      </c>
      <c r="DV11" s="19" t="s">
        <v>3</v>
      </c>
      <c r="DW11" s="20" t="s">
        <v>4</v>
      </c>
      <c r="DX11" s="19" t="s">
        <v>3</v>
      </c>
      <c r="DY11" s="20" t="s">
        <v>4</v>
      </c>
      <c r="DZ11" s="19" t="s">
        <v>3</v>
      </c>
      <c r="EA11" s="20" t="s">
        <v>4</v>
      </c>
      <c r="EB11" s="19" t="s">
        <v>3</v>
      </c>
      <c r="EC11" s="20" t="s">
        <v>4</v>
      </c>
      <c r="ED11" s="19" t="s">
        <v>3</v>
      </c>
      <c r="EE11" s="20" t="s">
        <v>4</v>
      </c>
      <c r="EF11" s="19" t="s">
        <v>3</v>
      </c>
      <c r="EG11" s="20" t="s">
        <v>4</v>
      </c>
      <c r="EH11" s="19" t="s">
        <v>3</v>
      </c>
      <c r="EI11" s="20" t="s">
        <v>4</v>
      </c>
      <c r="EJ11" s="19" t="s">
        <v>3</v>
      </c>
      <c r="EK11" s="20" t="s">
        <v>4</v>
      </c>
      <c r="EL11" s="19" t="s">
        <v>3</v>
      </c>
      <c r="EM11" s="20" t="s">
        <v>4</v>
      </c>
      <c r="EN11" s="19" t="s">
        <v>3</v>
      </c>
      <c r="EO11" s="20" t="s">
        <v>4</v>
      </c>
      <c r="EP11" s="19" t="s">
        <v>3</v>
      </c>
      <c r="EQ11" s="20" t="s">
        <v>4</v>
      </c>
      <c r="ER11" s="19" t="s">
        <v>3</v>
      </c>
      <c r="ES11" s="20" t="s">
        <v>4</v>
      </c>
      <c r="ET11" s="19" t="s">
        <v>3</v>
      </c>
      <c r="EU11" s="20" t="s">
        <v>4</v>
      </c>
      <c r="EV11" s="19" t="s">
        <v>3</v>
      </c>
      <c r="EW11" s="20" t="s">
        <v>4</v>
      </c>
      <c r="EX11" s="19" t="s">
        <v>3</v>
      </c>
      <c r="EY11" s="20" t="s">
        <v>4</v>
      </c>
      <c r="EZ11" s="19" t="s">
        <v>3</v>
      </c>
      <c r="FA11" s="20" t="s">
        <v>4</v>
      </c>
      <c r="FB11" s="19" t="s">
        <v>3</v>
      </c>
      <c r="FC11" s="20" t="s">
        <v>4</v>
      </c>
      <c r="FD11" s="19" t="s">
        <v>3</v>
      </c>
      <c r="FE11" s="20" t="s">
        <v>4</v>
      </c>
      <c r="FF11" s="21" t="s">
        <v>3</v>
      </c>
      <c r="FG11" s="22" t="s">
        <v>4</v>
      </c>
      <c r="FH11" s="21" t="s">
        <v>3</v>
      </c>
      <c r="FI11" s="22" t="s">
        <v>4</v>
      </c>
      <c r="FJ11" s="21" t="s">
        <v>3</v>
      </c>
      <c r="FK11" s="22" t="s">
        <v>4</v>
      </c>
      <c r="FL11" s="21" t="s">
        <v>3</v>
      </c>
      <c r="FM11" s="22" t="s">
        <v>4</v>
      </c>
      <c r="FN11" s="21" t="s">
        <v>3</v>
      </c>
      <c r="FO11" s="22" t="s">
        <v>4</v>
      </c>
      <c r="FP11" s="21" t="s">
        <v>3</v>
      </c>
      <c r="FQ11" s="22" t="s">
        <v>4</v>
      </c>
      <c r="FR11" s="21" t="s">
        <v>3</v>
      </c>
      <c r="FS11" s="22" t="s">
        <v>4</v>
      </c>
      <c r="FT11" s="21" t="s">
        <v>3</v>
      </c>
      <c r="FU11" s="22" t="s">
        <v>4</v>
      </c>
      <c r="FV11" s="19" t="s">
        <v>3</v>
      </c>
      <c r="FW11" s="20" t="s">
        <v>4</v>
      </c>
      <c r="FX11" s="19" t="s">
        <v>3</v>
      </c>
      <c r="FY11" s="20" t="s">
        <v>4</v>
      </c>
      <c r="FZ11" s="19" t="s">
        <v>3</v>
      </c>
      <c r="GA11" s="20" t="s">
        <v>4</v>
      </c>
      <c r="GB11" s="19" t="s">
        <v>3</v>
      </c>
      <c r="GC11" s="20" t="s">
        <v>4</v>
      </c>
      <c r="GD11" s="19" t="s">
        <v>3</v>
      </c>
      <c r="GE11" s="20" t="s">
        <v>4</v>
      </c>
      <c r="GF11" s="19" t="s">
        <v>3</v>
      </c>
      <c r="GG11" s="23" t="s">
        <v>4</v>
      </c>
      <c r="GH11" s="19" t="s">
        <v>3</v>
      </c>
      <c r="GI11" s="20" t="s">
        <v>4</v>
      </c>
      <c r="GJ11" s="19" t="s">
        <v>3</v>
      </c>
      <c r="GK11" s="23" t="s">
        <v>4</v>
      </c>
      <c r="GL11" s="19" t="s">
        <v>3</v>
      </c>
      <c r="GM11" s="23" t="s">
        <v>4</v>
      </c>
      <c r="GN11" s="19" t="s">
        <v>3</v>
      </c>
      <c r="GO11" s="20" t="s">
        <v>4</v>
      </c>
      <c r="GP11" s="19" t="s">
        <v>3</v>
      </c>
      <c r="GQ11" s="23" t="s">
        <v>4</v>
      </c>
      <c r="GR11" s="19" t="s">
        <v>3</v>
      </c>
      <c r="GS11" s="23" t="s">
        <v>4</v>
      </c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1"/>
      <c r="IM11" s="1"/>
    </row>
    <row r="12">
      <c r="A12" s="1"/>
      <c r="B12" s="25" t="s">
        <v>7</v>
      </c>
      <c r="C12" s="26" t="s">
        <v>17</v>
      </c>
      <c r="E12" s="26">
        <f t="shared" ref="E12:F12" si="7">J12+L12+N12+P12+R12+T12+V12+X12+Z12+AB12+AD12+AF12+AH12+AJ12+AL12+AN12+AP12+AR12+AT12+AV12+AX12+AZ12+BB12+BD12+BF12+BH12+BJ12+BL12+BN12+BP12+BR12+BT12+BV12+BX12+BZ12+CB12+CD12+CF12+CH12+CJ12+CL12+CN12+CP12+CR12+CT12+CV12+CX12+CZ12+DB12+DD12+DF12+DH12+DJ12+DL12+DN12+DP12+DR12+DT12+DV12+DX12+DZ12+EB12+ED12+EF12+EH12+EJ12+EL12+EN12+EP12+ER12+ET12+EV12+EX12+EZ12+FB12+FD12+FF12+FH12+FJ12+FL12+FN12+FP12+FR12+FT12+FV12+FX12+FZ12+GB12+GD12+GF12</f>
        <v>7</v>
      </c>
      <c r="F12" s="26">
        <f t="shared" si="7"/>
        <v>8</v>
      </c>
      <c r="G12" s="26"/>
      <c r="I12" s="27"/>
      <c r="J12" s="26"/>
      <c r="K12" s="26"/>
      <c r="L12" s="28"/>
      <c r="M12" s="26"/>
      <c r="N12" s="28"/>
      <c r="O12" s="26"/>
      <c r="P12" s="28"/>
      <c r="Q12" s="29"/>
      <c r="R12" s="26"/>
      <c r="S12" s="26"/>
      <c r="T12" s="28"/>
      <c r="U12" s="26"/>
      <c r="V12" s="28"/>
      <c r="W12" s="26"/>
      <c r="X12" s="28"/>
      <c r="Y12" s="29"/>
      <c r="Z12" s="26"/>
      <c r="AA12" s="26"/>
      <c r="AB12" s="28"/>
      <c r="AC12" s="26"/>
      <c r="AD12" s="28"/>
      <c r="AE12" s="26"/>
      <c r="AF12" s="28"/>
      <c r="AG12" s="26"/>
      <c r="AH12" s="28"/>
      <c r="AI12" s="26"/>
      <c r="AJ12" s="28"/>
      <c r="AK12" s="26"/>
      <c r="AL12" s="28"/>
      <c r="AM12" s="26"/>
      <c r="AN12" s="28"/>
      <c r="AO12" s="26"/>
      <c r="AP12" s="28"/>
      <c r="AQ12" s="26">
        <v>3.0</v>
      </c>
      <c r="AR12" s="28"/>
      <c r="AS12" s="26"/>
      <c r="AT12" s="28"/>
      <c r="AU12" s="26"/>
      <c r="AV12" s="28"/>
      <c r="AW12" s="26"/>
      <c r="AX12" s="28"/>
      <c r="AY12" s="26"/>
      <c r="AZ12" s="28"/>
      <c r="BA12" s="26"/>
      <c r="BB12" s="28">
        <v>1.0</v>
      </c>
      <c r="BC12" s="26"/>
      <c r="BD12" s="28"/>
      <c r="BE12" s="26"/>
      <c r="BF12" s="28"/>
      <c r="BG12" s="26"/>
      <c r="BH12" s="28"/>
      <c r="BI12" s="26"/>
      <c r="BJ12" s="28"/>
      <c r="BK12" s="26"/>
      <c r="BL12" s="28"/>
      <c r="BM12" s="26"/>
      <c r="BN12" s="28"/>
      <c r="BO12" s="26"/>
      <c r="BP12" s="28"/>
      <c r="BQ12" s="26"/>
      <c r="BR12" s="28"/>
      <c r="BS12" s="26"/>
      <c r="BT12" s="30"/>
      <c r="BU12" s="31"/>
      <c r="BV12" s="32">
        <v>1.0</v>
      </c>
      <c r="BW12" s="31"/>
      <c r="BX12" s="30"/>
      <c r="BY12" s="31"/>
      <c r="BZ12" s="30"/>
      <c r="CA12" s="31"/>
      <c r="CB12" s="30"/>
      <c r="CC12" s="31"/>
      <c r="CD12" s="30"/>
      <c r="CE12" s="31"/>
      <c r="CF12" s="30"/>
      <c r="CG12" s="31"/>
      <c r="CH12" s="30"/>
      <c r="CI12" s="31"/>
      <c r="CJ12" s="30"/>
      <c r="CK12" s="31"/>
      <c r="CL12" s="30"/>
      <c r="CM12" s="31"/>
      <c r="CN12" s="30"/>
      <c r="CO12" s="31"/>
      <c r="CP12" s="30"/>
      <c r="CQ12" s="31"/>
      <c r="CR12" s="30"/>
      <c r="CS12" s="31"/>
      <c r="CT12" s="30"/>
      <c r="CU12" s="33">
        <v>3.0</v>
      </c>
      <c r="CV12" s="30"/>
      <c r="CW12" s="31"/>
      <c r="CX12" s="30"/>
      <c r="CY12" s="31"/>
      <c r="CZ12" s="30"/>
      <c r="DA12" s="31"/>
      <c r="DB12" s="30"/>
      <c r="DC12" s="31"/>
      <c r="DD12" s="30"/>
      <c r="DE12" s="31"/>
      <c r="DF12" s="30"/>
      <c r="DG12" s="31"/>
      <c r="DH12" s="30"/>
      <c r="DI12" s="31"/>
      <c r="DJ12" s="30"/>
      <c r="DK12" s="31"/>
      <c r="DL12" s="30"/>
      <c r="DM12" s="31"/>
      <c r="DN12" s="32">
        <v>4.0</v>
      </c>
      <c r="DO12" s="31"/>
      <c r="DP12" s="30"/>
      <c r="DQ12" s="31"/>
      <c r="DR12" s="30"/>
      <c r="DS12" s="31"/>
      <c r="DT12" s="30"/>
      <c r="DU12" s="31"/>
      <c r="DV12" s="30"/>
      <c r="DW12" s="33">
        <v>1.0</v>
      </c>
      <c r="DX12" s="30"/>
      <c r="DY12" s="31"/>
      <c r="DZ12" s="30"/>
      <c r="EA12" s="31"/>
      <c r="EB12" s="30"/>
      <c r="EC12" s="31"/>
      <c r="ED12" s="30"/>
      <c r="EE12" s="31"/>
      <c r="EF12" s="30"/>
      <c r="EG12" s="31"/>
      <c r="EH12" s="30"/>
      <c r="EI12" s="31"/>
      <c r="EJ12" s="30"/>
      <c r="EK12" s="31"/>
      <c r="EL12" s="30"/>
      <c r="EM12" s="31"/>
      <c r="EN12" s="30"/>
      <c r="EO12" s="31"/>
      <c r="EP12" s="30"/>
      <c r="EQ12" s="31"/>
      <c r="ER12" s="30"/>
      <c r="ES12" s="31"/>
      <c r="ET12" s="30"/>
      <c r="EU12" s="31"/>
      <c r="EV12" s="30"/>
      <c r="EW12" s="31"/>
      <c r="EX12" s="30"/>
      <c r="EY12" s="31"/>
      <c r="EZ12" s="30"/>
      <c r="FA12" s="31"/>
      <c r="FB12" s="30"/>
      <c r="FC12" s="33">
        <v>1.0</v>
      </c>
      <c r="FD12" s="32">
        <v>1.0</v>
      </c>
      <c r="FE12" s="31"/>
      <c r="FF12" s="34"/>
      <c r="FG12" s="35"/>
      <c r="FH12" s="34"/>
      <c r="FI12" s="35"/>
      <c r="FJ12" s="34"/>
      <c r="FK12" s="35"/>
      <c r="FL12" s="34"/>
      <c r="FM12" s="35"/>
      <c r="FN12" s="34"/>
      <c r="FO12" s="35"/>
      <c r="FP12" s="34"/>
      <c r="FQ12" s="35"/>
      <c r="FR12" s="34"/>
      <c r="FS12" s="35"/>
      <c r="FT12" s="34"/>
      <c r="FU12" s="35"/>
      <c r="FV12" s="30"/>
      <c r="FW12" s="31"/>
      <c r="FX12" s="30"/>
      <c r="FY12" s="31"/>
      <c r="FZ12" s="30"/>
      <c r="GA12" s="31"/>
      <c r="GB12" s="30"/>
      <c r="GC12" s="31"/>
      <c r="GD12" s="30"/>
      <c r="GE12" s="31"/>
      <c r="GF12" s="30"/>
      <c r="GG12" s="3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>
        <v>1.0</v>
      </c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1"/>
      <c r="IM12" s="1"/>
    </row>
    <row r="13">
      <c r="A13" s="1"/>
      <c r="B13" s="25" t="s">
        <v>9</v>
      </c>
      <c r="C13" s="26" t="s">
        <v>18</v>
      </c>
      <c r="D13" s="24" t="s">
        <v>11</v>
      </c>
      <c r="E13" s="37">
        <f t="shared" ref="E13:F13" si="8">J13+L13+N13+P13+R13+T13+V13+X13+Z13+AB13+AD13+AF13+AH13+AJ13+AL13+AN13+AP13+AR13+AT13+AV13+AX13+AZ13+BB13+BD13+BF13+BH13+BJ13+BL13+BN13+BP13+BR13+BT13+BV13+BX13+BZ13+CB13+CD13+CF13+CH13+CJ13+CL13+CN13+CP13+CR13+CT13+CV13+CX13+CZ13+DB13+DD13+DF13+DH13+DJ13+DL13+DN13+DP13+DR13+DT13+DV13+DX13+DZ13+EB13+ED13+EF13+EH13+EJ13+EL13+EN13+EP13+ER13+ET13+EV13+EX13+EZ13+FB13+FD13+FF13+FH13+FJ13+FL13+FN13+FP13+FR13+FT13+FV13+FX13+FZ13+GB13+GD13+GF13</f>
        <v>125993</v>
      </c>
      <c r="F13" s="37">
        <f t="shared" si="8"/>
        <v>179990</v>
      </c>
      <c r="G13" s="26"/>
      <c r="H13" s="38">
        <f>sum(E13:F13)+sum(E17:F17)</f>
        <v>465975</v>
      </c>
      <c r="I13" s="39">
        <f>sum(E14:F14)+sum(E18:F18)</f>
        <v>3999</v>
      </c>
      <c r="J13" s="37"/>
      <c r="K13" s="37"/>
      <c r="L13" s="40"/>
      <c r="M13" s="37"/>
      <c r="N13" s="40"/>
      <c r="O13" s="37"/>
      <c r="P13" s="40"/>
      <c r="Q13" s="41"/>
      <c r="R13" s="37"/>
      <c r="S13" s="37"/>
      <c r="T13" s="40"/>
      <c r="U13" s="37"/>
      <c r="V13" s="40"/>
      <c r="W13" s="37"/>
      <c r="X13" s="40"/>
      <c r="Y13" s="41"/>
      <c r="Z13" s="37"/>
      <c r="AA13" s="37"/>
      <c r="AB13" s="40"/>
      <c r="AC13" s="37"/>
      <c r="AD13" s="40"/>
      <c r="AE13" s="37"/>
      <c r="AF13" s="40"/>
      <c r="AG13" s="37"/>
      <c r="AH13" s="40"/>
      <c r="AI13" s="37"/>
      <c r="AJ13" s="40"/>
      <c r="AK13" s="37"/>
      <c r="AL13" s="40"/>
      <c r="AM13" s="37"/>
      <c r="AN13" s="40"/>
      <c r="AO13" s="37"/>
      <c r="AP13" s="40"/>
      <c r="AQ13" s="37">
        <f>33331+39998</f>
        <v>73329</v>
      </c>
      <c r="AR13" s="40"/>
      <c r="AS13" s="37"/>
      <c r="AT13" s="40"/>
      <c r="AU13" s="37"/>
      <c r="AV13" s="40"/>
      <c r="AW13" s="37"/>
      <c r="AX13" s="40"/>
      <c r="AY13" s="37"/>
      <c r="AZ13" s="40"/>
      <c r="BA13" s="37"/>
      <c r="BB13" s="40">
        <v>19999.0</v>
      </c>
      <c r="BC13" s="37"/>
      <c r="BD13" s="40"/>
      <c r="BE13" s="37"/>
      <c r="BF13" s="40"/>
      <c r="BG13" s="37"/>
      <c r="BH13" s="40"/>
      <c r="BI13" s="37"/>
      <c r="BJ13" s="40"/>
      <c r="BK13" s="37"/>
      <c r="BL13" s="40"/>
      <c r="BM13" s="37"/>
      <c r="BN13" s="40"/>
      <c r="BO13" s="37"/>
      <c r="BP13" s="40"/>
      <c r="BQ13" s="37"/>
      <c r="BR13" s="40"/>
      <c r="BS13" s="37"/>
      <c r="BT13" s="42"/>
      <c r="BU13" s="43"/>
      <c r="BV13" s="44">
        <v>5999.0</v>
      </c>
      <c r="BW13" s="43"/>
      <c r="BX13" s="42"/>
      <c r="BY13" s="43"/>
      <c r="BZ13" s="42"/>
      <c r="CA13" s="43"/>
      <c r="CB13" s="42"/>
      <c r="CC13" s="43"/>
      <c r="CD13" s="42"/>
      <c r="CE13" s="43"/>
      <c r="CF13" s="42"/>
      <c r="CG13" s="43"/>
      <c r="CH13" s="42"/>
      <c r="CI13" s="43"/>
      <c r="CJ13" s="42"/>
      <c r="CK13" s="43"/>
      <c r="CL13" s="42"/>
      <c r="CM13" s="43"/>
      <c r="CN13" s="42"/>
      <c r="CO13" s="43"/>
      <c r="CP13" s="42"/>
      <c r="CQ13" s="43"/>
      <c r="CR13" s="42"/>
      <c r="CS13" s="43"/>
      <c r="CT13" s="42"/>
      <c r="CU13" s="45">
        <f>39998+19999</f>
        <v>59997</v>
      </c>
      <c r="CV13" s="42"/>
      <c r="CW13" s="43"/>
      <c r="CX13" s="42"/>
      <c r="CY13" s="43"/>
      <c r="CZ13" s="42"/>
      <c r="DA13" s="43"/>
      <c r="DB13" s="42"/>
      <c r="DC13" s="43"/>
      <c r="DD13" s="42"/>
      <c r="DE13" s="43"/>
      <c r="DF13" s="42"/>
      <c r="DG13" s="43"/>
      <c r="DH13" s="42"/>
      <c r="DI13" s="43"/>
      <c r="DJ13" s="42"/>
      <c r="DK13" s="43"/>
      <c r="DL13" s="42"/>
      <c r="DM13" s="43"/>
      <c r="DN13" s="44">
        <v>79996.0</v>
      </c>
      <c r="DO13" s="43"/>
      <c r="DP13" s="42"/>
      <c r="DQ13" s="43"/>
      <c r="DR13" s="42"/>
      <c r="DS13" s="43"/>
      <c r="DT13" s="42"/>
      <c r="DU13" s="43"/>
      <c r="DV13" s="42"/>
      <c r="DW13" s="45">
        <v>26665.0</v>
      </c>
      <c r="DX13" s="42"/>
      <c r="DY13" s="43"/>
      <c r="DZ13" s="42"/>
      <c r="EA13" s="43"/>
      <c r="EB13" s="42"/>
      <c r="EC13" s="43"/>
      <c r="ED13" s="42"/>
      <c r="EE13" s="43"/>
      <c r="EF13" s="42"/>
      <c r="EG13" s="43"/>
      <c r="EH13" s="42"/>
      <c r="EI13" s="43"/>
      <c r="EJ13" s="42"/>
      <c r="EK13" s="43"/>
      <c r="EL13" s="42"/>
      <c r="EM13" s="43"/>
      <c r="EN13" s="42"/>
      <c r="EO13" s="43"/>
      <c r="EP13" s="42"/>
      <c r="EQ13" s="43"/>
      <c r="ER13" s="42"/>
      <c r="ES13" s="43"/>
      <c r="ET13" s="42"/>
      <c r="EU13" s="43"/>
      <c r="EV13" s="42"/>
      <c r="EW13" s="43"/>
      <c r="EX13" s="42"/>
      <c r="EY13" s="43"/>
      <c r="EZ13" s="42"/>
      <c r="FA13" s="43"/>
      <c r="FB13" s="42"/>
      <c r="FC13" s="45">
        <v>19999.0</v>
      </c>
      <c r="FD13" s="44">
        <v>19999.0</v>
      </c>
      <c r="FE13" s="43"/>
      <c r="FF13" s="46"/>
      <c r="FG13" s="47"/>
      <c r="FH13" s="46"/>
      <c r="FI13" s="47"/>
      <c r="FJ13" s="46"/>
      <c r="FK13" s="47"/>
      <c r="FL13" s="46"/>
      <c r="FM13" s="47"/>
      <c r="FN13" s="46"/>
      <c r="FO13" s="47"/>
      <c r="FP13" s="46"/>
      <c r="FQ13" s="47"/>
      <c r="FR13" s="46"/>
      <c r="FS13" s="47"/>
      <c r="FT13" s="46"/>
      <c r="FU13" s="47"/>
      <c r="FV13" s="42"/>
      <c r="FW13" s="43"/>
      <c r="FX13" s="42"/>
      <c r="FY13" s="43"/>
      <c r="FZ13" s="42"/>
      <c r="GA13" s="43"/>
      <c r="GB13" s="42"/>
      <c r="GC13" s="43"/>
      <c r="GD13" s="42"/>
      <c r="GE13" s="43"/>
      <c r="GF13" s="42"/>
      <c r="GG13" s="48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>
        <v>19999.0</v>
      </c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1"/>
      <c r="IM13" s="1"/>
    </row>
    <row r="14">
      <c r="A14" s="1"/>
      <c r="B14" s="25" t="s">
        <v>12</v>
      </c>
      <c r="D14" s="24" t="s">
        <v>13</v>
      </c>
      <c r="E14" s="37">
        <f t="shared" ref="E14:F14" si="9">J14+L14+N14+P14+R14+T14+V14+X14+Z14+AB14+AD14+AF14+AH14+AJ14+AL14+AN14+AP14+AR14+AT14+AV14+AX14+AZ14+BB14+BD14+BF14+BH14+BJ14+BL14+BN14+BP14+BR14+BT14+BV14+BX14+BZ14+CB14+CD14+CF14+CH14+CJ14+CL14+CN14+CP14+CR14+CT14+CV14+CX14+CZ14+DB14+DD14+DF14+DH14+DJ14+DL14+DN14+DP14+DR14+DT14+DV14+DX14+DZ14+EB14+ED14+EF14+EH14+EJ14+EL14+EN14+EP14+ER14+ET14+EV14+EX14+EZ14+FB14+FD14+FF14+FH14+FJ14+FL14+FN14+FP14+FR14+FT14+FV14+FX14+FZ14+GB14+GD14+GF14</f>
        <v>0</v>
      </c>
      <c r="F14" s="37">
        <f t="shared" si="9"/>
        <v>3999</v>
      </c>
      <c r="G14" s="26"/>
      <c r="I14" s="27"/>
      <c r="J14" s="37"/>
      <c r="K14" s="37"/>
      <c r="L14" s="40"/>
      <c r="M14" s="37"/>
      <c r="N14" s="40"/>
      <c r="O14" s="37"/>
      <c r="P14" s="40"/>
      <c r="Q14" s="41"/>
      <c r="R14" s="37"/>
      <c r="S14" s="37"/>
      <c r="T14" s="40"/>
      <c r="U14" s="37"/>
      <c r="V14" s="40"/>
      <c r="W14" s="37"/>
      <c r="X14" s="40"/>
      <c r="Y14" s="41"/>
      <c r="Z14" s="37"/>
      <c r="AA14" s="37"/>
      <c r="AB14" s="40"/>
      <c r="AC14" s="37"/>
      <c r="AD14" s="40"/>
      <c r="AE14" s="37"/>
      <c r="AF14" s="40"/>
      <c r="AG14" s="37"/>
      <c r="AH14" s="40"/>
      <c r="AI14" s="37"/>
      <c r="AJ14" s="40"/>
      <c r="AK14" s="37"/>
      <c r="AL14" s="40"/>
      <c r="AM14" s="37"/>
      <c r="AN14" s="40"/>
      <c r="AO14" s="37"/>
      <c r="AP14" s="40"/>
      <c r="AQ14" s="37"/>
      <c r="AR14" s="40"/>
      <c r="AS14" s="37"/>
      <c r="AT14" s="40"/>
      <c r="AU14" s="37"/>
      <c r="AV14" s="40"/>
      <c r="AW14" s="37"/>
      <c r="AX14" s="40"/>
      <c r="AY14" s="37"/>
      <c r="AZ14" s="40"/>
      <c r="BA14" s="37"/>
      <c r="BB14" s="40"/>
      <c r="BC14" s="37"/>
      <c r="BD14" s="40"/>
      <c r="BE14" s="37"/>
      <c r="BF14" s="40"/>
      <c r="BG14" s="37"/>
      <c r="BH14" s="40"/>
      <c r="BI14" s="37"/>
      <c r="BJ14" s="40"/>
      <c r="BK14" s="37"/>
      <c r="BL14" s="40"/>
      <c r="BM14" s="37"/>
      <c r="BN14" s="40"/>
      <c r="BO14" s="37"/>
      <c r="BP14" s="40"/>
      <c r="BQ14" s="37"/>
      <c r="BR14" s="40"/>
      <c r="BS14" s="37"/>
      <c r="BT14" s="42"/>
      <c r="BU14" s="43"/>
      <c r="BV14" s="42"/>
      <c r="BW14" s="43"/>
      <c r="BX14" s="42"/>
      <c r="BY14" s="43"/>
      <c r="BZ14" s="42"/>
      <c r="CA14" s="43"/>
      <c r="CB14" s="42"/>
      <c r="CC14" s="43"/>
      <c r="CD14" s="42"/>
      <c r="CE14" s="43"/>
      <c r="CF14" s="42"/>
      <c r="CG14" s="43"/>
      <c r="CH14" s="42"/>
      <c r="CI14" s="43"/>
      <c r="CJ14" s="42"/>
      <c r="CK14" s="43"/>
      <c r="CL14" s="42"/>
      <c r="CM14" s="43"/>
      <c r="CN14" s="42"/>
      <c r="CO14" s="43"/>
      <c r="CP14" s="42"/>
      <c r="CQ14" s="43"/>
      <c r="CR14" s="42"/>
      <c r="CS14" s="43"/>
      <c r="CT14" s="42"/>
      <c r="CU14" s="45">
        <v>3999.0</v>
      </c>
      <c r="CV14" s="42"/>
      <c r="CW14" s="43"/>
      <c r="CX14" s="42"/>
      <c r="CY14" s="43"/>
      <c r="CZ14" s="42"/>
      <c r="DA14" s="43"/>
      <c r="DB14" s="42"/>
      <c r="DC14" s="43"/>
      <c r="DD14" s="42"/>
      <c r="DE14" s="43"/>
      <c r="DF14" s="42"/>
      <c r="DG14" s="43"/>
      <c r="DH14" s="42"/>
      <c r="DI14" s="43"/>
      <c r="DJ14" s="42"/>
      <c r="DK14" s="43"/>
      <c r="DL14" s="42"/>
      <c r="DM14" s="43"/>
      <c r="DN14" s="42"/>
      <c r="DO14" s="43"/>
      <c r="DP14" s="42"/>
      <c r="DQ14" s="43"/>
      <c r="DR14" s="42"/>
      <c r="DS14" s="43"/>
      <c r="DT14" s="42"/>
      <c r="DU14" s="43"/>
      <c r="DV14" s="42"/>
      <c r="DW14" s="43"/>
      <c r="DX14" s="42"/>
      <c r="DY14" s="43"/>
      <c r="DZ14" s="42"/>
      <c r="EA14" s="43"/>
      <c r="EB14" s="42"/>
      <c r="EC14" s="43"/>
      <c r="ED14" s="42"/>
      <c r="EE14" s="43"/>
      <c r="EF14" s="42"/>
      <c r="EG14" s="43"/>
      <c r="EH14" s="42"/>
      <c r="EI14" s="43"/>
      <c r="EJ14" s="42"/>
      <c r="EK14" s="43"/>
      <c r="EL14" s="42"/>
      <c r="EM14" s="43"/>
      <c r="EN14" s="42"/>
      <c r="EO14" s="43"/>
      <c r="EP14" s="42"/>
      <c r="EQ14" s="43"/>
      <c r="ER14" s="42"/>
      <c r="ES14" s="43"/>
      <c r="ET14" s="42"/>
      <c r="EU14" s="43"/>
      <c r="EV14" s="42"/>
      <c r="EW14" s="43"/>
      <c r="EX14" s="42"/>
      <c r="EY14" s="43"/>
      <c r="EZ14" s="42"/>
      <c r="FA14" s="43"/>
      <c r="FB14" s="42"/>
      <c r="FC14" s="43"/>
      <c r="FD14" s="42"/>
      <c r="FE14" s="43"/>
      <c r="FF14" s="46"/>
      <c r="FG14" s="47"/>
      <c r="FH14" s="46"/>
      <c r="FI14" s="47"/>
      <c r="FJ14" s="46"/>
      <c r="FK14" s="47"/>
      <c r="FL14" s="46"/>
      <c r="FM14" s="47"/>
      <c r="FN14" s="46"/>
      <c r="FO14" s="47"/>
      <c r="FP14" s="46"/>
      <c r="FQ14" s="47"/>
      <c r="FR14" s="46"/>
      <c r="FS14" s="47"/>
      <c r="FT14" s="46"/>
      <c r="FU14" s="47"/>
      <c r="FV14" s="42"/>
      <c r="FW14" s="43"/>
      <c r="FX14" s="42"/>
      <c r="FY14" s="43"/>
      <c r="FZ14" s="42"/>
      <c r="GA14" s="43"/>
      <c r="GB14" s="42"/>
      <c r="GC14" s="43"/>
      <c r="GD14" s="42"/>
      <c r="GE14" s="43"/>
      <c r="GF14" s="42"/>
      <c r="GG14" s="48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1"/>
      <c r="IM14" s="1"/>
    </row>
    <row r="15">
      <c r="A15" s="1"/>
      <c r="B15" s="49" t="s">
        <v>19</v>
      </c>
      <c r="D15" s="50" t="s">
        <v>15</v>
      </c>
      <c r="E15" s="50" t="s">
        <v>3</v>
      </c>
      <c r="F15" s="50" t="s">
        <v>4</v>
      </c>
      <c r="G15" s="50"/>
      <c r="I15" s="27"/>
      <c r="J15" s="51" t="s">
        <v>3</v>
      </c>
      <c r="K15" s="51" t="s">
        <v>4</v>
      </c>
      <c r="L15" s="52" t="s">
        <v>3</v>
      </c>
      <c r="M15" s="51" t="s">
        <v>4</v>
      </c>
      <c r="N15" s="52" t="s">
        <v>3</v>
      </c>
      <c r="O15" s="51" t="s">
        <v>4</v>
      </c>
      <c r="P15" s="52" t="s">
        <v>3</v>
      </c>
      <c r="Q15" s="53" t="s">
        <v>4</v>
      </c>
      <c r="R15" s="51" t="s">
        <v>3</v>
      </c>
      <c r="S15" s="51" t="s">
        <v>4</v>
      </c>
      <c r="T15" s="52" t="s">
        <v>3</v>
      </c>
      <c r="U15" s="51" t="s">
        <v>4</v>
      </c>
      <c r="V15" s="52" t="s">
        <v>3</v>
      </c>
      <c r="W15" s="51" t="s">
        <v>4</v>
      </c>
      <c r="X15" s="52" t="s">
        <v>3</v>
      </c>
      <c r="Y15" s="53" t="s">
        <v>4</v>
      </c>
      <c r="Z15" s="51" t="s">
        <v>3</v>
      </c>
      <c r="AA15" s="51" t="s">
        <v>4</v>
      </c>
      <c r="AB15" s="52" t="s">
        <v>3</v>
      </c>
      <c r="AC15" s="51" t="s">
        <v>4</v>
      </c>
      <c r="AD15" s="52" t="s">
        <v>3</v>
      </c>
      <c r="AE15" s="51" t="s">
        <v>4</v>
      </c>
      <c r="AF15" s="52" t="s">
        <v>3</v>
      </c>
      <c r="AG15" s="51" t="s">
        <v>4</v>
      </c>
      <c r="AH15" s="52" t="s">
        <v>3</v>
      </c>
      <c r="AI15" s="51" t="s">
        <v>4</v>
      </c>
      <c r="AJ15" s="52" t="s">
        <v>3</v>
      </c>
      <c r="AK15" s="51" t="s">
        <v>4</v>
      </c>
      <c r="AL15" s="52" t="s">
        <v>3</v>
      </c>
      <c r="AM15" s="51" t="s">
        <v>4</v>
      </c>
      <c r="AN15" s="52" t="s">
        <v>3</v>
      </c>
      <c r="AO15" s="51" t="s">
        <v>4</v>
      </c>
      <c r="AP15" s="52" t="s">
        <v>3</v>
      </c>
      <c r="AQ15" s="51" t="s">
        <v>4</v>
      </c>
      <c r="AR15" s="52" t="s">
        <v>3</v>
      </c>
      <c r="AS15" s="51" t="s">
        <v>4</v>
      </c>
      <c r="AT15" s="52" t="s">
        <v>3</v>
      </c>
      <c r="AU15" s="51" t="s">
        <v>4</v>
      </c>
      <c r="AV15" s="52" t="s">
        <v>3</v>
      </c>
      <c r="AW15" s="51" t="s">
        <v>4</v>
      </c>
      <c r="AX15" s="52" t="s">
        <v>3</v>
      </c>
      <c r="AY15" s="51" t="s">
        <v>4</v>
      </c>
      <c r="AZ15" s="52" t="s">
        <v>3</v>
      </c>
      <c r="BA15" s="51" t="s">
        <v>4</v>
      </c>
      <c r="BB15" s="52" t="s">
        <v>3</v>
      </c>
      <c r="BC15" s="51" t="s">
        <v>4</v>
      </c>
      <c r="BD15" s="52" t="s">
        <v>3</v>
      </c>
      <c r="BE15" s="51" t="s">
        <v>4</v>
      </c>
      <c r="BF15" s="52" t="s">
        <v>3</v>
      </c>
      <c r="BG15" s="51" t="s">
        <v>4</v>
      </c>
      <c r="BH15" s="52" t="s">
        <v>3</v>
      </c>
      <c r="BI15" s="51" t="s">
        <v>4</v>
      </c>
      <c r="BJ15" s="52" t="s">
        <v>3</v>
      </c>
      <c r="BK15" s="51" t="s">
        <v>4</v>
      </c>
      <c r="BL15" s="52" t="s">
        <v>3</v>
      </c>
      <c r="BM15" s="51" t="s">
        <v>4</v>
      </c>
      <c r="BN15" s="52" t="s">
        <v>3</v>
      </c>
      <c r="BO15" s="51" t="s">
        <v>4</v>
      </c>
      <c r="BP15" s="52" t="s">
        <v>3</v>
      </c>
      <c r="BQ15" s="51" t="s">
        <v>4</v>
      </c>
      <c r="BR15" s="52" t="s">
        <v>3</v>
      </c>
      <c r="BS15" s="51" t="s">
        <v>4</v>
      </c>
      <c r="BT15" s="54" t="s">
        <v>3</v>
      </c>
      <c r="BU15" s="55" t="s">
        <v>4</v>
      </c>
      <c r="BV15" s="54" t="s">
        <v>3</v>
      </c>
      <c r="BW15" s="55" t="s">
        <v>4</v>
      </c>
      <c r="BX15" s="54" t="s">
        <v>3</v>
      </c>
      <c r="BY15" s="55" t="s">
        <v>4</v>
      </c>
      <c r="BZ15" s="54" t="s">
        <v>3</v>
      </c>
      <c r="CA15" s="55" t="s">
        <v>4</v>
      </c>
      <c r="CB15" s="54" t="s">
        <v>3</v>
      </c>
      <c r="CC15" s="55" t="s">
        <v>4</v>
      </c>
      <c r="CD15" s="54" t="s">
        <v>3</v>
      </c>
      <c r="CE15" s="55" t="s">
        <v>4</v>
      </c>
      <c r="CF15" s="54" t="s">
        <v>3</v>
      </c>
      <c r="CG15" s="55" t="s">
        <v>4</v>
      </c>
      <c r="CH15" s="54" t="s">
        <v>3</v>
      </c>
      <c r="CI15" s="55" t="s">
        <v>4</v>
      </c>
      <c r="CJ15" s="54" t="s">
        <v>3</v>
      </c>
      <c r="CK15" s="55" t="s">
        <v>4</v>
      </c>
      <c r="CL15" s="54" t="s">
        <v>3</v>
      </c>
      <c r="CM15" s="55" t="s">
        <v>4</v>
      </c>
      <c r="CN15" s="54" t="s">
        <v>3</v>
      </c>
      <c r="CO15" s="55" t="s">
        <v>4</v>
      </c>
      <c r="CP15" s="54" t="s">
        <v>3</v>
      </c>
      <c r="CQ15" s="55" t="s">
        <v>4</v>
      </c>
      <c r="CR15" s="54" t="s">
        <v>3</v>
      </c>
      <c r="CS15" s="55" t="s">
        <v>4</v>
      </c>
      <c r="CT15" s="54" t="s">
        <v>3</v>
      </c>
      <c r="CU15" s="55" t="s">
        <v>4</v>
      </c>
      <c r="CV15" s="54" t="s">
        <v>3</v>
      </c>
      <c r="CW15" s="55" t="s">
        <v>4</v>
      </c>
      <c r="CX15" s="54" t="s">
        <v>3</v>
      </c>
      <c r="CY15" s="55" t="s">
        <v>4</v>
      </c>
      <c r="CZ15" s="54" t="s">
        <v>3</v>
      </c>
      <c r="DA15" s="55" t="s">
        <v>4</v>
      </c>
      <c r="DB15" s="54" t="s">
        <v>3</v>
      </c>
      <c r="DC15" s="55" t="s">
        <v>4</v>
      </c>
      <c r="DD15" s="54" t="s">
        <v>3</v>
      </c>
      <c r="DE15" s="55" t="s">
        <v>4</v>
      </c>
      <c r="DF15" s="54" t="s">
        <v>3</v>
      </c>
      <c r="DG15" s="55" t="s">
        <v>4</v>
      </c>
      <c r="DH15" s="54" t="s">
        <v>3</v>
      </c>
      <c r="DI15" s="55" t="s">
        <v>4</v>
      </c>
      <c r="DJ15" s="54" t="s">
        <v>3</v>
      </c>
      <c r="DK15" s="55" t="s">
        <v>4</v>
      </c>
      <c r="DL15" s="54" t="s">
        <v>3</v>
      </c>
      <c r="DM15" s="55" t="s">
        <v>4</v>
      </c>
      <c r="DN15" s="54" t="s">
        <v>3</v>
      </c>
      <c r="DO15" s="55" t="s">
        <v>4</v>
      </c>
      <c r="DP15" s="54" t="s">
        <v>3</v>
      </c>
      <c r="DQ15" s="55" t="s">
        <v>4</v>
      </c>
      <c r="DR15" s="54" t="s">
        <v>3</v>
      </c>
      <c r="DS15" s="55" t="s">
        <v>4</v>
      </c>
      <c r="DT15" s="54" t="s">
        <v>3</v>
      </c>
      <c r="DU15" s="55" t="s">
        <v>4</v>
      </c>
      <c r="DV15" s="54" t="s">
        <v>3</v>
      </c>
      <c r="DW15" s="55" t="s">
        <v>4</v>
      </c>
      <c r="DX15" s="54" t="s">
        <v>3</v>
      </c>
      <c r="DY15" s="55" t="s">
        <v>4</v>
      </c>
      <c r="DZ15" s="54" t="s">
        <v>3</v>
      </c>
      <c r="EA15" s="55" t="s">
        <v>4</v>
      </c>
      <c r="EB15" s="54" t="s">
        <v>3</v>
      </c>
      <c r="EC15" s="55" t="s">
        <v>4</v>
      </c>
      <c r="ED15" s="54" t="s">
        <v>3</v>
      </c>
      <c r="EE15" s="55" t="s">
        <v>4</v>
      </c>
      <c r="EF15" s="54" t="s">
        <v>3</v>
      </c>
      <c r="EG15" s="55" t="s">
        <v>4</v>
      </c>
      <c r="EH15" s="54" t="s">
        <v>3</v>
      </c>
      <c r="EI15" s="55" t="s">
        <v>4</v>
      </c>
      <c r="EJ15" s="54" t="s">
        <v>3</v>
      </c>
      <c r="EK15" s="55" t="s">
        <v>4</v>
      </c>
      <c r="EL15" s="54" t="s">
        <v>3</v>
      </c>
      <c r="EM15" s="55" t="s">
        <v>4</v>
      </c>
      <c r="EN15" s="54" t="s">
        <v>3</v>
      </c>
      <c r="EO15" s="55" t="s">
        <v>4</v>
      </c>
      <c r="EP15" s="54" t="s">
        <v>3</v>
      </c>
      <c r="EQ15" s="55" t="s">
        <v>4</v>
      </c>
      <c r="ER15" s="54" t="s">
        <v>3</v>
      </c>
      <c r="ES15" s="55" t="s">
        <v>4</v>
      </c>
      <c r="ET15" s="54" t="s">
        <v>3</v>
      </c>
      <c r="EU15" s="55" t="s">
        <v>4</v>
      </c>
      <c r="EV15" s="54" t="s">
        <v>3</v>
      </c>
      <c r="EW15" s="55" t="s">
        <v>4</v>
      </c>
      <c r="EX15" s="54" t="s">
        <v>3</v>
      </c>
      <c r="EY15" s="55" t="s">
        <v>4</v>
      </c>
      <c r="EZ15" s="54" t="s">
        <v>3</v>
      </c>
      <c r="FA15" s="55" t="s">
        <v>4</v>
      </c>
      <c r="FB15" s="54" t="s">
        <v>3</v>
      </c>
      <c r="FC15" s="55" t="s">
        <v>4</v>
      </c>
      <c r="FD15" s="54" t="s">
        <v>3</v>
      </c>
      <c r="FE15" s="55" t="s">
        <v>4</v>
      </c>
      <c r="FF15" s="56" t="s">
        <v>3</v>
      </c>
      <c r="FG15" s="57" t="s">
        <v>4</v>
      </c>
      <c r="FH15" s="56" t="s">
        <v>3</v>
      </c>
      <c r="FI15" s="57" t="s">
        <v>4</v>
      </c>
      <c r="FJ15" s="56" t="s">
        <v>3</v>
      </c>
      <c r="FK15" s="57" t="s">
        <v>4</v>
      </c>
      <c r="FL15" s="56" t="s">
        <v>3</v>
      </c>
      <c r="FM15" s="57" t="s">
        <v>4</v>
      </c>
      <c r="FN15" s="56" t="s">
        <v>3</v>
      </c>
      <c r="FO15" s="57" t="s">
        <v>4</v>
      </c>
      <c r="FP15" s="56" t="s">
        <v>3</v>
      </c>
      <c r="FQ15" s="57" t="s">
        <v>4</v>
      </c>
      <c r="FR15" s="56" t="s">
        <v>3</v>
      </c>
      <c r="FS15" s="57" t="s">
        <v>4</v>
      </c>
      <c r="FT15" s="56" t="s">
        <v>3</v>
      </c>
      <c r="FU15" s="57" t="s">
        <v>4</v>
      </c>
      <c r="FV15" s="54" t="s">
        <v>3</v>
      </c>
      <c r="FW15" s="55" t="s">
        <v>4</v>
      </c>
      <c r="FX15" s="54" t="s">
        <v>3</v>
      </c>
      <c r="FY15" s="55" t="s">
        <v>4</v>
      </c>
      <c r="FZ15" s="54" t="s">
        <v>3</v>
      </c>
      <c r="GA15" s="55" t="s">
        <v>4</v>
      </c>
      <c r="GB15" s="54" t="s">
        <v>3</v>
      </c>
      <c r="GC15" s="55" t="s">
        <v>4</v>
      </c>
      <c r="GD15" s="54" t="s">
        <v>3</v>
      </c>
      <c r="GE15" s="55" t="s">
        <v>4</v>
      </c>
      <c r="GF15" s="54" t="s">
        <v>3</v>
      </c>
      <c r="GG15" s="58" t="s">
        <v>4</v>
      </c>
      <c r="GH15" s="54" t="s">
        <v>3</v>
      </c>
      <c r="GI15" s="55" t="s">
        <v>4</v>
      </c>
      <c r="GJ15" s="54" t="s">
        <v>3</v>
      </c>
      <c r="GK15" s="55" t="s">
        <v>4</v>
      </c>
      <c r="GL15" s="54" t="s">
        <v>3</v>
      </c>
      <c r="GM15" s="58" t="s">
        <v>4</v>
      </c>
      <c r="GN15" s="54" t="s">
        <v>3</v>
      </c>
      <c r="GO15" s="55" t="s">
        <v>4</v>
      </c>
      <c r="GP15" s="54" t="s">
        <v>3</v>
      </c>
      <c r="GQ15" s="55" t="s">
        <v>4</v>
      </c>
      <c r="GR15" s="54" t="s">
        <v>3</v>
      </c>
      <c r="GS15" s="58" t="s">
        <v>4</v>
      </c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1"/>
      <c r="IM15" s="1"/>
    </row>
    <row r="16">
      <c r="A16" s="1"/>
      <c r="B16" s="59"/>
      <c r="E16" s="26">
        <f t="shared" ref="E16:F16" si="10">J16+L16+N16+P16+R16+T16+V16+X16+Z16+AB16+AD16+AF16+AH16+AJ16+AL16+AN16+AP16+AR16+AT16+AV16+AX16+AZ16+BB16+BD16+BF16+BH16+BJ16+BL16+BN16+BP16+BR16+BT16+BV16+BX16+BZ16+CB16+CD16+CF16+CH16+CJ16+CL16+CN16+CP16+CR16+CT16+CV16+CX16+CZ16+DB16+DD16+DF16+DH16+DJ16+DL16+DN16+DP16+DR16+DT16+DV16+DX16+DZ16+EB16+ED16+EF16+EH16+EJ16+EL16+EN16+EP16+ER16+ET16+EV16+EX16+EZ16+FB16+FD16+FF16+FH16+FJ16+FL16+FN16+FP16+FR16+FT16+FV16+FX16+FZ16+GB16+GD16+GF16</f>
        <v>5</v>
      </c>
      <c r="F16" s="26">
        <f t="shared" si="10"/>
        <v>2</v>
      </c>
      <c r="G16" s="26"/>
      <c r="I16" s="27"/>
      <c r="J16" s="26"/>
      <c r="K16" s="26"/>
      <c r="L16" s="28"/>
      <c r="M16" s="26"/>
      <c r="N16" s="28"/>
      <c r="O16" s="26"/>
      <c r="P16" s="28"/>
      <c r="Q16" s="29"/>
      <c r="R16" s="26"/>
      <c r="S16" s="26"/>
      <c r="T16" s="28"/>
      <c r="U16" s="26"/>
      <c r="V16" s="28"/>
      <c r="W16" s="26"/>
      <c r="X16" s="28"/>
      <c r="Y16" s="29"/>
      <c r="Z16" s="26"/>
      <c r="AA16" s="26"/>
      <c r="AB16" s="28"/>
      <c r="AC16" s="26"/>
      <c r="AD16" s="28"/>
      <c r="AE16" s="26"/>
      <c r="AF16" s="28"/>
      <c r="AG16" s="26"/>
      <c r="AH16" s="28"/>
      <c r="AI16" s="26"/>
      <c r="AJ16" s="28"/>
      <c r="AK16" s="26"/>
      <c r="AL16" s="28"/>
      <c r="AM16" s="26"/>
      <c r="AN16" s="28">
        <v>1.0</v>
      </c>
      <c r="AO16" s="26"/>
      <c r="AP16" s="28"/>
      <c r="AQ16" s="26"/>
      <c r="AR16" s="28"/>
      <c r="AS16" s="26"/>
      <c r="AT16" s="28"/>
      <c r="AU16" s="26"/>
      <c r="AV16" s="28"/>
      <c r="AW16" s="26"/>
      <c r="AX16" s="28"/>
      <c r="AY16" s="26"/>
      <c r="AZ16" s="28"/>
      <c r="BA16" s="26"/>
      <c r="BB16" s="28"/>
      <c r="BC16" s="26"/>
      <c r="BD16" s="28"/>
      <c r="BE16" s="26"/>
      <c r="BF16" s="28"/>
      <c r="BG16" s="26"/>
      <c r="BH16" s="28"/>
      <c r="BI16" s="26"/>
      <c r="BJ16" s="28"/>
      <c r="BK16" s="26"/>
      <c r="BL16" s="28"/>
      <c r="BM16" s="26"/>
      <c r="BN16" s="28"/>
      <c r="BO16" s="26"/>
      <c r="BP16" s="28"/>
      <c r="BQ16" s="26"/>
      <c r="BR16" s="28"/>
      <c r="BS16" s="26"/>
      <c r="BT16" s="30"/>
      <c r="BU16" s="31"/>
      <c r="BV16" s="30"/>
      <c r="BW16" s="31"/>
      <c r="BX16" s="32">
        <v>1.0</v>
      </c>
      <c r="BY16" s="31"/>
      <c r="BZ16" s="30"/>
      <c r="CA16" s="31"/>
      <c r="CB16" s="30"/>
      <c r="CC16" s="31"/>
      <c r="CD16" s="30"/>
      <c r="CE16" s="31"/>
      <c r="CF16" s="30"/>
      <c r="CG16" s="31"/>
      <c r="CH16" s="30"/>
      <c r="CI16" s="31"/>
      <c r="CJ16" s="30"/>
      <c r="CK16" s="31"/>
      <c r="CL16" s="30"/>
      <c r="CM16" s="31"/>
      <c r="CN16" s="30"/>
      <c r="CO16" s="31"/>
      <c r="CP16" s="30"/>
      <c r="CQ16" s="31"/>
      <c r="CR16" s="30"/>
      <c r="CS16" s="31"/>
      <c r="CT16" s="30"/>
      <c r="CU16" s="31"/>
      <c r="CV16" s="30"/>
      <c r="CW16" s="31"/>
      <c r="CX16" s="30"/>
      <c r="CY16" s="31"/>
      <c r="CZ16" s="30"/>
      <c r="DA16" s="31"/>
      <c r="DB16" s="30"/>
      <c r="DC16" s="31"/>
      <c r="DD16" s="32">
        <v>2.0</v>
      </c>
      <c r="DE16" s="31"/>
      <c r="DF16" s="30"/>
      <c r="DG16" s="31"/>
      <c r="DH16" s="30"/>
      <c r="DI16" s="31"/>
      <c r="DJ16" s="30"/>
      <c r="DK16" s="31"/>
      <c r="DL16" s="30"/>
      <c r="DM16" s="31"/>
      <c r="DN16" s="30"/>
      <c r="DO16" s="31"/>
      <c r="DP16" s="30"/>
      <c r="DQ16" s="31"/>
      <c r="DR16" s="30"/>
      <c r="DS16" s="31"/>
      <c r="DT16" s="30"/>
      <c r="DU16" s="31"/>
      <c r="DV16" s="30"/>
      <c r="DW16" s="31"/>
      <c r="DX16" s="30"/>
      <c r="DY16" s="31"/>
      <c r="DZ16" s="30"/>
      <c r="EA16" s="31"/>
      <c r="EB16" s="30"/>
      <c r="EC16" s="31"/>
      <c r="ED16" s="30"/>
      <c r="EE16" s="31"/>
      <c r="EF16" s="30"/>
      <c r="EG16" s="31"/>
      <c r="EH16" s="30"/>
      <c r="EI16" s="31"/>
      <c r="EJ16" s="30"/>
      <c r="EK16" s="31"/>
      <c r="EL16" s="30"/>
      <c r="EM16" s="31"/>
      <c r="EN16" s="32">
        <v>1.0</v>
      </c>
      <c r="EO16" s="31"/>
      <c r="EP16" s="30"/>
      <c r="EQ16" s="31"/>
      <c r="ER16" s="30"/>
      <c r="ES16" s="31"/>
      <c r="ET16" s="30"/>
      <c r="EU16" s="31"/>
      <c r="EV16" s="30"/>
      <c r="EW16" s="31"/>
      <c r="EX16" s="30"/>
      <c r="EY16" s="31"/>
      <c r="EZ16" s="30"/>
      <c r="FA16" s="31"/>
      <c r="FB16" s="30"/>
      <c r="FC16" s="31"/>
      <c r="FD16" s="30"/>
      <c r="FE16" s="31"/>
      <c r="FF16" s="34"/>
      <c r="FG16" s="35"/>
      <c r="FH16" s="34"/>
      <c r="FI16" s="35"/>
      <c r="FJ16" s="34"/>
      <c r="FK16" s="35"/>
      <c r="FL16" s="34"/>
      <c r="FM16" s="35"/>
      <c r="FN16" s="34"/>
      <c r="FO16" s="35"/>
      <c r="FP16" s="34"/>
      <c r="FQ16" s="35"/>
      <c r="FR16" s="34"/>
      <c r="FS16" s="35"/>
      <c r="FT16" s="34"/>
      <c r="FU16" s="35"/>
      <c r="FV16" s="30"/>
      <c r="FW16" s="31"/>
      <c r="FX16" s="30"/>
      <c r="FY16" s="31"/>
      <c r="FZ16" s="30"/>
      <c r="GA16" s="33">
        <v>2.0</v>
      </c>
      <c r="GB16" s="30"/>
      <c r="GC16" s="31"/>
      <c r="GD16" s="30"/>
      <c r="GE16" s="31"/>
      <c r="GF16" s="30"/>
      <c r="GG16" s="3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1"/>
      <c r="IM16" s="1"/>
    </row>
    <row r="17">
      <c r="A17" s="1"/>
      <c r="B17" s="59"/>
      <c r="D17" s="50" t="s">
        <v>11</v>
      </c>
      <c r="E17" s="37">
        <f t="shared" ref="E17:F17" si="11">J17+L17+N17+P17+R17+T17+V17+X17+Z17+AB17+AD17+AF17+AH17+AJ17+AL17+AN17+AP17+AR17+AT17+AV17+AX17+AZ17+BB17+BD17+BF17+BH17+BJ17+BL17+BN17+BP17+BR17+BT17+BV17+BX17+BZ17+CB17+CD17+CF17+CH17+CJ17+CL17+CN17+CP17+CR17+CT17+CV17+CX17+CZ17+DB17+DD17+DF17+DH17+DJ17+DL17+DN17+DP17+DR17+DT17+DV17+DX17+DZ17+EB17+ED17+EF17+EH17+EJ17+EL17+EN17+EP17+ER17+ET17+EV17+EX17+EZ17+FB17+FD17+FF17+FH17+FJ17+FL17+FN17+FP17+FR17+FT17+FV17+FX17+FZ17+GB17+GD17+GF17</f>
        <v>119994</v>
      </c>
      <c r="F17" s="37">
        <f t="shared" si="11"/>
        <v>39998</v>
      </c>
      <c r="G17" s="26"/>
      <c r="I17" s="27"/>
      <c r="J17" s="38"/>
      <c r="K17" s="38"/>
      <c r="L17" s="60"/>
      <c r="M17" s="38"/>
      <c r="N17" s="60"/>
      <c r="O17" s="38"/>
      <c r="P17" s="60"/>
      <c r="Q17" s="61"/>
      <c r="R17" s="38"/>
      <c r="S17" s="38"/>
      <c r="T17" s="60"/>
      <c r="U17" s="38"/>
      <c r="V17" s="60"/>
      <c r="W17" s="38"/>
      <c r="X17" s="60"/>
      <c r="Y17" s="61"/>
      <c r="Z17" s="38"/>
      <c r="AA17" s="38"/>
      <c r="AB17" s="60"/>
      <c r="AC17" s="38"/>
      <c r="AD17" s="60"/>
      <c r="AE17" s="38"/>
      <c r="AF17" s="60"/>
      <c r="AG17" s="38"/>
      <c r="AH17" s="60"/>
      <c r="AI17" s="38"/>
      <c r="AJ17" s="60"/>
      <c r="AK17" s="38"/>
      <c r="AL17" s="60"/>
      <c r="AM17" s="38"/>
      <c r="AN17" s="40">
        <v>19999.0</v>
      </c>
      <c r="AO17" s="38"/>
      <c r="AP17" s="60"/>
      <c r="AQ17" s="38"/>
      <c r="AR17" s="60"/>
      <c r="AS17" s="38"/>
      <c r="AT17" s="60"/>
      <c r="AU17" s="38"/>
      <c r="AV17" s="60"/>
      <c r="AW17" s="38"/>
      <c r="AX17" s="60"/>
      <c r="AY17" s="38"/>
      <c r="AZ17" s="60"/>
      <c r="BA17" s="38"/>
      <c r="BB17" s="60"/>
      <c r="BC17" s="38"/>
      <c r="BD17" s="60"/>
      <c r="BE17" s="38"/>
      <c r="BF17" s="60"/>
      <c r="BG17" s="38"/>
      <c r="BH17" s="60"/>
      <c r="BI17" s="38"/>
      <c r="BJ17" s="60"/>
      <c r="BK17" s="38"/>
      <c r="BL17" s="60"/>
      <c r="BM17" s="38"/>
      <c r="BN17" s="60"/>
      <c r="BO17" s="38"/>
      <c r="BP17" s="60"/>
      <c r="BQ17" s="38"/>
      <c r="BR17" s="60"/>
      <c r="BS17" s="38"/>
      <c r="BT17" s="42"/>
      <c r="BU17" s="43"/>
      <c r="BV17" s="42"/>
      <c r="BW17" s="43"/>
      <c r="BX17" s="44">
        <v>19999.0</v>
      </c>
      <c r="BY17" s="43"/>
      <c r="BZ17" s="42"/>
      <c r="CA17" s="43"/>
      <c r="CB17" s="42"/>
      <c r="CC17" s="43"/>
      <c r="CD17" s="42"/>
      <c r="CE17" s="43"/>
      <c r="CF17" s="42"/>
      <c r="CG17" s="43"/>
      <c r="CH17" s="42"/>
      <c r="CI17" s="43"/>
      <c r="CJ17" s="42"/>
      <c r="CK17" s="43"/>
      <c r="CL17" s="42"/>
      <c r="CM17" s="43"/>
      <c r="CN17" s="42"/>
      <c r="CO17" s="43"/>
      <c r="CP17" s="42"/>
      <c r="CQ17" s="43"/>
      <c r="CR17" s="42"/>
      <c r="CS17" s="43"/>
      <c r="CT17" s="42"/>
      <c r="CU17" s="43"/>
      <c r="CV17" s="42"/>
      <c r="CW17" s="43"/>
      <c r="CX17" s="42"/>
      <c r="CY17" s="43"/>
      <c r="CZ17" s="42"/>
      <c r="DA17" s="43"/>
      <c r="DB17" s="42"/>
      <c r="DC17" s="43"/>
      <c r="DD17" s="44">
        <v>39998.0</v>
      </c>
      <c r="DE17" s="43"/>
      <c r="DF17" s="42"/>
      <c r="DG17" s="43"/>
      <c r="DH17" s="42"/>
      <c r="DI17" s="43"/>
      <c r="DJ17" s="42"/>
      <c r="DK17" s="43"/>
      <c r="DL17" s="42"/>
      <c r="DM17" s="43"/>
      <c r="DN17" s="42"/>
      <c r="DO17" s="43"/>
      <c r="DP17" s="42"/>
      <c r="DQ17" s="43"/>
      <c r="DR17" s="42"/>
      <c r="DS17" s="43"/>
      <c r="DT17" s="42"/>
      <c r="DU17" s="43"/>
      <c r="DV17" s="42"/>
      <c r="DW17" s="43"/>
      <c r="DX17" s="42"/>
      <c r="DY17" s="43"/>
      <c r="DZ17" s="42"/>
      <c r="EA17" s="43"/>
      <c r="EB17" s="42"/>
      <c r="EC17" s="43"/>
      <c r="ED17" s="42"/>
      <c r="EE17" s="43"/>
      <c r="EF17" s="42"/>
      <c r="EG17" s="43"/>
      <c r="EH17" s="42"/>
      <c r="EI17" s="43"/>
      <c r="EJ17" s="42"/>
      <c r="EK17" s="43"/>
      <c r="EL17" s="42"/>
      <c r="EM17" s="43"/>
      <c r="EN17" s="44">
        <v>39998.0</v>
      </c>
      <c r="EO17" s="43"/>
      <c r="EP17" s="42"/>
      <c r="EQ17" s="43"/>
      <c r="ER17" s="42"/>
      <c r="ES17" s="43"/>
      <c r="ET17" s="42"/>
      <c r="EU17" s="43"/>
      <c r="EV17" s="42"/>
      <c r="EW17" s="43"/>
      <c r="EX17" s="42"/>
      <c r="EY17" s="43"/>
      <c r="EZ17" s="42"/>
      <c r="FA17" s="43"/>
      <c r="FB17" s="42"/>
      <c r="FC17" s="43"/>
      <c r="FD17" s="42"/>
      <c r="FE17" s="43"/>
      <c r="FF17" s="46"/>
      <c r="FG17" s="47"/>
      <c r="FH17" s="46"/>
      <c r="FI17" s="47"/>
      <c r="FJ17" s="46"/>
      <c r="FK17" s="47"/>
      <c r="FL17" s="46"/>
      <c r="FM17" s="47"/>
      <c r="FN17" s="46"/>
      <c r="FO17" s="47"/>
      <c r="FP17" s="46"/>
      <c r="FQ17" s="47"/>
      <c r="FR17" s="46"/>
      <c r="FS17" s="47"/>
      <c r="FT17" s="46"/>
      <c r="FU17" s="47"/>
      <c r="FV17" s="42"/>
      <c r="FW17" s="43"/>
      <c r="FX17" s="42"/>
      <c r="FY17" s="43"/>
      <c r="FZ17" s="42"/>
      <c r="GA17" s="45">
        <v>39998.0</v>
      </c>
      <c r="GB17" s="42"/>
      <c r="GC17" s="43"/>
      <c r="GD17" s="42"/>
      <c r="GE17" s="43"/>
      <c r="GF17" s="42"/>
      <c r="GG17" s="4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1"/>
      <c r="IM17" s="1"/>
    </row>
    <row r="18">
      <c r="A18" s="1"/>
      <c r="B18" s="62"/>
      <c r="C18" s="63"/>
      <c r="D18" s="64" t="s">
        <v>13</v>
      </c>
      <c r="E18" s="37">
        <f t="shared" ref="E18:F18" si="12">J18+L18+N18+P18+R18+T18+V18+X18+Z18+AB18+AD18+AF18+AH18+AJ18+AL18+AN18+AP18+AR18+AT18+AV18+AX18+AZ18+BB18+BD18+BF18+BH18+BJ18+BL18+BN18+BP18+BR18+BT18+BV18+BX18+BZ18+CB18+CD18+CF18+CH18+CJ18+CL18+CN18+CP18+CR18+CT18+CV18+CX18+CZ18+DB18+DD18+DF18+DH18+DJ18+DL18+DN18+DP18+DR18+DT18+DV18+DX18+DZ18+EB18+ED18+EF18+EH18+EJ18+EL18+EN18+EP18+ER18+ET18+EV18+EX18+EZ18+FB18+FD18+FF18+FH18+FJ18+FL18+FN18+FP18+FR18+FT18+FV18+FX18+FZ18+GB18+GD18+GF18</f>
        <v>0</v>
      </c>
      <c r="F18" s="37">
        <f t="shared" si="12"/>
        <v>0</v>
      </c>
      <c r="G18" s="26"/>
      <c r="H18" s="63"/>
      <c r="I18" s="65"/>
      <c r="J18" s="66"/>
      <c r="K18" s="66"/>
      <c r="L18" s="67"/>
      <c r="M18" s="66"/>
      <c r="N18" s="67"/>
      <c r="O18" s="66"/>
      <c r="P18" s="67"/>
      <c r="Q18" s="68"/>
      <c r="R18" s="66"/>
      <c r="S18" s="66"/>
      <c r="T18" s="67"/>
      <c r="U18" s="66"/>
      <c r="V18" s="67"/>
      <c r="W18" s="66"/>
      <c r="X18" s="67"/>
      <c r="Y18" s="68"/>
      <c r="Z18" s="66"/>
      <c r="AA18" s="66"/>
      <c r="AB18" s="67"/>
      <c r="AC18" s="66"/>
      <c r="AD18" s="67"/>
      <c r="AE18" s="66"/>
      <c r="AF18" s="67"/>
      <c r="AG18" s="66"/>
      <c r="AH18" s="67"/>
      <c r="AI18" s="66"/>
      <c r="AJ18" s="67"/>
      <c r="AK18" s="66"/>
      <c r="AL18" s="67"/>
      <c r="AM18" s="66"/>
      <c r="AN18" s="67"/>
      <c r="AO18" s="66"/>
      <c r="AP18" s="67"/>
      <c r="AQ18" s="66"/>
      <c r="AR18" s="67"/>
      <c r="AS18" s="66"/>
      <c r="AT18" s="67"/>
      <c r="AU18" s="66"/>
      <c r="AV18" s="67"/>
      <c r="AW18" s="66"/>
      <c r="AX18" s="67"/>
      <c r="AY18" s="66"/>
      <c r="AZ18" s="67"/>
      <c r="BA18" s="66"/>
      <c r="BB18" s="67"/>
      <c r="BC18" s="66"/>
      <c r="BD18" s="67"/>
      <c r="BE18" s="66"/>
      <c r="BF18" s="67"/>
      <c r="BG18" s="66"/>
      <c r="BH18" s="67"/>
      <c r="BI18" s="66"/>
      <c r="BJ18" s="67"/>
      <c r="BK18" s="66"/>
      <c r="BL18" s="67"/>
      <c r="BM18" s="66"/>
      <c r="BN18" s="67"/>
      <c r="BO18" s="66"/>
      <c r="BP18" s="67"/>
      <c r="BQ18" s="66"/>
      <c r="BR18" s="67"/>
      <c r="BS18" s="66"/>
      <c r="BT18" s="70"/>
      <c r="BU18" s="71"/>
      <c r="BV18" s="70"/>
      <c r="BW18" s="71"/>
      <c r="BX18" s="70"/>
      <c r="BY18" s="71"/>
      <c r="BZ18" s="70"/>
      <c r="CA18" s="71"/>
      <c r="CB18" s="70"/>
      <c r="CC18" s="71"/>
      <c r="CD18" s="70"/>
      <c r="CE18" s="71"/>
      <c r="CF18" s="70"/>
      <c r="CG18" s="71"/>
      <c r="CH18" s="70"/>
      <c r="CI18" s="71"/>
      <c r="CJ18" s="70"/>
      <c r="CK18" s="71"/>
      <c r="CL18" s="70"/>
      <c r="CM18" s="71"/>
      <c r="CN18" s="70"/>
      <c r="CO18" s="71"/>
      <c r="CP18" s="70"/>
      <c r="CQ18" s="71"/>
      <c r="CR18" s="70"/>
      <c r="CS18" s="71"/>
      <c r="CT18" s="70"/>
      <c r="CU18" s="71"/>
      <c r="CV18" s="70"/>
      <c r="CW18" s="71"/>
      <c r="CX18" s="70"/>
      <c r="CY18" s="71"/>
      <c r="CZ18" s="70"/>
      <c r="DA18" s="71"/>
      <c r="DB18" s="70"/>
      <c r="DC18" s="71"/>
      <c r="DD18" s="70"/>
      <c r="DE18" s="71"/>
      <c r="DF18" s="70"/>
      <c r="DG18" s="71"/>
      <c r="DH18" s="70"/>
      <c r="DI18" s="71"/>
      <c r="DJ18" s="70"/>
      <c r="DK18" s="71"/>
      <c r="DL18" s="70"/>
      <c r="DM18" s="71"/>
      <c r="DN18" s="70"/>
      <c r="DO18" s="71"/>
      <c r="DP18" s="70"/>
      <c r="DQ18" s="71"/>
      <c r="DR18" s="70"/>
      <c r="DS18" s="71"/>
      <c r="DT18" s="70"/>
      <c r="DU18" s="71"/>
      <c r="DV18" s="70"/>
      <c r="DW18" s="71"/>
      <c r="DX18" s="70"/>
      <c r="DY18" s="71"/>
      <c r="DZ18" s="70"/>
      <c r="EA18" s="71"/>
      <c r="EB18" s="70"/>
      <c r="EC18" s="71"/>
      <c r="ED18" s="70"/>
      <c r="EE18" s="71"/>
      <c r="EF18" s="70"/>
      <c r="EG18" s="71"/>
      <c r="EH18" s="70"/>
      <c r="EI18" s="71"/>
      <c r="EJ18" s="70"/>
      <c r="EK18" s="71"/>
      <c r="EL18" s="70"/>
      <c r="EM18" s="71"/>
      <c r="EN18" s="70"/>
      <c r="EO18" s="71"/>
      <c r="EP18" s="70"/>
      <c r="EQ18" s="71"/>
      <c r="ER18" s="70"/>
      <c r="ES18" s="71"/>
      <c r="ET18" s="70"/>
      <c r="EU18" s="71"/>
      <c r="EV18" s="70"/>
      <c r="EW18" s="71"/>
      <c r="EX18" s="70"/>
      <c r="EY18" s="71"/>
      <c r="EZ18" s="70"/>
      <c r="FA18" s="71"/>
      <c r="FB18" s="70"/>
      <c r="FC18" s="71"/>
      <c r="FD18" s="70"/>
      <c r="FE18" s="71"/>
      <c r="FF18" s="74"/>
      <c r="FG18" s="75"/>
      <c r="FH18" s="74"/>
      <c r="FI18" s="75"/>
      <c r="FJ18" s="74"/>
      <c r="FK18" s="75"/>
      <c r="FL18" s="74"/>
      <c r="FM18" s="75"/>
      <c r="FN18" s="74"/>
      <c r="FO18" s="75"/>
      <c r="FP18" s="74"/>
      <c r="FQ18" s="75"/>
      <c r="FR18" s="74"/>
      <c r="FS18" s="75"/>
      <c r="FT18" s="74"/>
      <c r="FU18" s="75"/>
      <c r="FV18" s="70"/>
      <c r="FW18" s="71"/>
      <c r="FX18" s="70"/>
      <c r="FY18" s="71"/>
      <c r="FZ18" s="70"/>
      <c r="GA18" s="71"/>
      <c r="GB18" s="70"/>
      <c r="GC18" s="71"/>
      <c r="GD18" s="70"/>
      <c r="GE18" s="71"/>
      <c r="GF18" s="70"/>
      <c r="GG18" s="76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1"/>
      <c r="IM18" s="1"/>
    </row>
    <row r="19">
      <c r="A19" s="1"/>
      <c r="B19" s="12" t="s">
        <v>20</v>
      </c>
      <c r="C19" s="13"/>
      <c r="D19" s="14" t="s">
        <v>2</v>
      </c>
      <c r="E19" s="14" t="s">
        <v>3</v>
      </c>
      <c r="F19" s="14" t="s">
        <v>4</v>
      </c>
      <c r="G19" s="14"/>
      <c r="H19" s="15" t="s">
        <v>5</v>
      </c>
      <c r="I19" s="16" t="s">
        <v>6</v>
      </c>
      <c r="J19" s="14" t="s">
        <v>3</v>
      </c>
      <c r="K19" s="14" t="s">
        <v>4</v>
      </c>
      <c r="L19" s="17" t="s">
        <v>3</v>
      </c>
      <c r="M19" s="14" t="s">
        <v>4</v>
      </c>
      <c r="N19" s="17" t="s">
        <v>3</v>
      </c>
      <c r="O19" s="14" t="s">
        <v>4</v>
      </c>
      <c r="P19" s="17" t="s">
        <v>3</v>
      </c>
      <c r="Q19" s="18" t="s">
        <v>4</v>
      </c>
      <c r="R19" s="14" t="s">
        <v>3</v>
      </c>
      <c r="S19" s="14" t="s">
        <v>4</v>
      </c>
      <c r="T19" s="17" t="s">
        <v>3</v>
      </c>
      <c r="U19" s="14" t="s">
        <v>4</v>
      </c>
      <c r="V19" s="17" t="s">
        <v>3</v>
      </c>
      <c r="W19" s="14" t="s">
        <v>4</v>
      </c>
      <c r="X19" s="17" t="s">
        <v>3</v>
      </c>
      <c r="Y19" s="18" t="s">
        <v>4</v>
      </c>
      <c r="Z19" s="14" t="s">
        <v>3</v>
      </c>
      <c r="AA19" s="14" t="s">
        <v>4</v>
      </c>
      <c r="AB19" s="17" t="s">
        <v>3</v>
      </c>
      <c r="AC19" s="14" t="s">
        <v>4</v>
      </c>
      <c r="AD19" s="17" t="s">
        <v>3</v>
      </c>
      <c r="AE19" s="14" t="s">
        <v>4</v>
      </c>
      <c r="AF19" s="17" t="s">
        <v>3</v>
      </c>
      <c r="AG19" s="14" t="s">
        <v>4</v>
      </c>
      <c r="AH19" s="17" t="s">
        <v>3</v>
      </c>
      <c r="AI19" s="14" t="s">
        <v>4</v>
      </c>
      <c r="AJ19" s="17" t="s">
        <v>3</v>
      </c>
      <c r="AK19" s="14" t="s">
        <v>4</v>
      </c>
      <c r="AL19" s="17" t="s">
        <v>3</v>
      </c>
      <c r="AM19" s="14" t="s">
        <v>4</v>
      </c>
      <c r="AN19" s="17" t="s">
        <v>3</v>
      </c>
      <c r="AO19" s="14" t="s">
        <v>4</v>
      </c>
      <c r="AP19" s="17" t="s">
        <v>3</v>
      </c>
      <c r="AQ19" s="14" t="s">
        <v>4</v>
      </c>
      <c r="AR19" s="17" t="s">
        <v>3</v>
      </c>
      <c r="AS19" s="14" t="s">
        <v>4</v>
      </c>
      <c r="AT19" s="17" t="s">
        <v>3</v>
      </c>
      <c r="AU19" s="14" t="s">
        <v>4</v>
      </c>
      <c r="AV19" s="17" t="s">
        <v>3</v>
      </c>
      <c r="AW19" s="14" t="s">
        <v>4</v>
      </c>
      <c r="AX19" s="17" t="s">
        <v>3</v>
      </c>
      <c r="AY19" s="14" t="s">
        <v>4</v>
      </c>
      <c r="AZ19" s="17" t="s">
        <v>3</v>
      </c>
      <c r="BA19" s="14" t="s">
        <v>4</v>
      </c>
      <c r="BB19" s="17" t="s">
        <v>3</v>
      </c>
      <c r="BC19" s="14" t="s">
        <v>4</v>
      </c>
      <c r="BD19" s="17" t="s">
        <v>3</v>
      </c>
      <c r="BE19" s="14" t="s">
        <v>4</v>
      </c>
      <c r="BF19" s="17" t="s">
        <v>3</v>
      </c>
      <c r="BG19" s="14" t="s">
        <v>4</v>
      </c>
      <c r="BH19" s="17" t="s">
        <v>3</v>
      </c>
      <c r="BI19" s="14" t="s">
        <v>4</v>
      </c>
      <c r="BJ19" s="17" t="s">
        <v>3</v>
      </c>
      <c r="BK19" s="14" t="s">
        <v>4</v>
      </c>
      <c r="BL19" s="17" t="s">
        <v>3</v>
      </c>
      <c r="BM19" s="14" t="s">
        <v>4</v>
      </c>
      <c r="BN19" s="17" t="s">
        <v>3</v>
      </c>
      <c r="BO19" s="14" t="s">
        <v>4</v>
      </c>
      <c r="BP19" s="17" t="s">
        <v>3</v>
      </c>
      <c r="BQ19" s="14" t="s">
        <v>4</v>
      </c>
      <c r="BR19" s="17" t="s">
        <v>3</v>
      </c>
      <c r="BS19" s="14" t="s">
        <v>4</v>
      </c>
      <c r="BT19" s="19" t="s">
        <v>3</v>
      </c>
      <c r="BU19" s="20" t="s">
        <v>4</v>
      </c>
      <c r="BV19" s="19" t="s">
        <v>3</v>
      </c>
      <c r="BW19" s="20" t="s">
        <v>4</v>
      </c>
      <c r="BX19" s="19" t="s">
        <v>3</v>
      </c>
      <c r="BY19" s="20" t="s">
        <v>4</v>
      </c>
      <c r="BZ19" s="19" t="s">
        <v>3</v>
      </c>
      <c r="CA19" s="20" t="s">
        <v>4</v>
      </c>
      <c r="CB19" s="19" t="s">
        <v>3</v>
      </c>
      <c r="CC19" s="20" t="s">
        <v>4</v>
      </c>
      <c r="CD19" s="19" t="s">
        <v>3</v>
      </c>
      <c r="CE19" s="20" t="s">
        <v>4</v>
      </c>
      <c r="CF19" s="19" t="s">
        <v>3</v>
      </c>
      <c r="CG19" s="20" t="s">
        <v>4</v>
      </c>
      <c r="CH19" s="19" t="s">
        <v>3</v>
      </c>
      <c r="CI19" s="20" t="s">
        <v>4</v>
      </c>
      <c r="CJ19" s="19" t="s">
        <v>3</v>
      </c>
      <c r="CK19" s="20" t="s">
        <v>4</v>
      </c>
      <c r="CL19" s="19" t="s">
        <v>3</v>
      </c>
      <c r="CM19" s="20" t="s">
        <v>4</v>
      </c>
      <c r="CN19" s="19" t="s">
        <v>3</v>
      </c>
      <c r="CO19" s="20" t="s">
        <v>4</v>
      </c>
      <c r="CP19" s="19" t="s">
        <v>3</v>
      </c>
      <c r="CQ19" s="20" t="s">
        <v>4</v>
      </c>
      <c r="CR19" s="19" t="s">
        <v>3</v>
      </c>
      <c r="CS19" s="20" t="s">
        <v>4</v>
      </c>
      <c r="CT19" s="19" t="s">
        <v>3</v>
      </c>
      <c r="CU19" s="20" t="s">
        <v>4</v>
      </c>
      <c r="CV19" s="19" t="s">
        <v>3</v>
      </c>
      <c r="CW19" s="20" t="s">
        <v>4</v>
      </c>
      <c r="CX19" s="19" t="s">
        <v>3</v>
      </c>
      <c r="CY19" s="20" t="s">
        <v>4</v>
      </c>
      <c r="CZ19" s="19" t="s">
        <v>3</v>
      </c>
      <c r="DA19" s="20" t="s">
        <v>4</v>
      </c>
      <c r="DB19" s="19" t="s">
        <v>3</v>
      </c>
      <c r="DC19" s="20" t="s">
        <v>4</v>
      </c>
      <c r="DD19" s="19" t="s">
        <v>3</v>
      </c>
      <c r="DE19" s="20" t="s">
        <v>4</v>
      </c>
      <c r="DF19" s="19" t="s">
        <v>3</v>
      </c>
      <c r="DG19" s="20" t="s">
        <v>4</v>
      </c>
      <c r="DH19" s="19" t="s">
        <v>3</v>
      </c>
      <c r="DI19" s="20" t="s">
        <v>4</v>
      </c>
      <c r="DJ19" s="19" t="s">
        <v>3</v>
      </c>
      <c r="DK19" s="20" t="s">
        <v>4</v>
      </c>
      <c r="DL19" s="19" t="s">
        <v>3</v>
      </c>
      <c r="DM19" s="20" t="s">
        <v>4</v>
      </c>
      <c r="DN19" s="19" t="s">
        <v>3</v>
      </c>
      <c r="DO19" s="20" t="s">
        <v>4</v>
      </c>
      <c r="DP19" s="19" t="s">
        <v>3</v>
      </c>
      <c r="DQ19" s="20" t="s">
        <v>4</v>
      </c>
      <c r="DR19" s="19" t="s">
        <v>3</v>
      </c>
      <c r="DS19" s="20" t="s">
        <v>4</v>
      </c>
      <c r="DT19" s="19" t="s">
        <v>3</v>
      </c>
      <c r="DU19" s="20" t="s">
        <v>4</v>
      </c>
      <c r="DV19" s="19" t="s">
        <v>3</v>
      </c>
      <c r="DW19" s="20" t="s">
        <v>4</v>
      </c>
      <c r="DX19" s="19" t="s">
        <v>3</v>
      </c>
      <c r="DY19" s="20" t="s">
        <v>4</v>
      </c>
      <c r="DZ19" s="19" t="s">
        <v>3</v>
      </c>
      <c r="EA19" s="20" t="s">
        <v>4</v>
      </c>
      <c r="EB19" s="19" t="s">
        <v>3</v>
      </c>
      <c r="EC19" s="20" t="s">
        <v>4</v>
      </c>
      <c r="ED19" s="19" t="s">
        <v>3</v>
      </c>
      <c r="EE19" s="20" t="s">
        <v>4</v>
      </c>
      <c r="EF19" s="19" t="s">
        <v>3</v>
      </c>
      <c r="EG19" s="20" t="s">
        <v>4</v>
      </c>
      <c r="EH19" s="19" t="s">
        <v>3</v>
      </c>
      <c r="EI19" s="20" t="s">
        <v>4</v>
      </c>
      <c r="EJ19" s="19" t="s">
        <v>3</v>
      </c>
      <c r="EK19" s="20" t="s">
        <v>4</v>
      </c>
      <c r="EL19" s="19" t="s">
        <v>3</v>
      </c>
      <c r="EM19" s="20" t="s">
        <v>4</v>
      </c>
      <c r="EN19" s="19" t="s">
        <v>3</v>
      </c>
      <c r="EO19" s="20" t="s">
        <v>4</v>
      </c>
      <c r="EP19" s="19" t="s">
        <v>3</v>
      </c>
      <c r="EQ19" s="20" t="s">
        <v>4</v>
      </c>
      <c r="ER19" s="19" t="s">
        <v>3</v>
      </c>
      <c r="ES19" s="20" t="s">
        <v>4</v>
      </c>
      <c r="ET19" s="19" t="s">
        <v>3</v>
      </c>
      <c r="EU19" s="20" t="s">
        <v>4</v>
      </c>
      <c r="EV19" s="19" t="s">
        <v>3</v>
      </c>
      <c r="EW19" s="20" t="s">
        <v>4</v>
      </c>
      <c r="EX19" s="19" t="s">
        <v>3</v>
      </c>
      <c r="EY19" s="20" t="s">
        <v>4</v>
      </c>
      <c r="EZ19" s="19" t="s">
        <v>3</v>
      </c>
      <c r="FA19" s="20" t="s">
        <v>4</v>
      </c>
      <c r="FB19" s="19" t="s">
        <v>3</v>
      </c>
      <c r="FC19" s="20" t="s">
        <v>4</v>
      </c>
      <c r="FD19" s="19" t="s">
        <v>3</v>
      </c>
      <c r="FE19" s="20" t="s">
        <v>4</v>
      </c>
      <c r="FF19" s="21" t="s">
        <v>3</v>
      </c>
      <c r="FG19" s="22" t="s">
        <v>4</v>
      </c>
      <c r="FH19" s="21" t="s">
        <v>3</v>
      </c>
      <c r="FI19" s="22" t="s">
        <v>4</v>
      </c>
      <c r="FJ19" s="21" t="s">
        <v>3</v>
      </c>
      <c r="FK19" s="22" t="s">
        <v>4</v>
      </c>
      <c r="FL19" s="21" t="s">
        <v>3</v>
      </c>
      <c r="FM19" s="22" t="s">
        <v>4</v>
      </c>
      <c r="FN19" s="21" t="s">
        <v>3</v>
      </c>
      <c r="FO19" s="22" t="s">
        <v>4</v>
      </c>
      <c r="FP19" s="21" t="s">
        <v>3</v>
      </c>
      <c r="FQ19" s="22" t="s">
        <v>4</v>
      </c>
      <c r="FR19" s="21" t="s">
        <v>3</v>
      </c>
      <c r="FS19" s="22" t="s">
        <v>4</v>
      </c>
      <c r="FT19" s="21" t="s">
        <v>3</v>
      </c>
      <c r="FU19" s="22" t="s">
        <v>4</v>
      </c>
      <c r="FV19" s="19" t="s">
        <v>3</v>
      </c>
      <c r="FW19" s="20" t="s">
        <v>4</v>
      </c>
      <c r="FX19" s="19" t="s">
        <v>3</v>
      </c>
      <c r="FY19" s="20" t="s">
        <v>4</v>
      </c>
      <c r="FZ19" s="19" t="s">
        <v>3</v>
      </c>
      <c r="GA19" s="20" t="s">
        <v>4</v>
      </c>
      <c r="GB19" s="19" t="s">
        <v>3</v>
      </c>
      <c r="GC19" s="20" t="s">
        <v>4</v>
      </c>
      <c r="GD19" s="19" t="s">
        <v>3</v>
      </c>
      <c r="GE19" s="20" t="s">
        <v>4</v>
      </c>
      <c r="GF19" s="19" t="s">
        <v>3</v>
      </c>
      <c r="GG19" s="23" t="s">
        <v>4</v>
      </c>
      <c r="GH19" s="19" t="s">
        <v>3</v>
      </c>
      <c r="GI19" s="20" t="s">
        <v>4</v>
      </c>
      <c r="GJ19" s="19" t="s">
        <v>3</v>
      </c>
      <c r="GK19" s="20" t="s">
        <v>4</v>
      </c>
      <c r="GL19" s="19" t="s">
        <v>3</v>
      </c>
      <c r="GM19" s="23" t="s">
        <v>4</v>
      </c>
      <c r="GN19" s="19" t="s">
        <v>3</v>
      </c>
      <c r="GO19" s="20" t="s">
        <v>4</v>
      </c>
      <c r="GP19" s="19" t="s">
        <v>3</v>
      </c>
      <c r="GQ19" s="20" t="s">
        <v>4</v>
      </c>
      <c r="GR19" s="19" t="s">
        <v>3</v>
      </c>
      <c r="GS19" s="23" t="s">
        <v>4</v>
      </c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1"/>
      <c r="IM19" s="1"/>
    </row>
    <row r="20">
      <c r="A20" s="1"/>
      <c r="B20" s="25" t="s">
        <v>7</v>
      </c>
      <c r="C20" s="26" t="s">
        <v>21</v>
      </c>
      <c r="E20" s="26">
        <f t="shared" ref="E20:F20" si="13">J20+L20+N20+P20+R20+T20+V20+X20+Z20+AB20+AD20+AF20+AH20+AJ20+AL20+AN20+AP20+AR20+AT20+AV20+AX20+AZ20+BB20+BD20+BF20+BH20+BJ20+BL20+BN20+BP20+BR20+BT20+BV20+BX20+BZ20+CB20+CD20+CF20+CH20+CJ20+CL20+CN20+CP20+CR20+CT20+CV20+CX20+CZ20+DB20+DD20+DF20+DH20+DJ20+DL20+DN20+DP20+DR20+DT20+DV20+DX20+DZ20+EB20+ED20+EF20+EH20+EJ20+EL20+EN20+EP20+ER20+ET20+EV20+EX20+EZ20+FB20+FD20+FF20+FH20+FJ20+FL20+FN20+FP20+FR20+FT20+FV20+FX20+FZ20+GB20+GD20+GF20</f>
        <v>26</v>
      </c>
      <c r="F20" s="26">
        <f t="shared" si="13"/>
        <v>10</v>
      </c>
      <c r="G20" s="26"/>
      <c r="I20" s="27"/>
      <c r="J20" s="26"/>
      <c r="K20" s="26"/>
      <c r="L20" s="28">
        <v>1.0</v>
      </c>
      <c r="M20" s="26"/>
      <c r="N20" s="28"/>
      <c r="O20" s="26"/>
      <c r="P20" s="28"/>
      <c r="Q20" s="29"/>
      <c r="R20" s="26"/>
      <c r="S20" s="26">
        <v>1.0</v>
      </c>
      <c r="T20" s="28"/>
      <c r="U20" s="26"/>
      <c r="V20" s="28"/>
      <c r="W20" s="26"/>
      <c r="X20" s="28"/>
      <c r="Y20" s="29"/>
      <c r="Z20" s="26"/>
      <c r="AA20" s="26">
        <v>2.0</v>
      </c>
      <c r="AB20" s="28"/>
      <c r="AC20" s="26">
        <v>2.0</v>
      </c>
      <c r="AD20" s="28">
        <v>1.0</v>
      </c>
      <c r="AE20" s="26"/>
      <c r="AF20" s="28">
        <v>3.0</v>
      </c>
      <c r="AG20" s="26"/>
      <c r="AH20" s="28">
        <v>2.0</v>
      </c>
      <c r="AI20" s="26"/>
      <c r="AJ20" s="28"/>
      <c r="AK20" s="26"/>
      <c r="AL20" s="28"/>
      <c r="AM20" s="26"/>
      <c r="AN20" s="28"/>
      <c r="AO20" s="26">
        <v>2.0</v>
      </c>
      <c r="AP20" s="28"/>
      <c r="AQ20" s="26"/>
      <c r="AR20" s="28"/>
      <c r="AS20" s="26"/>
      <c r="AT20" s="28">
        <v>1.0</v>
      </c>
      <c r="AU20" s="26"/>
      <c r="AV20" s="28"/>
      <c r="AW20" s="26"/>
      <c r="AX20" s="28"/>
      <c r="AY20" s="26"/>
      <c r="AZ20" s="28">
        <v>1.0</v>
      </c>
      <c r="BA20" s="26"/>
      <c r="BB20" s="28">
        <v>1.0</v>
      </c>
      <c r="BC20" s="26">
        <v>1.0</v>
      </c>
      <c r="BD20" s="28"/>
      <c r="BE20" s="26"/>
      <c r="BF20" s="28">
        <v>1.0</v>
      </c>
      <c r="BG20" s="26"/>
      <c r="BH20" s="28">
        <v>1.0</v>
      </c>
      <c r="BI20" s="26"/>
      <c r="BJ20" s="28"/>
      <c r="BK20" s="26"/>
      <c r="BL20" s="28"/>
      <c r="BM20" s="26"/>
      <c r="BN20" s="28"/>
      <c r="BO20" s="26"/>
      <c r="BP20" s="28"/>
      <c r="BQ20" s="26">
        <v>2.0</v>
      </c>
      <c r="BR20" s="28"/>
      <c r="BS20" s="26"/>
      <c r="BT20" s="30"/>
      <c r="BU20" s="31"/>
      <c r="BV20" s="30"/>
      <c r="BW20" s="31"/>
      <c r="BX20" s="30"/>
      <c r="BY20" s="31"/>
      <c r="BZ20" s="30"/>
      <c r="CA20" s="31"/>
      <c r="CB20" s="32">
        <v>1.0</v>
      </c>
      <c r="CC20" s="31"/>
      <c r="CD20" s="30"/>
      <c r="CE20" s="31"/>
      <c r="CF20" s="32">
        <v>1.0</v>
      </c>
      <c r="CG20" s="31"/>
      <c r="CH20" s="32">
        <v>1.0</v>
      </c>
      <c r="CI20" s="31"/>
      <c r="CJ20" s="32">
        <v>1.0</v>
      </c>
      <c r="CK20" s="31"/>
      <c r="CL20" s="30"/>
      <c r="CM20" s="31"/>
      <c r="CN20" s="30"/>
      <c r="CO20" s="31"/>
      <c r="CP20" s="30"/>
      <c r="CQ20" s="31"/>
      <c r="CR20" s="30"/>
      <c r="CS20" s="31"/>
      <c r="CT20" s="30"/>
      <c r="CU20" s="31"/>
      <c r="CV20" s="30"/>
      <c r="CW20" s="31"/>
      <c r="CX20" s="30"/>
      <c r="CY20" s="31"/>
      <c r="CZ20" s="30"/>
      <c r="DA20" s="31"/>
      <c r="DB20" s="30"/>
      <c r="DC20" s="31"/>
      <c r="DD20" s="30"/>
      <c r="DE20" s="31"/>
      <c r="DF20" s="30"/>
      <c r="DG20" s="31"/>
      <c r="DH20" s="32">
        <v>1.0</v>
      </c>
      <c r="DI20" s="31"/>
      <c r="DJ20" s="30"/>
      <c r="DK20" s="31"/>
      <c r="DL20" s="32">
        <v>1.0</v>
      </c>
      <c r="DM20" s="31"/>
      <c r="DN20" s="32">
        <v>1.0</v>
      </c>
      <c r="DO20" s="31"/>
      <c r="DP20" s="30"/>
      <c r="DQ20" s="31"/>
      <c r="DR20" s="30"/>
      <c r="DS20" s="31"/>
      <c r="DT20" s="30"/>
      <c r="DU20" s="31"/>
      <c r="DV20" s="30"/>
      <c r="DW20" s="31"/>
      <c r="DX20" s="32">
        <v>1.0</v>
      </c>
      <c r="DY20" s="31"/>
      <c r="DZ20" s="30"/>
      <c r="EA20" s="31"/>
      <c r="EB20" s="30"/>
      <c r="EC20" s="31"/>
      <c r="ED20" s="30"/>
      <c r="EE20" s="31"/>
      <c r="EF20" s="32">
        <v>1.0</v>
      </c>
      <c r="EG20" s="31"/>
      <c r="EH20" s="30"/>
      <c r="EI20" s="31"/>
      <c r="EJ20" s="30"/>
      <c r="EK20" s="31"/>
      <c r="EL20" s="30"/>
      <c r="EM20" s="31"/>
      <c r="EN20" s="30"/>
      <c r="EO20" s="31"/>
      <c r="EP20" s="32">
        <v>1.0</v>
      </c>
      <c r="EQ20" s="31"/>
      <c r="ER20" s="30"/>
      <c r="ES20" s="31"/>
      <c r="ET20" s="32">
        <v>2.0</v>
      </c>
      <c r="EU20" s="31"/>
      <c r="EV20" s="30"/>
      <c r="EW20" s="31"/>
      <c r="EX20" s="30"/>
      <c r="EY20" s="31"/>
      <c r="EZ20" s="32">
        <v>2.0</v>
      </c>
      <c r="FA20" s="31"/>
      <c r="FB20" s="30"/>
      <c r="FC20" s="31"/>
      <c r="FD20" s="30"/>
      <c r="FE20" s="31"/>
      <c r="FF20" s="34"/>
      <c r="FG20" s="35"/>
      <c r="FH20" s="34"/>
      <c r="FI20" s="35"/>
      <c r="FJ20" s="34"/>
      <c r="FK20" s="35"/>
      <c r="FL20" s="34"/>
      <c r="FM20" s="35"/>
      <c r="FN20" s="34"/>
      <c r="FO20" s="35"/>
      <c r="FP20" s="34"/>
      <c r="FQ20" s="35"/>
      <c r="FR20" s="34"/>
      <c r="FS20" s="35"/>
      <c r="FT20" s="34"/>
      <c r="FU20" s="35"/>
      <c r="FV20" s="30"/>
      <c r="FW20" s="31"/>
      <c r="FX20" s="30"/>
      <c r="FY20" s="31"/>
      <c r="FZ20" s="30"/>
      <c r="GA20" s="31"/>
      <c r="GB20" s="30"/>
      <c r="GC20" s="31"/>
      <c r="GD20" s="30"/>
      <c r="GE20" s="31"/>
      <c r="GF20" s="30"/>
      <c r="GG20" s="3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1"/>
      <c r="IM20" s="1"/>
    </row>
    <row r="21">
      <c r="A21" s="1"/>
      <c r="B21" s="25" t="s">
        <v>9</v>
      </c>
      <c r="C21" s="26" t="s">
        <v>18</v>
      </c>
      <c r="D21" s="24" t="s">
        <v>11</v>
      </c>
      <c r="E21" s="37">
        <f t="shared" ref="E21:F21" si="14">J21+L21+N21+P21+R21+T21+V21+X21+Z21+AB21+AD21+AF21+AH21+AJ21+AL21+AN21+AP21+AR21+AT21+AV21+AX21+AZ21+BB21+BD21+BF21+BH21+BJ21+BL21+BN21+BP21+BR21+BT21+BV21+BX21+BZ21+CB21+CD21+CF21+CH21+CJ21+CL21+CN21+CP21+CR21+CT21+CV21+CX21+CZ21+DB21+DD21+DF21+DH21+DJ21+DL21+DN21+DP21+DR21+DT21+DV21+DX21+DZ21+EB21+ED21+EF21+EH21+EJ21+EL21+EN21+EP21+ER21+ET21+EV21+EX21+EZ21+FB21+FD21+FF21+FH21+FJ21+FL21+FN21+FP21+FR21+FT21+FV21+FX21+FZ21+GB21+GD21+GF21</f>
        <v>155974</v>
      </c>
      <c r="F21" s="37">
        <f t="shared" si="14"/>
        <v>65991</v>
      </c>
      <c r="G21" s="26"/>
      <c r="H21" s="38">
        <f>sum(E21:F21)+sum(E25:F25)</f>
        <v>389937</v>
      </c>
      <c r="I21" s="39">
        <f>sum(E22:F22)+sum(E26:F26)</f>
        <v>541184</v>
      </c>
      <c r="J21" s="37"/>
      <c r="K21" s="37"/>
      <c r="L21" s="40">
        <v>5999.0</v>
      </c>
      <c r="M21" s="37"/>
      <c r="N21" s="40"/>
      <c r="O21" s="37"/>
      <c r="P21" s="40"/>
      <c r="Q21" s="41"/>
      <c r="R21" s="37"/>
      <c r="S21" s="37">
        <v>5999.0</v>
      </c>
      <c r="T21" s="40"/>
      <c r="U21" s="37"/>
      <c r="V21" s="40"/>
      <c r="W21" s="37"/>
      <c r="X21" s="40"/>
      <c r="Y21" s="41"/>
      <c r="Z21" s="37"/>
      <c r="AA21" s="37">
        <v>11998.0</v>
      </c>
      <c r="AB21" s="40"/>
      <c r="AC21" s="37">
        <v>17999.0</v>
      </c>
      <c r="AD21" s="40">
        <v>5999.0</v>
      </c>
      <c r="AE21" s="37"/>
      <c r="AF21" s="40">
        <v>17997.0</v>
      </c>
      <c r="AG21" s="37"/>
      <c r="AH21" s="40">
        <v>11998.0</v>
      </c>
      <c r="AI21" s="37"/>
      <c r="AJ21" s="40"/>
      <c r="AK21" s="37"/>
      <c r="AL21" s="40"/>
      <c r="AM21" s="37"/>
      <c r="AN21" s="40"/>
      <c r="AO21" s="37">
        <v>11998.0</v>
      </c>
      <c r="AP21" s="40"/>
      <c r="AQ21" s="37"/>
      <c r="AR21" s="40"/>
      <c r="AS21" s="37"/>
      <c r="AT21" s="40">
        <v>5999.0</v>
      </c>
      <c r="AU21" s="37"/>
      <c r="AV21" s="40"/>
      <c r="AW21" s="37"/>
      <c r="AX21" s="40"/>
      <c r="AY21" s="37"/>
      <c r="AZ21" s="40">
        <v>5999.0</v>
      </c>
      <c r="BA21" s="37"/>
      <c r="BB21" s="40">
        <v>5999.0</v>
      </c>
      <c r="BC21" s="37">
        <v>5999.0</v>
      </c>
      <c r="BD21" s="40"/>
      <c r="BE21" s="37"/>
      <c r="BF21" s="40">
        <v>5999.0</v>
      </c>
      <c r="BG21" s="37"/>
      <c r="BH21" s="40">
        <v>5999.0</v>
      </c>
      <c r="BI21" s="37"/>
      <c r="BJ21" s="40"/>
      <c r="BK21" s="37"/>
      <c r="BL21" s="40"/>
      <c r="BM21" s="37"/>
      <c r="BN21" s="40"/>
      <c r="BO21" s="37"/>
      <c r="BP21" s="40"/>
      <c r="BQ21" s="37">
        <v>11998.0</v>
      </c>
      <c r="BR21" s="40"/>
      <c r="BS21" s="37"/>
      <c r="BT21" s="42"/>
      <c r="BU21" s="43"/>
      <c r="BV21" s="42"/>
      <c r="BW21" s="43"/>
      <c r="BX21" s="42"/>
      <c r="BY21" s="43"/>
      <c r="BZ21" s="42"/>
      <c r="CA21" s="43"/>
      <c r="CB21" s="44">
        <v>5999.0</v>
      </c>
      <c r="CC21" s="43"/>
      <c r="CD21" s="42"/>
      <c r="CE21" s="43"/>
      <c r="CF21" s="44">
        <v>5999.0</v>
      </c>
      <c r="CG21" s="43"/>
      <c r="CH21" s="44">
        <v>5999.0</v>
      </c>
      <c r="CI21" s="43"/>
      <c r="CJ21" s="44">
        <v>5999.0</v>
      </c>
      <c r="CK21" s="43"/>
      <c r="CL21" s="42"/>
      <c r="CM21" s="43"/>
      <c r="CN21" s="42"/>
      <c r="CO21" s="43"/>
      <c r="CP21" s="42"/>
      <c r="CQ21" s="43"/>
      <c r="CR21" s="42"/>
      <c r="CS21" s="43"/>
      <c r="CT21" s="42"/>
      <c r="CU21" s="43"/>
      <c r="CV21" s="42"/>
      <c r="CW21" s="43"/>
      <c r="CX21" s="42"/>
      <c r="CY21" s="43"/>
      <c r="CZ21" s="42"/>
      <c r="DA21" s="43"/>
      <c r="DB21" s="42"/>
      <c r="DC21" s="43"/>
      <c r="DD21" s="42"/>
      <c r="DE21" s="43"/>
      <c r="DF21" s="42"/>
      <c r="DG21" s="43"/>
      <c r="DH21" s="44">
        <v>5999.0</v>
      </c>
      <c r="DI21" s="43"/>
      <c r="DJ21" s="42"/>
      <c r="DK21" s="43"/>
      <c r="DL21" s="44">
        <v>5999.0</v>
      </c>
      <c r="DM21" s="43"/>
      <c r="DN21" s="44">
        <v>5999.0</v>
      </c>
      <c r="DO21" s="43"/>
      <c r="DP21" s="42"/>
      <c r="DQ21" s="43"/>
      <c r="DR21" s="42"/>
      <c r="DS21" s="43"/>
      <c r="DT21" s="42"/>
      <c r="DU21" s="43"/>
      <c r="DV21" s="42"/>
      <c r="DW21" s="43"/>
      <c r="DX21" s="44">
        <v>5999.0</v>
      </c>
      <c r="DY21" s="43"/>
      <c r="DZ21" s="42"/>
      <c r="EA21" s="43"/>
      <c r="EB21" s="42"/>
      <c r="EC21" s="43"/>
      <c r="ED21" s="42"/>
      <c r="EE21" s="43"/>
      <c r="EF21" s="44">
        <v>5999.0</v>
      </c>
      <c r="EG21" s="43"/>
      <c r="EH21" s="42"/>
      <c r="EI21" s="43"/>
      <c r="EJ21" s="42"/>
      <c r="EK21" s="43"/>
      <c r="EL21" s="42"/>
      <c r="EM21" s="43"/>
      <c r="EN21" s="42"/>
      <c r="EO21" s="43"/>
      <c r="EP21" s="44">
        <v>5999.0</v>
      </c>
      <c r="EQ21" s="43"/>
      <c r="ER21" s="42"/>
      <c r="ES21" s="43"/>
      <c r="ET21" s="44">
        <v>11998.0</v>
      </c>
      <c r="EU21" s="43"/>
      <c r="EV21" s="42"/>
      <c r="EW21" s="43"/>
      <c r="EX21" s="42"/>
      <c r="EY21" s="43"/>
      <c r="EZ21" s="44">
        <v>11998.0</v>
      </c>
      <c r="FA21" s="43"/>
      <c r="FB21" s="42"/>
      <c r="FC21" s="43"/>
      <c r="FD21" s="42"/>
      <c r="FE21" s="43"/>
      <c r="FF21" s="46"/>
      <c r="FG21" s="47"/>
      <c r="FH21" s="46"/>
      <c r="FI21" s="47"/>
      <c r="FJ21" s="46"/>
      <c r="FK21" s="47"/>
      <c r="FL21" s="46"/>
      <c r="FM21" s="47"/>
      <c r="FN21" s="46"/>
      <c r="FO21" s="47"/>
      <c r="FP21" s="46"/>
      <c r="FQ21" s="47"/>
      <c r="FR21" s="46"/>
      <c r="FS21" s="47"/>
      <c r="FT21" s="46"/>
      <c r="FU21" s="47"/>
      <c r="FV21" s="42"/>
      <c r="FW21" s="43"/>
      <c r="FX21" s="42"/>
      <c r="FY21" s="43"/>
      <c r="FZ21" s="42"/>
      <c r="GA21" s="43"/>
      <c r="GB21" s="42"/>
      <c r="GC21" s="43"/>
      <c r="GD21" s="42"/>
      <c r="GE21" s="43"/>
      <c r="GF21" s="42"/>
      <c r="GG21" s="48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1"/>
      <c r="IM21" s="1"/>
    </row>
    <row r="22">
      <c r="A22" s="1"/>
      <c r="B22" s="25" t="s">
        <v>12</v>
      </c>
      <c r="D22" s="24" t="s">
        <v>13</v>
      </c>
      <c r="E22" s="37">
        <f t="shared" ref="E22:F22" si="15">J22+L22+N22+P22+R22+T22+V22+X22+Z22+AB22+AD22+AF22+AH22+AJ22+AL22+AN22+AP22+AR22+AT22+AV22+AX22+AZ22+BB22+BD22+BF22+BH22+BJ22+BL22+BN22+BP22+BR22+BT22+BV22+BX22+BZ22+CB22+CD22+CF22+CH22+CJ22+CL22+CN22+CP22+CR22+CT22+CV22+CX22+CZ22+DB22+DD22+DF22+DH22+DJ22+DL22+DN22+DP22+DR22+DT22+DV22+DX22+DZ22+EB22+ED22+EF22+EH22+EJ22+EL22+EN22+EP22+ER22+ET22+EV22+EX22+EZ22+FB22+FD22+FF22+FH22+FJ22+FL22+FN22+FP22+FR22+FT22+FV22+FX22+FZ22+GB22+GD22+GF22</f>
        <v>54991</v>
      </c>
      <c r="F22" s="37">
        <f t="shared" si="15"/>
        <v>230996</v>
      </c>
      <c r="G22" s="26"/>
      <c r="I22" s="27"/>
      <c r="J22" s="37"/>
      <c r="K22" s="37"/>
      <c r="L22" s="40"/>
      <c r="M22" s="37"/>
      <c r="N22" s="40"/>
      <c r="O22" s="37"/>
      <c r="P22" s="40"/>
      <c r="Q22" s="41"/>
      <c r="R22" s="37"/>
      <c r="S22" s="37"/>
      <c r="T22" s="40"/>
      <c r="U22" s="37"/>
      <c r="V22" s="40"/>
      <c r="W22" s="37"/>
      <c r="X22" s="40"/>
      <c r="Y22" s="41"/>
      <c r="Z22" s="37"/>
      <c r="AA22" s="37"/>
      <c r="AB22" s="40"/>
      <c r="AC22" s="37">
        <v>30000.0</v>
      </c>
      <c r="AD22" s="40"/>
      <c r="AE22" s="37"/>
      <c r="AF22" s="40"/>
      <c r="AG22" s="37"/>
      <c r="AH22" s="40"/>
      <c r="AI22" s="37"/>
      <c r="AJ22" s="40"/>
      <c r="AK22" s="37"/>
      <c r="AL22" s="40"/>
      <c r="AM22" s="37"/>
      <c r="AN22" s="40"/>
      <c r="AO22" s="37">
        <v>30997.0</v>
      </c>
      <c r="AP22" s="40"/>
      <c r="AQ22" s="37"/>
      <c r="AR22" s="40"/>
      <c r="AS22" s="37"/>
      <c r="AT22" s="40"/>
      <c r="AU22" s="37"/>
      <c r="AV22" s="40"/>
      <c r="AW22" s="37"/>
      <c r="AX22" s="40"/>
      <c r="AY22" s="37"/>
      <c r="AZ22" s="40"/>
      <c r="BA22" s="37"/>
      <c r="BB22" s="40"/>
      <c r="BC22" s="37">
        <v>169999.0</v>
      </c>
      <c r="BD22" s="40"/>
      <c r="BE22" s="37"/>
      <c r="BF22" s="40">
        <v>1499.0</v>
      </c>
      <c r="BG22" s="37"/>
      <c r="BH22" s="40"/>
      <c r="BI22" s="37"/>
      <c r="BJ22" s="40"/>
      <c r="BK22" s="37"/>
      <c r="BL22" s="40"/>
      <c r="BM22" s="37"/>
      <c r="BN22" s="40"/>
      <c r="BO22" s="37"/>
      <c r="BP22" s="40"/>
      <c r="BQ22" s="37"/>
      <c r="BR22" s="40"/>
      <c r="BS22" s="37"/>
      <c r="BT22" s="42"/>
      <c r="BU22" s="43"/>
      <c r="BV22" s="42"/>
      <c r="BW22" s="43"/>
      <c r="BX22" s="42"/>
      <c r="BY22" s="43"/>
      <c r="BZ22" s="42"/>
      <c r="CA22" s="43"/>
      <c r="CB22" s="44">
        <v>1499.0</v>
      </c>
      <c r="CC22" s="43"/>
      <c r="CD22" s="42"/>
      <c r="CE22" s="43"/>
      <c r="CF22" s="42"/>
      <c r="CG22" s="43"/>
      <c r="CH22" s="44">
        <v>3999.0</v>
      </c>
      <c r="CI22" s="43"/>
      <c r="CJ22" s="44">
        <v>14499.0</v>
      </c>
      <c r="CK22" s="43"/>
      <c r="CL22" s="42"/>
      <c r="CM22" s="43"/>
      <c r="CN22" s="42"/>
      <c r="CO22" s="43"/>
      <c r="CP22" s="42"/>
      <c r="CQ22" s="43"/>
      <c r="CR22" s="42"/>
      <c r="CS22" s="43"/>
      <c r="CT22" s="42"/>
      <c r="CU22" s="43"/>
      <c r="CV22" s="42"/>
      <c r="CW22" s="43"/>
      <c r="CX22" s="42"/>
      <c r="CY22" s="43"/>
      <c r="CZ22" s="42"/>
      <c r="DA22" s="43"/>
      <c r="DB22" s="42"/>
      <c r="DC22" s="43"/>
      <c r="DD22" s="42"/>
      <c r="DE22" s="43"/>
      <c r="DF22" s="42"/>
      <c r="DG22" s="43"/>
      <c r="DH22" s="42"/>
      <c r="DI22" s="43"/>
      <c r="DJ22" s="42"/>
      <c r="DK22" s="43"/>
      <c r="DL22" s="42"/>
      <c r="DM22" s="43"/>
      <c r="DN22" s="44">
        <v>1499.0</v>
      </c>
      <c r="DO22" s="43"/>
      <c r="DP22" s="42"/>
      <c r="DQ22" s="43"/>
      <c r="DR22" s="42"/>
      <c r="DS22" s="43"/>
      <c r="DT22" s="42"/>
      <c r="DU22" s="43"/>
      <c r="DV22" s="42"/>
      <c r="DW22" s="43"/>
      <c r="DX22" s="44">
        <v>12497.0</v>
      </c>
      <c r="DY22" s="43"/>
      <c r="DZ22" s="42"/>
      <c r="EA22" s="43"/>
      <c r="EB22" s="42"/>
      <c r="EC22" s="43"/>
      <c r="ED22" s="42"/>
      <c r="EE22" s="43"/>
      <c r="EF22" s="42"/>
      <c r="EG22" s="43"/>
      <c r="EH22" s="42"/>
      <c r="EI22" s="43"/>
      <c r="EJ22" s="42"/>
      <c r="EK22" s="43"/>
      <c r="EL22" s="42"/>
      <c r="EM22" s="43"/>
      <c r="EN22" s="42"/>
      <c r="EO22" s="43"/>
      <c r="EP22" s="44">
        <v>5498.0</v>
      </c>
      <c r="EQ22" s="43"/>
      <c r="ER22" s="42"/>
      <c r="ES22" s="43"/>
      <c r="ET22" s="44">
        <v>14001.0</v>
      </c>
      <c r="EU22" s="43"/>
      <c r="EV22" s="42"/>
      <c r="EW22" s="43"/>
      <c r="EX22" s="42"/>
      <c r="EY22" s="43"/>
      <c r="EZ22" s="42"/>
      <c r="FA22" s="43"/>
      <c r="FB22" s="42"/>
      <c r="FC22" s="43"/>
      <c r="FD22" s="42"/>
      <c r="FE22" s="43"/>
      <c r="FF22" s="46"/>
      <c r="FG22" s="47"/>
      <c r="FH22" s="46"/>
      <c r="FI22" s="47"/>
      <c r="FJ22" s="46"/>
      <c r="FK22" s="47"/>
      <c r="FL22" s="46"/>
      <c r="FM22" s="47"/>
      <c r="FN22" s="46"/>
      <c r="FO22" s="47"/>
      <c r="FP22" s="46"/>
      <c r="FQ22" s="47"/>
      <c r="FR22" s="46"/>
      <c r="FS22" s="47"/>
      <c r="FT22" s="46"/>
      <c r="FU22" s="47"/>
      <c r="FV22" s="42"/>
      <c r="FW22" s="43"/>
      <c r="FX22" s="42"/>
      <c r="FY22" s="43"/>
      <c r="FZ22" s="42"/>
      <c r="GA22" s="43"/>
      <c r="GB22" s="42"/>
      <c r="GC22" s="43"/>
      <c r="GD22" s="42"/>
      <c r="GE22" s="43"/>
      <c r="GF22" s="42"/>
      <c r="GG22" s="48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1"/>
      <c r="IM22" s="1"/>
    </row>
    <row r="23">
      <c r="A23" s="1"/>
      <c r="B23" s="49" t="s">
        <v>22</v>
      </c>
      <c r="D23" s="50" t="s">
        <v>15</v>
      </c>
      <c r="E23" s="50" t="s">
        <v>3</v>
      </c>
      <c r="F23" s="50" t="s">
        <v>4</v>
      </c>
      <c r="G23" s="50"/>
      <c r="I23" s="27"/>
      <c r="J23" s="51" t="s">
        <v>3</v>
      </c>
      <c r="K23" s="51" t="s">
        <v>4</v>
      </c>
      <c r="L23" s="52" t="s">
        <v>3</v>
      </c>
      <c r="M23" s="51" t="s">
        <v>4</v>
      </c>
      <c r="N23" s="52" t="s">
        <v>3</v>
      </c>
      <c r="O23" s="51" t="s">
        <v>4</v>
      </c>
      <c r="P23" s="52" t="s">
        <v>3</v>
      </c>
      <c r="Q23" s="53" t="s">
        <v>4</v>
      </c>
      <c r="R23" s="51" t="s">
        <v>3</v>
      </c>
      <c r="S23" s="51" t="s">
        <v>4</v>
      </c>
      <c r="T23" s="52" t="s">
        <v>3</v>
      </c>
      <c r="U23" s="51" t="s">
        <v>4</v>
      </c>
      <c r="V23" s="52" t="s">
        <v>3</v>
      </c>
      <c r="W23" s="51" t="s">
        <v>4</v>
      </c>
      <c r="X23" s="52" t="s">
        <v>3</v>
      </c>
      <c r="Y23" s="53" t="s">
        <v>4</v>
      </c>
      <c r="Z23" s="51" t="s">
        <v>3</v>
      </c>
      <c r="AA23" s="51" t="s">
        <v>4</v>
      </c>
      <c r="AB23" s="52" t="s">
        <v>3</v>
      </c>
      <c r="AC23" s="51" t="s">
        <v>4</v>
      </c>
      <c r="AD23" s="52" t="s">
        <v>3</v>
      </c>
      <c r="AE23" s="51" t="s">
        <v>4</v>
      </c>
      <c r="AF23" s="52" t="s">
        <v>3</v>
      </c>
      <c r="AG23" s="51" t="s">
        <v>4</v>
      </c>
      <c r="AH23" s="52" t="s">
        <v>3</v>
      </c>
      <c r="AI23" s="51" t="s">
        <v>4</v>
      </c>
      <c r="AJ23" s="52" t="s">
        <v>3</v>
      </c>
      <c r="AK23" s="51" t="s">
        <v>4</v>
      </c>
      <c r="AL23" s="52" t="s">
        <v>3</v>
      </c>
      <c r="AM23" s="51" t="s">
        <v>4</v>
      </c>
      <c r="AN23" s="52" t="s">
        <v>3</v>
      </c>
      <c r="AO23" s="51" t="s">
        <v>4</v>
      </c>
      <c r="AP23" s="52" t="s">
        <v>3</v>
      </c>
      <c r="AQ23" s="51" t="s">
        <v>4</v>
      </c>
      <c r="AR23" s="52" t="s">
        <v>3</v>
      </c>
      <c r="AS23" s="51" t="s">
        <v>4</v>
      </c>
      <c r="AT23" s="52" t="s">
        <v>3</v>
      </c>
      <c r="AU23" s="51" t="s">
        <v>4</v>
      </c>
      <c r="AV23" s="52" t="s">
        <v>3</v>
      </c>
      <c r="AW23" s="51" t="s">
        <v>4</v>
      </c>
      <c r="AX23" s="52" t="s">
        <v>3</v>
      </c>
      <c r="AY23" s="51" t="s">
        <v>4</v>
      </c>
      <c r="AZ23" s="52" t="s">
        <v>3</v>
      </c>
      <c r="BA23" s="51" t="s">
        <v>4</v>
      </c>
      <c r="BB23" s="52" t="s">
        <v>3</v>
      </c>
      <c r="BC23" s="51" t="s">
        <v>4</v>
      </c>
      <c r="BD23" s="52" t="s">
        <v>3</v>
      </c>
      <c r="BE23" s="51" t="s">
        <v>4</v>
      </c>
      <c r="BF23" s="52" t="s">
        <v>3</v>
      </c>
      <c r="BG23" s="51" t="s">
        <v>4</v>
      </c>
      <c r="BH23" s="52" t="s">
        <v>3</v>
      </c>
      <c r="BI23" s="51" t="s">
        <v>4</v>
      </c>
      <c r="BJ23" s="52" t="s">
        <v>3</v>
      </c>
      <c r="BK23" s="51" t="s">
        <v>4</v>
      </c>
      <c r="BL23" s="52" t="s">
        <v>3</v>
      </c>
      <c r="BM23" s="51" t="s">
        <v>4</v>
      </c>
      <c r="BN23" s="52" t="s">
        <v>3</v>
      </c>
      <c r="BO23" s="51" t="s">
        <v>4</v>
      </c>
      <c r="BP23" s="52" t="s">
        <v>3</v>
      </c>
      <c r="BQ23" s="51" t="s">
        <v>4</v>
      </c>
      <c r="BR23" s="52" t="s">
        <v>3</v>
      </c>
      <c r="BS23" s="51" t="s">
        <v>4</v>
      </c>
      <c r="BT23" s="54" t="s">
        <v>3</v>
      </c>
      <c r="BU23" s="55" t="s">
        <v>4</v>
      </c>
      <c r="BV23" s="54" t="s">
        <v>3</v>
      </c>
      <c r="BW23" s="55" t="s">
        <v>4</v>
      </c>
      <c r="BX23" s="54" t="s">
        <v>3</v>
      </c>
      <c r="BY23" s="55" t="s">
        <v>4</v>
      </c>
      <c r="BZ23" s="54" t="s">
        <v>3</v>
      </c>
      <c r="CA23" s="55" t="s">
        <v>4</v>
      </c>
      <c r="CB23" s="54" t="s">
        <v>3</v>
      </c>
      <c r="CC23" s="55" t="s">
        <v>4</v>
      </c>
      <c r="CD23" s="54" t="s">
        <v>3</v>
      </c>
      <c r="CE23" s="55" t="s">
        <v>4</v>
      </c>
      <c r="CF23" s="54" t="s">
        <v>3</v>
      </c>
      <c r="CG23" s="55" t="s">
        <v>4</v>
      </c>
      <c r="CH23" s="54" t="s">
        <v>3</v>
      </c>
      <c r="CI23" s="55" t="s">
        <v>4</v>
      </c>
      <c r="CJ23" s="54" t="s">
        <v>3</v>
      </c>
      <c r="CK23" s="55" t="s">
        <v>4</v>
      </c>
      <c r="CL23" s="54" t="s">
        <v>3</v>
      </c>
      <c r="CM23" s="55" t="s">
        <v>4</v>
      </c>
      <c r="CN23" s="54" t="s">
        <v>3</v>
      </c>
      <c r="CO23" s="55" t="s">
        <v>4</v>
      </c>
      <c r="CP23" s="54" t="s">
        <v>3</v>
      </c>
      <c r="CQ23" s="55" t="s">
        <v>4</v>
      </c>
      <c r="CR23" s="54" t="s">
        <v>3</v>
      </c>
      <c r="CS23" s="55" t="s">
        <v>4</v>
      </c>
      <c r="CT23" s="54" t="s">
        <v>3</v>
      </c>
      <c r="CU23" s="55" t="s">
        <v>4</v>
      </c>
      <c r="CV23" s="54" t="s">
        <v>3</v>
      </c>
      <c r="CW23" s="55" t="s">
        <v>4</v>
      </c>
      <c r="CX23" s="54" t="s">
        <v>3</v>
      </c>
      <c r="CY23" s="55" t="s">
        <v>4</v>
      </c>
      <c r="CZ23" s="54" t="s">
        <v>3</v>
      </c>
      <c r="DA23" s="55" t="s">
        <v>4</v>
      </c>
      <c r="DB23" s="54" t="s">
        <v>3</v>
      </c>
      <c r="DC23" s="55" t="s">
        <v>4</v>
      </c>
      <c r="DD23" s="54" t="s">
        <v>3</v>
      </c>
      <c r="DE23" s="55" t="s">
        <v>4</v>
      </c>
      <c r="DF23" s="54" t="s">
        <v>3</v>
      </c>
      <c r="DG23" s="55" t="s">
        <v>4</v>
      </c>
      <c r="DH23" s="54" t="s">
        <v>3</v>
      </c>
      <c r="DI23" s="55" t="s">
        <v>4</v>
      </c>
      <c r="DJ23" s="54" t="s">
        <v>3</v>
      </c>
      <c r="DK23" s="55" t="s">
        <v>4</v>
      </c>
      <c r="DL23" s="54" t="s">
        <v>3</v>
      </c>
      <c r="DM23" s="55" t="s">
        <v>4</v>
      </c>
      <c r="DN23" s="54" t="s">
        <v>3</v>
      </c>
      <c r="DO23" s="55" t="s">
        <v>4</v>
      </c>
      <c r="DP23" s="54" t="s">
        <v>3</v>
      </c>
      <c r="DQ23" s="55" t="s">
        <v>4</v>
      </c>
      <c r="DR23" s="54" t="s">
        <v>3</v>
      </c>
      <c r="DS23" s="55" t="s">
        <v>4</v>
      </c>
      <c r="DT23" s="54" t="s">
        <v>3</v>
      </c>
      <c r="DU23" s="55" t="s">
        <v>4</v>
      </c>
      <c r="DV23" s="54" t="s">
        <v>3</v>
      </c>
      <c r="DW23" s="55" t="s">
        <v>4</v>
      </c>
      <c r="DX23" s="54" t="s">
        <v>3</v>
      </c>
      <c r="DY23" s="55" t="s">
        <v>4</v>
      </c>
      <c r="DZ23" s="54" t="s">
        <v>3</v>
      </c>
      <c r="EA23" s="55" t="s">
        <v>4</v>
      </c>
      <c r="EB23" s="54" t="s">
        <v>3</v>
      </c>
      <c r="EC23" s="55" t="s">
        <v>4</v>
      </c>
      <c r="ED23" s="54" t="s">
        <v>3</v>
      </c>
      <c r="EE23" s="55" t="s">
        <v>4</v>
      </c>
      <c r="EF23" s="54" t="s">
        <v>3</v>
      </c>
      <c r="EG23" s="55" t="s">
        <v>4</v>
      </c>
      <c r="EH23" s="54" t="s">
        <v>3</v>
      </c>
      <c r="EI23" s="55" t="s">
        <v>4</v>
      </c>
      <c r="EJ23" s="54" t="s">
        <v>3</v>
      </c>
      <c r="EK23" s="55" t="s">
        <v>4</v>
      </c>
      <c r="EL23" s="54" t="s">
        <v>3</v>
      </c>
      <c r="EM23" s="55" t="s">
        <v>4</v>
      </c>
      <c r="EN23" s="54" t="s">
        <v>3</v>
      </c>
      <c r="EO23" s="55" t="s">
        <v>4</v>
      </c>
      <c r="EP23" s="54" t="s">
        <v>3</v>
      </c>
      <c r="EQ23" s="55" t="s">
        <v>4</v>
      </c>
      <c r="ER23" s="54" t="s">
        <v>3</v>
      </c>
      <c r="ES23" s="55" t="s">
        <v>4</v>
      </c>
      <c r="ET23" s="54" t="s">
        <v>3</v>
      </c>
      <c r="EU23" s="55" t="s">
        <v>4</v>
      </c>
      <c r="EV23" s="54" t="s">
        <v>3</v>
      </c>
      <c r="EW23" s="55" t="s">
        <v>4</v>
      </c>
      <c r="EX23" s="54" t="s">
        <v>3</v>
      </c>
      <c r="EY23" s="55" t="s">
        <v>4</v>
      </c>
      <c r="EZ23" s="54" t="s">
        <v>3</v>
      </c>
      <c r="FA23" s="55" t="s">
        <v>4</v>
      </c>
      <c r="FB23" s="54" t="s">
        <v>3</v>
      </c>
      <c r="FC23" s="55" t="s">
        <v>4</v>
      </c>
      <c r="FD23" s="54" t="s">
        <v>3</v>
      </c>
      <c r="FE23" s="55" t="s">
        <v>4</v>
      </c>
      <c r="FF23" s="56" t="s">
        <v>3</v>
      </c>
      <c r="FG23" s="57" t="s">
        <v>4</v>
      </c>
      <c r="FH23" s="56" t="s">
        <v>3</v>
      </c>
      <c r="FI23" s="57" t="s">
        <v>4</v>
      </c>
      <c r="FJ23" s="56" t="s">
        <v>3</v>
      </c>
      <c r="FK23" s="57" t="s">
        <v>4</v>
      </c>
      <c r="FL23" s="56" t="s">
        <v>3</v>
      </c>
      <c r="FM23" s="57" t="s">
        <v>4</v>
      </c>
      <c r="FN23" s="56" t="s">
        <v>3</v>
      </c>
      <c r="FO23" s="57" t="s">
        <v>4</v>
      </c>
      <c r="FP23" s="56" t="s">
        <v>3</v>
      </c>
      <c r="FQ23" s="57" t="s">
        <v>4</v>
      </c>
      <c r="FR23" s="56" t="s">
        <v>3</v>
      </c>
      <c r="FS23" s="57" t="s">
        <v>4</v>
      </c>
      <c r="FT23" s="56" t="s">
        <v>3</v>
      </c>
      <c r="FU23" s="57" t="s">
        <v>4</v>
      </c>
      <c r="FV23" s="54" t="s">
        <v>3</v>
      </c>
      <c r="FW23" s="55" t="s">
        <v>4</v>
      </c>
      <c r="FX23" s="54" t="s">
        <v>3</v>
      </c>
      <c r="FY23" s="55" t="s">
        <v>4</v>
      </c>
      <c r="FZ23" s="54" t="s">
        <v>3</v>
      </c>
      <c r="GA23" s="55" t="s">
        <v>4</v>
      </c>
      <c r="GB23" s="54" t="s">
        <v>3</v>
      </c>
      <c r="GC23" s="55" t="s">
        <v>4</v>
      </c>
      <c r="GD23" s="54" t="s">
        <v>3</v>
      </c>
      <c r="GE23" s="55" t="s">
        <v>4</v>
      </c>
      <c r="GF23" s="54" t="s">
        <v>3</v>
      </c>
      <c r="GG23" s="58" t="s">
        <v>4</v>
      </c>
      <c r="GH23" s="54" t="s">
        <v>3</v>
      </c>
      <c r="GI23" s="55" t="s">
        <v>4</v>
      </c>
      <c r="GJ23" s="54" t="s">
        <v>3</v>
      </c>
      <c r="GK23" s="58" t="s">
        <v>4</v>
      </c>
      <c r="GL23" s="54" t="s">
        <v>3</v>
      </c>
      <c r="GM23" s="55" t="s">
        <v>4</v>
      </c>
      <c r="GN23" s="54" t="s">
        <v>3</v>
      </c>
      <c r="GO23" s="55" t="s">
        <v>4</v>
      </c>
      <c r="GP23" s="54" t="s">
        <v>3</v>
      </c>
      <c r="GQ23" s="58" t="s">
        <v>4</v>
      </c>
      <c r="GR23" s="54" t="s">
        <v>3</v>
      </c>
      <c r="GS23" s="55" t="s">
        <v>4</v>
      </c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1"/>
      <c r="IM23" s="1"/>
    </row>
    <row r="24">
      <c r="A24" s="1"/>
      <c r="B24" s="59"/>
      <c r="E24" s="26">
        <f t="shared" ref="E24:F24" si="16">J24+L24+N24+P24+R24+T24+V24+X24+Z24+AB24+AD24+AF24+AH24+AJ24+AL24+AN24+AP24+AR24+AT24+AV24+AX24+AZ24+BB24+BD24+BF24+BH24+BJ24+BL24+BN24+BP24+BR24+BT24+BV24+BX24+BZ24+CB24+CD24+CF24+CH24+CJ24+CL24+CN24+CP24+CR24+CT24+CV24+CX24+CZ24+DB24+DD24+DF24+DH24+DJ24+DL24+DN24+DP24+DR24+DT24+DV24+DX24+DZ24+EB24+ED24+EF24+EH24+EJ24+EL24+EN24+EP24+ER24+ET24+EV24+EX24+EZ24+FB24+FD24+FF24+FH24+FJ24+FL24+FN24+FP24+FR24+FT24+FV24+FX24+FZ24+GB24+GD24+GF24</f>
        <v>20</v>
      </c>
      <c r="F24" s="26">
        <f t="shared" si="16"/>
        <v>8</v>
      </c>
      <c r="G24" s="26"/>
      <c r="I24" s="27"/>
      <c r="J24" s="26"/>
      <c r="K24" s="26"/>
      <c r="L24" s="28"/>
      <c r="M24" s="26"/>
      <c r="N24" s="28"/>
      <c r="O24" s="26"/>
      <c r="P24" s="28"/>
      <c r="Q24" s="29"/>
      <c r="R24" s="26">
        <v>1.0</v>
      </c>
      <c r="S24" s="26">
        <v>2.0</v>
      </c>
      <c r="T24" s="28"/>
      <c r="U24" s="26"/>
      <c r="V24" s="28"/>
      <c r="W24" s="26"/>
      <c r="X24" s="28"/>
      <c r="Y24" s="29"/>
      <c r="Z24" s="26"/>
      <c r="AA24" s="26">
        <v>2.0</v>
      </c>
      <c r="AB24" s="28"/>
      <c r="AC24" s="26">
        <v>3.0</v>
      </c>
      <c r="AD24" s="28"/>
      <c r="AE24" s="26"/>
      <c r="AF24" s="28">
        <v>3.0</v>
      </c>
      <c r="AG24" s="26"/>
      <c r="AH24" s="28"/>
      <c r="AI24" s="26"/>
      <c r="AJ24" s="28"/>
      <c r="AK24" s="26"/>
      <c r="AL24" s="28"/>
      <c r="AM24" s="26"/>
      <c r="AN24" s="28"/>
      <c r="AO24" s="26"/>
      <c r="AP24" s="28"/>
      <c r="AQ24" s="26"/>
      <c r="AR24" s="28"/>
      <c r="AS24" s="26"/>
      <c r="AT24" s="28">
        <v>2.0</v>
      </c>
      <c r="AU24" s="26"/>
      <c r="AV24" s="28"/>
      <c r="AW24" s="26"/>
      <c r="AX24" s="28"/>
      <c r="AY24" s="26"/>
      <c r="AZ24" s="28"/>
      <c r="BA24" s="26"/>
      <c r="BB24" s="28">
        <v>2.0</v>
      </c>
      <c r="BC24" s="26">
        <v>1.0</v>
      </c>
      <c r="BD24" s="28"/>
      <c r="BE24" s="26"/>
      <c r="BF24" s="28">
        <v>2.0</v>
      </c>
      <c r="BG24" s="26"/>
      <c r="BH24" s="28">
        <v>5.0</v>
      </c>
      <c r="BI24" s="26"/>
      <c r="BJ24" s="28"/>
      <c r="BK24" s="26"/>
      <c r="BL24" s="28"/>
      <c r="BM24" s="26"/>
      <c r="BN24" s="28"/>
      <c r="BO24" s="26"/>
      <c r="BP24" s="28"/>
      <c r="BQ24" s="26"/>
      <c r="BR24" s="28"/>
      <c r="BS24" s="26"/>
      <c r="BT24" s="30"/>
      <c r="BU24" s="31"/>
      <c r="BV24" s="30"/>
      <c r="BW24" s="31"/>
      <c r="BX24" s="32">
        <v>2.0</v>
      </c>
      <c r="BY24" s="31"/>
      <c r="BZ24" s="30"/>
      <c r="CA24" s="31"/>
      <c r="CB24" s="30"/>
      <c r="CC24" s="31"/>
      <c r="CD24" s="30"/>
      <c r="CE24" s="31"/>
      <c r="CF24" s="30"/>
      <c r="CG24" s="31"/>
      <c r="CH24" s="32">
        <v>1.0</v>
      </c>
      <c r="CI24" s="31"/>
      <c r="CJ24" s="30"/>
      <c r="CK24" s="31"/>
      <c r="CL24" s="30"/>
      <c r="CM24" s="31"/>
      <c r="CN24" s="30"/>
      <c r="CO24" s="31"/>
      <c r="CP24" s="30"/>
      <c r="CQ24" s="31"/>
      <c r="CR24" s="30"/>
      <c r="CS24" s="31"/>
      <c r="CT24" s="30"/>
      <c r="CU24" s="31"/>
      <c r="CV24" s="30"/>
      <c r="CW24" s="31"/>
      <c r="CX24" s="30"/>
      <c r="CY24" s="31"/>
      <c r="CZ24" s="30"/>
      <c r="DA24" s="31"/>
      <c r="DB24" s="30"/>
      <c r="DC24" s="31"/>
      <c r="DD24" s="30"/>
      <c r="DE24" s="31"/>
      <c r="DF24" s="30"/>
      <c r="DG24" s="31"/>
      <c r="DH24" s="30"/>
      <c r="DI24" s="31"/>
      <c r="DJ24" s="30"/>
      <c r="DK24" s="31"/>
      <c r="DL24" s="30"/>
      <c r="DM24" s="31"/>
      <c r="DN24" s="30"/>
      <c r="DO24" s="31"/>
      <c r="DP24" s="30"/>
      <c r="DQ24" s="31"/>
      <c r="DR24" s="30"/>
      <c r="DS24" s="31"/>
      <c r="DT24" s="30"/>
      <c r="DU24" s="31"/>
      <c r="DV24" s="30"/>
      <c r="DW24" s="31"/>
      <c r="DX24" s="32">
        <v>1.0</v>
      </c>
      <c r="DY24" s="31"/>
      <c r="DZ24" s="30"/>
      <c r="EA24" s="31"/>
      <c r="EB24" s="30"/>
      <c r="EC24" s="31"/>
      <c r="ED24" s="30"/>
      <c r="EE24" s="31"/>
      <c r="EF24" s="30"/>
      <c r="EG24" s="31"/>
      <c r="EH24" s="30"/>
      <c r="EI24" s="31"/>
      <c r="EJ24" s="30"/>
      <c r="EK24" s="31"/>
      <c r="EL24" s="30"/>
      <c r="EM24" s="31"/>
      <c r="EN24" s="30"/>
      <c r="EO24" s="31"/>
      <c r="EP24" s="30"/>
      <c r="EQ24" s="31"/>
      <c r="ER24" s="30"/>
      <c r="ES24" s="31"/>
      <c r="ET24" s="30"/>
      <c r="EU24" s="31"/>
      <c r="EV24" s="30"/>
      <c r="EW24" s="31"/>
      <c r="EX24" s="30"/>
      <c r="EY24" s="31"/>
      <c r="EZ24" s="30"/>
      <c r="FA24" s="31"/>
      <c r="FB24" s="30"/>
      <c r="FC24" s="31"/>
      <c r="FD24" s="30"/>
      <c r="FE24" s="31"/>
      <c r="FF24" s="34"/>
      <c r="FG24" s="35"/>
      <c r="FH24" s="34"/>
      <c r="FI24" s="35"/>
      <c r="FJ24" s="34"/>
      <c r="FK24" s="35"/>
      <c r="FL24" s="34"/>
      <c r="FM24" s="35"/>
      <c r="FN24" s="34"/>
      <c r="FO24" s="35"/>
      <c r="FP24" s="34"/>
      <c r="FQ24" s="35"/>
      <c r="FR24" s="34"/>
      <c r="FS24" s="35"/>
      <c r="FT24" s="34"/>
      <c r="FU24" s="35"/>
      <c r="FV24" s="30"/>
      <c r="FW24" s="31"/>
      <c r="FX24" s="30"/>
      <c r="FY24" s="31"/>
      <c r="FZ24" s="32">
        <v>1.0</v>
      </c>
      <c r="GA24" s="31"/>
      <c r="GB24" s="30"/>
      <c r="GC24" s="31"/>
      <c r="GD24" s="30"/>
      <c r="GE24" s="31"/>
      <c r="GF24" s="30"/>
      <c r="GG24" s="3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1"/>
      <c r="IM24" s="1"/>
    </row>
    <row r="25">
      <c r="A25" s="1"/>
      <c r="B25" s="59"/>
      <c r="D25" s="50" t="s">
        <v>11</v>
      </c>
      <c r="E25" s="37">
        <f t="shared" ref="E25:F25" si="17">J25+L25+N25+P25+R25+T25+V25+X25+Z25+AB25+AD25+AF25+AH25+AJ25+AL25+AN25+AP25+AR25+AT25+AV25+AX25+AZ25+BB25+BD25+BF25+BH25+BJ25+BL25+BN25+BP25+BR25+BT25+BV25+BX25+BZ25+CB25+CD25+CF25+CH25+CJ25+CL25+CN25+CP25+CR25+CT25+CV25+CX25+CZ25+DB25+DD25+DF25+DH25+DJ25+DL25+DN25+DP25+DR25+DT25+DV25+DX25+DZ25+EB25+ED25+EF25+EH25+EJ25+EL25+EN25+EP25+ER25+ET25+EV25+EX25+EZ25+FB25+FD25+FF25+FH25+FJ25+FL25+FN25+FP25+FR25+FT25+FV25+FX25+FZ25+GB25+GD25+GF25</f>
        <v>119980</v>
      </c>
      <c r="F25" s="37">
        <f t="shared" si="17"/>
        <v>47992</v>
      </c>
      <c r="G25" s="26"/>
      <c r="I25" s="27"/>
      <c r="J25" s="38"/>
      <c r="K25" s="38"/>
      <c r="L25" s="60"/>
      <c r="M25" s="38"/>
      <c r="N25" s="60"/>
      <c r="O25" s="38"/>
      <c r="P25" s="60"/>
      <c r="Q25" s="61"/>
      <c r="R25" s="37">
        <v>5999.0</v>
      </c>
      <c r="S25" s="37">
        <v>11998.0</v>
      </c>
      <c r="T25" s="60"/>
      <c r="U25" s="38"/>
      <c r="V25" s="60"/>
      <c r="W25" s="38"/>
      <c r="X25" s="60"/>
      <c r="Y25" s="61"/>
      <c r="Z25" s="38"/>
      <c r="AA25" s="37">
        <v>11998.0</v>
      </c>
      <c r="AB25" s="60"/>
      <c r="AC25" s="37">
        <v>17997.0</v>
      </c>
      <c r="AD25" s="60"/>
      <c r="AE25" s="38"/>
      <c r="AF25" s="40">
        <v>17997.0</v>
      </c>
      <c r="AG25" s="38"/>
      <c r="AH25" s="60"/>
      <c r="AI25" s="38"/>
      <c r="AJ25" s="60"/>
      <c r="AK25" s="38"/>
      <c r="AL25" s="60"/>
      <c r="AM25" s="38"/>
      <c r="AN25" s="60"/>
      <c r="AO25" s="38"/>
      <c r="AP25" s="60"/>
      <c r="AQ25" s="38"/>
      <c r="AR25" s="60"/>
      <c r="AS25" s="38"/>
      <c r="AT25" s="40">
        <v>11998.0</v>
      </c>
      <c r="AU25" s="38"/>
      <c r="AV25" s="60"/>
      <c r="AW25" s="38"/>
      <c r="AX25" s="60"/>
      <c r="AY25" s="38"/>
      <c r="AZ25" s="60"/>
      <c r="BA25" s="38"/>
      <c r="BB25" s="40">
        <v>11998.0</v>
      </c>
      <c r="BC25" s="37">
        <v>5999.0</v>
      </c>
      <c r="BD25" s="60"/>
      <c r="BE25" s="38"/>
      <c r="BF25" s="40">
        <v>11998.0</v>
      </c>
      <c r="BG25" s="38"/>
      <c r="BH25" s="40">
        <v>29995.0</v>
      </c>
      <c r="BI25" s="38"/>
      <c r="BJ25" s="60"/>
      <c r="BK25" s="38"/>
      <c r="BL25" s="60"/>
      <c r="BM25" s="38"/>
      <c r="BN25" s="60"/>
      <c r="BO25" s="38"/>
      <c r="BP25" s="60"/>
      <c r="BQ25" s="38"/>
      <c r="BR25" s="60"/>
      <c r="BS25" s="38"/>
      <c r="BT25" s="42"/>
      <c r="BU25" s="43"/>
      <c r="BV25" s="42"/>
      <c r="BW25" s="43"/>
      <c r="BX25" s="44">
        <v>11998.0</v>
      </c>
      <c r="BY25" s="43"/>
      <c r="BZ25" s="42"/>
      <c r="CA25" s="43"/>
      <c r="CB25" s="42"/>
      <c r="CC25" s="43"/>
      <c r="CD25" s="42"/>
      <c r="CE25" s="43"/>
      <c r="CF25" s="42"/>
      <c r="CG25" s="43"/>
      <c r="CH25" s="44">
        <v>5999.0</v>
      </c>
      <c r="CI25" s="43"/>
      <c r="CJ25" s="42"/>
      <c r="CK25" s="43"/>
      <c r="CL25" s="42"/>
      <c r="CM25" s="43"/>
      <c r="CN25" s="42"/>
      <c r="CO25" s="43"/>
      <c r="CP25" s="42"/>
      <c r="CQ25" s="43"/>
      <c r="CR25" s="42"/>
      <c r="CS25" s="43"/>
      <c r="CT25" s="42"/>
      <c r="CU25" s="43"/>
      <c r="CV25" s="42"/>
      <c r="CW25" s="43"/>
      <c r="CX25" s="42"/>
      <c r="CY25" s="43"/>
      <c r="CZ25" s="42"/>
      <c r="DA25" s="43"/>
      <c r="DB25" s="42"/>
      <c r="DC25" s="43"/>
      <c r="DD25" s="42"/>
      <c r="DE25" s="43"/>
      <c r="DF25" s="42"/>
      <c r="DG25" s="43"/>
      <c r="DH25" s="42"/>
      <c r="DI25" s="43"/>
      <c r="DJ25" s="42"/>
      <c r="DK25" s="43"/>
      <c r="DL25" s="42"/>
      <c r="DM25" s="43"/>
      <c r="DN25" s="42"/>
      <c r="DO25" s="43"/>
      <c r="DP25" s="42"/>
      <c r="DQ25" s="43"/>
      <c r="DR25" s="42"/>
      <c r="DS25" s="43"/>
      <c r="DT25" s="42"/>
      <c r="DU25" s="43"/>
      <c r="DV25" s="42"/>
      <c r="DW25" s="43"/>
      <c r="DX25" s="44">
        <v>5999.0</v>
      </c>
      <c r="DY25" s="43"/>
      <c r="DZ25" s="42"/>
      <c r="EA25" s="43"/>
      <c r="EB25" s="42"/>
      <c r="EC25" s="43"/>
      <c r="ED25" s="42"/>
      <c r="EE25" s="43"/>
      <c r="EF25" s="42"/>
      <c r="EG25" s="43"/>
      <c r="EH25" s="42"/>
      <c r="EI25" s="43"/>
      <c r="EJ25" s="42"/>
      <c r="EK25" s="43"/>
      <c r="EL25" s="42"/>
      <c r="EM25" s="43"/>
      <c r="EN25" s="42"/>
      <c r="EO25" s="43"/>
      <c r="EP25" s="42"/>
      <c r="EQ25" s="43"/>
      <c r="ER25" s="42"/>
      <c r="ES25" s="43"/>
      <c r="ET25" s="42"/>
      <c r="EU25" s="43"/>
      <c r="EV25" s="42"/>
      <c r="EW25" s="43"/>
      <c r="EX25" s="42"/>
      <c r="EY25" s="43"/>
      <c r="EZ25" s="42"/>
      <c r="FA25" s="43"/>
      <c r="FB25" s="42"/>
      <c r="FC25" s="43"/>
      <c r="FD25" s="42"/>
      <c r="FE25" s="43"/>
      <c r="FF25" s="46"/>
      <c r="FG25" s="47"/>
      <c r="FH25" s="46"/>
      <c r="FI25" s="47"/>
      <c r="FJ25" s="46"/>
      <c r="FK25" s="47"/>
      <c r="FL25" s="46"/>
      <c r="FM25" s="47"/>
      <c r="FN25" s="46"/>
      <c r="FO25" s="47"/>
      <c r="FP25" s="46"/>
      <c r="FQ25" s="47"/>
      <c r="FR25" s="46"/>
      <c r="FS25" s="47"/>
      <c r="FT25" s="46"/>
      <c r="FU25" s="47"/>
      <c r="FV25" s="42"/>
      <c r="FW25" s="43"/>
      <c r="FX25" s="42"/>
      <c r="FY25" s="43"/>
      <c r="FZ25" s="44">
        <v>5999.0</v>
      </c>
      <c r="GA25" s="43"/>
      <c r="GB25" s="42"/>
      <c r="GC25" s="43"/>
      <c r="GD25" s="42"/>
      <c r="GE25" s="43"/>
      <c r="GF25" s="42"/>
      <c r="GG25" s="4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1"/>
      <c r="IM25" s="1"/>
    </row>
    <row r="26">
      <c r="A26" s="1"/>
      <c r="B26" s="62"/>
      <c r="C26" s="63"/>
      <c r="D26" s="64" t="s">
        <v>13</v>
      </c>
      <c r="E26" s="37">
        <f t="shared" ref="E26:F26" si="18">J26+L26+N26+P26+R26+T26+V26+X26+Z26+AB26+AD26+AF26+AH26+AJ26+AL26+AN26+AP26+AR26+AT26+AV26+AX26+AZ26+BB26+BD26+BF26+BH26+BJ26+BL26+BN26+BP26+BR26+BT26+BV26+BX26+BZ26+CB26+CD26+CF26+CH26+CJ26+CL26+CN26+CP26+CR26+CT26+CV26+CX26+CZ26+DB26+DD26+DF26+DH26+DJ26+DL26+DN26+DP26+DR26+DT26+DV26+DX26+DZ26+EB26+ED26+EF26+EH26+EJ26+EL26+EN26+EP26+ER26+ET26+EV26+EX26+EZ26+FB26+FD26+FF26+FH26+FJ26+FL26+FN26+FP26+FR26+FT26+FV26+FX26+FZ26+GB26+GD26+GF26</f>
        <v>175199</v>
      </c>
      <c r="F26" s="37">
        <f t="shared" si="18"/>
        <v>79998</v>
      </c>
      <c r="G26" s="26"/>
      <c r="H26" s="63"/>
      <c r="I26" s="65"/>
      <c r="J26" s="66"/>
      <c r="K26" s="66"/>
      <c r="L26" s="67"/>
      <c r="M26" s="66"/>
      <c r="N26" s="67"/>
      <c r="O26" s="66"/>
      <c r="P26" s="67"/>
      <c r="Q26" s="68"/>
      <c r="R26" s="66"/>
      <c r="S26" s="66"/>
      <c r="T26" s="67"/>
      <c r="U26" s="66"/>
      <c r="V26" s="67"/>
      <c r="W26" s="66"/>
      <c r="X26" s="67"/>
      <c r="Y26" s="68"/>
      <c r="Z26" s="66"/>
      <c r="AA26" s="66"/>
      <c r="AB26" s="67"/>
      <c r="AC26" s="77">
        <v>79998.0</v>
      </c>
      <c r="AD26" s="67"/>
      <c r="AE26" s="66"/>
      <c r="AF26" s="67"/>
      <c r="AG26" s="66"/>
      <c r="AH26" s="67"/>
      <c r="AI26" s="66"/>
      <c r="AJ26" s="67"/>
      <c r="AK26" s="66"/>
      <c r="AL26" s="67"/>
      <c r="AM26" s="66"/>
      <c r="AN26" s="67"/>
      <c r="AO26" s="66"/>
      <c r="AP26" s="67"/>
      <c r="AQ26" s="66"/>
      <c r="AR26" s="67"/>
      <c r="AS26" s="66"/>
      <c r="AT26" s="69">
        <v>48000.0</v>
      </c>
      <c r="AU26" s="66"/>
      <c r="AV26" s="67"/>
      <c r="AW26" s="66"/>
      <c r="AX26" s="67"/>
      <c r="AY26" s="66"/>
      <c r="AZ26" s="67"/>
      <c r="BA26" s="66"/>
      <c r="BB26" s="69">
        <v>25200.0</v>
      </c>
      <c r="BC26" s="66"/>
      <c r="BD26" s="67"/>
      <c r="BE26" s="66"/>
      <c r="BF26" s="67"/>
      <c r="BG26" s="66"/>
      <c r="BH26" s="67"/>
      <c r="BI26" s="66"/>
      <c r="BJ26" s="67"/>
      <c r="BK26" s="66"/>
      <c r="BL26" s="67"/>
      <c r="BM26" s="66"/>
      <c r="BN26" s="67"/>
      <c r="BO26" s="66"/>
      <c r="BP26" s="67"/>
      <c r="BQ26" s="66"/>
      <c r="BR26" s="67"/>
      <c r="BS26" s="66"/>
      <c r="BT26" s="70"/>
      <c r="BU26" s="71"/>
      <c r="BV26" s="70"/>
      <c r="BW26" s="71"/>
      <c r="BX26" s="72">
        <v>80000.0</v>
      </c>
      <c r="BY26" s="71"/>
      <c r="BZ26" s="70"/>
      <c r="CA26" s="71"/>
      <c r="CB26" s="70"/>
      <c r="CC26" s="71"/>
      <c r="CD26" s="70"/>
      <c r="CE26" s="71"/>
      <c r="CF26" s="70"/>
      <c r="CG26" s="71"/>
      <c r="CH26" s="72">
        <v>21999.0</v>
      </c>
      <c r="CI26" s="71"/>
      <c r="CJ26" s="70"/>
      <c r="CK26" s="71"/>
      <c r="CL26" s="70"/>
      <c r="CM26" s="71"/>
      <c r="CN26" s="70"/>
      <c r="CO26" s="71"/>
      <c r="CP26" s="70"/>
      <c r="CQ26" s="71"/>
      <c r="CR26" s="70"/>
      <c r="CS26" s="71"/>
      <c r="CT26" s="70"/>
      <c r="CU26" s="71"/>
      <c r="CV26" s="70"/>
      <c r="CW26" s="71"/>
      <c r="CX26" s="70"/>
      <c r="CY26" s="71"/>
      <c r="CZ26" s="70"/>
      <c r="DA26" s="71"/>
      <c r="DB26" s="70"/>
      <c r="DC26" s="71"/>
      <c r="DD26" s="70"/>
      <c r="DE26" s="71"/>
      <c r="DF26" s="70"/>
      <c r="DG26" s="71"/>
      <c r="DH26" s="70"/>
      <c r="DI26" s="71"/>
      <c r="DJ26" s="70"/>
      <c r="DK26" s="71"/>
      <c r="DL26" s="70"/>
      <c r="DM26" s="71"/>
      <c r="DN26" s="70"/>
      <c r="DO26" s="71"/>
      <c r="DP26" s="70"/>
      <c r="DQ26" s="71"/>
      <c r="DR26" s="70"/>
      <c r="DS26" s="71"/>
      <c r="DT26" s="70"/>
      <c r="DU26" s="71"/>
      <c r="DV26" s="70"/>
      <c r="DW26" s="71"/>
      <c r="DX26" s="70"/>
      <c r="DY26" s="71"/>
      <c r="DZ26" s="70"/>
      <c r="EA26" s="71"/>
      <c r="EB26" s="70"/>
      <c r="EC26" s="71"/>
      <c r="ED26" s="70"/>
      <c r="EE26" s="71"/>
      <c r="EF26" s="70"/>
      <c r="EG26" s="71"/>
      <c r="EH26" s="70"/>
      <c r="EI26" s="71"/>
      <c r="EJ26" s="70"/>
      <c r="EK26" s="71"/>
      <c r="EL26" s="70"/>
      <c r="EM26" s="71"/>
      <c r="EN26" s="70"/>
      <c r="EO26" s="71"/>
      <c r="EP26" s="70"/>
      <c r="EQ26" s="71"/>
      <c r="ER26" s="70"/>
      <c r="ES26" s="71"/>
      <c r="ET26" s="70"/>
      <c r="EU26" s="71"/>
      <c r="EV26" s="70"/>
      <c r="EW26" s="71"/>
      <c r="EX26" s="70"/>
      <c r="EY26" s="71"/>
      <c r="EZ26" s="70"/>
      <c r="FA26" s="71"/>
      <c r="FB26" s="70"/>
      <c r="FC26" s="71"/>
      <c r="FD26" s="70"/>
      <c r="FE26" s="71"/>
      <c r="FF26" s="74"/>
      <c r="FG26" s="75"/>
      <c r="FH26" s="74"/>
      <c r="FI26" s="75"/>
      <c r="FJ26" s="74"/>
      <c r="FK26" s="75"/>
      <c r="FL26" s="74"/>
      <c r="FM26" s="75"/>
      <c r="FN26" s="74"/>
      <c r="FO26" s="75"/>
      <c r="FP26" s="74"/>
      <c r="FQ26" s="75"/>
      <c r="FR26" s="74"/>
      <c r="FS26" s="75"/>
      <c r="FT26" s="74"/>
      <c r="FU26" s="75"/>
      <c r="FV26" s="70"/>
      <c r="FW26" s="71"/>
      <c r="FX26" s="70"/>
      <c r="FY26" s="71"/>
      <c r="FZ26" s="70"/>
      <c r="GA26" s="71"/>
      <c r="GB26" s="70"/>
      <c r="GC26" s="71"/>
      <c r="GD26" s="70"/>
      <c r="GE26" s="71"/>
      <c r="GF26" s="70"/>
      <c r="GG26" s="76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1"/>
      <c r="IM26" s="1"/>
    </row>
    <row r="27">
      <c r="A27" s="1"/>
      <c r="B27" s="12" t="s">
        <v>23</v>
      </c>
      <c r="C27" s="13"/>
      <c r="D27" s="14" t="s">
        <v>24</v>
      </c>
      <c r="E27" s="14" t="s">
        <v>3</v>
      </c>
      <c r="F27" s="14" t="s">
        <v>4</v>
      </c>
      <c r="G27" s="14"/>
      <c r="H27" s="15" t="s">
        <v>5</v>
      </c>
      <c r="I27" s="16" t="s">
        <v>6</v>
      </c>
      <c r="J27" s="14" t="s">
        <v>3</v>
      </c>
      <c r="K27" s="14" t="s">
        <v>4</v>
      </c>
      <c r="L27" s="17" t="s">
        <v>3</v>
      </c>
      <c r="M27" s="14" t="s">
        <v>4</v>
      </c>
      <c r="N27" s="17" t="s">
        <v>3</v>
      </c>
      <c r="O27" s="14" t="s">
        <v>4</v>
      </c>
      <c r="P27" s="17" t="s">
        <v>3</v>
      </c>
      <c r="Q27" s="18" t="s">
        <v>4</v>
      </c>
      <c r="R27" s="14" t="s">
        <v>3</v>
      </c>
      <c r="S27" s="14" t="s">
        <v>4</v>
      </c>
      <c r="T27" s="17" t="s">
        <v>3</v>
      </c>
      <c r="U27" s="14" t="s">
        <v>4</v>
      </c>
      <c r="V27" s="17" t="s">
        <v>3</v>
      </c>
      <c r="W27" s="14" t="s">
        <v>4</v>
      </c>
      <c r="X27" s="17" t="s">
        <v>3</v>
      </c>
      <c r="Y27" s="18" t="s">
        <v>4</v>
      </c>
      <c r="Z27" s="14" t="s">
        <v>3</v>
      </c>
      <c r="AA27" s="14" t="s">
        <v>4</v>
      </c>
      <c r="AB27" s="17" t="s">
        <v>3</v>
      </c>
      <c r="AC27" s="14" t="s">
        <v>4</v>
      </c>
      <c r="AD27" s="17" t="s">
        <v>3</v>
      </c>
      <c r="AE27" s="14" t="s">
        <v>4</v>
      </c>
      <c r="AF27" s="17" t="s">
        <v>3</v>
      </c>
      <c r="AG27" s="14" t="s">
        <v>4</v>
      </c>
      <c r="AH27" s="17" t="s">
        <v>3</v>
      </c>
      <c r="AI27" s="14" t="s">
        <v>4</v>
      </c>
      <c r="AJ27" s="17" t="s">
        <v>3</v>
      </c>
      <c r="AK27" s="14" t="s">
        <v>4</v>
      </c>
      <c r="AL27" s="17" t="s">
        <v>3</v>
      </c>
      <c r="AM27" s="14" t="s">
        <v>4</v>
      </c>
      <c r="AN27" s="17" t="s">
        <v>3</v>
      </c>
      <c r="AO27" s="14" t="s">
        <v>4</v>
      </c>
      <c r="AP27" s="17" t="s">
        <v>3</v>
      </c>
      <c r="AQ27" s="14" t="s">
        <v>4</v>
      </c>
      <c r="AR27" s="17" t="s">
        <v>3</v>
      </c>
      <c r="AS27" s="14" t="s">
        <v>4</v>
      </c>
      <c r="AT27" s="17" t="s">
        <v>3</v>
      </c>
      <c r="AU27" s="14" t="s">
        <v>4</v>
      </c>
      <c r="AV27" s="17" t="s">
        <v>3</v>
      </c>
      <c r="AW27" s="14" t="s">
        <v>4</v>
      </c>
      <c r="AX27" s="17" t="s">
        <v>3</v>
      </c>
      <c r="AY27" s="14" t="s">
        <v>4</v>
      </c>
      <c r="AZ27" s="17" t="s">
        <v>3</v>
      </c>
      <c r="BA27" s="14" t="s">
        <v>4</v>
      </c>
      <c r="BB27" s="17" t="s">
        <v>3</v>
      </c>
      <c r="BC27" s="14" t="s">
        <v>4</v>
      </c>
      <c r="BD27" s="17" t="s">
        <v>3</v>
      </c>
      <c r="BE27" s="14" t="s">
        <v>4</v>
      </c>
      <c r="BF27" s="17" t="s">
        <v>3</v>
      </c>
      <c r="BG27" s="14" t="s">
        <v>4</v>
      </c>
      <c r="BH27" s="17" t="s">
        <v>3</v>
      </c>
      <c r="BI27" s="14" t="s">
        <v>4</v>
      </c>
      <c r="BJ27" s="17" t="s">
        <v>3</v>
      </c>
      <c r="BK27" s="14" t="s">
        <v>4</v>
      </c>
      <c r="BL27" s="17" t="s">
        <v>3</v>
      </c>
      <c r="BM27" s="14" t="s">
        <v>4</v>
      </c>
      <c r="BN27" s="17" t="s">
        <v>3</v>
      </c>
      <c r="BO27" s="14" t="s">
        <v>4</v>
      </c>
      <c r="BP27" s="17" t="s">
        <v>3</v>
      </c>
      <c r="BQ27" s="14" t="s">
        <v>4</v>
      </c>
      <c r="BR27" s="17" t="s">
        <v>3</v>
      </c>
      <c r="BS27" s="14" t="s">
        <v>4</v>
      </c>
      <c r="BT27" s="19" t="s">
        <v>3</v>
      </c>
      <c r="BU27" s="20" t="s">
        <v>4</v>
      </c>
      <c r="BV27" s="19" t="s">
        <v>3</v>
      </c>
      <c r="BW27" s="20" t="s">
        <v>4</v>
      </c>
      <c r="BX27" s="19" t="s">
        <v>3</v>
      </c>
      <c r="BY27" s="20" t="s">
        <v>4</v>
      </c>
      <c r="BZ27" s="19" t="s">
        <v>3</v>
      </c>
      <c r="CA27" s="20" t="s">
        <v>4</v>
      </c>
      <c r="CB27" s="19" t="s">
        <v>3</v>
      </c>
      <c r="CC27" s="20" t="s">
        <v>4</v>
      </c>
      <c r="CD27" s="19" t="s">
        <v>3</v>
      </c>
      <c r="CE27" s="20" t="s">
        <v>4</v>
      </c>
      <c r="CF27" s="19" t="s">
        <v>3</v>
      </c>
      <c r="CG27" s="20" t="s">
        <v>4</v>
      </c>
      <c r="CH27" s="19" t="s">
        <v>3</v>
      </c>
      <c r="CI27" s="20" t="s">
        <v>4</v>
      </c>
      <c r="CJ27" s="19" t="s">
        <v>3</v>
      </c>
      <c r="CK27" s="20" t="s">
        <v>4</v>
      </c>
      <c r="CL27" s="19" t="s">
        <v>3</v>
      </c>
      <c r="CM27" s="20" t="s">
        <v>4</v>
      </c>
      <c r="CN27" s="19" t="s">
        <v>3</v>
      </c>
      <c r="CO27" s="20" t="s">
        <v>4</v>
      </c>
      <c r="CP27" s="19" t="s">
        <v>3</v>
      </c>
      <c r="CQ27" s="20" t="s">
        <v>4</v>
      </c>
      <c r="CR27" s="19" t="s">
        <v>3</v>
      </c>
      <c r="CS27" s="20" t="s">
        <v>4</v>
      </c>
      <c r="CT27" s="19" t="s">
        <v>3</v>
      </c>
      <c r="CU27" s="20" t="s">
        <v>4</v>
      </c>
      <c r="CV27" s="19" t="s">
        <v>3</v>
      </c>
      <c r="CW27" s="20" t="s">
        <v>4</v>
      </c>
      <c r="CX27" s="19" t="s">
        <v>3</v>
      </c>
      <c r="CY27" s="20" t="s">
        <v>4</v>
      </c>
      <c r="CZ27" s="19" t="s">
        <v>3</v>
      </c>
      <c r="DA27" s="20" t="s">
        <v>4</v>
      </c>
      <c r="DB27" s="19" t="s">
        <v>3</v>
      </c>
      <c r="DC27" s="20" t="s">
        <v>4</v>
      </c>
      <c r="DD27" s="19" t="s">
        <v>3</v>
      </c>
      <c r="DE27" s="20" t="s">
        <v>4</v>
      </c>
      <c r="DF27" s="19" t="s">
        <v>3</v>
      </c>
      <c r="DG27" s="20" t="s">
        <v>4</v>
      </c>
      <c r="DH27" s="19" t="s">
        <v>3</v>
      </c>
      <c r="DI27" s="20" t="s">
        <v>4</v>
      </c>
      <c r="DJ27" s="19" t="s">
        <v>3</v>
      </c>
      <c r="DK27" s="20" t="s">
        <v>4</v>
      </c>
      <c r="DL27" s="19" t="s">
        <v>3</v>
      </c>
      <c r="DM27" s="20" t="s">
        <v>4</v>
      </c>
      <c r="DN27" s="19" t="s">
        <v>3</v>
      </c>
      <c r="DO27" s="20" t="s">
        <v>4</v>
      </c>
      <c r="DP27" s="19" t="s">
        <v>3</v>
      </c>
      <c r="DQ27" s="20" t="s">
        <v>4</v>
      </c>
      <c r="DR27" s="19" t="s">
        <v>3</v>
      </c>
      <c r="DS27" s="20" t="s">
        <v>4</v>
      </c>
      <c r="DT27" s="19" t="s">
        <v>3</v>
      </c>
      <c r="DU27" s="20" t="s">
        <v>4</v>
      </c>
      <c r="DV27" s="19" t="s">
        <v>3</v>
      </c>
      <c r="DW27" s="20" t="s">
        <v>4</v>
      </c>
      <c r="DX27" s="19" t="s">
        <v>3</v>
      </c>
      <c r="DY27" s="20" t="s">
        <v>4</v>
      </c>
      <c r="DZ27" s="19" t="s">
        <v>3</v>
      </c>
      <c r="EA27" s="20" t="s">
        <v>4</v>
      </c>
      <c r="EB27" s="19" t="s">
        <v>3</v>
      </c>
      <c r="EC27" s="20" t="s">
        <v>4</v>
      </c>
      <c r="ED27" s="19" t="s">
        <v>3</v>
      </c>
      <c r="EE27" s="20" t="s">
        <v>4</v>
      </c>
      <c r="EF27" s="19" t="s">
        <v>3</v>
      </c>
      <c r="EG27" s="20" t="s">
        <v>4</v>
      </c>
      <c r="EH27" s="19" t="s">
        <v>3</v>
      </c>
      <c r="EI27" s="20" t="s">
        <v>4</v>
      </c>
      <c r="EJ27" s="19" t="s">
        <v>3</v>
      </c>
      <c r="EK27" s="20" t="s">
        <v>4</v>
      </c>
      <c r="EL27" s="19" t="s">
        <v>3</v>
      </c>
      <c r="EM27" s="20" t="s">
        <v>4</v>
      </c>
      <c r="EN27" s="19" t="s">
        <v>3</v>
      </c>
      <c r="EO27" s="20" t="s">
        <v>4</v>
      </c>
      <c r="EP27" s="19" t="s">
        <v>3</v>
      </c>
      <c r="EQ27" s="20" t="s">
        <v>4</v>
      </c>
      <c r="ER27" s="19" t="s">
        <v>3</v>
      </c>
      <c r="ES27" s="20" t="s">
        <v>4</v>
      </c>
      <c r="ET27" s="19" t="s">
        <v>3</v>
      </c>
      <c r="EU27" s="20" t="s">
        <v>4</v>
      </c>
      <c r="EV27" s="19" t="s">
        <v>3</v>
      </c>
      <c r="EW27" s="20" t="s">
        <v>4</v>
      </c>
      <c r="EX27" s="19" t="s">
        <v>3</v>
      </c>
      <c r="EY27" s="20" t="s">
        <v>4</v>
      </c>
      <c r="EZ27" s="19" t="s">
        <v>3</v>
      </c>
      <c r="FA27" s="20" t="s">
        <v>4</v>
      </c>
      <c r="FB27" s="19" t="s">
        <v>3</v>
      </c>
      <c r="FC27" s="20" t="s">
        <v>4</v>
      </c>
      <c r="FD27" s="19" t="s">
        <v>3</v>
      </c>
      <c r="FE27" s="20" t="s">
        <v>4</v>
      </c>
      <c r="FF27" s="21" t="s">
        <v>3</v>
      </c>
      <c r="FG27" s="22" t="s">
        <v>4</v>
      </c>
      <c r="FH27" s="21" t="s">
        <v>3</v>
      </c>
      <c r="FI27" s="22" t="s">
        <v>4</v>
      </c>
      <c r="FJ27" s="21" t="s">
        <v>3</v>
      </c>
      <c r="FK27" s="22" t="s">
        <v>4</v>
      </c>
      <c r="FL27" s="21" t="s">
        <v>3</v>
      </c>
      <c r="FM27" s="22" t="s">
        <v>4</v>
      </c>
      <c r="FN27" s="21" t="s">
        <v>3</v>
      </c>
      <c r="FO27" s="22" t="s">
        <v>4</v>
      </c>
      <c r="FP27" s="21" t="s">
        <v>3</v>
      </c>
      <c r="FQ27" s="22" t="s">
        <v>4</v>
      </c>
      <c r="FR27" s="21" t="s">
        <v>3</v>
      </c>
      <c r="FS27" s="22" t="s">
        <v>4</v>
      </c>
      <c r="FT27" s="21" t="s">
        <v>3</v>
      </c>
      <c r="FU27" s="22" t="s">
        <v>4</v>
      </c>
      <c r="FV27" s="19" t="s">
        <v>3</v>
      </c>
      <c r="FW27" s="20" t="s">
        <v>4</v>
      </c>
      <c r="FX27" s="19" t="s">
        <v>3</v>
      </c>
      <c r="FY27" s="20" t="s">
        <v>4</v>
      </c>
      <c r="FZ27" s="19" t="s">
        <v>3</v>
      </c>
      <c r="GA27" s="20" t="s">
        <v>4</v>
      </c>
      <c r="GB27" s="19" t="s">
        <v>3</v>
      </c>
      <c r="GC27" s="20" t="s">
        <v>4</v>
      </c>
      <c r="GD27" s="19" t="s">
        <v>3</v>
      </c>
      <c r="GE27" s="20" t="s">
        <v>4</v>
      </c>
      <c r="GF27" s="19" t="s">
        <v>3</v>
      </c>
      <c r="GG27" s="23" t="s">
        <v>4</v>
      </c>
      <c r="GH27" s="19" t="s">
        <v>3</v>
      </c>
      <c r="GI27" s="20" t="s">
        <v>4</v>
      </c>
      <c r="GJ27" s="19" t="s">
        <v>3</v>
      </c>
      <c r="GK27" s="20" t="s">
        <v>4</v>
      </c>
      <c r="GL27" s="19" t="s">
        <v>3</v>
      </c>
      <c r="GM27" s="20" t="s">
        <v>4</v>
      </c>
      <c r="GN27" s="19" t="s">
        <v>3</v>
      </c>
      <c r="GO27" s="20" t="s">
        <v>4</v>
      </c>
      <c r="GP27" s="19" t="s">
        <v>3</v>
      </c>
      <c r="GQ27" s="20" t="s">
        <v>4</v>
      </c>
      <c r="GR27" s="19" t="s">
        <v>3</v>
      </c>
      <c r="GS27" s="20" t="s">
        <v>4</v>
      </c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1"/>
      <c r="IM27" s="1"/>
    </row>
    <row r="28">
      <c r="A28" s="1"/>
      <c r="B28" s="25" t="s">
        <v>7</v>
      </c>
      <c r="C28" s="26" t="s">
        <v>8</v>
      </c>
      <c r="E28" s="26">
        <f t="shared" ref="E28:F28" si="19">J28+L28+N28+P28+R28+T28+V28+X28+Z28+AB28+AD28+AF28+AH28+AJ28+AL28+AN28+AP28+AR28+AT28+AV28+AX28+AZ28+BB28+BD28+BF28+BH28+BJ28+BL28+BN28+BP28+BR28+BT28+BV28+BX28+BZ28+CB28+CD28+CF28+CH28+CJ28+CL28+CN28+CP28+CR28+CT28+CV28+CX28+CZ28+DB28+DD28+DF28+DH28+DJ28+DL28+DN28+DP28+DR28+DT28+DV28+DX28+DZ28+EB28+ED28+EF28+EH28+EJ28+EL28+EN28+EP28+ER28+ET28+EV28+EX28+EZ28+FB28+FD28+FF28+FH28+FJ28+FL28+FN28+FP28+FR28+FT28+FV28+FX28+FZ28+GB28+GD28+GF28</f>
        <v>20</v>
      </c>
      <c r="F28" s="26">
        <f t="shared" si="19"/>
        <v>53</v>
      </c>
      <c r="G28" s="26"/>
      <c r="I28" s="27"/>
      <c r="J28" s="26"/>
      <c r="K28" s="26"/>
      <c r="L28" s="28"/>
      <c r="M28" s="26"/>
      <c r="N28" s="28"/>
      <c r="O28" s="26"/>
      <c r="P28" s="28"/>
      <c r="Q28" s="29"/>
      <c r="R28" s="26"/>
      <c r="S28" s="26"/>
      <c r="T28" s="28"/>
      <c r="U28" s="26"/>
      <c r="V28" s="28"/>
      <c r="W28" s="26"/>
      <c r="X28" s="28"/>
      <c r="Y28" s="29"/>
      <c r="Z28" s="26"/>
      <c r="AA28" s="26"/>
      <c r="AB28" s="28"/>
      <c r="AC28" s="26"/>
      <c r="AD28" s="28"/>
      <c r="AE28" s="26"/>
      <c r="AF28" s="28"/>
      <c r="AG28" s="26"/>
      <c r="AH28" s="28"/>
      <c r="AI28" s="26"/>
      <c r="AJ28" s="28"/>
      <c r="AK28" s="26"/>
      <c r="AL28" s="28"/>
      <c r="AM28" s="26"/>
      <c r="AN28" s="28"/>
      <c r="AO28" s="26"/>
      <c r="AP28" s="28"/>
      <c r="AQ28" s="26"/>
      <c r="AR28" s="28"/>
      <c r="AS28" s="26"/>
      <c r="AT28" s="28"/>
      <c r="AU28" s="26"/>
      <c r="AV28" s="28"/>
      <c r="AW28" s="26"/>
      <c r="AX28" s="28"/>
      <c r="AY28" s="26"/>
      <c r="AZ28" s="28"/>
      <c r="BA28" s="26"/>
      <c r="BB28" s="28"/>
      <c r="BC28" s="26"/>
      <c r="BD28" s="28"/>
      <c r="BE28" s="26"/>
      <c r="BF28" s="28"/>
      <c r="BG28" s="26"/>
      <c r="BH28" s="28"/>
      <c r="BI28" s="26"/>
      <c r="BJ28" s="28"/>
      <c r="BK28" s="26"/>
      <c r="BL28" s="28"/>
      <c r="BM28" s="26"/>
      <c r="BN28" s="28"/>
      <c r="BO28" s="26"/>
      <c r="BP28" s="28"/>
      <c r="BQ28" s="26"/>
      <c r="BR28" s="28"/>
      <c r="BS28" s="26"/>
      <c r="BT28" s="30"/>
      <c r="BU28" s="31"/>
      <c r="BV28" s="30"/>
      <c r="BW28" s="31"/>
      <c r="BX28" s="30"/>
      <c r="BY28" s="31"/>
      <c r="BZ28" s="30"/>
      <c r="CA28" s="31"/>
      <c r="CB28" s="30"/>
      <c r="CC28" s="31"/>
      <c r="CD28" s="30"/>
      <c r="CE28" s="31"/>
      <c r="CF28" s="30"/>
      <c r="CG28" s="31"/>
      <c r="CH28" s="30"/>
      <c r="CI28" s="31"/>
      <c r="CJ28" s="30"/>
      <c r="CK28" s="33">
        <v>4.0</v>
      </c>
      <c r="CL28" s="30"/>
      <c r="CM28" s="31"/>
      <c r="CN28" s="30"/>
      <c r="CO28" s="31"/>
      <c r="CP28" s="30"/>
      <c r="CQ28" s="31"/>
      <c r="CR28" s="30"/>
      <c r="CS28" s="31"/>
      <c r="CT28" s="32">
        <v>2.0</v>
      </c>
      <c r="CU28" s="33">
        <v>4.0</v>
      </c>
      <c r="CV28" s="30"/>
      <c r="CW28" s="31"/>
      <c r="CX28" s="30"/>
      <c r="CY28" s="33">
        <v>4.0</v>
      </c>
      <c r="CZ28" s="30"/>
      <c r="DA28" s="33">
        <v>6.0</v>
      </c>
      <c r="DB28" s="30"/>
      <c r="DC28" s="31"/>
      <c r="DD28" s="30"/>
      <c r="DE28" s="31"/>
      <c r="DF28" s="30"/>
      <c r="DG28" s="33">
        <v>1.0</v>
      </c>
      <c r="DH28" s="32">
        <v>1.0</v>
      </c>
      <c r="DI28" s="33">
        <v>2.0</v>
      </c>
      <c r="DJ28" s="32">
        <v>1.0</v>
      </c>
      <c r="DK28" s="31"/>
      <c r="DL28" s="32">
        <v>1.0</v>
      </c>
      <c r="DM28" s="33">
        <v>4.0</v>
      </c>
      <c r="DN28" s="30"/>
      <c r="DO28" s="31"/>
      <c r="DP28" s="30"/>
      <c r="DQ28" s="31"/>
      <c r="DR28" s="30"/>
      <c r="DS28" s="31"/>
      <c r="DT28" s="32">
        <v>1.0</v>
      </c>
      <c r="DU28" s="33">
        <v>1.0</v>
      </c>
      <c r="DV28" s="32">
        <v>1.0</v>
      </c>
      <c r="DW28" s="33">
        <v>1.0</v>
      </c>
      <c r="DX28" s="30"/>
      <c r="DY28" s="31"/>
      <c r="DZ28" s="32">
        <v>1.0</v>
      </c>
      <c r="EA28" s="33">
        <v>6.0</v>
      </c>
      <c r="EB28" s="30"/>
      <c r="EC28" s="33">
        <v>1.0</v>
      </c>
      <c r="ED28" s="30"/>
      <c r="EE28" s="31"/>
      <c r="EF28" s="32">
        <v>1.0</v>
      </c>
      <c r="EG28" s="31"/>
      <c r="EH28" s="32">
        <v>1.0</v>
      </c>
      <c r="EI28" s="31"/>
      <c r="EJ28" s="30"/>
      <c r="EK28" s="33">
        <v>1.0</v>
      </c>
      <c r="EL28" s="30"/>
      <c r="EM28" s="31"/>
      <c r="EN28" s="32">
        <v>1.0</v>
      </c>
      <c r="EO28" s="33">
        <v>4.0</v>
      </c>
      <c r="EP28" s="30"/>
      <c r="EQ28" s="31"/>
      <c r="ER28" s="30"/>
      <c r="ES28" s="31"/>
      <c r="ET28" s="30"/>
      <c r="EU28" s="31"/>
      <c r="EV28" s="30"/>
      <c r="EW28" s="33">
        <v>4.0</v>
      </c>
      <c r="EX28" s="30"/>
      <c r="EY28" s="33">
        <v>4.0</v>
      </c>
      <c r="EZ28" s="30"/>
      <c r="FA28" s="31"/>
      <c r="FB28" s="32">
        <v>1.0</v>
      </c>
      <c r="FC28" s="33">
        <v>4.0</v>
      </c>
      <c r="FD28" s="32">
        <v>3.0</v>
      </c>
      <c r="FE28" s="31"/>
      <c r="FF28" s="34"/>
      <c r="FG28" s="35"/>
      <c r="FH28" s="34"/>
      <c r="FI28" s="35"/>
      <c r="FJ28" s="34"/>
      <c r="FK28" s="35"/>
      <c r="FL28" s="34"/>
      <c r="FM28" s="35"/>
      <c r="FN28" s="34"/>
      <c r="FO28" s="35"/>
      <c r="FP28" s="34"/>
      <c r="FQ28" s="35"/>
      <c r="FR28" s="34"/>
      <c r="FS28" s="35"/>
      <c r="FT28" s="34"/>
      <c r="FU28" s="35"/>
      <c r="FV28" s="30"/>
      <c r="FW28" s="31"/>
      <c r="FX28" s="32">
        <v>1.0</v>
      </c>
      <c r="FY28" s="33">
        <v>1.0</v>
      </c>
      <c r="FZ28" s="32">
        <v>2.0</v>
      </c>
      <c r="GA28" s="33">
        <v>1.0</v>
      </c>
      <c r="GB28" s="32">
        <v>1.0</v>
      </c>
      <c r="GC28" s="31"/>
      <c r="GD28" s="30"/>
      <c r="GE28" s="31"/>
      <c r="GF28" s="32">
        <v>1.0</v>
      </c>
      <c r="GG28" s="3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1"/>
      <c r="IM28" s="1"/>
    </row>
    <row r="29">
      <c r="A29" s="1"/>
      <c r="B29" s="25" t="s">
        <v>9</v>
      </c>
      <c r="C29" s="26" t="s">
        <v>18</v>
      </c>
      <c r="D29" s="24" t="s">
        <v>11</v>
      </c>
      <c r="E29" s="37">
        <f t="shared" ref="E29:F29" si="20">J29+L29+N29+P29+R29+T29+V29+X29+Z29+AB29+AD29+AF29+AH29+AJ29+AL29+AN29+AP29+AR29+AT29+AV29+AX29+AZ29+BB29+BD29+BF29+BH29+BJ29+BL29+BN29+BP29+BR29+BT29+BV29+BX29+BZ29+CB29+CD29+CF29+CH29+CJ29+CL29+CN29+CP29+CR29+CT29+CV29+CX29+CZ29+DB29+DD29+DF29+DH29+DJ29+DL29+DN29+DP29+DR29+DT29+DV29+DX29+DZ29+EB29+ED29+EF29+EH29+EJ29+EL29+EN29+EP29+ER29+ET29+EV29+EX29+EZ29+FB29+FD29+FF29+FH29+FJ29+FL29+FN29+FP29+FR29+FT29+FV29+FX29+FZ29+GB29+GD29+GF29</f>
        <v>0</v>
      </c>
      <c r="F29" s="37">
        <f t="shared" si="20"/>
        <v>0</v>
      </c>
      <c r="G29" s="26"/>
      <c r="H29" s="38">
        <f>sum(E29:F29)+sum(E33:F33)</f>
        <v>0</v>
      </c>
      <c r="I29" s="39">
        <f>sum(E30:F30)+sum(E34:F34)</f>
        <v>0</v>
      </c>
      <c r="J29" s="37"/>
      <c r="K29" s="37"/>
      <c r="L29" s="40"/>
      <c r="M29" s="37"/>
      <c r="N29" s="40"/>
      <c r="O29" s="37"/>
      <c r="P29" s="40"/>
      <c r="Q29" s="41"/>
      <c r="R29" s="37"/>
      <c r="S29" s="37"/>
      <c r="T29" s="40"/>
      <c r="U29" s="37"/>
      <c r="V29" s="40"/>
      <c r="W29" s="37"/>
      <c r="X29" s="40"/>
      <c r="Y29" s="41"/>
      <c r="Z29" s="37"/>
      <c r="AA29" s="37"/>
      <c r="AB29" s="40"/>
      <c r="AC29" s="37"/>
      <c r="AD29" s="40"/>
      <c r="AE29" s="37"/>
      <c r="AF29" s="40"/>
      <c r="AG29" s="37"/>
      <c r="AH29" s="40"/>
      <c r="AI29" s="37"/>
      <c r="AJ29" s="40"/>
      <c r="AK29" s="37"/>
      <c r="AL29" s="40"/>
      <c r="AM29" s="37"/>
      <c r="AN29" s="40"/>
      <c r="AO29" s="37"/>
      <c r="AP29" s="40"/>
      <c r="AQ29" s="37"/>
      <c r="AR29" s="40"/>
      <c r="AS29" s="37"/>
      <c r="AT29" s="40"/>
      <c r="AU29" s="37"/>
      <c r="AV29" s="40"/>
      <c r="AW29" s="37"/>
      <c r="AX29" s="40"/>
      <c r="AY29" s="37"/>
      <c r="AZ29" s="40"/>
      <c r="BA29" s="37"/>
      <c r="BB29" s="40"/>
      <c r="BC29" s="37"/>
      <c r="BD29" s="40"/>
      <c r="BE29" s="37"/>
      <c r="BF29" s="40"/>
      <c r="BG29" s="37"/>
      <c r="BH29" s="40"/>
      <c r="BI29" s="37"/>
      <c r="BJ29" s="40"/>
      <c r="BK29" s="37"/>
      <c r="BL29" s="40"/>
      <c r="BM29" s="37"/>
      <c r="BN29" s="40"/>
      <c r="BO29" s="37"/>
      <c r="BP29" s="40"/>
      <c r="BQ29" s="37"/>
      <c r="BR29" s="40"/>
      <c r="BS29" s="37"/>
      <c r="BT29" s="42"/>
      <c r="BU29" s="43"/>
      <c r="BV29" s="42"/>
      <c r="BW29" s="43"/>
      <c r="BX29" s="42"/>
      <c r="BY29" s="43"/>
      <c r="BZ29" s="42"/>
      <c r="CA29" s="43"/>
      <c r="CB29" s="42"/>
      <c r="CC29" s="43"/>
      <c r="CD29" s="42"/>
      <c r="CE29" s="43"/>
      <c r="CF29" s="42"/>
      <c r="CG29" s="43"/>
      <c r="CH29" s="42"/>
      <c r="CI29" s="43"/>
      <c r="CJ29" s="42"/>
      <c r="CK29" s="43"/>
      <c r="CL29" s="42"/>
      <c r="CM29" s="43"/>
      <c r="CN29" s="42"/>
      <c r="CO29" s="43"/>
      <c r="CP29" s="42"/>
      <c r="CQ29" s="43"/>
      <c r="CR29" s="42"/>
      <c r="CS29" s="43"/>
      <c r="CT29" s="42"/>
      <c r="CU29" s="43"/>
      <c r="CV29" s="42"/>
      <c r="CW29" s="43"/>
      <c r="CX29" s="42"/>
      <c r="CY29" s="43"/>
      <c r="CZ29" s="42"/>
      <c r="DA29" s="43"/>
      <c r="DB29" s="42"/>
      <c r="DC29" s="43"/>
      <c r="DD29" s="42"/>
      <c r="DE29" s="43"/>
      <c r="DF29" s="42"/>
      <c r="DG29" s="43"/>
      <c r="DH29" s="42"/>
      <c r="DI29" s="43"/>
      <c r="DJ29" s="42"/>
      <c r="DK29" s="43"/>
      <c r="DL29" s="42"/>
      <c r="DM29" s="43"/>
      <c r="DN29" s="42"/>
      <c r="DO29" s="43"/>
      <c r="DP29" s="42"/>
      <c r="DQ29" s="43"/>
      <c r="DR29" s="42"/>
      <c r="DS29" s="43"/>
      <c r="DT29" s="42"/>
      <c r="DU29" s="43"/>
      <c r="DV29" s="42"/>
      <c r="DW29" s="43"/>
      <c r="DX29" s="42"/>
      <c r="DY29" s="43"/>
      <c r="DZ29" s="42"/>
      <c r="EA29" s="43"/>
      <c r="EB29" s="42"/>
      <c r="EC29" s="43"/>
      <c r="ED29" s="42"/>
      <c r="EE29" s="43"/>
      <c r="EF29" s="42"/>
      <c r="EG29" s="43"/>
      <c r="EH29" s="42"/>
      <c r="EI29" s="43"/>
      <c r="EJ29" s="42"/>
      <c r="EK29" s="43"/>
      <c r="EL29" s="42"/>
      <c r="EM29" s="43"/>
      <c r="EN29" s="42"/>
      <c r="EO29" s="43"/>
      <c r="EP29" s="42"/>
      <c r="EQ29" s="43"/>
      <c r="ER29" s="42"/>
      <c r="ES29" s="43"/>
      <c r="ET29" s="42"/>
      <c r="EU29" s="43"/>
      <c r="EV29" s="42"/>
      <c r="EW29" s="43"/>
      <c r="EX29" s="42"/>
      <c r="EY29" s="43"/>
      <c r="EZ29" s="42"/>
      <c r="FA29" s="43"/>
      <c r="FB29" s="42"/>
      <c r="FC29" s="43"/>
      <c r="FD29" s="42"/>
      <c r="FE29" s="43"/>
      <c r="FF29" s="46"/>
      <c r="FG29" s="47"/>
      <c r="FH29" s="46"/>
      <c r="FI29" s="47"/>
      <c r="FJ29" s="46"/>
      <c r="FK29" s="47"/>
      <c r="FL29" s="46"/>
      <c r="FM29" s="47"/>
      <c r="FN29" s="46"/>
      <c r="FO29" s="47"/>
      <c r="FP29" s="46"/>
      <c r="FQ29" s="47"/>
      <c r="FR29" s="46"/>
      <c r="FS29" s="47"/>
      <c r="FT29" s="46"/>
      <c r="FU29" s="47"/>
      <c r="FV29" s="42"/>
      <c r="FW29" s="43"/>
      <c r="FX29" s="42"/>
      <c r="FY29" s="43"/>
      <c r="FZ29" s="42"/>
      <c r="GA29" s="43"/>
      <c r="GB29" s="42"/>
      <c r="GC29" s="43"/>
      <c r="GD29" s="42"/>
      <c r="GE29" s="43"/>
      <c r="GF29" s="42"/>
      <c r="GG29" s="48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1"/>
      <c r="IM29" s="1"/>
    </row>
    <row r="30">
      <c r="A30" s="1"/>
      <c r="B30" s="25" t="s">
        <v>12</v>
      </c>
      <c r="D30" s="24" t="s">
        <v>13</v>
      </c>
      <c r="E30" s="37">
        <f t="shared" ref="E30:F30" si="21">J30+L30+N30+P30+R30+T30+V30+X30+Z30+AB30+AD30+AF30+AH30+AJ30+AL30+AN30+AP30+AR30+AT30+AV30+AX30+AZ30+BB30+BD30+BF30+BH30+BJ30+BL30+BN30+BP30+BR30+BT30+BV30+BX30+BZ30+CB30+CD30+CF30+CH30+CJ30+CL30+CN30+CP30+CR30+CT30+CV30+CX30+CZ30+DB30+DD30+DF30+DH30+DJ30+DL30+DN30+DP30+DR30+DT30+DV30+DX30+DZ30+EB30+ED30+EF30+EH30+EJ30+EL30+EN30+EP30+ER30+ET30+EV30+EX30+EZ30+FB30+FD30+FF30+FH30+FJ30+FL30+FN30+FP30+FR30+FT30+FV30+FX30+FZ30+GB30+GD30+GF30</f>
        <v>0</v>
      </c>
      <c r="F30" s="37">
        <f t="shared" si="21"/>
        <v>0</v>
      </c>
      <c r="G30" s="26"/>
      <c r="I30" s="27"/>
      <c r="J30" s="37"/>
      <c r="K30" s="37"/>
      <c r="L30" s="40"/>
      <c r="M30" s="37"/>
      <c r="N30" s="40"/>
      <c r="O30" s="37"/>
      <c r="P30" s="40"/>
      <c r="Q30" s="41"/>
      <c r="R30" s="37"/>
      <c r="S30" s="37"/>
      <c r="T30" s="40"/>
      <c r="U30" s="37"/>
      <c r="V30" s="40"/>
      <c r="W30" s="37"/>
      <c r="X30" s="40"/>
      <c r="Y30" s="41"/>
      <c r="Z30" s="37"/>
      <c r="AA30" s="37"/>
      <c r="AB30" s="40"/>
      <c r="AC30" s="37"/>
      <c r="AD30" s="40"/>
      <c r="AE30" s="37"/>
      <c r="AF30" s="40"/>
      <c r="AG30" s="37"/>
      <c r="AH30" s="40"/>
      <c r="AI30" s="37"/>
      <c r="AJ30" s="40"/>
      <c r="AK30" s="37"/>
      <c r="AL30" s="40"/>
      <c r="AM30" s="37"/>
      <c r="AN30" s="40"/>
      <c r="AO30" s="37"/>
      <c r="AP30" s="40"/>
      <c r="AQ30" s="37"/>
      <c r="AR30" s="40"/>
      <c r="AS30" s="37"/>
      <c r="AT30" s="40"/>
      <c r="AU30" s="37"/>
      <c r="AV30" s="40"/>
      <c r="AW30" s="37"/>
      <c r="AX30" s="40"/>
      <c r="AY30" s="37"/>
      <c r="AZ30" s="40"/>
      <c r="BA30" s="37"/>
      <c r="BB30" s="40"/>
      <c r="BC30" s="37"/>
      <c r="BD30" s="40"/>
      <c r="BE30" s="37"/>
      <c r="BF30" s="40"/>
      <c r="BG30" s="37"/>
      <c r="BH30" s="40"/>
      <c r="BI30" s="37"/>
      <c r="BJ30" s="40"/>
      <c r="BK30" s="37"/>
      <c r="BL30" s="40"/>
      <c r="BM30" s="37"/>
      <c r="BN30" s="40"/>
      <c r="BO30" s="37"/>
      <c r="BP30" s="40"/>
      <c r="BQ30" s="37"/>
      <c r="BR30" s="40"/>
      <c r="BS30" s="37"/>
      <c r="BT30" s="42"/>
      <c r="BU30" s="43"/>
      <c r="BV30" s="42"/>
      <c r="BW30" s="43"/>
      <c r="BX30" s="42"/>
      <c r="BY30" s="43"/>
      <c r="BZ30" s="42"/>
      <c r="CA30" s="43"/>
      <c r="CB30" s="42"/>
      <c r="CC30" s="43"/>
      <c r="CD30" s="42"/>
      <c r="CE30" s="43"/>
      <c r="CF30" s="42"/>
      <c r="CG30" s="43"/>
      <c r="CH30" s="42"/>
      <c r="CI30" s="43"/>
      <c r="CJ30" s="42"/>
      <c r="CK30" s="43"/>
      <c r="CL30" s="42"/>
      <c r="CM30" s="43"/>
      <c r="CN30" s="42"/>
      <c r="CO30" s="43"/>
      <c r="CP30" s="42"/>
      <c r="CQ30" s="43"/>
      <c r="CR30" s="42"/>
      <c r="CS30" s="43"/>
      <c r="CT30" s="42"/>
      <c r="CU30" s="43"/>
      <c r="CV30" s="42"/>
      <c r="CW30" s="43"/>
      <c r="CX30" s="42"/>
      <c r="CY30" s="43"/>
      <c r="CZ30" s="42"/>
      <c r="DA30" s="43"/>
      <c r="DB30" s="42"/>
      <c r="DC30" s="43"/>
      <c r="DD30" s="42"/>
      <c r="DE30" s="43"/>
      <c r="DF30" s="42"/>
      <c r="DG30" s="43"/>
      <c r="DH30" s="42"/>
      <c r="DI30" s="43"/>
      <c r="DJ30" s="42"/>
      <c r="DK30" s="43"/>
      <c r="DL30" s="42"/>
      <c r="DM30" s="43"/>
      <c r="DN30" s="42"/>
      <c r="DO30" s="43"/>
      <c r="DP30" s="42"/>
      <c r="DQ30" s="43"/>
      <c r="DR30" s="42"/>
      <c r="DS30" s="43"/>
      <c r="DT30" s="42"/>
      <c r="DU30" s="43"/>
      <c r="DV30" s="42"/>
      <c r="DW30" s="43"/>
      <c r="DX30" s="42"/>
      <c r="DY30" s="43"/>
      <c r="DZ30" s="42"/>
      <c r="EA30" s="43"/>
      <c r="EB30" s="42"/>
      <c r="EC30" s="43"/>
      <c r="ED30" s="42"/>
      <c r="EE30" s="43"/>
      <c r="EF30" s="42"/>
      <c r="EG30" s="43"/>
      <c r="EH30" s="42"/>
      <c r="EI30" s="43"/>
      <c r="EJ30" s="42"/>
      <c r="EK30" s="43"/>
      <c r="EL30" s="42"/>
      <c r="EM30" s="43"/>
      <c r="EN30" s="42"/>
      <c r="EO30" s="43"/>
      <c r="EP30" s="42"/>
      <c r="EQ30" s="43"/>
      <c r="ER30" s="42"/>
      <c r="ES30" s="43"/>
      <c r="ET30" s="42"/>
      <c r="EU30" s="43"/>
      <c r="EV30" s="42"/>
      <c r="EW30" s="43"/>
      <c r="EX30" s="42"/>
      <c r="EY30" s="43"/>
      <c r="EZ30" s="42"/>
      <c r="FA30" s="43"/>
      <c r="FB30" s="42"/>
      <c r="FC30" s="43"/>
      <c r="FD30" s="42"/>
      <c r="FE30" s="43"/>
      <c r="FF30" s="46"/>
      <c r="FG30" s="47"/>
      <c r="FH30" s="46"/>
      <c r="FI30" s="47"/>
      <c r="FJ30" s="46"/>
      <c r="FK30" s="47"/>
      <c r="FL30" s="46"/>
      <c r="FM30" s="47"/>
      <c r="FN30" s="46"/>
      <c r="FO30" s="47"/>
      <c r="FP30" s="46"/>
      <c r="FQ30" s="47"/>
      <c r="FR30" s="46"/>
      <c r="FS30" s="47"/>
      <c r="FT30" s="46"/>
      <c r="FU30" s="47"/>
      <c r="FV30" s="42"/>
      <c r="FW30" s="43"/>
      <c r="FX30" s="42"/>
      <c r="FY30" s="43"/>
      <c r="FZ30" s="42"/>
      <c r="GA30" s="43"/>
      <c r="GB30" s="42"/>
      <c r="GC30" s="43"/>
      <c r="GD30" s="42"/>
      <c r="GE30" s="43"/>
      <c r="GF30" s="42"/>
      <c r="GG30" s="48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1"/>
      <c r="IM30" s="1"/>
    </row>
    <row r="31">
      <c r="A31" s="1"/>
      <c r="B31" s="49" t="s">
        <v>25</v>
      </c>
      <c r="D31" s="50" t="s">
        <v>24</v>
      </c>
      <c r="E31" s="50" t="s">
        <v>3</v>
      </c>
      <c r="F31" s="50" t="s">
        <v>4</v>
      </c>
      <c r="G31" s="50"/>
      <c r="I31" s="27"/>
      <c r="J31" s="51" t="s">
        <v>3</v>
      </c>
      <c r="K31" s="51" t="s">
        <v>4</v>
      </c>
      <c r="L31" s="52" t="s">
        <v>3</v>
      </c>
      <c r="M31" s="51" t="s">
        <v>4</v>
      </c>
      <c r="N31" s="52" t="s">
        <v>3</v>
      </c>
      <c r="O31" s="51" t="s">
        <v>4</v>
      </c>
      <c r="P31" s="52" t="s">
        <v>3</v>
      </c>
      <c r="Q31" s="53" t="s">
        <v>4</v>
      </c>
      <c r="R31" s="51" t="s">
        <v>3</v>
      </c>
      <c r="S31" s="51" t="s">
        <v>4</v>
      </c>
      <c r="T31" s="52" t="s">
        <v>3</v>
      </c>
      <c r="U31" s="51" t="s">
        <v>4</v>
      </c>
      <c r="V31" s="52" t="s">
        <v>3</v>
      </c>
      <c r="W31" s="51" t="s">
        <v>4</v>
      </c>
      <c r="X31" s="52" t="s">
        <v>3</v>
      </c>
      <c r="Y31" s="53" t="s">
        <v>4</v>
      </c>
      <c r="Z31" s="51" t="s">
        <v>3</v>
      </c>
      <c r="AA31" s="51" t="s">
        <v>4</v>
      </c>
      <c r="AB31" s="52" t="s">
        <v>3</v>
      </c>
      <c r="AC31" s="51" t="s">
        <v>4</v>
      </c>
      <c r="AD31" s="52" t="s">
        <v>3</v>
      </c>
      <c r="AE31" s="51" t="s">
        <v>4</v>
      </c>
      <c r="AF31" s="52" t="s">
        <v>3</v>
      </c>
      <c r="AG31" s="51" t="s">
        <v>4</v>
      </c>
      <c r="AH31" s="52" t="s">
        <v>3</v>
      </c>
      <c r="AI31" s="51" t="s">
        <v>4</v>
      </c>
      <c r="AJ31" s="52" t="s">
        <v>3</v>
      </c>
      <c r="AK31" s="51" t="s">
        <v>4</v>
      </c>
      <c r="AL31" s="52" t="s">
        <v>3</v>
      </c>
      <c r="AM31" s="51" t="s">
        <v>4</v>
      </c>
      <c r="AN31" s="52" t="s">
        <v>3</v>
      </c>
      <c r="AO31" s="51" t="s">
        <v>4</v>
      </c>
      <c r="AP31" s="52" t="s">
        <v>3</v>
      </c>
      <c r="AQ31" s="51" t="s">
        <v>4</v>
      </c>
      <c r="AR31" s="52" t="s">
        <v>3</v>
      </c>
      <c r="AS31" s="51" t="s">
        <v>4</v>
      </c>
      <c r="AT31" s="52" t="s">
        <v>3</v>
      </c>
      <c r="AU31" s="51" t="s">
        <v>4</v>
      </c>
      <c r="AV31" s="52" t="s">
        <v>3</v>
      </c>
      <c r="AW31" s="51" t="s">
        <v>4</v>
      </c>
      <c r="AX31" s="52" t="s">
        <v>3</v>
      </c>
      <c r="AY31" s="51" t="s">
        <v>4</v>
      </c>
      <c r="AZ31" s="52" t="s">
        <v>3</v>
      </c>
      <c r="BA31" s="51" t="s">
        <v>4</v>
      </c>
      <c r="BB31" s="52" t="s">
        <v>3</v>
      </c>
      <c r="BC31" s="51" t="s">
        <v>4</v>
      </c>
      <c r="BD31" s="52" t="s">
        <v>3</v>
      </c>
      <c r="BE31" s="51" t="s">
        <v>4</v>
      </c>
      <c r="BF31" s="52" t="s">
        <v>3</v>
      </c>
      <c r="BG31" s="51" t="s">
        <v>4</v>
      </c>
      <c r="BH31" s="52" t="s">
        <v>3</v>
      </c>
      <c r="BI31" s="51" t="s">
        <v>4</v>
      </c>
      <c r="BJ31" s="52" t="s">
        <v>3</v>
      </c>
      <c r="BK31" s="51" t="s">
        <v>4</v>
      </c>
      <c r="BL31" s="52" t="s">
        <v>3</v>
      </c>
      <c r="BM31" s="51" t="s">
        <v>4</v>
      </c>
      <c r="BN31" s="52" t="s">
        <v>3</v>
      </c>
      <c r="BO31" s="51" t="s">
        <v>4</v>
      </c>
      <c r="BP31" s="52" t="s">
        <v>3</v>
      </c>
      <c r="BQ31" s="51" t="s">
        <v>4</v>
      </c>
      <c r="BR31" s="52" t="s">
        <v>3</v>
      </c>
      <c r="BS31" s="51" t="s">
        <v>4</v>
      </c>
      <c r="BT31" s="54" t="s">
        <v>3</v>
      </c>
      <c r="BU31" s="55" t="s">
        <v>4</v>
      </c>
      <c r="BV31" s="54" t="s">
        <v>3</v>
      </c>
      <c r="BW31" s="55" t="s">
        <v>4</v>
      </c>
      <c r="BX31" s="54" t="s">
        <v>3</v>
      </c>
      <c r="BY31" s="55" t="s">
        <v>4</v>
      </c>
      <c r="BZ31" s="54" t="s">
        <v>3</v>
      </c>
      <c r="CA31" s="55" t="s">
        <v>4</v>
      </c>
      <c r="CB31" s="54" t="s">
        <v>3</v>
      </c>
      <c r="CC31" s="55" t="s">
        <v>4</v>
      </c>
      <c r="CD31" s="54" t="s">
        <v>3</v>
      </c>
      <c r="CE31" s="55" t="s">
        <v>4</v>
      </c>
      <c r="CF31" s="54" t="s">
        <v>3</v>
      </c>
      <c r="CG31" s="55" t="s">
        <v>4</v>
      </c>
      <c r="CH31" s="54" t="s">
        <v>3</v>
      </c>
      <c r="CI31" s="55" t="s">
        <v>4</v>
      </c>
      <c r="CJ31" s="54" t="s">
        <v>3</v>
      </c>
      <c r="CK31" s="55" t="s">
        <v>4</v>
      </c>
      <c r="CL31" s="54" t="s">
        <v>3</v>
      </c>
      <c r="CM31" s="55" t="s">
        <v>4</v>
      </c>
      <c r="CN31" s="54" t="s">
        <v>3</v>
      </c>
      <c r="CO31" s="55" t="s">
        <v>4</v>
      </c>
      <c r="CP31" s="54" t="s">
        <v>3</v>
      </c>
      <c r="CQ31" s="55" t="s">
        <v>4</v>
      </c>
      <c r="CR31" s="54" t="s">
        <v>3</v>
      </c>
      <c r="CS31" s="55" t="s">
        <v>4</v>
      </c>
      <c r="CT31" s="54" t="s">
        <v>3</v>
      </c>
      <c r="CU31" s="55" t="s">
        <v>4</v>
      </c>
      <c r="CV31" s="54" t="s">
        <v>3</v>
      </c>
      <c r="CW31" s="55" t="s">
        <v>4</v>
      </c>
      <c r="CX31" s="54" t="s">
        <v>3</v>
      </c>
      <c r="CY31" s="55" t="s">
        <v>4</v>
      </c>
      <c r="CZ31" s="54" t="s">
        <v>3</v>
      </c>
      <c r="DA31" s="55" t="s">
        <v>4</v>
      </c>
      <c r="DB31" s="54" t="s">
        <v>3</v>
      </c>
      <c r="DC31" s="55" t="s">
        <v>4</v>
      </c>
      <c r="DD31" s="54" t="s">
        <v>3</v>
      </c>
      <c r="DE31" s="55" t="s">
        <v>4</v>
      </c>
      <c r="DF31" s="54" t="s">
        <v>3</v>
      </c>
      <c r="DG31" s="55" t="s">
        <v>4</v>
      </c>
      <c r="DH31" s="54" t="s">
        <v>3</v>
      </c>
      <c r="DI31" s="55" t="s">
        <v>4</v>
      </c>
      <c r="DJ31" s="54" t="s">
        <v>3</v>
      </c>
      <c r="DK31" s="55" t="s">
        <v>4</v>
      </c>
      <c r="DL31" s="54" t="s">
        <v>3</v>
      </c>
      <c r="DM31" s="55" t="s">
        <v>4</v>
      </c>
      <c r="DN31" s="54" t="s">
        <v>3</v>
      </c>
      <c r="DO31" s="55" t="s">
        <v>4</v>
      </c>
      <c r="DP31" s="54" t="s">
        <v>3</v>
      </c>
      <c r="DQ31" s="55" t="s">
        <v>4</v>
      </c>
      <c r="DR31" s="54" t="s">
        <v>3</v>
      </c>
      <c r="DS31" s="55" t="s">
        <v>4</v>
      </c>
      <c r="DT31" s="54" t="s">
        <v>3</v>
      </c>
      <c r="DU31" s="55" t="s">
        <v>4</v>
      </c>
      <c r="DV31" s="54" t="s">
        <v>3</v>
      </c>
      <c r="DW31" s="55" t="s">
        <v>4</v>
      </c>
      <c r="DX31" s="54" t="s">
        <v>3</v>
      </c>
      <c r="DY31" s="55" t="s">
        <v>4</v>
      </c>
      <c r="DZ31" s="54" t="s">
        <v>3</v>
      </c>
      <c r="EA31" s="55" t="s">
        <v>4</v>
      </c>
      <c r="EB31" s="54" t="s">
        <v>3</v>
      </c>
      <c r="EC31" s="55" t="s">
        <v>4</v>
      </c>
      <c r="ED31" s="54" t="s">
        <v>3</v>
      </c>
      <c r="EE31" s="55" t="s">
        <v>4</v>
      </c>
      <c r="EF31" s="54" t="s">
        <v>3</v>
      </c>
      <c r="EG31" s="55" t="s">
        <v>4</v>
      </c>
      <c r="EH31" s="54" t="s">
        <v>3</v>
      </c>
      <c r="EI31" s="55" t="s">
        <v>4</v>
      </c>
      <c r="EJ31" s="54" t="s">
        <v>3</v>
      </c>
      <c r="EK31" s="55" t="s">
        <v>4</v>
      </c>
      <c r="EL31" s="54" t="s">
        <v>3</v>
      </c>
      <c r="EM31" s="55" t="s">
        <v>4</v>
      </c>
      <c r="EN31" s="54" t="s">
        <v>3</v>
      </c>
      <c r="EO31" s="55" t="s">
        <v>4</v>
      </c>
      <c r="EP31" s="54" t="s">
        <v>3</v>
      </c>
      <c r="EQ31" s="55" t="s">
        <v>4</v>
      </c>
      <c r="ER31" s="54" t="s">
        <v>3</v>
      </c>
      <c r="ES31" s="55" t="s">
        <v>4</v>
      </c>
      <c r="ET31" s="54" t="s">
        <v>3</v>
      </c>
      <c r="EU31" s="55" t="s">
        <v>4</v>
      </c>
      <c r="EV31" s="54" t="s">
        <v>3</v>
      </c>
      <c r="EW31" s="55" t="s">
        <v>4</v>
      </c>
      <c r="EX31" s="54" t="s">
        <v>3</v>
      </c>
      <c r="EY31" s="55" t="s">
        <v>4</v>
      </c>
      <c r="EZ31" s="54" t="s">
        <v>3</v>
      </c>
      <c r="FA31" s="55" t="s">
        <v>4</v>
      </c>
      <c r="FB31" s="54" t="s">
        <v>3</v>
      </c>
      <c r="FC31" s="55" t="s">
        <v>4</v>
      </c>
      <c r="FD31" s="54" t="s">
        <v>3</v>
      </c>
      <c r="FE31" s="55" t="s">
        <v>4</v>
      </c>
      <c r="FF31" s="56" t="s">
        <v>3</v>
      </c>
      <c r="FG31" s="57" t="s">
        <v>4</v>
      </c>
      <c r="FH31" s="56" t="s">
        <v>3</v>
      </c>
      <c r="FI31" s="57" t="s">
        <v>4</v>
      </c>
      <c r="FJ31" s="56" t="s">
        <v>3</v>
      </c>
      <c r="FK31" s="57" t="s">
        <v>4</v>
      </c>
      <c r="FL31" s="56" t="s">
        <v>3</v>
      </c>
      <c r="FM31" s="57" t="s">
        <v>4</v>
      </c>
      <c r="FN31" s="56" t="s">
        <v>3</v>
      </c>
      <c r="FO31" s="57" t="s">
        <v>4</v>
      </c>
      <c r="FP31" s="56" t="s">
        <v>3</v>
      </c>
      <c r="FQ31" s="57" t="s">
        <v>4</v>
      </c>
      <c r="FR31" s="56" t="s">
        <v>3</v>
      </c>
      <c r="FS31" s="57" t="s">
        <v>4</v>
      </c>
      <c r="FT31" s="56" t="s">
        <v>3</v>
      </c>
      <c r="FU31" s="57" t="s">
        <v>4</v>
      </c>
      <c r="FV31" s="54" t="s">
        <v>3</v>
      </c>
      <c r="FW31" s="55" t="s">
        <v>4</v>
      </c>
      <c r="FX31" s="54" t="s">
        <v>3</v>
      </c>
      <c r="FY31" s="55" t="s">
        <v>4</v>
      </c>
      <c r="FZ31" s="54" t="s">
        <v>3</v>
      </c>
      <c r="GA31" s="55" t="s">
        <v>4</v>
      </c>
      <c r="GB31" s="54" t="s">
        <v>3</v>
      </c>
      <c r="GC31" s="55" t="s">
        <v>4</v>
      </c>
      <c r="GD31" s="54" t="s">
        <v>3</v>
      </c>
      <c r="GE31" s="55" t="s">
        <v>4</v>
      </c>
      <c r="GF31" s="54" t="s">
        <v>3</v>
      </c>
      <c r="GG31" s="58" t="s">
        <v>4</v>
      </c>
      <c r="GH31" s="54" t="s">
        <v>3</v>
      </c>
      <c r="GI31" s="55" t="s">
        <v>4</v>
      </c>
      <c r="GJ31" s="54" t="s">
        <v>3</v>
      </c>
      <c r="GK31" s="55" t="s">
        <v>4</v>
      </c>
      <c r="GL31" s="54" t="s">
        <v>3</v>
      </c>
      <c r="GM31" s="58" t="s">
        <v>4</v>
      </c>
      <c r="GN31" s="54" t="s">
        <v>3</v>
      </c>
      <c r="GO31" s="55" t="s">
        <v>4</v>
      </c>
      <c r="GP31" s="54" t="s">
        <v>3</v>
      </c>
      <c r="GQ31" s="55" t="s">
        <v>4</v>
      </c>
      <c r="GR31" s="54" t="s">
        <v>3</v>
      </c>
      <c r="GS31" s="58" t="s">
        <v>4</v>
      </c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1"/>
      <c r="IM31" s="1"/>
    </row>
    <row r="32">
      <c r="A32" s="1"/>
      <c r="B32" s="59"/>
      <c r="E32" s="26">
        <f t="shared" ref="E32:F32" si="22">J32+L32+N32+P32+R32+T32+V32+X32+Z32+AB32+AD32+AF32+AH32+AJ32+AL32+AN32+AP32+AR32+AT32+AV32+AX32+AZ32+BB32+BD32+BF32+BH32+BJ32+BL32+BN32+BP32+BR32+BT32+BV32+BX32+BZ32+CB32+CD32+CF32+CH32+CJ32+CL32+CN32+CP32+CR32+CT32+CV32+CX32+CZ32+DB32+DD32+DF32+DH32+DJ32+DL32+DN32+DP32+DR32+DT32+DV32+DX32+DZ32+EB32+ED32+EF32+EH32+EJ32+EL32+EN32+EP32+ER32+ET32+EV32+EX32+EZ32+FB32+FD32+FF32+FH32+FJ32+FL32+FN32+FP32+FR32+FT32+FV32+FX32+FZ32+GB32+GD32+GF32</f>
        <v>17</v>
      </c>
      <c r="F32" s="26">
        <f t="shared" si="22"/>
        <v>34</v>
      </c>
      <c r="G32" s="26"/>
      <c r="I32" s="27"/>
      <c r="J32" s="26"/>
      <c r="K32" s="26"/>
      <c r="L32" s="28"/>
      <c r="M32" s="26"/>
      <c r="N32" s="28"/>
      <c r="O32" s="26"/>
      <c r="P32" s="28"/>
      <c r="Q32" s="29"/>
      <c r="R32" s="26"/>
      <c r="S32" s="26"/>
      <c r="T32" s="28"/>
      <c r="U32" s="26"/>
      <c r="V32" s="28"/>
      <c r="W32" s="26"/>
      <c r="X32" s="28"/>
      <c r="Y32" s="29"/>
      <c r="Z32" s="26"/>
      <c r="AA32" s="26"/>
      <c r="AB32" s="28"/>
      <c r="AC32" s="26"/>
      <c r="AD32" s="28"/>
      <c r="AE32" s="26"/>
      <c r="AF32" s="28"/>
      <c r="AG32" s="26"/>
      <c r="AH32" s="28"/>
      <c r="AI32" s="26"/>
      <c r="AJ32" s="28"/>
      <c r="AK32" s="26"/>
      <c r="AL32" s="28"/>
      <c r="AM32" s="26"/>
      <c r="AN32" s="28"/>
      <c r="AO32" s="26"/>
      <c r="AP32" s="28"/>
      <c r="AQ32" s="26"/>
      <c r="AR32" s="28"/>
      <c r="AS32" s="26"/>
      <c r="AT32" s="28"/>
      <c r="AU32" s="26"/>
      <c r="AV32" s="28"/>
      <c r="AW32" s="26"/>
      <c r="AX32" s="28"/>
      <c r="AY32" s="26"/>
      <c r="AZ32" s="28"/>
      <c r="BA32" s="26"/>
      <c r="BB32" s="28"/>
      <c r="BC32" s="26"/>
      <c r="BD32" s="28"/>
      <c r="BE32" s="26"/>
      <c r="BF32" s="28"/>
      <c r="BG32" s="26"/>
      <c r="BH32" s="28"/>
      <c r="BI32" s="26"/>
      <c r="BJ32" s="28"/>
      <c r="BK32" s="26"/>
      <c r="BL32" s="28"/>
      <c r="BM32" s="26"/>
      <c r="BN32" s="28"/>
      <c r="BO32" s="26"/>
      <c r="BP32" s="28"/>
      <c r="BQ32" s="26"/>
      <c r="BR32" s="28"/>
      <c r="BS32" s="26"/>
      <c r="BT32" s="30"/>
      <c r="BU32" s="31"/>
      <c r="BV32" s="30"/>
      <c r="BW32" s="31"/>
      <c r="BX32" s="30"/>
      <c r="BY32" s="31"/>
      <c r="BZ32" s="30"/>
      <c r="CA32" s="31"/>
      <c r="CB32" s="30"/>
      <c r="CC32" s="31"/>
      <c r="CD32" s="30"/>
      <c r="CE32" s="31"/>
      <c r="CF32" s="30"/>
      <c r="CG32" s="31"/>
      <c r="CH32" s="30"/>
      <c r="CI32" s="31"/>
      <c r="CJ32" s="30"/>
      <c r="CK32" s="33">
        <v>2.0</v>
      </c>
      <c r="CL32" s="30"/>
      <c r="CM32" s="31"/>
      <c r="CN32" s="30"/>
      <c r="CO32" s="31"/>
      <c r="CP32" s="30"/>
      <c r="CQ32" s="31"/>
      <c r="CR32" s="32">
        <v>2.0</v>
      </c>
      <c r="CS32" s="33">
        <v>1.0</v>
      </c>
      <c r="CT32" s="30"/>
      <c r="CU32" s="33">
        <v>1.0</v>
      </c>
      <c r="CV32" s="32">
        <v>1.0</v>
      </c>
      <c r="CW32" s="31"/>
      <c r="CX32" s="30"/>
      <c r="CY32" s="33">
        <v>4.0</v>
      </c>
      <c r="CZ32" s="30"/>
      <c r="DA32" s="33">
        <v>1.0</v>
      </c>
      <c r="DB32" s="30"/>
      <c r="DC32" s="31"/>
      <c r="DD32" s="32">
        <v>1.0</v>
      </c>
      <c r="DE32" s="31"/>
      <c r="DF32" s="30"/>
      <c r="DG32" s="33">
        <v>1.0</v>
      </c>
      <c r="DH32" s="32">
        <v>2.0</v>
      </c>
      <c r="DI32" s="31"/>
      <c r="DJ32" s="30"/>
      <c r="DK32" s="31"/>
      <c r="DL32" s="30"/>
      <c r="DM32" s="33">
        <v>1.0</v>
      </c>
      <c r="DN32" s="30"/>
      <c r="DO32" s="31"/>
      <c r="DP32" s="30"/>
      <c r="DQ32" s="31"/>
      <c r="DR32" s="30"/>
      <c r="DS32" s="31"/>
      <c r="DT32" s="30"/>
      <c r="DU32" s="33">
        <v>1.0</v>
      </c>
      <c r="DV32" s="32">
        <v>2.0</v>
      </c>
      <c r="DW32" s="33">
        <v>1.0</v>
      </c>
      <c r="DX32" s="32">
        <v>1.0</v>
      </c>
      <c r="DY32" s="31"/>
      <c r="DZ32" s="30"/>
      <c r="EA32" s="33">
        <v>2.0</v>
      </c>
      <c r="EB32" s="30"/>
      <c r="EC32" s="33">
        <v>2.0</v>
      </c>
      <c r="ED32" s="30"/>
      <c r="EE32" s="31"/>
      <c r="EF32" s="30"/>
      <c r="EG32" s="31"/>
      <c r="EH32" s="30"/>
      <c r="EI32" s="33">
        <v>1.0</v>
      </c>
      <c r="EJ32" s="32">
        <v>1.0</v>
      </c>
      <c r="EK32" s="33">
        <v>2.0</v>
      </c>
      <c r="EL32" s="32">
        <v>1.0</v>
      </c>
      <c r="EM32" s="31"/>
      <c r="EN32" s="30"/>
      <c r="EO32" s="33">
        <v>5.0</v>
      </c>
      <c r="EP32" s="32">
        <v>2.0</v>
      </c>
      <c r="EQ32" s="31"/>
      <c r="ER32" s="30"/>
      <c r="ES32" s="31"/>
      <c r="ET32" s="30"/>
      <c r="EU32" s="31"/>
      <c r="EV32" s="32">
        <v>1.0</v>
      </c>
      <c r="EW32" s="33">
        <v>1.0</v>
      </c>
      <c r="EX32" s="30"/>
      <c r="EY32" s="33">
        <v>3.0</v>
      </c>
      <c r="EZ32" s="30"/>
      <c r="FA32" s="31"/>
      <c r="FB32" s="30"/>
      <c r="FC32" s="33">
        <v>1.0</v>
      </c>
      <c r="FD32" s="30"/>
      <c r="FE32" s="31"/>
      <c r="FF32" s="34"/>
      <c r="FG32" s="35"/>
      <c r="FH32" s="34"/>
      <c r="FI32" s="35"/>
      <c r="FJ32" s="34"/>
      <c r="FK32" s="35"/>
      <c r="FL32" s="34"/>
      <c r="FM32" s="35"/>
      <c r="FN32" s="34"/>
      <c r="FO32" s="35"/>
      <c r="FP32" s="34"/>
      <c r="FQ32" s="35"/>
      <c r="FR32" s="34"/>
      <c r="FS32" s="35"/>
      <c r="FT32" s="34"/>
      <c r="FU32" s="35"/>
      <c r="FV32" s="30"/>
      <c r="FW32" s="31"/>
      <c r="FX32" s="32">
        <v>1.0</v>
      </c>
      <c r="FY32" s="33">
        <v>2.0</v>
      </c>
      <c r="FZ32" s="32">
        <v>1.0</v>
      </c>
      <c r="GA32" s="33">
        <v>2.0</v>
      </c>
      <c r="GB32" s="30"/>
      <c r="GC32" s="31"/>
      <c r="GD32" s="30"/>
      <c r="GE32" s="31"/>
      <c r="GF32" s="32">
        <v>1.0</v>
      </c>
      <c r="GG32" s="3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1"/>
      <c r="IM32" s="1"/>
    </row>
    <row r="33">
      <c r="A33" s="1"/>
      <c r="B33" s="59"/>
      <c r="D33" s="50" t="s">
        <v>11</v>
      </c>
      <c r="E33" s="37">
        <f t="shared" ref="E33:F33" si="23">J33+L33+N33+P33+R33+T33+V33+X33+Z33+AB33+AD33+AF33+AH33+AJ33+AL33+AN33+AP33+AR33+AT33+AV33+AX33+AZ33+BB33+BD33+BF33+BH33+BJ33+BL33+BN33+BP33+BR33+BT33+BV33+BX33+BZ33+CB33+CD33+CF33+CH33+CJ33+CL33+CN33+CP33+CR33+CT33+CV33+CX33+CZ33+DB33+DD33+DF33+DH33+DJ33+DL33+DN33+DP33+DR33+DT33+DV33+DX33+DZ33+EB33+ED33+EF33+EH33+EJ33+EL33+EN33+EP33+ER33+ET33+EV33+EX33+EZ33+FB33+FD33+FF33+FH33+FJ33+FL33+FN33+FP33+FR33+FT33+FV33+FX33+FZ33+GB33+GD33+GF33</f>
        <v>0</v>
      </c>
      <c r="F33" s="37">
        <f t="shared" si="23"/>
        <v>0</v>
      </c>
      <c r="G33" s="26"/>
      <c r="I33" s="27"/>
      <c r="J33" s="38"/>
      <c r="K33" s="38"/>
      <c r="L33" s="60"/>
      <c r="M33" s="38"/>
      <c r="N33" s="60"/>
      <c r="O33" s="38"/>
      <c r="P33" s="60"/>
      <c r="Q33" s="61"/>
      <c r="R33" s="38"/>
      <c r="S33" s="38"/>
      <c r="T33" s="60"/>
      <c r="U33" s="38"/>
      <c r="V33" s="60"/>
      <c r="W33" s="38"/>
      <c r="X33" s="60"/>
      <c r="Y33" s="61"/>
      <c r="Z33" s="38"/>
      <c r="AA33" s="38"/>
      <c r="AB33" s="60"/>
      <c r="AC33" s="38"/>
      <c r="AD33" s="60"/>
      <c r="AE33" s="38"/>
      <c r="AF33" s="60"/>
      <c r="AG33" s="38"/>
      <c r="AH33" s="60"/>
      <c r="AI33" s="38"/>
      <c r="AJ33" s="60"/>
      <c r="AK33" s="38"/>
      <c r="AL33" s="60"/>
      <c r="AM33" s="38"/>
      <c r="AN33" s="60"/>
      <c r="AO33" s="38"/>
      <c r="AP33" s="60"/>
      <c r="AQ33" s="38"/>
      <c r="AR33" s="60"/>
      <c r="AS33" s="38"/>
      <c r="AT33" s="60"/>
      <c r="AU33" s="38"/>
      <c r="AV33" s="60"/>
      <c r="AW33" s="38"/>
      <c r="AX33" s="60"/>
      <c r="AY33" s="38"/>
      <c r="AZ33" s="60"/>
      <c r="BA33" s="38"/>
      <c r="BB33" s="60"/>
      <c r="BC33" s="38"/>
      <c r="BD33" s="60"/>
      <c r="BE33" s="38"/>
      <c r="BF33" s="60"/>
      <c r="BG33" s="38"/>
      <c r="BH33" s="60"/>
      <c r="BI33" s="38"/>
      <c r="BJ33" s="60"/>
      <c r="BK33" s="38"/>
      <c r="BL33" s="60"/>
      <c r="BM33" s="38"/>
      <c r="BN33" s="60"/>
      <c r="BO33" s="38"/>
      <c r="BP33" s="60"/>
      <c r="BQ33" s="38"/>
      <c r="BR33" s="60"/>
      <c r="BS33" s="38"/>
      <c r="BT33" s="42"/>
      <c r="BU33" s="43"/>
      <c r="BV33" s="42"/>
      <c r="BW33" s="43"/>
      <c r="BX33" s="42"/>
      <c r="BY33" s="43"/>
      <c r="BZ33" s="42"/>
      <c r="CA33" s="43"/>
      <c r="CB33" s="42"/>
      <c r="CC33" s="43"/>
      <c r="CD33" s="42"/>
      <c r="CE33" s="43"/>
      <c r="CF33" s="42"/>
      <c r="CG33" s="43"/>
      <c r="CH33" s="42"/>
      <c r="CI33" s="43"/>
      <c r="CJ33" s="42"/>
      <c r="CK33" s="43"/>
      <c r="CL33" s="42"/>
      <c r="CM33" s="43"/>
      <c r="CN33" s="42"/>
      <c r="CO33" s="43"/>
      <c r="CP33" s="42"/>
      <c r="CQ33" s="43"/>
      <c r="CR33" s="42"/>
      <c r="CS33" s="43"/>
      <c r="CT33" s="42"/>
      <c r="CU33" s="43"/>
      <c r="CV33" s="42"/>
      <c r="CW33" s="43"/>
      <c r="CX33" s="42"/>
      <c r="CY33" s="43"/>
      <c r="CZ33" s="42"/>
      <c r="DA33" s="43"/>
      <c r="DB33" s="42"/>
      <c r="DC33" s="43"/>
      <c r="DD33" s="42"/>
      <c r="DE33" s="43"/>
      <c r="DF33" s="42"/>
      <c r="DG33" s="43"/>
      <c r="DH33" s="42"/>
      <c r="DI33" s="43"/>
      <c r="DJ33" s="42"/>
      <c r="DK33" s="43"/>
      <c r="DL33" s="42"/>
      <c r="DM33" s="43"/>
      <c r="DN33" s="42"/>
      <c r="DO33" s="43"/>
      <c r="DP33" s="42"/>
      <c r="DQ33" s="43"/>
      <c r="DR33" s="42"/>
      <c r="DS33" s="43"/>
      <c r="DT33" s="42"/>
      <c r="DU33" s="43"/>
      <c r="DV33" s="42"/>
      <c r="DW33" s="43"/>
      <c r="DX33" s="42"/>
      <c r="DY33" s="43"/>
      <c r="DZ33" s="42"/>
      <c r="EA33" s="43"/>
      <c r="EB33" s="42"/>
      <c r="EC33" s="43"/>
      <c r="ED33" s="42"/>
      <c r="EE33" s="43"/>
      <c r="EF33" s="42"/>
      <c r="EG33" s="43"/>
      <c r="EH33" s="42"/>
      <c r="EI33" s="43"/>
      <c r="EJ33" s="42"/>
      <c r="EK33" s="43"/>
      <c r="EL33" s="42"/>
      <c r="EM33" s="43"/>
      <c r="EN33" s="42"/>
      <c r="EO33" s="43"/>
      <c r="EP33" s="42"/>
      <c r="EQ33" s="43"/>
      <c r="ER33" s="42"/>
      <c r="ES33" s="43"/>
      <c r="ET33" s="42"/>
      <c r="EU33" s="43"/>
      <c r="EV33" s="42"/>
      <c r="EW33" s="43"/>
      <c r="EX33" s="42"/>
      <c r="EY33" s="43"/>
      <c r="EZ33" s="42"/>
      <c r="FA33" s="43"/>
      <c r="FB33" s="42"/>
      <c r="FC33" s="43"/>
      <c r="FD33" s="42"/>
      <c r="FE33" s="43"/>
      <c r="FF33" s="46"/>
      <c r="FG33" s="47"/>
      <c r="FH33" s="46"/>
      <c r="FI33" s="47"/>
      <c r="FJ33" s="46"/>
      <c r="FK33" s="47"/>
      <c r="FL33" s="46"/>
      <c r="FM33" s="47"/>
      <c r="FN33" s="46"/>
      <c r="FO33" s="47"/>
      <c r="FP33" s="46"/>
      <c r="FQ33" s="47"/>
      <c r="FR33" s="46"/>
      <c r="FS33" s="47"/>
      <c r="FT33" s="46"/>
      <c r="FU33" s="47"/>
      <c r="FV33" s="42"/>
      <c r="FW33" s="43"/>
      <c r="FX33" s="42"/>
      <c r="FY33" s="43"/>
      <c r="FZ33" s="42"/>
      <c r="GA33" s="43"/>
      <c r="GB33" s="42"/>
      <c r="GC33" s="43"/>
      <c r="GD33" s="42"/>
      <c r="GE33" s="43"/>
      <c r="GF33" s="42"/>
      <c r="GG33" s="4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1"/>
      <c r="IM33" s="1"/>
    </row>
    <row r="34">
      <c r="A34" s="1"/>
      <c r="B34" s="62"/>
      <c r="C34" s="63"/>
      <c r="D34" s="64" t="s">
        <v>13</v>
      </c>
      <c r="E34" s="37">
        <f t="shared" ref="E34:F34" si="24">J34+L34+N34+P34+R34+T34+V34+X34+Z34+AB34+AD34+AF34+AH34+AJ34+AL34+AN34+AP34+AR34+AT34+AV34+AX34+AZ34+BB34+BD34+BF34+BH34+BJ34+BL34+BN34+BP34+BR34+BT34+BV34+BX34+BZ34+CB34+CD34+CF34+CH34+CJ34+CL34+CN34+CP34+CR34+CT34+CV34+CX34+CZ34+DB34+DD34+DF34+DH34+DJ34+DL34+DN34+DP34+DR34+DT34+DV34+DX34+DZ34+EB34+ED34+EF34+EH34+EJ34+EL34+EN34+EP34+ER34+ET34+EV34+EX34+EZ34+FB34+FD34+FF34+FH34+FJ34+FL34+FN34+FP34+FR34+FT34+FV34+FX34+FZ34+GB34+GD34+GF34</f>
        <v>0</v>
      </c>
      <c r="F34" s="37">
        <f t="shared" si="24"/>
        <v>0</v>
      </c>
      <c r="G34" s="26"/>
      <c r="H34" s="63"/>
      <c r="I34" s="65"/>
      <c r="J34" s="66"/>
      <c r="K34" s="66"/>
      <c r="L34" s="67"/>
      <c r="M34" s="66"/>
      <c r="N34" s="67"/>
      <c r="O34" s="66"/>
      <c r="P34" s="67"/>
      <c r="Q34" s="68"/>
      <c r="R34" s="66"/>
      <c r="S34" s="66"/>
      <c r="T34" s="67"/>
      <c r="U34" s="66"/>
      <c r="V34" s="67"/>
      <c r="W34" s="66"/>
      <c r="X34" s="67"/>
      <c r="Y34" s="68"/>
      <c r="Z34" s="66"/>
      <c r="AA34" s="66"/>
      <c r="AB34" s="67"/>
      <c r="AC34" s="66"/>
      <c r="AD34" s="67"/>
      <c r="AE34" s="66"/>
      <c r="AF34" s="67"/>
      <c r="AG34" s="66"/>
      <c r="AH34" s="67"/>
      <c r="AI34" s="66"/>
      <c r="AJ34" s="67"/>
      <c r="AK34" s="66"/>
      <c r="AL34" s="67"/>
      <c r="AM34" s="66"/>
      <c r="AN34" s="67"/>
      <c r="AO34" s="66"/>
      <c r="AP34" s="67"/>
      <c r="AQ34" s="66"/>
      <c r="AR34" s="67"/>
      <c r="AS34" s="66"/>
      <c r="AT34" s="67"/>
      <c r="AU34" s="66"/>
      <c r="AV34" s="67"/>
      <c r="AW34" s="66"/>
      <c r="AX34" s="67"/>
      <c r="AY34" s="66"/>
      <c r="AZ34" s="67"/>
      <c r="BA34" s="66"/>
      <c r="BB34" s="67"/>
      <c r="BC34" s="66"/>
      <c r="BD34" s="67"/>
      <c r="BE34" s="66"/>
      <c r="BF34" s="67"/>
      <c r="BG34" s="66"/>
      <c r="BH34" s="67"/>
      <c r="BI34" s="66"/>
      <c r="BJ34" s="67"/>
      <c r="BK34" s="66"/>
      <c r="BL34" s="67"/>
      <c r="BM34" s="66"/>
      <c r="BN34" s="67"/>
      <c r="BO34" s="66"/>
      <c r="BP34" s="67"/>
      <c r="BQ34" s="66"/>
      <c r="BR34" s="67"/>
      <c r="BS34" s="66"/>
      <c r="BT34" s="70"/>
      <c r="BU34" s="71"/>
      <c r="BV34" s="70"/>
      <c r="BW34" s="71"/>
      <c r="BX34" s="70"/>
      <c r="BY34" s="71"/>
      <c r="BZ34" s="70"/>
      <c r="CA34" s="71"/>
      <c r="CB34" s="70"/>
      <c r="CC34" s="71"/>
      <c r="CD34" s="70"/>
      <c r="CE34" s="71"/>
      <c r="CF34" s="70"/>
      <c r="CG34" s="71"/>
      <c r="CH34" s="70"/>
      <c r="CI34" s="71"/>
      <c r="CJ34" s="70"/>
      <c r="CK34" s="71"/>
      <c r="CL34" s="70"/>
      <c r="CM34" s="71"/>
      <c r="CN34" s="70"/>
      <c r="CO34" s="71"/>
      <c r="CP34" s="70"/>
      <c r="CQ34" s="71"/>
      <c r="CR34" s="70"/>
      <c r="CS34" s="71"/>
      <c r="CT34" s="70"/>
      <c r="CU34" s="71"/>
      <c r="CV34" s="70"/>
      <c r="CW34" s="71"/>
      <c r="CX34" s="70"/>
      <c r="CY34" s="71"/>
      <c r="CZ34" s="70"/>
      <c r="DA34" s="71"/>
      <c r="DB34" s="70"/>
      <c r="DC34" s="71"/>
      <c r="DD34" s="70"/>
      <c r="DE34" s="71"/>
      <c r="DF34" s="70"/>
      <c r="DG34" s="71"/>
      <c r="DH34" s="70"/>
      <c r="DI34" s="71"/>
      <c r="DJ34" s="70"/>
      <c r="DK34" s="71"/>
      <c r="DL34" s="70"/>
      <c r="DM34" s="71"/>
      <c r="DN34" s="70"/>
      <c r="DO34" s="71"/>
      <c r="DP34" s="70"/>
      <c r="DQ34" s="71"/>
      <c r="DR34" s="70"/>
      <c r="DS34" s="71"/>
      <c r="DT34" s="70"/>
      <c r="DU34" s="71"/>
      <c r="DV34" s="70"/>
      <c r="DW34" s="71"/>
      <c r="DX34" s="70"/>
      <c r="DY34" s="71"/>
      <c r="DZ34" s="70"/>
      <c r="EA34" s="71"/>
      <c r="EB34" s="70"/>
      <c r="EC34" s="71"/>
      <c r="ED34" s="70"/>
      <c r="EE34" s="71"/>
      <c r="EF34" s="70"/>
      <c r="EG34" s="71"/>
      <c r="EH34" s="70"/>
      <c r="EI34" s="71"/>
      <c r="EJ34" s="70"/>
      <c r="EK34" s="71"/>
      <c r="EL34" s="70"/>
      <c r="EM34" s="71"/>
      <c r="EN34" s="70"/>
      <c r="EO34" s="71"/>
      <c r="EP34" s="70"/>
      <c r="EQ34" s="71"/>
      <c r="ER34" s="70"/>
      <c r="ES34" s="71"/>
      <c r="ET34" s="70"/>
      <c r="EU34" s="71"/>
      <c r="EV34" s="70"/>
      <c r="EW34" s="71"/>
      <c r="EX34" s="70"/>
      <c r="EY34" s="71"/>
      <c r="EZ34" s="70"/>
      <c r="FA34" s="71"/>
      <c r="FB34" s="70"/>
      <c r="FC34" s="71"/>
      <c r="FD34" s="70"/>
      <c r="FE34" s="71"/>
      <c r="FF34" s="74"/>
      <c r="FG34" s="75"/>
      <c r="FH34" s="74"/>
      <c r="FI34" s="75"/>
      <c r="FJ34" s="74"/>
      <c r="FK34" s="75"/>
      <c r="FL34" s="74"/>
      <c r="FM34" s="75"/>
      <c r="FN34" s="74"/>
      <c r="FO34" s="75"/>
      <c r="FP34" s="74"/>
      <c r="FQ34" s="75"/>
      <c r="FR34" s="74"/>
      <c r="FS34" s="75"/>
      <c r="FT34" s="74"/>
      <c r="FU34" s="75"/>
      <c r="FV34" s="70"/>
      <c r="FW34" s="71"/>
      <c r="FX34" s="70"/>
      <c r="FY34" s="71"/>
      <c r="FZ34" s="70"/>
      <c r="GA34" s="71"/>
      <c r="GB34" s="70"/>
      <c r="GC34" s="71"/>
      <c r="GD34" s="70"/>
      <c r="GE34" s="71"/>
      <c r="GF34" s="70"/>
      <c r="GG34" s="76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1"/>
      <c r="IM34" s="1"/>
    </row>
    <row r="35">
      <c r="A35" s="1"/>
      <c r="B35" s="12" t="s">
        <v>26</v>
      </c>
      <c r="C35" s="13"/>
      <c r="D35" s="14" t="s">
        <v>2</v>
      </c>
      <c r="E35" s="14" t="s">
        <v>3</v>
      </c>
      <c r="F35" s="14" t="s">
        <v>4</v>
      </c>
      <c r="G35" s="14"/>
      <c r="H35" s="15" t="s">
        <v>5</v>
      </c>
      <c r="I35" s="16" t="s">
        <v>6</v>
      </c>
      <c r="J35" s="14" t="s">
        <v>3</v>
      </c>
      <c r="K35" s="14" t="s">
        <v>4</v>
      </c>
      <c r="L35" s="17" t="s">
        <v>3</v>
      </c>
      <c r="M35" s="14" t="s">
        <v>4</v>
      </c>
      <c r="N35" s="17" t="s">
        <v>3</v>
      </c>
      <c r="O35" s="14" t="s">
        <v>4</v>
      </c>
      <c r="P35" s="17" t="s">
        <v>3</v>
      </c>
      <c r="Q35" s="18" t="s">
        <v>4</v>
      </c>
      <c r="R35" s="14" t="s">
        <v>3</v>
      </c>
      <c r="S35" s="14" t="s">
        <v>4</v>
      </c>
      <c r="T35" s="17" t="s">
        <v>3</v>
      </c>
      <c r="U35" s="14" t="s">
        <v>4</v>
      </c>
      <c r="V35" s="17" t="s">
        <v>3</v>
      </c>
      <c r="W35" s="14" t="s">
        <v>4</v>
      </c>
      <c r="X35" s="17" t="s">
        <v>3</v>
      </c>
      <c r="Y35" s="18" t="s">
        <v>4</v>
      </c>
      <c r="Z35" s="14" t="s">
        <v>3</v>
      </c>
      <c r="AA35" s="14" t="s">
        <v>4</v>
      </c>
      <c r="AB35" s="17" t="s">
        <v>3</v>
      </c>
      <c r="AC35" s="14" t="s">
        <v>4</v>
      </c>
      <c r="AD35" s="17" t="s">
        <v>3</v>
      </c>
      <c r="AE35" s="14" t="s">
        <v>4</v>
      </c>
      <c r="AF35" s="17" t="s">
        <v>3</v>
      </c>
      <c r="AG35" s="14" t="s">
        <v>4</v>
      </c>
      <c r="AH35" s="17" t="s">
        <v>3</v>
      </c>
      <c r="AI35" s="14" t="s">
        <v>4</v>
      </c>
      <c r="AJ35" s="17" t="s">
        <v>3</v>
      </c>
      <c r="AK35" s="14" t="s">
        <v>4</v>
      </c>
      <c r="AL35" s="17" t="s">
        <v>3</v>
      </c>
      <c r="AM35" s="14" t="s">
        <v>4</v>
      </c>
      <c r="AN35" s="17" t="s">
        <v>3</v>
      </c>
      <c r="AO35" s="14" t="s">
        <v>4</v>
      </c>
      <c r="AP35" s="17" t="s">
        <v>3</v>
      </c>
      <c r="AQ35" s="14" t="s">
        <v>4</v>
      </c>
      <c r="AR35" s="17" t="s">
        <v>3</v>
      </c>
      <c r="AS35" s="14" t="s">
        <v>4</v>
      </c>
      <c r="AT35" s="17" t="s">
        <v>3</v>
      </c>
      <c r="AU35" s="14" t="s">
        <v>4</v>
      </c>
      <c r="AV35" s="17" t="s">
        <v>3</v>
      </c>
      <c r="AW35" s="14" t="s">
        <v>4</v>
      </c>
      <c r="AX35" s="17" t="s">
        <v>3</v>
      </c>
      <c r="AY35" s="14" t="s">
        <v>4</v>
      </c>
      <c r="AZ35" s="17" t="s">
        <v>3</v>
      </c>
      <c r="BA35" s="14" t="s">
        <v>4</v>
      </c>
      <c r="BB35" s="17" t="s">
        <v>3</v>
      </c>
      <c r="BC35" s="14" t="s">
        <v>4</v>
      </c>
      <c r="BD35" s="17" t="s">
        <v>3</v>
      </c>
      <c r="BE35" s="14" t="s">
        <v>4</v>
      </c>
      <c r="BF35" s="17" t="s">
        <v>3</v>
      </c>
      <c r="BG35" s="14" t="s">
        <v>4</v>
      </c>
      <c r="BH35" s="17" t="s">
        <v>3</v>
      </c>
      <c r="BI35" s="14" t="s">
        <v>4</v>
      </c>
      <c r="BJ35" s="17" t="s">
        <v>3</v>
      </c>
      <c r="BK35" s="14" t="s">
        <v>4</v>
      </c>
      <c r="BL35" s="17" t="s">
        <v>3</v>
      </c>
      <c r="BM35" s="14" t="s">
        <v>4</v>
      </c>
      <c r="BN35" s="17" t="s">
        <v>3</v>
      </c>
      <c r="BO35" s="14" t="s">
        <v>4</v>
      </c>
      <c r="BP35" s="17" t="s">
        <v>3</v>
      </c>
      <c r="BQ35" s="14" t="s">
        <v>4</v>
      </c>
      <c r="BR35" s="17" t="s">
        <v>3</v>
      </c>
      <c r="BS35" s="14" t="s">
        <v>4</v>
      </c>
      <c r="BT35" s="19" t="s">
        <v>3</v>
      </c>
      <c r="BU35" s="20" t="s">
        <v>4</v>
      </c>
      <c r="BV35" s="19" t="s">
        <v>3</v>
      </c>
      <c r="BW35" s="20" t="s">
        <v>4</v>
      </c>
      <c r="BX35" s="19" t="s">
        <v>3</v>
      </c>
      <c r="BY35" s="20" t="s">
        <v>4</v>
      </c>
      <c r="BZ35" s="19" t="s">
        <v>3</v>
      </c>
      <c r="CA35" s="20" t="s">
        <v>4</v>
      </c>
      <c r="CB35" s="19" t="s">
        <v>3</v>
      </c>
      <c r="CC35" s="20" t="s">
        <v>4</v>
      </c>
      <c r="CD35" s="19" t="s">
        <v>3</v>
      </c>
      <c r="CE35" s="20" t="s">
        <v>4</v>
      </c>
      <c r="CF35" s="19" t="s">
        <v>3</v>
      </c>
      <c r="CG35" s="20" t="s">
        <v>4</v>
      </c>
      <c r="CH35" s="19" t="s">
        <v>3</v>
      </c>
      <c r="CI35" s="20" t="s">
        <v>4</v>
      </c>
      <c r="CJ35" s="19" t="s">
        <v>3</v>
      </c>
      <c r="CK35" s="20" t="s">
        <v>4</v>
      </c>
      <c r="CL35" s="19" t="s">
        <v>3</v>
      </c>
      <c r="CM35" s="20" t="s">
        <v>4</v>
      </c>
      <c r="CN35" s="19" t="s">
        <v>3</v>
      </c>
      <c r="CO35" s="20" t="s">
        <v>4</v>
      </c>
      <c r="CP35" s="19" t="s">
        <v>3</v>
      </c>
      <c r="CQ35" s="20" t="s">
        <v>4</v>
      </c>
      <c r="CR35" s="19" t="s">
        <v>3</v>
      </c>
      <c r="CS35" s="20" t="s">
        <v>4</v>
      </c>
      <c r="CT35" s="19" t="s">
        <v>3</v>
      </c>
      <c r="CU35" s="20" t="s">
        <v>4</v>
      </c>
      <c r="CV35" s="19" t="s">
        <v>3</v>
      </c>
      <c r="CW35" s="20" t="s">
        <v>4</v>
      </c>
      <c r="CX35" s="19" t="s">
        <v>3</v>
      </c>
      <c r="CY35" s="20" t="s">
        <v>4</v>
      </c>
      <c r="CZ35" s="19" t="s">
        <v>3</v>
      </c>
      <c r="DA35" s="20" t="s">
        <v>4</v>
      </c>
      <c r="DB35" s="19" t="s">
        <v>3</v>
      </c>
      <c r="DC35" s="20" t="s">
        <v>4</v>
      </c>
      <c r="DD35" s="19" t="s">
        <v>3</v>
      </c>
      <c r="DE35" s="20" t="s">
        <v>4</v>
      </c>
      <c r="DF35" s="19" t="s">
        <v>3</v>
      </c>
      <c r="DG35" s="20" t="s">
        <v>4</v>
      </c>
      <c r="DH35" s="19" t="s">
        <v>3</v>
      </c>
      <c r="DI35" s="20" t="s">
        <v>4</v>
      </c>
      <c r="DJ35" s="19" t="s">
        <v>3</v>
      </c>
      <c r="DK35" s="20" t="s">
        <v>4</v>
      </c>
      <c r="DL35" s="19" t="s">
        <v>3</v>
      </c>
      <c r="DM35" s="20" t="s">
        <v>4</v>
      </c>
      <c r="DN35" s="19" t="s">
        <v>3</v>
      </c>
      <c r="DO35" s="20" t="s">
        <v>4</v>
      </c>
      <c r="DP35" s="19" t="s">
        <v>3</v>
      </c>
      <c r="DQ35" s="20" t="s">
        <v>4</v>
      </c>
      <c r="DR35" s="19" t="s">
        <v>3</v>
      </c>
      <c r="DS35" s="20" t="s">
        <v>4</v>
      </c>
      <c r="DT35" s="19" t="s">
        <v>3</v>
      </c>
      <c r="DU35" s="20" t="s">
        <v>4</v>
      </c>
      <c r="DV35" s="19" t="s">
        <v>3</v>
      </c>
      <c r="DW35" s="20" t="s">
        <v>4</v>
      </c>
      <c r="DX35" s="19" t="s">
        <v>3</v>
      </c>
      <c r="DY35" s="20" t="s">
        <v>4</v>
      </c>
      <c r="DZ35" s="19" t="s">
        <v>3</v>
      </c>
      <c r="EA35" s="20" t="s">
        <v>4</v>
      </c>
      <c r="EB35" s="19" t="s">
        <v>3</v>
      </c>
      <c r="EC35" s="20" t="s">
        <v>4</v>
      </c>
      <c r="ED35" s="19" t="s">
        <v>3</v>
      </c>
      <c r="EE35" s="20" t="s">
        <v>4</v>
      </c>
      <c r="EF35" s="19" t="s">
        <v>3</v>
      </c>
      <c r="EG35" s="20" t="s">
        <v>4</v>
      </c>
      <c r="EH35" s="19" t="s">
        <v>3</v>
      </c>
      <c r="EI35" s="20" t="s">
        <v>4</v>
      </c>
      <c r="EJ35" s="19" t="s">
        <v>3</v>
      </c>
      <c r="EK35" s="20" t="s">
        <v>4</v>
      </c>
      <c r="EL35" s="19" t="s">
        <v>3</v>
      </c>
      <c r="EM35" s="20" t="s">
        <v>4</v>
      </c>
      <c r="EN35" s="19" t="s">
        <v>3</v>
      </c>
      <c r="EO35" s="20" t="s">
        <v>4</v>
      </c>
      <c r="EP35" s="19" t="s">
        <v>3</v>
      </c>
      <c r="EQ35" s="20" t="s">
        <v>4</v>
      </c>
      <c r="ER35" s="19" t="s">
        <v>3</v>
      </c>
      <c r="ES35" s="20" t="s">
        <v>4</v>
      </c>
      <c r="ET35" s="19" t="s">
        <v>3</v>
      </c>
      <c r="EU35" s="20" t="s">
        <v>4</v>
      </c>
      <c r="EV35" s="19" t="s">
        <v>3</v>
      </c>
      <c r="EW35" s="20" t="s">
        <v>4</v>
      </c>
      <c r="EX35" s="19" t="s">
        <v>3</v>
      </c>
      <c r="EY35" s="20" t="s">
        <v>4</v>
      </c>
      <c r="EZ35" s="19" t="s">
        <v>3</v>
      </c>
      <c r="FA35" s="20" t="s">
        <v>4</v>
      </c>
      <c r="FB35" s="19" t="s">
        <v>3</v>
      </c>
      <c r="FC35" s="20" t="s">
        <v>4</v>
      </c>
      <c r="FD35" s="19" t="s">
        <v>3</v>
      </c>
      <c r="FE35" s="20" t="s">
        <v>4</v>
      </c>
      <c r="FF35" s="21" t="s">
        <v>3</v>
      </c>
      <c r="FG35" s="22" t="s">
        <v>4</v>
      </c>
      <c r="FH35" s="21" t="s">
        <v>3</v>
      </c>
      <c r="FI35" s="22" t="s">
        <v>4</v>
      </c>
      <c r="FJ35" s="21" t="s">
        <v>3</v>
      </c>
      <c r="FK35" s="22" t="s">
        <v>4</v>
      </c>
      <c r="FL35" s="21" t="s">
        <v>3</v>
      </c>
      <c r="FM35" s="22" t="s">
        <v>4</v>
      </c>
      <c r="FN35" s="21" t="s">
        <v>3</v>
      </c>
      <c r="FO35" s="22" t="s">
        <v>4</v>
      </c>
      <c r="FP35" s="21" t="s">
        <v>3</v>
      </c>
      <c r="FQ35" s="22" t="s">
        <v>4</v>
      </c>
      <c r="FR35" s="21" t="s">
        <v>3</v>
      </c>
      <c r="FS35" s="22" t="s">
        <v>4</v>
      </c>
      <c r="FT35" s="21" t="s">
        <v>3</v>
      </c>
      <c r="FU35" s="22" t="s">
        <v>4</v>
      </c>
      <c r="FV35" s="19" t="s">
        <v>3</v>
      </c>
      <c r="FW35" s="20" t="s">
        <v>4</v>
      </c>
      <c r="FX35" s="19" t="s">
        <v>3</v>
      </c>
      <c r="FY35" s="20" t="s">
        <v>4</v>
      </c>
      <c r="FZ35" s="19" t="s">
        <v>3</v>
      </c>
      <c r="GA35" s="20" t="s">
        <v>4</v>
      </c>
      <c r="GB35" s="19" t="s">
        <v>3</v>
      </c>
      <c r="GC35" s="20" t="s">
        <v>4</v>
      </c>
      <c r="GD35" s="19" t="s">
        <v>3</v>
      </c>
      <c r="GE35" s="20" t="s">
        <v>4</v>
      </c>
      <c r="GF35" s="19" t="s">
        <v>3</v>
      </c>
      <c r="GG35" s="23" t="s">
        <v>4</v>
      </c>
      <c r="GH35" s="19" t="s">
        <v>3</v>
      </c>
      <c r="GI35" s="20" t="s">
        <v>4</v>
      </c>
      <c r="GJ35" s="19" t="s">
        <v>3</v>
      </c>
      <c r="GK35" s="20" t="s">
        <v>4</v>
      </c>
      <c r="GL35" s="19" t="s">
        <v>3</v>
      </c>
      <c r="GM35" s="23" t="s">
        <v>4</v>
      </c>
      <c r="GN35" s="19" t="s">
        <v>3</v>
      </c>
      <c r="GO35" s="20" t="s">
        <v>4</v>
      </c>
      <c r="GP35" s="19" t="s">
        <v>3</v>
      </c>
      <c r="GQ35" s="20" t="s">
        <v>4</v>
      </c>
      <c r="GR35" s="19" t="s">
        <v>3</v>
      </c>
      <c r="GS35" s="23" t="s">
        <v>4</v>
      </c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1"/>
      <c r="IM35" s="1"/>
    </row>
    <row r="36">
      <c r="A36" s="1"/>
      <c r="B36" s="25" t="s">
        <v>7</v>
      </c>
      <c r="C36" s="26" t="s">
        <v>27</v>
      </c>
      <c r="E36" s="26">
        <f t="shared" ref="E36:F36" si="25">J36+L36+N36+P36+R36+T36+V36+X36+Z36+AB36+AD36+AF36+AH36+AJ36+AL36+AN36+AP36+AR36+AT36+AV36+AX36+AZ36+BB36+BD36+BF36+BH36+BJ36+BL36+BN36+BP36+BR36+BT36+BV36+BX36+BZ36+CB36+CD36+CF36+CH36+CJ36+CL36+CN36+CP36+CR36+CT36+CV36+CX36+CZ36+DB36+DD36+DF36+DH36+DJ36+DL36+DN36+DP36+DR36+DT36+DV36+DX36+DZ36+EB36+ED36+EF36+EH36+EJ36+EL36+EN36+EP36+ER36+ET36+EV36+EX36+EZ36+FB36+FD36+FF36+FH36+FJ36+FL36+FN36+FP36+FR36+FT36+FV36+FX36+FZ36+GB36+GD36+GF36</f>
        <v>6</v>
      </c>
      <c r="F36" s="26">
        <f t="shared" si="25"/>
        <v>0</v>
      </c>
      <c r="G36" s="26"/>
      <c r="I36" s="27"/>
      <c r="J36" s="26"/>
      <c r="K36" s="26"/>
      <c r="L36" s="28"/>
      <c r="M36" s="26"/>
      <c r="N36" s="28"/>
      <c r="O36" s="26"/>
      <c r="P36" s="28"/>
      <c r="Q36" s="29"/>
      <c r="R36" s="26"/>
      <c r="S36" s="26"/>
      <c r="T36" s="28"/>
      <c r="U36" s="26"/>
      <c r="V36" s="28"/>
      <c r="W36" s="26"/>
      <c r="X36" s="28"/>
      <c r="Y36" s="29"/>
      <c r="Z36" s="26"/>
      <c r="AA36" s="26"/>
      <c r="AB36" s="28"/>
      <c r="AC36" s="26"/>
      <c r="AD36" s="28"/>
      <c r="AE36" s="26"/>
      <c r="AF36" s="28"/>
      <c r="AG36" s="26"/>
      <c r="AH36" s="28"/>
      <c r="AI36" s="26"/>
      <c r="AJ36" s="28"/>
      <c r="AK36" s="26"/>
      <c r="AL36" s="28"/>
      <c r="AM36" s="26"/>
      <c r="AN36" s="28"/>
      <c r="AO36" s="26"/>
      <c r="AP36" s="28"/>
      <c r="AQ36" s="26"/>
      <c r="AR36" s="28"/>
      <c r="AS36" s="26"/>
      <c r="AT36" s="28"/>
      <c r="AU36" s="26"/>
      <c r="AV36" s="28"/>
      <c r="AW36" s="26"/>
      <c r="AX36" s="28"/>
      <c r="AY36" s="26"/>
      <c r="AZ36" s="28"/>
      <c r="BA36" s="26"/>
      <c r="BB36" s="28"/>
      <c r="BC36" s="26"/>
      <c r="BD36" s="28"/>
      <c r="BE36" s="26"/>
      <c r="BF36" s="28"/>
      <c r="BG36" s="26"/>
      <c r="BH36" s="28"/>
      <c r="BI36" s="26"/>
      <c r="BJ36" s="28"/>
      <c r="BK36" s="26"/>
      <c r="BL36" s="28"/>
      <c r="BM36" s="26"/>
      <c r="BN36" s="28"/>
      <c r="BO36" s="26"/>
      <c r="BP36" s="28"/>
      <c r="BQ36" s="26"/>
      <c r="BR36" s="28"/>
      <c r="BS36" s="26"/>
      <c r="BT36" s="30"/>
      <c r="BU36" s="31"/>
      <c r="BV36" s="30"/>
      <c r="BW36" s="31"/>
      <c r="BX36" s="30"/>
      <c r="BY36" s="31"/>
      <c r="BZ36" s="30"/>
      <c r="CA36" s="31"/>
      <c r="CB36" s="30"/>
      <c r="CC36" s="31"/>
      <c r="CD36" s="30"/>
      <c r="CE36" s="31"/>
      <c r="CF36" s="30"/>
      <c r="CG36" s="31"/>
      <c r="CH36" s="30"/>
      <c r="CI36" s="31"/>
      <c r="CJ36" s="30"/>
      <c r="CK36" s="31"/>
      <c r="CL36" s="30"/>
      <c r="CM36" s="31"/>
      <c r="CN36" s="30"/>
      <c r="CO36" s="31"/>
      <c r="CP36" s="30"/>
      <c r="CQ36" s="31"/>
      <c r="CR36" s="30"/>
      <c r="CS36" s="31"/>
      <c r="CT36" s="30"/>
      <c r="CU36" s="31"/>
      <c r="CV36" s="30"/>
      <c r="CW36" s="31"/>
      <c r="CX36" s="30"/>
      <c r="CY36" s="31"/>
      <c r="CZ36" s="30"/>
      <c r="DA36" s="31"/>
      <c r="DB36" s="30"/>
      <c r="DC36" s="31"/>
      <c r="DD36" s="30"/>
      <c r="DE36" s="31"/>
      <c r="DF36" s="30"/>
      <c r="DG36" s="31"/>
      <c r="DH36" s="30"/>
      <c r="DI36" s="31"/>
      <c r="DJ36" s="30"/>
      <c r="DK36" s="31"/>
      <c r="DL36" s="30"/>
      <c r="DM36" s="31"/>
      <c r="DN36" s="30"/>
      <c r="DO36" s="31"/>
      <c r="DP36" s="30"/>
      <c r="DQ36" s="31"/>
      <c r="DR36" s="30"/>
      <c r="DS36" s="31"/>
      <c r="DT36" s="30"/>
      <c r="DU36" s="31"/>
      <c r="DV36" s="30"/>
      <c r="DW36" s="31"/>
      <c r="DX36" s="30"/>
      <c r="DY36" s="31"/>
      <c r="DZ36" s="30"/>
      <c r="EA36" s="31"/>
      <c r="EB36" s="32">
        <v>1.0</v>
      </c>
      <c r="EC36" s="31"/>
      <c r="ED36" s="30"/>
      <c r="EE36" s="31"/>
      <c r="EF36" s="30"/>
      <c r="EG36" s="31"/>
      <c r="EH36" s="30"/>
      <c r="EI36" s="31"/>
      <c r="EJ36" s="30"/>
      <c r="EK36" s="31"/>
      <c r="EL36" s="30"/>
      <c r="EM36" s="31"/>
      <c r="EN36" s="30"/>
      <c r="EO36" s="31"/>
      <c r="EP36" s="30"/>
      <c r="EQ36" s="31"/>
      <c r="ER36" s="30"/>
      <c r="ES36" s="31"/>
      <c r="ET36" s="30"/>
      <c r="EU36" s="31"/>
      <c r="EV36" s="30"/>
      <c r="EW36" s="31"/>
      <c r="EX36" s="30"/>
      <c r="EY36" s="31"/>
      <c r="EZ36" s="32">
        <v>1.0</v>
      </c>
      <c r="FA36" s="31"/>
      <c r="FB36" s="30"/>
      <c r="FC36" s="31"/>
      <c r="FD36" s="32">
        <v>1.0</v>
      </c>
      <c r="FE36" s="31"/>
      <c r="FF36" s="34"/>
      <c r="FG36" s="35"/>
      <c r="FH36" s="34"/>
      <c r="FI36" s="35"/>
      <c r="FJ36" s="34"/>
      <c r="FK36" s="35"/>
      <c r="FL36" s="34"/>
      <c r="FM36" s="35"/>
      <c r="FN36" s="34"/>
      <c r="FO36" s="35"/>
      <c r="FP36" s="34"/>
      <c r="FQ36" s="35"/>
      <c r="FR36" s="34"/>
      <c r="FS36" s="35"/>
      <c r="FT36" s="34"/>
      <c r="FU36" s="35"/>
      <c r="FV36" s="30"/>
      <c r="FW36" s="31"/>
      <c r="FX36" s="30"/>
      <c r="FY36" s="31"/>
      <c r="FZ36" s="32">
        <v>2.0</v>
      </c>
      <c r="GA36" s="31"/>
      <c r="GB36" s="32">
        <v>1.0</v>
      </c>
      <c r="GC36" s="31"/>
      <c r="GD36" s="30"/>
      <c r="GE36" s="31"/>
      <c r="GF36" s="30"/>
      <c r="GG36" s="3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1"/>
      <c r="IM36" s="1"/>
    </row>
    <row r="37">
      <c r="A37" s="1"/>
      <c r="B37" s="25" t="s">
        <v>9</v>
      </c>
      <c r="C37" s="26" t="s">
        <v>18</v>
      </c>
      <c r="D37" s="24" t="s">
        <v>11</v>
      </c>
      <c r="E37" s="37">
        <f t="shared" ref="E37:F37" si="26">J37+L37+N37+P37+R37+T37+V37+X37+Z37+AB37+AD37+AF37+AH37+AJ37+AL37+AN37+AP37+AR37+AT37+AV37+AX37+AZ37+BB37+BD37+BF37+BH37+BJ37+BL37+BN37+BP37+BR37+BT37+BV37+BX37+BZ37+CB37+CD37+CF37+CH37+CJ37+CL37+CN37+CP37+CR37+CT37+CV37+CX37+CZ37+DB37+DD37+DF37+DH37+DJ37+DL37+DN37+DP37+DR37+DT37+DV37+DX37+DZ37+EB37+ED37+EF37+EH37+EJ37+EL37+EN37+EP37+ER37+ET37+EV37+EX37+EZ37+FB37+FD37+FF37+FH37+FJ37+FL37+FN37+FP37+FR37+FT37+FV37+FX37+FZ37+GB37+GD37+GF37</f>
        <v>220000</v>
      </c>
      <c r="F37" s="37">
        <f t="shared" si="26"/>
        <v>0</v>
      </c>
      <c r="G37" s="26"/>
      <c r="H37" s="38">
        <f>sum(E37:F37)+sum(E41:F41)</f>
        <v>853000</v>
      </c>
      <c r="I37" s="39">
        <f>sum(E38:F38)+sum(E42:F42)</f>
        <v>120000</v>
      </c>
      <c r="J37" s="37"/>
      <c r="K37" s="37"/>
      <c r="L37" s="40"/>
      <c r="M37" s="37"/>
      <c r="N37" s="40"/>
      <c r="O37" s="37"/>
      <c r="P37" s="40"/>
      <c r="Q37" s="41"/>
      <c r="R37" s="37"/>
      <c r="S37" s="37"/>
      <c r="T37" s="40"/>
      <c r="U37" s="37"/>
      <c r="V37" s="40"/>
      <c r="W37" s="37"/>
      <c r="X37" s="40"/>
      <c r="Y37" s="41"/>
      <c r="Z37" s="37"/>
      <c r="AA37" s="37"/>
      <c r="AB37" s="40"/>
      <c r="AC37" s="37"/>
      <c r="AD37" s="40"/>
      <c r="AE37" s="37"/>
      <c r="AF37" s="40"/>
      <c r="AG37" s="37"/>
      <c r="AH37" s="40"/>
      <c r="AI37" s="37"/>
      <c r="AJ37" s="40"/>
      <c r="AK37" s="37"/>
      <c r="AL37" s="40"/>
      <c r="AM37" s="37"/>
      <c r="AN37" s="40"/>
      <c r="AO37" s="37"/>
      <c r="AP37" s="40"/>
      <c r="AQ37" s="37"/>
      <c r="AR37" s="40"/>
      <c r="AS37" s="37"/>
      <c r="AT37" s="40"/>
      <c r="AU37" s="37"/>
      <c r="AV37" s="40"/>
      <c r="AW37" s="37"/>
      <c r="AX37" s="40"/>
      <c r="AY37" s="37"/>
      <c r="AZ37" s="40"/>
      <c r="BA37" s="37"/>
      <c r="BB37" s="40"/>
      <c r="BC37" s="37"/>
      <c r="BD37" s="40"/>
      <c r="BE37" s="37"/>
      <c r="BF37" s="40"/>
      <c r="BG37" s="37"/>
      <c r="BH37" s="40"/>
      <c r="BI37" s="37"/>
      <c r="BJ37" s="40"/>
      <c r="BK37" s="37"/>
      <c r="BL37" s="40"/>
      <c r="BM37" s="37"/>
      <c r="BN37" s="40"/>
      <c r="BO37" s="37"/>
      <c r="BP37" s="40"/>
      <c r="BQ37" s="37"/>
      <c r="BR37" s="40"/>
      <c r="BS37" s="37"/>
      <c r="BT37" s="42"/>
      <c r="BU37" s="43"/>
      <c r="BV37" s="42"/>
      <c r="BW37" s="43"/>
      <c r="BX37" s="42"/>
      <c r="BY37" s="43"/>
      <c r="BZ37" s="42"/>
      <c r="CA37" s="43"/>
      <c r="CB37" s="42"/>
      <c r="CC37" s="43"/>
      <c r="CD37" s="42"/>
      <c r="CE37" s="43"/>
      <c r="CF37" s="42"/>
      <c r="CG37" s="43"/>
      <c r="CH37" s="42"/>
      <c r="CI37" s="43"/>
      <c r="CJ37" s="42"/>
      <c r="CK37" s="43"/>
      <c r="CL37" s="42"/>
      <c r="CM37" s="43"/>
      <c r="CN37" s="42"/>
      <c r="CO37" s="43"/>
      <c r="CP37" s="42"/>
      <c r="CQ37" s="43"/>
      <c r="CR37" s="42"/>
      <c r="CS37" s="43"/>
      <c r="CT37" s="42"/>
      <c r="CU37" s="43"/>
      <c r="CV37" s="42"/>
      <c r="CW37" s="43"/>
      <c r="CX37" s="42"/>
      <c r="CY37" s="43"/>
      <c r="CZ37" s="42"/>
      <c r="DA37" s="43"/>
      <c r="DB37" s="42"/>
      <c r="DC37" s="43"/>
      <c r="DD37" s="42"/>
      <c r="DE37" s="43"/>
      <c r="DF37" s="42"/>
      <c r="DG37" s="43"/>
      <c r="DH37" s="42"/>
      <c r="DI37" s="43"/>
      <c r="DJ37" s="42"/>
      <c r="DK37" s="43"/>
      <c r="DL37" s="42"/>
      <c r="DM37" s="43"/>
      <c r="DN37" s="42"/>
      <c r="DO37" s="43"/>
      <c r="DP37" s="42"/>
      <c r="DQ37" s="43"/>
      <c r="DR37" s="42"/>
      <c r="DS37" s="43"/>
      <c r="DT37" s="42"/>
      <c r="DU37" s="43"/>
      <c r="DV37" s="42"/>
      <c r="DW37" s="43"/>
      <c r="DX37" s="42"/>
      <c r="DY37" s="43"/>
      <c r="DZ37" s="42"/>
      <c r="EA37" s="43"/>
      <c r="EB37" s="44">
        <v>60000.0</v>
      </c>
      <c r="EC37" s="43"/>
      <c r="ED37" s="42"/>
      <c r="EE37" s="43"/>
      <c r="EF37" s="42"/>
      <c r="EG37" s="43"/>
      <c r="EH37" s="42"/>
      <c r="EI37" s="43"/>
      <c r="EJ37" s="42"/>
      <c r="EK37" s="43"/>
      <c r="EL37" s="42"/>
      <c r="EM37" s="43"/>
      <c r="EN37" s="42"/>
      <c r="EO37" s="43"/>
      <c r="EP37" s="42"/>
      <c r="EQ37" s="43"/>
      <c r="ER37" s="42"/>
      <c r="ES37" s="43"/>
      <c r="ET37" s="42"/>
      <c r="EU37" s="43"/>
      <c r="EV37" s="42"/>
      <c r="EW37" s="43"/>
      <c r="EX37" s="42"/>
      <c r="EY37" s="43"/>
      <c r="EZ37" s="44">
        <v>0.0</v>
      </c>
      <c r="FA37" s="43"/>
      <c r="FB37" s="42"/>
      <c r="FC37" s="43"/>
      <c r="FD37" s="44">
        <v>30000.0</v>
      </c>
      <c r="FE37" s="43"/>
      <c r="FF37" s="46"/>
      <c r="FG37" s="47"/>
      <c r="FH37" s="46"/>
      <c r="FI37" s="47"/>
      <c r="FJ37" s="46"/>
      <c r="FK37" s="47"/>
      <c r="FL37" s="46"/>
      <c r="FM37" s="47"/>
      <c r="FN37" s="46"/>
      <c r="FO37" s="47"/>
      <c r="FP37" s="46"/>
      <c r="FQ37" s="47"/>
      <c r="FR37" s="46"/>
      <c r="FS37" s="47"/>
      <c r="FT37" s="46"/>
      <c r="FU37" s="47"/>
      <c r="FV37" s="42"/>
      <c r="FW37" s="43"/>
      <c r="FX37" s="42"/>
      <c r="FY37" s="43"/>
      <c r="FZ37" s="44">
        <v>30000.0</v>
      </c>
      <c r="GA37" s="43"/>
      <c r="GB37" s="44">
        <v>100000.0</v>
      </c>
      <c r="GC37" s="43"/>
      <c r="GD37" s="42"/>
      <c r="GE37" s="43"/>
      <c r="GF37" s="42"/>
      <c r="GG37" s="48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1"/>
      <c r="IM37" s="1"/>
    </row>
    <row r="38">
      <c r="A38" s="1"/>
      <c r="B38" s="25" t="s">
        <v>12</v>
      </c>
      <c r="D38" s="24" t="s">
        <v>13</v>
      </c>
      <c r="E38" s="37">
        <f t="shared" ref="E38:F38" si="27">J38+L38+N38+P38+R38+T38+V38+X38+Z38+AB38+AD38+AF38+AH38+AJ38+AL38+AN38+AP38+AR38+AT38+AV38+AX38+AZ38+BB38+BD38+BF38+BH38+BJ38+BL38+BN38+BP38+BR38+BT38+BV38+BX38+BZ38+CB38+CD38+CF38+CH38+CJ38+CL38+CN38+CP38+CR38+CT38+CV38+CX38+CZ38+DB38+DD38+DF38+DH38+DJ38+DL38+DN38+DP38+DR38+DT38+DV38+DX38+DZ38+EB38+ED38+EF38+EH38+EJ38+EL38+EN38+EP38+ER38+ET38+EV38+EX38+EZ38+FB38+FD38+FF38+FH38+FJ38+FL38+FN38+FP38+FR38+FT38+FV38+FX38+FZ38+GB38+GD38+GF38</f>
        <v>60000</v>
      </c>
      <c r="F38" s="37">
        <f t="shared" si="27"/>
        <v>0</v>
      </c>
      <c r="G38" s="26"/>
      <c r="I38" s="27"/>
      <c r="J38" s="37"/>
      <c r="K38" s="37"/>
      <c r="L38" s="40"/>
      <c r="M38" s="37"/>
      <c r="N38" s="40"/>
      <c r="O38" s="37"/>
      <c r="P38" s="40"/>
      <c r="Q38" s="41"/>
      <c r="R38" s="37"/>
      <c r="S38" s="37"/>
      <c r="T38" s="40"/>
      <c r="U38" s="37"/>
      <c r="V38" s="40"/>
      <c r="W38" s="37"/>
      <c r="X38" s="40"/>
      <c r="Y38" s="41"/>
      <c r="Z38" s="37"/>
      <c r="AA38" s="37"/>
      <c r="AB38" s="40"/>
      <c r="AC38" s="37"/>
      <c r="AD38" s="40"/>
      <c r="AE38" s="37"/>
      <c r="AF38" s="40"/>
      <c r="AG38" s="37"/>
      <c r="AH38" s="40"/>
      <c r="AI38" s="37"/>
      <c r="AJ38" s="40"/>
      <c r="AK38" s="37"/>
      <c r="AL38" s="40"/>
      <c r="AM38" s="37"/>
      <c r="AN38" s="40"/>
      <c r="AO38" s="37"/>
      <c r="AP38" s="40"/>
      <c r="AQ38" s="37"/>
      <c r="AR38" s="40"/>
      <c r="AS38" s="37"/>
      <c r="AT38" s="40"/>
      <c r="AU38" s="37"/>
      <c r="AV38" s="40"/>
      <c r="AW38" s="37"/>
      <c r="AX38" s="40"/>
      <c r="AY38" s="37"/>
      <c r="AZ38" s="40"/>
      <c r="BA38" s="37"/>
      <c r="BB38" s="40"/>
      <c r="BC38" s="37"/>
      <c r="BD38" s="40"/>
      <c r="BE38" s="37"/>
      <c r="BF38" s="40"/>
      <c r="BG38" s="37"/>
      <c r="BH38" s="40"/>
      <c r="BI38" s="37"/>
      <c r="BJ38" s="40"/>
      <c r="BK38" s="37"/>
      <c r="BL38" s="40"/>
      <c r="BM38" s="37"/>
      <c r="BN38" s="40"/>
      <c r="BO38" s="37"/>
      <c r="BP38" s="40"/>
      <c r="BQ38" s="37"/>
      <c r="BR38" s="40"/>
      <c r="BS38" s="37"/>
      <c r="BT38" s="42"/>
      <c r="BU38" s="43"/>
      <c r="BV38" s="42"/>
      <c r="BW38" s="43"/>
      <c r="BX38" s="42"/>
      <c r="BY38" s="43"/>
      <c r="BZ38" s="42"/>
      <c r="CA38" s="43"/>
      <c r="CB38" s="42"/>
      <c r="CC38" s="43"/>
      <c r="CD38" s="42"/>
      <c r="CE38" s="43"/>
      <c r="CF38" s="42"/>
      <c r="CG38" s="43"/>
      <c r="CH38" s="42"/>
      <c r="CI38" s="43"/>
      <c r="CJ38" s="42"/>
      <c r="CK38" s="43"/>
      <c r="CL38" s="42"/>
      <c r="CM38" s="43"/>
      <c r="CN38" s="42"/>
      <c r="CO38" s="43"/>
      <c r="CP38" s="42"/>
      <c r="CQ38" s="43"/>
      <c r="CR38" s="42"/>
      <c r="CS38" s="43"/>
      <c r="CT38" s="42"/>
      <c r="CU38" s="43"/>
      <c r="CV38" s="42"/>
      <c r="CW38" s="43"/>
      <c r="CX38" s="42"/>
      <c r="CY38" s="43"/>
      <c r="CZ38" s="42"/>
      <c r="DA38" s="43"/>
      <c r="DB38" s="42"/>
      <c r="DC38" s="43"/>
      <c r="DD38" s="42"/>
      <c r="DE38" s="43"/>
      <c r="DF38" s="42"/>
      <c r="DG38" s="43"/>
      <c r="DH38" s="42"/>
      <c r="DI38" s="43"/>
      <c r="DJ38" s="42"/>
      <c r="DK38" s="43"/>
      <c r="DL38" s="42"/>
      <c r="DM38" s="43"/>
      <c r="DN38" s="42"/>
      <c r="DO38" s="43"/>
      <c r="DP38" s="42"/>
      <c r="DQ38" s="43"/>
      <c r="DR38" s="42"/>
      <c r="DS38" s="43"/>
      <c r="DT38" s="42"/>
      <c r="DU38" s="43"/>
      <c r="DV38" s="42"/>
      <c r="DW38" s="43"/>
      <c r="DX38" s="42"/>
      <c r="DY38" s="43"/>
      <c r="DZ38" s="42"/>
      <c r="EA38" s="43"/>
      <c r="EB38" s="42"/>
      <c r="EC38" s="43"/>
      <c r="ED38" s="42"/>
      <c r="EE38" s="43"/>
      <c r="EF38" s="42"/>
      <c r="EG38" s="43"/>
      <c r="EH38" s="42"/>
      <c r="EI38" s="43"/>
      <c r="EJ38" s="42"/>
      <c r="EK38" s="43"/>
      <c r="EL38" s="42"/>
      <c r="EM38" s="43"/>
      <c r="EN38" s="42"/>
      <c r="EO38" s="43"/>
      <c r="EP38" s="42"/>
      <c r="EQ38" s="43"/>
      <c r="ER38" s="42"/>
      <c r="ES38" s="43"/>
      <c r="ET38" s="42"/>
      <c r="EU38" s="43"/>
      <c r="EV38" s="42"/>
      <c r="EW38" s="43"/>
      <c r="EX38" s="42"/>
      <c r="EY38" s="43"/>
      <c r="EZ38" s="44">
        <v>60000.0</v>
      </c>
      <c r="FA38" s="43"/>
      <c r="FB38" s="42"/>
      <c r="FC38" s="43"/>
      <c r="FD38" s="42"/>
      <c r="FE38" s="43"/>
      <c r="FF38" s="46"/>
      <c r="FG38" s="47"/>
      <c r="FH38" s="46"/>
      <c r="FI38" s="47"/>
      <c r="FJ38" s="46"/>
      <c r="FK38" s="47"/>
      <c r="FL38" s="46"/>
      <c r="FM38" s="47"/>
      <c r="FN38" s="46"/>
      <c r="FO38" s="47"/>
      <c r="FP38" s="46"/>
      <c r="FQ38" s="47"/>
      <c r="FR38" s="46"/>
      <c r="FS38" s="47"/>
      <c r="FT38" s="46"/>
      <c r="FU38" s="47"/>
      <c r="FV38" s="42"/>
      <c r="FW38" s="43"/>
      <c r="FX38" s="42"/>
      <c r="FY38" s="43"/>
      <c r="FZ38" s="42"/>
      <c r="GA38" s="43"/>
      <c r="GB38" s="42"/>
      <c r="GC38" s="43"/>
      <c r="GD38" s="42"/>
      <c r="GE38" s="43"/>
      <c r="GF38" s="42"/>
      <c r="GG38" s="48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1"/>
      <c r="IM38" s="1"/>
    </row>
    <row r="39">
      <c r="A39" s="1"/>
      <c r="B39" s="49" t="s">
        <v>28</v>
      </c>
      <c r="D39" s="50" t="s">
        <v>15</v>
      </c>
      <c r="E39" s="50" t="s">
        <v>3</v>
      </c>
      <c r="F39" s="50" t="s">
        <v>4</v>
      </c>
      <c r="G39" s="50"/>
      <c r="I39" s="27"/>
      <c r="J39" s="51" t="s">
        <v>3</v>
      </c>
      <c r="K39" s="51" t="s">
        <v>4</v>
      </c>
      <c r="L39" s="52" t="s">
        <v>3</v>
      </c>
      <c r="M39" s="51" t="s">
        <v>4</v>
      </c>
      <c r="N39" s="52" t="s">
        <v>3</v>
      </c>
      <c r="O39" s="51" t="s">
        <v>4</v>
      </c>
      <c r="P39" s="52" t="s">
        <v>3</v>
      </c>
      <c r="Q39" s="53" t="s">
        <v>4</v>
      </c>
      <c r="R39" s="51" t="s">
        <v>3</v>
      </c>
      <c r="S39" s="51" t="s">
        <v>4</v>
      </c>
      <c r="T39" s="52" t="s">
        <v>3</v>
      </c>
      <c r="U39" s="51" t="s">
        <v>4</v>
      </c>
      <c r="V39" s="52" t="s">
        <v>3</v>
      </c>
      <c r="W39" s="51" t="s">
        <v>4</v>
      </c>
      <c r="X39" s="52" t="s">
        <v>3</v>
      </c>
      <c r="Y39" s="53" t="s">
        <v>4</v>
      </c>
      <c r="Z39" s="51" t="s">
        <v>3</v>
      </c>
      <c r="AA39" s="51" t="s">
        <v>4</v>
      </c>
      <c r="AB39" s="52" t="s">
        <v>3</v>
      </c>
      <c r="AC39" s="51" t="s">
        <v>4</v>
      </c>
      <c r="AD39" s="52" t="s">
        <v>3</v>
      </c>
      <c r="AE39" s="51" t="s">
        <v>4</v>
      </c>
      <c r="AF39" s="52" t="s">
        <v>3</v>
      </c>
      <c r="AG39" s="51" t="s">
        <v>4</v>
      </c>
      <c r="AH39" s="52" t="s">
        <v>3</v>
      </c>
      <c r="AI39" s="51" t="s">
        <v>4</v>
      </c>
      <c r="AJ39" s="52" t="s">
        <v>3</v>
      </c>
      <c r="AK39" s="51" t="s">
        <v>4</v>
      </c>
      <c r="AL39" s="52" t="s">
        <v>3</v>
      </c>
      <c r="AM39" s="51" t="s">
        <v>4</v>
      </c>
      <c r="AN39" s="52" t="s">
        <v>3</v>
      </c>
      <c r="AO39" s="51" t="s">
        <v>4</v>
      </c>
      <c r="AP39" s="52" t="s">
        <v>3</v>
      </c>
      <c r="AQ39" s="51" t="s">
        <v>4</v>
      </c>
      <c r="AR39" s="52" t="s">
        <v>3</v>
      </c>
      <c r="AS39" s="51" t="s">
        <v>4</v>
      </c>
      <c r="AT39" s="52" t="s">
        <v>3</v>
      </c>
      <c r="AU39" s="51" t="s">
        <v>4</v>
      </c>
      <c r="AV39" s="52" t="s">
        <v>3</v>
      </c>
      <c r="AW39" s="51" t="s">
        <v>4</v>
      </c>
      <c r="AX39" s="52" t="s">
        <v>3</v>
      </c>
      <c r="AY39" s="51" t="s">
        <v>4</v>
      </c>
      <c r="AZ39" s="52" t="s">
        <v>3</v>
      </c>
      <c r="BA39" s="51" t="s">
        <v>4</v>
      </c>
      <c r="BB39" s="52" t="s">
        <v>3</v>
      </c>
      <c r="BC39" s="51" t="s">
        <v>4</v>
      </c>
      <c r="BD39" s="52" t="s">
        <v>3</v>
      </c>
      <c r="BE39" s="51" t="s">
        <v>4</v>
      </c>
      <c r="BF39" s="52" t="s">
        <v>3</v>
      </c>
      <c r="BG39" s="51" t="s">
        <v>4</v>
      </c>
      <c r="BH39" s="52" t="s">
        <v>3</v>
      </c>
      <c r="BI39" s="51" t="s">
        <v>4</v>
      </c>
      <c r="BJ39" s="52" t="s">
        <v>3</v>
      </c>
      <c r="BK39" s="51" t="s">
        <v>4</v>
      </c>
      <c r="BL39" s="52" t="s">
        <v>3</v>
      </c>
      <c r="BM39" s="51" t="s">
        <v>4</v>
      </c>
      <c r="BN39" s="52" t="s">
        <v>3</v>
      </c>
      <c r="BO39" s="51" t="s">
        <v>4</v>
      </c>
      <c r="BP39" s="52" t="s">
        <v>3</v>
      </c>
      <c r="BQ39" s="51" t="s">
        <v>4</v>
      </c>
      <c r="BR39" s="52" t="s">
        <v>3</v>
      </c>
      <c r="BS39" s="51" t="s">
        <v>4</v>
      </c>
      <c r="BT39" s="54" t="s">
        <v>3</v>
      </c>
      <c r="BU39" s="55" t="s">
        <v>4</v>
      </c>
      <c r="BV39" s="54" t="s">
        <v>3</v>
      </c>
      <c r="BW39" s="55" t="s">
        <v>4</v>
      </c>
      <c r="BX39" s="54" t="s">
        <v>3</v>
      </c>
      <c r="BY39" s="55" t="s">
        <v>4</v>
      </c>
      <c r="BZ39" s="54" t="s">
        <v>3</v>
      </c>
      <c r="CA39" s="55" t="s">
        <v>4</v>
      </c>
      <c r="CB39" s="54" t="s">
        <v>3</v>
      </c>
      <c r="CC39" s="55" t="s">
        <v>4</v>
      </c>
      <c r="CD39" s="54" t="s">
        <v>3</v>
      </c>
      <c r="CE39" s="55" t="s">
        <v>4</v>
      </c>
      <c r="CF39" s="54" t="s">
        <v>3</v>
      </c>
      <c r="CG39" s="55" t="s">
        <v>4</v>
      </c>
      <c r="CH39" s="54" t="s">
        <v>3</v>
      </c>
      <c r="CI39" s="55" t="s">
        <v>4</v>
      </c>
      <c r="CJ39" s="54" t="s">
        <v>3</v>
      </c>
      <c r="CK39" s="55" t="s">
        <v>4</v>
      </c>
      <c r="CL39" s="54" t="s">
        <v>3</v>
      </c>
      <c r="CM39" s="55" t="s">
        <v>4</v>
      </c>
      <c r="CN39" s="54" t="s">
        <v>3</v>
      </c>
      <c r="CO39" s="55" t="s">
        <v>4</v>
      </c>
      <c r="CP39" s="54" t="s">
        <v>3</v>
      </c>
      <c r="CQ39" s="55" t="s">
        <v>4</v>
      </c>
      <c r="CR39" s="54" t="s">
        <v>3</v>
      </c>
      <c r="CS39" s="55" t="s">
        <v>4</v>
      </c>
      <c r="CT39" s="54" t="s">
        <v>3</v>
      </c>
      <c r="CU39" s="55" t="s">
        <v>4</v>
      </c>
      <c r="CV39" s="54" t="s">
        <v>3</v>
      </c>
      <c r="CW39" s="55" t="s">
        <v>4</v>
      </c>
      <c r="CX39" s="54" t="s">
        <v>3</v>
      </c>
      <c r="CY39" s="55" t="s">
        <v>4</v>
      </c>
      <c r="CZ39" s="54" t="s">
        <v>3</v>
      </c>
      <c r="DA39" s="55" t="s">
        <v>4</v>
      </c>
      <c r="DB39" s="54" t="s">
        <v>3</v>
      </c>
      <c r="DC39" s="55" t="s">
        <v>4</v>
      </c>
      <c r="DD39" s="54" t="s">
        <v>3</v>
      </c>
      <c r="DE39" s="55" t="s">
        <v>4</v>
      </c>
      <c r="DF39" s="54" t="s">
        <v>3</v>
      </c>
      <c r="DG39" s="55" t="s">
        <v>4</v>
      </c>
      <c r="DH39" s="54" t="s">
        <v>3</v>
      </c>
      <c r="DI39" s="55" t="s">
        <v>4</v>
      </c>
      <c r="DJ39" s="54" t="s">
        <v>3</v>
      </c>
      <c r="DK39" s="55" t="s">
        <v>4</v>
      </c>
      <c r="DL39" s="54" t="s">
        <v>3</v>
      </c>
      <c r="DM39" s="55" t="s">
        <v>4</v>
      </c>
      <c r="DN39" s="54" t="s">
        <v>3</v>
      </c>
      <c r="DO39" s="55" t="s">
        <v>4</v>
      </c>
      <c r="DP39" s="54" t="s">
        <v>3</v>
      </c>
      <c r="DQ39" s="55" t="s">
        <v>4</v>
      </c>
      <c r="DR39" s="54" t="s">
        <v>3</v>
      </c>
      <c r="DS39" s="55" t="s">
        <v>4</v>
      </c>
      <c r="DT39" s="54" t="s">
        <v>3</v>
      </c>
      <c r="DU39" s="55" t="s">
        <v>4</v>
      </c>
      <c r="DV39" s="54" t="s">
        <v>3</v>
      </c>
      <c r="DW39" s="55" t="s">
        <v>4</v>
      </c>
      <c r="DX39" s="54" t="s">
        <v>3</v>
      </c>
      <c r="DY39" s="55" t="s">
        <v>4</v>
      </c>
      <c r="DZ39" s="54" t="s">
        <v>3</v>
      </c>
      <c r="EA39" s="55" t="s">
        <v>4</v>
      </c>
      <c r="EB39" s="54" t="s">
        <v>3</v>
      </c>
      <c r="EC39" s="55" t="s">
        <v>4</v>
      </c>
      <c r="ED39" s="54" t="s">
        <v>3</v>
      </c>
      <c r="EE39" s="55" t="s">
        <v>4</v>
      </c>
      <c r="EF39" s="54" t="s">
        <v>3</v>
      </c>
      <c r="EG39" s="55" t="s">
        <v>4</v>
      </c>
      <c r="EH39" s="54" t="s">
        <v>3</v>
      </c>
      <c r="EI39" s="55" t="s">
        <v>4</v>
      </c>
      <c r="EJ39" s="54" t="s">
        <v>3</v>
      </c>
      <c r="EK39" s="55" t="s">
        <v>4</v>
      </c>
      <c r="EL39" s="54" t="s">
        <v>3</v>
      </c>
      <c r="EM39" s="55" t="s">
        <v>4</v>
      </c>
      <c r="EN39" s="54" t="s">
        <v>3</v>
      </c>
      <c r="EO39" s="55" t="s">
        <v>4</v>
      </c>
      <c r="EP39" s="54" t="s">
        <v>3</v>
      </c>
      <c r="EQ39" s="55" t="s">
        <v>4</v>
      </c>
      <c r="ER39" s="54" t="s">
        <v>3</v>
      </c>
      <c r="ES39" s="55" t="s">
        <v>4</v>
      </c>
      <c r="ET39" s="54" t="s">
        <v>3</v>
      </c>
      <c r="EU39" s="55" t="s">
        <v>4</v>
      </c>
      <c r="EV39" s="54" t="s">
        <v>3</v>
      </c>
      <c r="EW39" s="55" t="s">
        <v>4</v>
      </c>
      <c r="EX39" s="54" t="s">
        <v>3</v>
      </c>
      <c r="EY39" s="55" t="s">
        <v>4</v>
      </c>
      <c r="EZ39" s="54" t="s">
        <v>3</v>
      </c>
      <c r="FA39" s="55" t="s">
        <v>4</v>
      </c>
      <c r="FB39" s="54" t="s">
        <v>3</v>
      </c>
      <c r="FC39" s="55" t="s">
        <v>4</v>
      </c>
      <c r="FD39" s="54" t="s">
        <v>3</v>
      </c>
      <c r="FE39" s="55" t="s">
        <v>4</v>
      </c>
      <c r="FF39" s="56" t="s">
        <v>3</v>
      </c>
      <c r="FG39" s="57" t="s">
        <v>4</v>
      </c>
      <c r="FH39" s="56" t="s">
        <v>3</v>
      </c>
      <c r="FI39" s="57" t="s">
        <v>4</v>
      </c>
      <c r="FJ39" s="56" t="s">
        <v>3</v>
      </c>
      <c r="FK39" s="57" t="s">
        <v>4</v>
      </c>
      <c r="FL39" s="56" t="s">
        <v>3</v>
      </c>
      <c r="FM39" s="57" t="s">
        <v>4</v>
      </c>
      <c r="FN39" s="56" t="s">
        <v>3</v>
      </c>
      <c r="FO39" s="57" t="s">
        <v>4</v>
      </c>
      <c r="FP39" s="56" t="s">
        <v>3</v>
      </c>
      <c r="FQ39" s="57" t="s">
        <v>4</v>
      </c>
      <c r="FR39" s="56" t="s">
        <v>3</v>
      </c>
      <c r="FS39" s="57" t="s">
        <v>4</v>
      </c>
      <c r="FT39" s="56" t="s">
        <v>3</v>
      </c>
      <c r="FU39" s="57" t="s">
        <v>4</v>
      </c>
      <c r="FV39" s="54" t="s">
        <v>3</v>
      </c>
      <c r="FW39" s="55" t="s">
        <v>4</v>
      </c>
      <c r="FX39" s="54" t="s">
        <v>3</v>
      </c>
      <c r="FY39" s="55" t="s">
        <v>4</v>
      </c>
      <c r="FZ39" s="54" t="s">
        <v>3</v>
      </c>
      <c r="GA39" s="55" t="s">
        <v>4</v>
      </c>
      <c r="GB39" s="54" t="s">
        <v>3</v>
      </c>
      <c r="GC39" s="55" t="s">
        <v>4</v>
      </c>
      <c r="GD39" s="54" t="s">
        <v>3</v>
      </c>
      <c r="GE39" s="55" t="s">
        <v>4</v>
      </c>
      <c r="GF39" s="54" t="s">
        <v>3</v>
      </c>
      <c r="GG39" s="58" t="s">
        <v>4</v>
      </c>
      <c r="GH39" s="54" t="s">
        <v>3</v>
      </c>
      <c r="GI39" s="55" t="s">
        <v>4</v>
      </c>
      <c r="GJ39" s="54" t="s">
        <v>3</v>
      </c>
      <c r="GK39" s="55" t="s">
        <v>4</v>
      </c>
      <c r="GL39" s="54" t="s">
        <v>3</v>
      </c>
      <c r="GM39" s="58" t="s">
        <v>4</v>
      </c>
      <c r="GN39" s="54" t="s">
        <v>3</v>
      </c>
      <c r="GO39" s="55" t="s">
        <v>4</v>
      </c>
      <c r="GP39" s="54" t="s">
        <v>3</v>
      </c>
      <c r="GQ39" s="55" t="s">
        <v>4</v>
      </c>
      <c r="GR39" s="54" t="s">
        <v>3</v>
      </c>
      <c r="GS39" s="58" t="s">
        <v>4</v>
      </c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1"/>
      <c r="IM39" s="1"/>
    </row>
    <row r="40">
      <c r="A40" s="1"/>
      <c r="B40" s="59"/>
      <c r="E40" s="26">
        <f t="shared" ref="E40:F40" si="28">J40+L40+N40+P40+R40+T40+V40+X40+Z40+AB40+AD40+AF40+AH40+AJ40+AL40+AN40+AP40+AR40+AT40+AV40+AX40+AZ40+BB40+BD40+BF40+BH40+BJ40+BL40+BN40+BP40+BR40+BT40+BV40+BX40+BZ40+CB40+CD40+CF40+CH40+CJ40+CL40+CN40+CP40+CR40+CT40+CV40+CX40+CZ40+DB40+DD40+DF40+DH40+DJ40+DL40+DN40+DP40+DR40+DT40+DV40+DX40+DZ40+EB40+ED40+EF40+EH40+EJ40+EL40+EN40+EP40+ER40+ET40+EV40+EX40+EZ40+FB40+FD40+FF40+FH40+FJ40+FL40+FN40+FP40+FR40+FT40+FV40+FX40+FZ40+GB40+GD40+GF40</f>
        <v>11</v>
      </c>
      <c r="F40" s="26">
        <f t="shared" si="28"/>
        <v>0</v>
      </c>
      <c r="G40" s="26"/>
      <c r="I40" s="27"/>
      <c r="J40" s="26"/>
      <c r="K40" s="26"/>
      <c r="L40" s="28"/>
      <c r="M40" s="26"/>
      <c r="N40" s="28"/>
      <c r="O40" s="26"/>
      <c r="P40" s="28"/>
      <c r="Q40" s="29"/>
      <c r="R40" s="26"/>
      <c r="S40" s="26"/>
      <c r="T40" s="28"/>
      <c r="U40" s="26"/>
      <c r="V40" s="28"/>
      <c r="W40" s="26"/>
      <c r="X40" s="28"/>
      <c r="Y40" s="29"/>
      <c r="Z40" s="26"/>
      <c r="AA40" s="26"/>
      <c r="AB40" s="28"/>
      <c r="AC40" s="26"/>
      <c r="AD40" s="28"/>
      <c r="AE40" s="26"/>
      <c r="AF40" s="28"/>
      <c r="AG40" s="26"/>
      <c r="AH40" s="28"/>
      <c r="AI40" s="26"/>
      <c r="AJ40" s="28"/>
      <c r="AK40" s="26"/>
      <c r="AL40" s="28"/>
      <c r="AM40" s="26"/>
      <c r="AN40" s="28"/>
      <c r="AO40" s="26"/>
      <c r="AP40" s="28"/>
      <c r="AQ40" s="26"/>
      <c r="AR40" s="28"/>
      <c r="AS40" s="26"/>
      <c r="AT40" s="28"/>
      <c r="AU40" s="26"/>
      <c r="AV40" s="28"/>
      <c r="AW40" s="26"/>
      <c r="AX40" s="28"/>
      <c r="AY40" s="26"/>
      <c r="AZ40" s="28"/>
      <c r="BA40" s="26"/>
      <c r="BB40" s="28"/>
      <c r="BC40" s="26"/>
      <c r="BD40" s="28"/>
      <c r="BE40" s="26"/>
      <c r="BF40" s="28"/>
      <c r="BG40" s="26"/>
      <c r="BH40" s="28"/>
      <c r="BI40" s="26"/>
      <c r="BJ40" s="28"/>
      <c r="BK40" s="26"/>
      <c r="BL40" s="28"/>
      <c r="BM40" s="26"/>
      <c r="BN40" s="28"/>
      <c r="BO40" s="26"/>
      <c r="BP40" s="28"/>
      <c r="BQ40" s="26"/>
      <c r="BR40" s="28"/>
      <c r="BS40" s="26"/>
      <c r="BT40" s="30"/>
      <c r="BU40" s="31"/>
      <c r="BV40" s="30"/>
      <c r="BW40" s="31"/>
      <c r="BX40" s="30"/>
      <c r="BY40" s="31"/>
      <c r="BZ40" s="30"/>
      <c r="CA40" s="31"/>
      <c r="CB40" s="30"/>
      <c r="CC40" s="31"/>
      <c r="CD40" s="30"/>
      <c r="CE40" s="31"/>
      <c r="CF40" s="30"/>
      <c r="CG40" s="31"/>
      <c r="CH40" s="30"/>
      <c r="CI40" s="31"/>
      <c r="CJ40" s="30"/>
      <c r="CK40" s="31"/>
      <c r="CL40" s="30"/>
      <c r="CM40" s="31"/>
      <c r="CN40" s="30"/>
      <c r="CO40" s="31"/>
      <c r="CP40" s="30"/>
      <c r="CQ40" s="31"/>
      <c r="CR40" s="30"/>
      <c r="CS40" s="31"/>
      <c r="CT40" s="30"/>
      <c r="CU40" s="31"/>
      <c r="CV40" s="30"/>
      <c r="CW40" s="31"/>
      <c r="CX40" s="30"/>
      <c r="CY40" s="31"/>
      <c r="CZ40" s="30"/>
      <c r="DA40" s="31"/>
      <c r="DB40" s="30"/>
      <c r="DC40" s="31"/>
      <c r="DD40" s="30"/>
      <c r="DE40" s="31"/>
      <c r="DF40" s="30"/>
      <c r="DG40" s="31"/>
      <c r="DH40" s="30"/>
      <c r="DI40" s="31"/>
      <c r="DJ40" s="30"/>
      <c r="DK40" s="31"/>
      <c r="DL40" s="30"/>
      <c r="DM40" s="31"/>
      <c r="DN40" s="30"/>
      <c r="DO40" s="31"/>
      <c r="DP40" s="30"/>
      <c r="DQ40" s="31"/>
      <c r="DR40" s="30"/>
      <c r="DS40" s="31"/>
      <c r="DT40" s="30"/>
      <c r="DU40" s="31"/>
      <c r="DV40" s="30"/>
      <c r="DW40" s="31"/>
      <c r="DX40" s="32">
        <v>1.0</v>
      </c>
      <c r="DY40" s="31"/>
      <c r="DZ40" s="30"/>
      <c r="EA40" s="31"/>
      <c r="EB40" s="30"/>
      <c r="EC40" s="31"/>
      <c r="ED40" s="30"/>
      <c r="EE40" s="31"/>
      <c r="EF40" s="30"/>
      <c r="EG40" s="31"/>
      <c r="EH40" s="30"/>
      <c r="EI40" s="31"/>
      <c r="EJ40" s="30"/>
      <c r="EK40" s="31"/>
      <c r="EL40" s="32"/>
      <c r="EM40" s="31"/>
      <c r="EN40" s="32">
        <v>1.0</v>
      </c>
      <c r="EO40" s="31"/>
      <c r="EP40" s="32">
        <v>1.0</v>
      </c>
      <c r="EQ40" s="31"/>
      <c r="ER40" s="30"/>
      <c r="ES40" s="31"/>
      <c r="ET40" s="32">
        <v>1.0</v>
      </c>
      <c r="EU40" s="31"/>
      <c r="EV40" s="30"/>
      <c r="EW40" s="31"/>
      <c r="EX40" s="32">
        <v>1.0</v>
      </c>
      <c r="EY40" s="31"/>
      <c r="EZ40" s="32">
        <v>1.0</v>
      </c>
      <c r="FA40" s="31"/>
      <c r="FB40" s="32">
        <v>1.0</v>
      </c>
      <c r="FC40" s="31"/>
      <c r="FD40" s="30"/>
      <c r="FE40" s="31"/>
      <c r="FF40" s="34"/>
      <c r="FG40" s="35"/>
      <c r="FH40" s="34"/>
      <c r="FI40" s="35"/>
      <c r="FJ40" s="34"/>
      <c r="FK40" s="35"/>
      <c r="FL40" s="34"/>
      <c r="FM40" s="35"/>
      <c r="FN40" s="34"/>
      <c r="FO40" s="35"/>
      <c r="FP40" s="34"/>
      <c r="FQ40" s="35"/>
      <c r="FR40" s="34"/>
      <c r="FS40" s="35"/>
      <c r="FT40" s="34"/>
      <c r="FU40" s="35"/>
      <c r="FV40" s="30"/>
      <c r="FW40" s="31"/>
      <c r="FX40" s="32">
        <v>2.0</v>
      </c>
      <c r="FY40" s="31"/>
      <c r="FZ40" s="30"/>
      <c r="GA40" s="31"/>
      <c r="GB40" s="30"/>
      <c r="GC40" s="31"/>
      <c r="GD40" s="32">
        <v>2.0</v>
      </c>
      <c r="GE40" s="31"/>
      <c r="GF40" s="30"/>
      <c r="GG40" s="3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1"/>
      <c r="IM40" s="1"/>
    </row>
    <row r="41">
      <c r="A41" s="1"/>
      <c r="B41" s="59"/>
      <c r="D41" s="50" t="s">
        <v>11</v>
      </c>
      <c r="E41" s="37">
        <f t="shared" ref="E41:F41" si="29">J41+L41+N41+P41+R41+T41+V41+X41+Z41+AB41+AD41+AF41+AH41+AJ41+AL41+AN41+AP41+AR41+AT41+AV41+AX41+AZ41+BB41+BD41+BF41+BH41+BJ41+BL41+BN41+BP41+BR41+BT41+BV41+BX41+BZ41+CB41+CD41+CF41+CH41+CJ41+CL41+CN41+CP41+CR41+CT41+CV41+CX41+CZ41+DB41+DD41+DF41+DH41+DJ41+DL41+DN41+DP41+DR41+DT41+DV41+DX41+DZ41+EB41+ED41+EF41+EH41+EJ41+EL41+EN41+EP41+ER41+ET41+EV41+EX41+EZ41+FB41+FD41+FF41+FH41+FJ41+FL41+FN41+FP41+FR41+FT41+FV41+FX41+FZ41+GB41+GD41+GF41</f>
        <v>633000</v>
      </c>
      <c r="F41" s="37">
        <f t="shared" si="29"/>
        <v>0</v>
      </c>
      <c r="G41" s="26"/>
      <c r="I41" s="27"/>
      <c r="J41" s="38"/>
      <c r="K41" s="38"/>
      <c r="L41" s="60"/>
      <c r="M41" s="38"/>
      <c r="N41" s="60"/>
      <c r="O41" s="38"/>
      <c r="P41" s="60"/>
      <c r="Q41" s="61"/>
      <c r="R41" s="38"/>
      <c r="S41" s="38"/>
      <c r="T41" s="60"/>
      <c r="U41" s="38"/>
      <c r="V41" s="60"/>
      <c r="W41" s="38"/>
      <c r="X41" s="60"/>
      <c r="Y41" s="61"/>
      <c r="Z41" s="38"/>
      <c r="AA41" s="38"/>
      <c r="AB41" s="60"/>
      <c r="AC41" s="38"/>
      <c r="AD41" s="60"/>
      <c r="AE41" s="38"/>
      <c r="AF41" s="60"/>
      <c r="AG41" s="38"/>
      <c r="AH41" s="60"/>
      <c r="AI41" s="38"/>
      <c r="AJ41" s="60"/>
      <c r="AK41" s="38"/>
      <c r="AL41" s="60"/>
      <c r="AM41" s="38"/>
      <c r="AN41" s="60"/>
      <c r="AO41" s="38"/>
      <c r="AP41" s="60"/>
      <c r="AQ41" s="38"/>
      <c r="AR41" s="60"/>
      <c r="AS41" s="38"/>
      <c r="AT41" s="60"/>
      <c r="AU41" s="38"/>
      <c r="AV41" s="60"/>
      <c r="AW41" s="38"/>
      <c r="AX41" s="60"/>
      <c r="AY41" s="38"/>
      <c r="AZ41" s="60"/>
      <c r="BA41" s="38"/>
      <c r="BB41" s="60"/>
      <c r="BC41" s="38"/>
      <c r="BD41" s="60"/>
      <c r="BE41" s="38"/>
      <c r="BF41" s="60"/>
      <c r="BG41" s="38"/>
      <c r="BH41" s="60"/>
      <c r="BI41" s="38"/>
      <c r="BJ41" s="60"/>
      <c r="BK41" s="38"/>
      <c r="BL41" s="60"/>
      <c r="BM41" s="38"/>
      <c r="BN41" s="60"/>
      <c r="BO41" s="38"/>
      <c r="BP41" s="60"/>
      <c r="BQ41" s="38"/>
      <c r="BR41" s="60"/>
      <c r="BS41" s="38"/>
      <c r="BT41" s="42"/>
      <c r="BU41" s="43"/>
      <c r="BV41" s="42"/>
      <c r="BW41" s="43"/>
      <c r="BX41" s="42"/>
      <c r="BY41" s="43"/>
      <c r="BZ41" s="42"/>
      <c r="CA41" s="43"/>
      <c r="CB41" s="42"/>
      <c r="CC41" s="43"/>
      <c r="CD41" s="42"/>
      <c r="CE41" s="43"/>
      <c r="CF41" s="42"/>
      <c r="CG41" s="43"/>
      <c r="CH41" s="42"/>
      <c r="CI41" s="43"/>
      <c r="CJ41" s="42"/>
      <c r="CK41" s="43"/>
      <c r="CL41" s="42"/>
      <c r="CM41" s="43"/>
      <c r="CN41" s="42"/>
      <c r="CO41" s="43"/>
      <c r="CP41" s="42"/>
      <c r="CQ41" s="43"/>
      <c r="CR41" s="42"/>
      <c r="CS41" s="43"/>
      <c r="CT41" s="42"/>
      <c r="CU41" s="43"/>
      <c r="CV41" s="42"/>
      <c r="CW41" s="43"/>
      <c r="CX41" s="42"/>
      <c r="CY41" s="43"/>
      <c r="CZ41" s="42"/>
      <c r="DA41" s="43"/>
      <c r="DB41" s="42"/>
      <c r="DC41" s="43"/>
      <c r="DD41" s="42"/>
      <c r="DE41" s="43"/>
      <c r="DF41" s="42"/>
      <c r="DG41" s="43"/>
      <c r="DH41" s="42"/>
      <c r="DI41" s="43"/>
      <c r="DJ41" s="42"/>
      <c r="DK41" s="43"/>
      <c r="DL41" s="42"/>
      <c r="DM41" s="43"/>
      <c r="DN41" s="42"/>
      <c r="DO41" s="43"/>
      <c r="DP41" s="42"/>
      <c r="DQ41" s="43"/>
      <c r="DR41" s="42"/>
      <c r="DS41" s="43"/>
      <c r="DT41" s="42"/>
      <c r="DU41" s="43"/>
      <c r="DV41" s="42"/>
      <c r="DW41" s="43"/>
      <c r="DX41" s="44">
        <v>60000.0</v>
      </c>
      <c r="DY41" s="43"/>
      <c r="DZ41" s="42"/>
      <c r="EA41" s="43"/>
      <c r="EB41" s="42"/>
      <c r="EC41" s="43"/>
      <c r="ED41" s="42"/>
      <c r="EE41" s="43"/>
      <c r="EF41" s="42"/>
      <c r="EG41" s="43"/>
      <c r="EH41" s="42"/>
      <c r="EI41" s="43"/>
      <c r="EJ41" s="42"/>
      <c r="EK41" s="43"/>
      <c r="EL41" s="44"/>
      <c r="EM41" s="43"/>
      <c r="EN41" s="44">
        <v>40000.0</v>
      </c>
      <c r="EO41" s="43"/>
      <c r="EP41" s="44">
        <v>100000.0</v>
      </c>
      <c r="EQ41" s="43"/>
      <c r="ER41" s="42"/>
      <c r="ES41" s="43"/>
      <c r="ET41" s="44">
        <v>150000.0</v>
      </c>
      <c r="EU41" s="43"/>
      <c r="EV41" s="42"/>
      <c r="EW41" s="43"/>
      <c r="EX41" s="44">
        <v>30000.0</v>
      </c>
      <c r="EY41" s="43"/>
      <c r="EZ41" s="44">
        <v>0.0</v>
      </c>
      <c r="FA41" s="43"/>
      <c r="FB41" s="44">
        <v>48000.0</v>
      </c>
      <c r="FC41" s="43"/>
      <c r="FD41" s="42"/>
      <c r="FE41" s="43"/>
      <c r="FF41" s="46"/>
      <c r="FG41" s="47"/>
      <c r="FH41" s="46"/>
      <c r="FI41" s="47"/>
      <c r="FJ41" s="46"/>
      <c r="FK41" s="47"/>
      <c r="FL41" s="46"/>
      <c r="FM41" s="47"/>
      <c r="FN41" s="46"/>
      <c r="FO41" s="47"/>
      <c r="FP41" s="46"/>
      <c r="FQ41" s="47"/>
      <c r="FR41" s="46"/>
      <c r="FS41" s="47"/>
      <c r="FT41" s="46"/>
      <c r="FU41" s="47"/>
      <c r="FV41" s="42"/>
      <c r="FW41" s="43"/>
      <c r="FX41" s="44">
        <v>160000.0</v>
      </c>
      <c r="FY41" s="43"/>
      <c r="FZ41" s="42"/>
      <c r="GA41" s="43"/>
      <c r="GB41" s="42"/>
      <c r="GC41" s="43"/>
      <c r="GD41" s="44">
        <v>45000.0</v>
      </c>
      <c r="GE41" s="43"/>
      <c r="GF41" s="42"/>
      <c r="GG41" s="4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1"/>
      <c r="IM41" s="1"/>
    </row>
    <row r="42">
      <c r="A42" s="1"/>
      <c r="B42" s="62"/>
      <c r="C42" s="63"/>
      <c r="D42" s="64" t="s">
        <v>13</v>
      </c>
      <c r="E42" s="77">
        <f t="shared" ref="E42:F42" si="30">J42+L42+N42+P42+R42+T42+V42+X42+Z42+AB42+AD42+AF42+AH42+AJ42+AL42+AN42+AP42+AR42+AT42+AV42+AX42+AZ42+BB42+BD42+BF42+BH42+BJ42+BL42+BN42+BP42+BR42+BT42+BV42+BX42+BZ42+CB42+CD42+CF42+CH42+CJ42+CL42+CN42+CP42+CR42+CT42+CV42+CX42+CZ42+DB42+DD42+DF42+DH42+DJ42+DL42+DN42+DP42+DR42+DT42+DV42+DX42+DZ42+EB42+ED42+EF42+EH42+EJ42+EL42+EN42+EP42+ER42+ET42+EV42+EX42+EZ42+FB42+FD42+FF42+FH42+FJ42+FL42+FN42+FP42+FR42+FT42+FV42+FX42+FZ42+GB42+GD42+GF42</f>
        <v>60000</v>
      </c>
      <c r="F42" s="77">
        <f t="shared" si="30"/>
        <v>0</v>
      </c>
      <c r="G42" s="78"/>
      <c r="H42" s="63"/>
      <c r="I42" s="65"/>
      <c r="J42" s="66"/>
      <c r="K42" s="66"/>
      <c r="L42" s="60"/>
      <c r="M42" s="38"/>
      <c r="N42" s="60"/>
      <c r="O42" s="38"/>
      <c r="P42" s="60"/>
      <c r="Q42" s="61"/>
      <c r="R42" s="38"/>
      <c r="S42" s="38"/>
      <c r="T42" s="60"/>
      <c r="U42" s="38"/>
      <c r="V42" s="60"/>
      <c r="W42" s="38"/>
      <c r="X42" s="60"/>
      <c r="Y42" s="61"/>
      <c r="Z42" s="38"/>
      <c r="AA42" s="38"/>
      <c r="AB42" s="60"/>
      <c r="AC42" s="38"/>
      <c r="AD42" s="60"/>
      <c r="AE42" s="38"/>
      <c r="AF42" s="60"/>
      <c r="AG42" s="38"/>
      <c r="AH42" s="60"/>
      <c r="AI42" s="38"/>
      <c r="AJ42" s="60"/>
      <c r="AK42" s="38"/>
      <c r="AL42" s="60"/>
      <c r="AM42" s="38"/>
      <c r="AN42" s="60"/>
      <c r="AO42" s="38"/>
      <c r="AP42" s="60"/>
      <c r="AQ42" s="38"/>
      <c r="AR42" s="60"/>
      <c r="AS42" s="38"/>
      <c r="AT42" s="60"/>
      <c r="AU42" s="38"/>
      <c r="AV42" s="60"/>
      <c r="AW42" s="38"/>
      <c r="AX42" s="60"/>
      <c r="AY42" s="38"/>
      <c r="AZ42" s="60"/>
      <c r="BA42" s="38"/>
      <c r="BB42" s="60"/>
      <c r="BC42" s="38"/>
      <c r="BD42" s="60"/>
      <c r="BE42" s="38"/>
      <c r="BF42" s="60"/>
      <c r="BG42" s="38"/>
      <c r="BH42" s="60"/>
      <c r="BI42" s="38"/>
      <c r="BJ42" s="60"/>
      <c r="BK42" s="38"/>
      <c r="BL42" s="60"/>
      <c r="BM42" s="38"/>
      <c r="BN42" s="60"/>
      <c r="BO42" s="38"/>
      <c r="BP42" s="60"/>
      <c r="BQ42" s="38"/>
      <c r="BR42" s="60"/>
      <c r="BS42" s="38"/>
      <c r="BT42" s="42"/>
      <c r="BU42" s="43"/>
      <c r="BV42" s="42"/>
      <c r="BW42" s="43"/>
      <c r="BX42" s="42"/>
      <c r="BY42" s="43"/>
      <c r="BZ42" s="42"/>
      <c r="CA42" s="43"/>
      <c r="CB42" s="42"/>
      <c r="CC42" s="43"/>
      <c r="CD42" s="42"/>
      <c r="CE42" s="43"/>
      <c r="CF42" s="42"/>
      <c r="CG42" s="43"/>
      <c r="CH42" s="42"/>
      <c r="CI42" s="43"/>
      <c r="CJ42" s="42"/>
      <c r="CK42" s="43"/>
      <c r="CL42" s="42"/>
      <c r="CM42" s="43"/>
      <c r="CN42" s="42"/>
      <c r="CO42" s="43"/>
      <c r="CP42" s="42"/>
      <c r="CQ42" s="43"/>
      <c r="CR42" s="42"/>
      <c r="CS42" s="43"/>
      <c r="CT42" s="42"/>
      <c r="CU42" s="43"/>
      <c r="CV42" s="42"/>
      <c r="CW42" s="43"/>
      <c r="CX42" s="42"/>
      <c r="CY42" s="43"/>
      <c r="CZ42" s="42"/>
      <c r="DA42" s="43"/>
      <c r="DB42" s="42"/>
      <c r="DC42" s="43"/>
      <c r="DD42" s="42"/>
      <c r="DE42" s="43"/>
      <c r="DF42" s="42"/>
      <c r="DG42" s="43"/>
      <c r="DH42" s="42"/>
      <c r="DI42" s="43"/>
      <c r="DJ42" s="42"/>
      <c r="DK42" s="43"/>
      <c r="DL42" s="42"/>
      <c r="DM42" s="43"/>
      <c r="DN42" s="42"/>
      <c r="DO42" s="43"/>
      <c r="DP42" s="42"/>
      <c r="DQ42" s="43"/>
      <c r="DR42" s="42"/>
      <c r="DS42" s="43"/>
      <c r="DT42" s="42"/>
      <c r="DU42" s="43"/>
      <c r="DV42" s="42"/>
      <c r="DW42" s="43"/>
      <c r="DX42" s="42"/>
      <c r="DY42" s="43"/>
      <c r="DZ42" s="42"/>
      <c r="EA42" s="43"/>
      <c r="EB42" s="70"/>
      <c r="EC42" s="71"/>
      <c r="ED42" s="70"/>
      <c r="EE42" s="71"/>
      <c r="EF42" s="70"/>
      <c r="EG42" s="71"/>
      <c r="EH42" s="70"/>
      <c r="EI42" s="71"/>
      <c r="EJ42" s="70"/>
      <c r="EK42" s="71"/>
      <c r="EL42" s="70"/>
      <c r="EM42" s="71"/>
      <c r="EN42" s="70"/>
      <c r="EO42" s="71"/>
      <c r="EP42" s="70"/>
      <c r="EQ42" s="71"/>
      <c r="ER42" s="70"/>
      <c r="ES42" s="71"/>
      <c r="ET42" s="70"/>
      <c r="EU42" s="71"/>
      <c r="EV42" s="70"/>
      <c r="EW42" s="71"/>
      <c r="EX42" s="70"/>
      <c r="EY42" s="71"/>
      <c r="EZ42" s="72">
        <v>60000.0</v>
      </c>
      <c r="FA42" s="71"/>
      <c r="FB42" s="70"/>
      <c r="FC42" s="71"/>
      <c r="FD42" s="70"/>
      <c r="FE42" s="71"/>
      <c r="FF42" s="74"/>
      <c r="FG42" s="75"/>
      <c r="FH42" s="74"/>
      <c r="FI42" s="75"/>
      <c r="FJ42" s="74"/>
      <c r="FK42" s="75"/>
      <c r="FL42" s="74"/>
      <c r="FM42" s="75"/>
      <c r="FN42" s="74"/>
      <c r="FO42" s="75"/>
      <c r="FP42" s="74"/>
      <c r="FQ42" s="75"/>
      <c r="FR42" s="74"/>
      <c r="FS42" s="75"/>
      <c r="FT42" s="74"/>
      <c r="FU42" s="75"/>
      <c r="FV42" s="70"/>
      <c r="FW42" s="71"/>
      <c r="FX42" s="70"/>
      <c r="FY42" s="71"/>
      <c r="FZ42" s="70"/>
      <c r="GA42" s="71"/>
      <c r="GB42" s="70"/>
      <c r="GC42" s="71"/>
      <c r="GD42" s="70"/>
      <c r="GE42" s="71"/>
      <c r="GF42" s="70"/>
      <c r="GG42" s="76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1"/>
      <c r="I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7">
        <v>46447.0</v>
      </c>
      <c r="K43" s="8"/>
      <c r="L43" s="79">
        <v>46448.0</v>
      </c>
      <c r="M43" s="80"/>
      <c r="N43" s="79">
        <v>46449.0</v>
      </c>
      <c r="O43" s="80"/>
      <c r="P43" s="79">
        <v>46450.0</v>
      </c>
      <c r="Q43" s="80"/>
      <c r="R43" s="79">
        <v>46451.0</v>
      </c>
      <c r="S43" s="80"/>
      <c r="T43" s="79">
        <v>46452.0</v>
      </c>
      <c r="U43" s="80"/>
      <c r="V43" s="79">
        <v>46453.0</v>
      </c>
      <c r="W43" s="80"/>
      <c r="X43" s="79">
        <v>46454.0</v>
      </c>
      <c r="Y43" s="80"/>
      <c r="Z43" s="79">
        <v>46455.0</v>
      </c>
      <c r="AA43" s="80"/>
      <c r="AB43" s="79">
        <v>46456.0</v>
      </c>
      <c r="AC43" s="80"/>
      <c r="AD43" s="79">
        <v>46457.0</v>
      </c>
      <c r="AE43" s="80"/>
      <c r="AF43" s="79">
        <v>46458.0</v>
      </c>
      <c r="AG43" s="80"/>
      <c r="AH43" s="79">
        <v>46459.0</v>
      </c>
      <c r="AI43" s="80"/>
      <c r="AJ43" s="79">
        <v>46460.0</v>
      </c>
      <c r="AK43" s="80"/>
      <c r="AL43" s="79">
        <v>46461.0</v>
      </c>
      <c r="AM43" s="80"/>
      <c r="AN43" s="79">
        <v>46462.0</v>
      </c>
      <c r="AO43" s="80"/>
      <c r="AP43" s="79">
        <v>46463.0</v>
      </c>
      <c r="AQ43" s="80"/>
      <c r="AR43" s="79">
        <v>46464.0</v>
      </c>
      <c r="AS43" s="80"/>
      <c r="AT43" s="79">
        <v>46465.0</v>
      </c>
      <c r="AU43" s="80"/>
      <c r="AV43" s="79">
        <v>46466.0</v>
      </c>
      <c r="AW43" s="80"/>
      <c r="AX43" s="79">
        <v>46467.0</v>
      </c>
      <c r="AY43" s="80"/>
      <c r="AZ43" s="79">
        <v>46468.0</v>
      </c>
      <c r="BA43" s="80"/>
      <c r="BB43" s="79">
        <v>46469.0</v>
      </c>
      <c r="BC43" s="80"/>
      <c r="BD43" s="79">
        <v>46470.0</v>
      </c>
      <c r="BE43" s="80"/>
      <c r="BF43" s="79">
        <v>46471.0</v>
      </c>
      <c r="BG43" s="80"/>
      <c r="BH43" s="79">
        <v>46472.0</v>
      </c>
      <c r="BI43" s="80"/>
      <c r="BJ43" s="79">
        <v>46473.0</v>
      </c>
      <c r="BK43" s="80"/>
      <c r="BL43" s="79">
        <v>46474.0</v>
      </c>
      <c r="BM43" s="80"/>
      <c r="BN43" s="79">
        <v>46475.0</v>
      </c>
      <c r="BO43" s="80"/>
      <c r="BP43" s="79">
        <v>46476.0</v>
      </c>
      <c r="BQ43" s="80"/>
      <c r="BR43" s="79">
        <v>46477.0</v>
      </c>
      <c r="BS43" s="80"/>
      <c r="BT43" s="79">
        <v>46113.0</v>
      </c>
      <c r="BU43" s="80"/>
      <c r="BV43" s="79">
        <v>46114.0</v>
      </c>
      <c r="BW43" s="80"/>
      <c r="BX43" s="79">
        <v>46115.0</v>
      </c>
      <c r="BY43" s="80"/>
      <c r="BZ43" s="79">
        <v>46116.0</v>
      </c>
      <c r="CA43" s="80"/>
      <c r="CB43" s="79">
        <v>46117.0</v>
      </c>
      <c r="CC43" s="80"/>
      <c r="CD43" s="79">
        <v>46118.0</v>
      </c>
      <c r="CE43" s="80"/>
      <c r="CF43" s="79">
        <v>46119.0</v>
      </c>
      <c r="CG43" s="80"/>
      <c r="CH43" s="79">
        <v>46120.0</v>
      </c>
      <c r="CI43" s="80"/>
      <c r="CJ43" s="79">
        <v>46121.0</v>
      </c>
      <c r="CK43" s="80"/>
      <c r="CL43" s="79">
        <v>46122.0</v>
      </c>
      <c r="CM43" s="80"/>
      <c r="CN43" s="79">
        <v>46123.0</v>
      </c>
      <c r="CO43" s="80"/>
      <c r="CP43" s="79">
        <v>46124.0</v>
      </c>
      <c r="CQ43" s="80"/>
      <c r="CR43" s="79">
        <v>46125.0</v>
      </c>
      <c r="CS43" s="80"/>
      <c r="CT43" s="79">
        <v>46126.0</v>
      </c>
      <c r="CU43" s="80"/>
      <c r="CV43" s="79">
        <v>46127.0</v>
      </c>
      <c r="CW43" s="80"/>
      <c r="CX43" s="79">
        <v>46128.0</v>
      </c>
      <c r="CY43" s="80"/>
      <c r="CZ43" s="79">
        <v>46129.0</v>
      </c>
      <c r="DA43" s="80"/>
      <c r="DB43" s="79">
        <v>46130.0</v>
      </c>
      <c r="DC43" s="80"/>
      <c r="DD43" s="79">
        <v>46131.0</v>
      </c>
      <c r="DE43" s="80"/>
      <c r="DF43" s="79">
        <v>46132.0</v>
      </c>
      <c r="DG43" s="80"/>
      <c r="DH43" s="79">
        <v>46134.0</v>
      </c>
      <c r="DI43" s="80"/>
      <c r="DJ43" s="79">
        <v>46135.0</v>
      </c>
      <c r="DK43" s="80"/>
      <c r="DL43" s="79">
        <v>46136.0</v>
      </c>
      <c r="DM43" s="80"/>
      <c r="DN43" s="79">
        <v>46137.0</v>
      </c>
      <c r="DO43" s="80"/>
      <c r="DP43" s="79">
        <v>46138.0</v>
      </c>
      <c r="DQ43" s="80"/>
      <c r="DR43" s="79">
        <v>46139.0</v>
      </c>
      <c r="DS43" s="80"/>
      <c r="DT43" s="79">
        <v>46140.0</v>
      </c>
      <c r="DU43" s="80"/>
      <c r="DV43" s="79">
        <v>46141.0</v>
      </c>
      <c r="DW43" s="80"/>
      <c r="DX43" s="79">
        <v>46142.0</v>
      </c>
      <c r="DY43" s="80"/>
      <c r="DZ43" s="79"/>
      <c r="EA43" s="80"/>
      <c r="EB43" s="79"/>
      <c r="EC43" s="80"/>
      <c r="ED43" s="79"/>
      <c r="EE43" s="80"/>
      <c r="EF43" s="79"/>
      <c r="EG43" s="80"/>
      <c r="EH43" s="79"/>
      <c r="EI43" s="80"/>
      <c r="EJ43" s="79"/>
      <c r="EK43" s="80"/>
      <c r="EL43" s="79"/>
      <c r="EM43" s="80"/>
      <c r="EN43" s="79"/>
      <c r="EO43" s="80"/>
      <c r="EP43" s="79"/>
      <c r="EQ43" s="80"/>
      <c r="ER43" s="79"/>
      <c r="ES43" s="80"/>
      <c r="ET43" s="79"/>
      <c r="EU43" s="80"/>
      <c r="EV43" s="79"/>
      <c r="EW43" s="80"/>
      <c r="EX43" s="79"/>
      <c r="EY43" s="80"/>
      <c r="EZ43" s="79"/>
      <c r="FA43" s="80"/>
      <c r="FB43" s="79"/>
      <c r="FC43" s="80"/>
      <c r="FD43" s="79"/>
      <c r="FE43" s="80"/>
      <c r="FF43" s="79"/>
      <c r="FG43" s="80"/>
      <c r="FH43" s="79"/>
      <c r="FI43" s="80"/>
      <c r="FJ43" s="79"/>
      <c r="FK43" s="80"/>
      <c r="FL43" s="79"/>
      <c r="FM43" s="80"/>
      <c r="FN43" s="79"/>
      <c r="FO43" s="80"/>
      <c r="FP43" s="79"/>
      <c r="FQ43" s="80"/>
      <c r="FR43" s="79"/>
      <c r="FS43" s="80"/>
      <c r="FT43" s="79"/>
      <c r="FU43" s="80"/>
      <c r="FV43" s="79"/>
      <c r="FW43" s="80"/>
      <c r="FX43" s="81"/>
      <c r="FY43" s="81"/>
      <c r="FZ43" s="81"/>
      <c r="GA43" s="81"/>
      <c r="GB43" s="81"/>
      <c r="GC43" s="81"/>
      <c r="GD43" s="81"/>
      <c r="GE43" s="81"/>
      <c r="GF43" s="81"/>
      <c r="GG43" s="8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</row>
    <row r="44">
      <c r="A44" s="1"/>
      <c r="B44" s="12" t="s">
        <v>29</v>
      </c>
      <c r="C44" s="13"/>
      <c r="D44" s="14" t="s">
        <v>2</v>
      </c>
      <c r="E44" s="14" t="s">
        <v>3</v>
      </c>
      <c r="F44" s="14" t="s">
        <v>4</v>
      </c>
      <c r="G44" s="14"/>
      <c r="H44" s="15" t="s">
        <v>5</v>
      </c>
      <c r="I44" s="16" t="s">
        <v>6</v>
      </c>
      <c r="J44" s="14" t="s">
        <v>3</v>
      </c>
      <c r="K44" s="14" t="s">
        <v>4</v>
      </c>
      <c r="L44" s="17" t="s">
        <v>3</v>
      </c>
      <c r="M44" s="14" t="s">
        <v>4</v>
      </c>
      <c r="N44" s="17" t="s">
        <v>3</v>
      </c>
      <c r="O44" s="14" t="s">
        <v>4</v>
      </c>
      <c r="P44" s="17" t="s">
        <v>3</v>
      </c>
      <c r="Q44" s="18" t="s">
        <v>4</v>
      </c>
      <c r="R44" s="14" t="s">
        <v>3</v>
      </c>
      <c r="S44" s="14" t="s">
        <v>4</v>
      </c>
      <c r="T44" s="17" t="s">
        <v>3</v>
      </c>
      <c r="U44" s="14" t="s">
        <v>4</v>
      </c>
      <c r="V44" s="17" t="s">
        <v>3</v>
      </c>
      <c r="W44" s="14" t="s">
        <v>4</v>
      </c>
      <c r="X44" s="17" t="s">
        <v>3</v>
      </c>
      <c r="Y44" s="18" t="s">
        <v>4</v>
      </c>
      <c r="Z44" s="14" t="s">
        <v>3</v>
      </c>
      <c r="AA44" s="14" t="s">
        <v>4</v>
      </c>
      <c r="AB44" s="17" t="s">
        <v>3</v>
      </c>
      <c r="AC44" s="14" t="s">
        <v>4</v>
      </c>
      <c r="AD44" s="17" t="s">
        <v>3</v>
      </c>
      <c r="AE44" s="14" t="s">
        <v>4</v>
      </c>
      <c r="AF44" s="17" t="s">
        <v>3</v>
      </c>
      <c r="AG44" s="14" t="s">
        <v>4</v>
      </c>
      <c r="AH44" s="17" t="s">
        <v>3</v>
      </c>
      <c r="AI44" s="14" t="s">
        <v>4</v>
      </c>
      <c r="AJ44" s="17" t="s">
        <v>3</v>
      </c>
      <c r="AK44" s="14" t="s">
        <v>4</v>
      </c>
      <c r="AL44" s="17" t="s">
        <v>3</v>
      </c>
      <c r="AM44" s="14" t="s">
        <v>4</v>
      </c>
      <c r="AN44" s="17" t="s">
        <v>3</v>
      </c>
      <c r="AO44" s="14" t="s">
        <v>4</v>
      </c>
      <c r="AP44" s="17" t="s">
        <v>3</v>
      </c>
      <c r="AQ44" s="14" t="s">
        <v>4</v>
      </c>
      <c r="AR44" s="17" t="s">
        <v>3</v>
      </c>
      <c r="AS44" s="14" t="s">
        <v>4</v>
      </c>
      <c r="AT44" s="17" t="s">
        <v>3</v>
      </c>
      <c r="AU44" s="14" t="s">
        <v>4</v>
      </c>
      <c r="AV44" s="17" t="s">
        <v>3</v>
      </c>
      <c r="AW44" s="14" t="s">
        <v>4</v>
      </c>
      <c r="AX44" s="17" t="s">
        <v>3</v>
      </c>
      <c r="AY44" s="14" t="s">
        <v>4</v>
      </c>
      <c r="AZ44" s="17" t="s">
        <v>3</v>
      </c>
      <c r="BA44" s="14" t="s">
        <v>4</v>
      </c>
      <c r="BB44" s="17" t="s">
        <v>3</v>
      </c>
      <c r="BC44" s="14" t="s">
        <v>4</v>
      </c>
      <c r="BD44" s="17" t="s">
        <v>3</v>
      </c>
      <c r="BE44" s="14" t="s">
        <v>4</v>
      </c>
      <c r="BF44" s="17" t="s">
        <v>3</v>
      </c>
      <c r="BG44" s="14" t="s">
        <v>4</v>
      </c>
      <c r="BH44" s="17" t="s">
        <v>3</v>
      </c>
      <c r="BI44" s="14" t="s">
        <v>4</v>
      </c>
      <c r="BJ44" s="17" t="s">
        <v>3</v>
      </c>
      <c r="BK44" s="14" t="s">
        <v>4</v>
      </c>
      <c r="BL44" s="17" t="s">
        <v>3</v>
      </c>
      <c r="BM44" s="14" t="s">
        <v>4</v>
      </c>
      <c r="BN44" s="17" t="s">
        <v>3</v>
      </c>
      <c r="BO44" s="14" t="s">
        <v>4</v>
      </c>
      <c r="BP44" s="17" t="s">
        <v>3</v>
      </c>
      <c r="BQ44" s="14" t="s">
        <v>4</v>
      </c>
      <c r="BR44" s="17" t="s">
        <v>3</v>
      </c>
      <c r="BS44" s="14" t="s">
        <v>4</v>
      </c>
      <c r="BT44" s="19" t="s">
        <v>3</v>
      </c>
      <c r="BU44" s="20" t="s">
        <v>4</v>
      </c>
      <c r="BV44" s="19" t="s">
        <v>3</v>
      </c>
      <c r="BW44" s="20" t="s">
        <v>4</v>
      </c>
      <c r="BX44" s="19" t="s">
        <v>3</v>
      </c>
      <c r="BY44" s="20" t="s">
        <v>4</v>
      </c>
      <c r="BZ44" s="19" t="s">
        <v>3</v>
      </c>
      <c r="CA44" s="20" t="s">
        <v>4</v>
      </c>
      <c r="CB44" s="19" t="s">
        <v>3</v>
      </c>
      <c r="CC44" s="20" t="s">
        <v>4</v>
      </c>
      <c r="CD44" s="19" t="s">
        <v>3</v>
      </c>
      <c r="CE44" s="20" t="s">
        <v>4</v>
      </c>
      <c r="CF44" s="19" t="s">
        <v>3</v>
      </c>
      <c r="CG44" s="20" t="s">
        <v>4</v>
      </c>
      <c r="CH44" s="19" t="s">
        <v>3</v>
      </c>
      <c r="CI44" s="20" t="s">
        <v>4</v>
      </c>
      <c r="CJ44" s="19" t="s">
        <v>3</v>
      </c>
      <c r="CK44" s="20" t="s">
        <v>4</v>
      </c>
      <c r="CL44" s="19" t="s">
        <v>3</v>
      </c>
      <c r="CM44" s="20" t="s">
        <v>4</v>
      </c>
      <c r="CN44" s="19" t="s">
        <v>3</v>
      </c>
      <c r="CO44" s="20" t="s">
        <v>4</v>
      </c>
      <c r="CP44" s="19" t="s">
        <v>3</v>
      </c>
      <c r="CQ44" s="20" t="s">
        <v>4</v>
      </c>
      <c r="CR44" s="19" t="s">
        <v>3</v>
      </c>
      <c r="CS44" s="20" t="s">
        <v>4</v>
      </c>
      <c r="CT44" s="19" t="s">
        <v>3</v>
      </c>
      <c r="CU44" s="20" t="s">
        <v>4</v>
      </c>
      <c r="CV44" s="19" t="s">
        <v>3</v>
      </c>
      <c r="CW44" s="20" t="s">
        <v>4</v>
      </c>
      <c r="CX44" s="19" t="s">
        <v>3</v>
      </c>
      <c r="CY44" s="20" t="s">
        <v>4</v>
      </c>
      <c r="CZ44" s="19" t="s">
        <v>3</v>
      </c>
      <c r="DA44" s="20" t="s">
        <v>4</v>
      </c>
      <c r="DB44" s="19" t="s">
        <v>3</v>
      </c>
      <c r="DC44" s="20" t="s">
        <v>4</v>
      </c>
      <c r="DD44" s="19" t="s">
        <v>3</v>
      </c>
      <c r="DE44" s="20" t="s">
        <v>4</v>
      </c>
      <c r="DF44" s="19" t="s">
        <v>3</v>
      </c>
      <c r="DG44" s="20" t="s">
        <v>4</v>
      </c>
      <c r="DH44" s="19" t="s">
        <v>3</v>
      </c>
      <c r="DI44" s="20" t="s">
        <v>4</v>
      </c>
      <c r="DJ44" s="19" t="s">
        <v>3</v>
      </c>
      <c r="DK44" s="20" t="s">
        <v>4</v>
      </c>
      <c r="DL44" s="19" t="s">
        <v>3</v>
      </c>
      <c r="DM44" s="20" t="s">
        <v>4</v>
      </c>
      <c r="DN44" s="19" t="s">
        <v>3</v>
      </c>
      <c r="DO44" s="20" t="s">
        <v>4</v>
      </c>
      <c r="DP44" s="19" t="s">
        <v>3</v>
      </c>
      <c r="DQ44" s="20" t="s">
        <v>4</v>
      </c>
      <c r="DR44" s="19" t="s">
        <v>3</v>
      </c>
      <c r="DS44" s="20" t="s">
        <v>4</v>
      </c>
      <c r="DT44" s="19" t="s">
        <v>3</v>
      </c>
      <c r="DU44" s="20" t="s">
        <v>4</v>
      </c>
      <c r="DV44" s="19" t="s">
        <v>3</v>
      </c>
      <c r="DW44" s="20" t="s">
        <v>4</v>
      </c>
      <c r="DX44" s="19" t="s">
        <v>3</v>
      </c>
      <c r="DY44" s="20" t="s">
        <v>4</v>
      </c>
      <c r="DZ44" s="19" t="s">
        <v>3</v>
      </c>
      <c r="EA44" s="20" t="s">
        <v>4</v>
      </c>
      <c r="EB44" s="19" t="s">
        <v>3</v>
      </c>
      <c r="EC44" s="20" t="s">
        <v>4</v>
      </c>
      <c r="ED44" s="19" t="s">
        <v>3</v>
      </c>
      <c r="EE44" s="20" t="s">
        <v>4</v>
      </c>
      <c r="EF44" s="19" t="s">
        <v>3</v>
      </c>
      <c r="EG44" s="20" t="s">
        <v>4</v>
      </c>
      <c r="EH44" s="19" t="s">
        <v>3</v>
      </c>
      <c r="EI44" s="20" t="s">
        <v>4</v>
      </c>
      <c r="EJ44" s="19" t="s">
        <v>3</v>
      </c>
      <c r="EK44" s="20" t="s">
        <v>4</v>
      </c>
      <c r="EL44" s="19" t="s">
        <v>3</v>
      </c>
      <c r="EM44" s="20" t="s">
        <v>4</v>
      </c>
      <c r="EN44" s="19" t="s">
        <v>3</v>
      </c>
      <c r="EO44" s="20" t="s">
        <v>4</v>
      </c>
      <c r="EP44" s="19" t="s">
        <v>3</v>
      </c>
      <c r="EQ44" s="20" t="s">
        <v>4</v>
      </c>
      <c r="ER44" s="19" t="s">
        <v>3</v>
      </c>
      <c r="ES44" s="20" t="s">
        <v>4</v>
      </c>
      <c r="ET44" s="19" t="s">
        <v>3</v>
      </c>
      <c r="EU44" s="20" t="s">
        <v>4</v>
      </c>
      <c r="EV44" s="19" t="s">
        <v>3</v>
      </c>
      <c r="EW44" s="20" t="s">
        <v>4</v>
      </c>
      <c r="EX44" s="19" t="s">
        <v>3</v>
      </c>
      <c r="EY44" s="20" t="s">
        <v>4</v>
      </c>
      <c r="EZ44" s="19" t="s">
        <v>3</v>
      </c>
      <c r="FA44" s="20" t="s">
        <v>4</v>
      </c>
      <c r="FB44" s="19" t="s">
        <v>3</v>
      </c>
      <c r="FC44" s="20" t="s">
        <v>4</v>
      </c>
      <c r="FD44" s="19" t="s">
        <v>3</v>
      </c>
      <c r="FE44" s="20" t="s">
        <v>4</v>
      </c>
      <c r="FF44" s="19" t="s">
        <v>3</v>
      </c>
      <c r="FG44" s="20" t="s">
        <v>4</v>
      </c>
      <c r="FH44" s="19" t="s">
        <v>3</v>
      </c>
      <c r="FI44" s="20" t="s">
        <v>4</v>
      </c>
      <c r="FJ44" s="19" t="s">
        <v>3</v>
      </c>
      <c r="FK44" s="20" t="s">
        <v>4</v>
      </c>
      <c r="FL44" s="19" t="s">
        <v>3</v>
      </c>
      <c r="FM44" s="20" t="s">
        <v>4</v>
      </c>
      <c r="FN44" s="19" t="s">
        <v>3</v>
      </c>
      <c r="FO44" s="20" t="s">
        <v>4</v>
      </c>
      <c r="FP44" s="19" t="s">
        <v>3</v>
      </c>
      <c r="FQ44" s="20" t="s">
        <v>4</v>
      </c>
      <c r="FR44" s="19" t="s">
        <v>3</v>
      </c>
      <c r="FS44" s="20" t="s">
        <v>4</v>
      </c>
      <c r="FT44" s="19" t="s">
        <v>3</v>
      </c>
      <c r="FU44" s="20" t="s">
        <v>4</v>
      </c>
      <c r="FV44" s="19" t="s">
        <v>3</v>
      </c>
      <c r="FW44" s="23" t="s">
        <v>4</v>
      </c>
      <c r="FX44" s="81"/>
      <c r="FY44" s="81"/>
      <c r="FZ44" s="81"/>
      <c r="GA44" s="81"/>
      <c r="GB44" s="81"/>
      <c r="GC44" s="81"/>
      <c r="GD44" s="81"/>
      <c r="GE44" s="81"/>
      <c r="GF44" s="81"/>
      <c r="GG44" s="8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</row>
    <row r="45">
      <c r="A45" s="1"/>
      <c r="B45" s="25" t="s">
        <v>7</v>
      </c>
      <c r="C45" s="26" t="s">
        <v>30</v>
      </c>
      <c r="E45" s="26">
        <f t="shared" ref="E45:F45" si="31">J45+L45+N45+P45+R45+T45+V45+X45+Z45+AB45+AD45+AF45+AH45+AJ45+AL45+AN45+AP45+AR45+AT45+AV45+AX45+AZ45+BB45+BD45+BF45+BH45+BJ45+BL45+BN45+BP45+BR45+BT45+BV45+BX45+BZ45+CB45+CD45+CF45+CH45+CJ45+CL45+CN45+CP45+CR45+CT45+CV45+CX45+CZ45+DB45+DD45+DF45+DH45+DJ45+DL45+DN45+DP45+DR45+DT45+DV45+DX45+DZ45+EB45+ED45+EF45+EH45+EJ45+EL45+EN45+EP45+ER45+ET45+EV45+EX45+EZ45+FB45+FD45+FF45+FH45+FJ45+FL45+FN45+FP45+FR45+FT45+FV45+FX45+FZ45+GB45+GD45+GF45</f>
        <v>7</v>
      </c>
      <c r="F45" s="26">
        <f t="shared" si="31"/>
        <v>0</v>
      </c>
      <c r="G45" s="26"/>
      <c r="I45" s="27"/>
      <c r="J45" s="82"/>
      <c r="K45" s="82"/>
      <c r="L45" s="28"/>
      <c r="M45" s="26"/>
      <c r="N45" s="28"/>
      <c r="O45" s="26"/>
      <c r="P45" s="28"/>
      <c r="Q45" s="29"/>
      <c r="R45" s="26"/>
      <c r="S45" s="26"/>
      <c r="T45" s="28">
        <v>1.0</v>
      </c>
      <c r="U45" s="26"/>
      <c r="V45" s="28"/>
      <c r="W45" s="26"/>
      <c r="X45" s="28"/>
      <c r="Y45" s="29"/>
      <c r="Z45" s="26">
        <v>1.0</v>
      </c>
      <c r="AA45" s="26"/>
      <c r="AB45" s="28"/>
      <c r="AC45" s="26"/>
      <c r="AD45" s="28"/>
      <c r="AE45" s="26"/>
      <c r="AF45" s="28"/>
      <c r="AG45" s="26"/>
      <c r="AH45" s="28"/>
      <c r="AI45" s="26"/>
      <c r="AJ45" s="28">
        <v>1.0</v>
      </c>
      <c r="AK45" s="26"/>
      <c r="AL45" s="28"/>
      <c r="AM45" s="26"/>
      <c r="AN45" s="28"/>
      <c r="AO45" s="26"/>
      <c r="AP45" s="28"/>
      <c r="AQ45" s="26"/>
      <c r="AR45" s="28"/>
      <c r="AS45" s="26"/>
      <c r="AT45" s="28"/>
      <c r="AU45" s="26"/>
      <c r="AV45" s="28">
        <v>1.0</v>
      </c>
      <c r="AW45" s="26"/>
      <c r="AX45" s="28"/>
      <c r="AY45" s="26"/>
      <c r="AZ45" s="28"/>
      <c r="BA45" s="26"/>
      <c r="BB45" s="28"/>
      <c r="BC45" s="26"/>
      <c r="BD45" s="28"/>
      <c r="BE45" s="26"/>
      <c r="BF45" s="28">
        <v>1.0</v>
      </c>
      <c r="BG45" s="26"/>
      <c r="BH45" s="28"/>
      <c r="BI45" s="26"/>
      <c r="BJ45" s="28">
        <v>1.0</v>
      </c>
      <c r="BK45" s="26"/>
      <c r="BL45" s="28">
        <v>1.0</v>
      </c>
      <c r="BM45" s="26"/>
      <c r="BN45" s="28"/>
      <c r="BO45" s="26"/>
      <c r="BP45" s="28"/>
      <c r="BQ45" s="26"/>
      <c r="BR45" s="28"/>
      <c r="BS45" s="26"/>
      <c r="BT45" s="30"/>
      <c r="BU45" s="31"/>
      <c r="BV45" s="30"/>
      <c r="BW45" s="31"/>
      <c r="BX45" s="30"/>
      <c r="BY45" s="31"/>
      <c r="BZ45" s="30"/>
      <c r="CA45" s="31"/>
      <c r="CB45" s="30"/>
      <c r="CC45" s="31"/>
      <c r="CD45" s="30"/>
      <c r="CE45" s="31"/>
      <c r="CF45" s="30"/>
      <c r="CG45" s="31"/>
      <c r="CH45" s="30"/>
      <c r="CI45" s="31"/>
      <c r="CJ45" s="30"/>
      <c r="CK45" s="31"/>
      <c r="CL45" s="30"/>
      <c r="CM45" s="31"/>
      <c r="CN45" s="30"/>
      <c r="CO45" s="31"/>
      <c r="CP45" s="30"/>
      <c r="CQ45" s="31"/>
      <c r="CR45" s="30"/>
      <c r="CS45" s="31"/>
      <c r="CT45" s="30"/>
      <c r="CU45" s="31"/>
      <c r="CV45" s="30"/>
      <c r="CW45" s="31"/>
      <c r="CX45" s="30"/>
      <c r="CY45" s="31"/>
      <c r="CZ45" s="30"/>
      <c r="DA45" s="31"/>
      <c r="DB45" s="30"/>
      <c r="DC45" s="31"/>
      <c r="DD45" s="30"/>
      <c r="DE45" s="31"/>
      <c r="DF45" s="30"/>
      <c r="DG45" s="31"/>
      <c r="DH45" s="30"/>
      <c r="DI45" s="31"/>
      <c r="DJ45" s="30"/>
      <c r="DK45" s="31"/>
      <c r="DL45" s="30"/>
      <c r="DM45" s="31"/>
      <c r="DN45" s="30"/>
      <c r="DO45" s="31"/>
      <c r="DP45" s="30"/>
      <c r="DQ45" s="31"/>
      <c r="DR45" s="30"/>
      <c r="DS45" s="31"/>
      <c r="DT45" s="30"/>
      <c r="DU45" s="31"/>
      <c r="DV45" s="30"/>
      <c r="DW45" s="31"/>
      <c r="DX45" s="30"/>
      <c r="DY45" s="31"/>
      <c r="DZ45" s="30"/>
      <c r="EA45" s="31"/>
      <c r="EB45" s="30"/>
      <c r="EC45" s="31"/>
      <c r="ED45" s="30"/>
      <c r="EE45" s="31"/>
      <c r="EF45" s="30"/>
      <c r="EG45" s="31"/>
      <c r="EH45" s="30"/>
      <c r="EI45" s="31"/>
      <c r="EJ45" s="30"/>
      <c r="EK45" s="31"/>
      <c r="EL45" s="30"/>
      <c r="EM45" s="31"/>
      <c r="EN45" s="30"/>
      <c r="EO45" s="31"/>
      <c r="EP45" s="30"/>
      <c r="EQ45" s="31"/>
      <c r="ER45" s="30"/>
      <c r="ES45" s="31"/>
      <c r="ET45" s="30"/>
      <c r="EU45" s="31"/>
      <c r="EV45" s="30"/>
      <c r="EW45" s="31"/>
      <c r="EX45" s="30"/>
      <c r="EY45" s="31"/>
      <c r="EZ45" s="30"/>
      <c r="FA45" s="31"/>
      <c r="FB45" s="30"/>
      <c r="FC45" s="31"/>
      <c r="FD45" s="30"/>
      <c r="FE45" s="31"/>
      <c r="FF45" s="30"/>
      <c r="FG45" s="31"/>
      <c r="FH45" s="30"/>
      <c r="FI45" s="31"/>
      <c r="FJ45" s="30"/>
      <c r="FK45" s="31"/>
      <c r="FL45" s="30"/>
      <c r="FM45" s="31"/>
      <c r="FN45" s="30"/>
      <c r="FO45" s="31"/>
      <c r="FP45" s="30"/>
      <c r="FQ45" s="31"/>
      <c r="FR45" s="30"/>
      <c r="FS45" s="31"/>
      <c r="FT45" s="30"/>
      <c r="FU45" s="31"/>
      <c r="FV45" s="30"/>
      <c r="FW45" s="36"/>
      <c r="FX45" s="81"/>
      <c r="FY45" s="81"/>
      <c r="FZ45" s="81"/>
      <c r="GA45" s="81"/>
      <c r="GB45" s="81"/>
      <c r="GC45" s="81"/>
      <c r="GD45" s="81"/>
      <c r="GE45" s="81"/>
      <c r="GF45" s="81"/>
      <c r="GG45" s="8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</row>
    <row r="46">
      <c r="A46" s="1"/>
      <c r="B46" s="25" t="s">
        <v>9</v>
      </c>
      <c r="C46" s="26" t="s">
        <v>18</v>
      </c>
      <c r="D46" s="24" t="s">
        <v>11</v>
      </c>
      <c r="E46" s="37">
        <f t="shared" ref="E46:F46" si="32">J46+L46+N46+P46+R46+T46+V46+X46+Z46+AB46+AD46+AF46+AH46+AJ46+AL46+AN46+AP46+AR46+AT46+AV46+AX46+AZ46+BB46+BD46+BF46+BH46+BJ46+BL46+BN46+BP46+BR46+BT46+BV46+BX46+BZ46+CB46+CD46+CF46+CH46+CJ46+CL46+CN46+CP46+CR46+CT46+CV46+CX46+CZ46+DB46+DD46+DF46+DH46+DJ46+DL46+DN46+DP46+DR46+DT46+DV46+DX46+DZ46+EB46+ED46+EF46+EH46+EJ46+EL46+EN46+EP46+ER46+ET46+EV46+EX46+EZ46+FB46+FD46+FF46+FH46+FJ46+FL46+FN46+FP46+FR46+FT46+FV46+FX46+FZ46+GB46+GD46+GF46</f>
        <v>330000</v>
      </c>
      <c r="F46" s="37">
        <f t="shared" si="32"/>
        <v>0</v>
      </c>
      <c r="G46" s="26"/>
      <c r="H46" s="38">
        <f>sum(E46:F46)+sum(E50:F50)</f>
        <v>864002</v>
      </c>
      <c r="I46" s="39">
        <f>sum(E47:F47)+sum(E51:F51)</f>
        <v>4999</v>
      </c>
      <c r="J46" s="83"/>
      <c r="K46" s="83"/>
      <c r="L46" s="40"/>
      <c r="M46" s="37"/>
      <c r="N46" s="40"/>
      <c r="O46" s="37"/>
      <c r="P46" s="40"/>
      <c r="Q46" s="41"/>
      <c r="R46" s="37"/>
      <c r="S46" s="37"/>
      <c r="T46" s="40">
        <v>30000.0</v>
      </c>
      <c r="U46" s="37"/>
      <c r="V46" s="40"/>
      <c r="W46" s="37"/>
      <c r="X46" s="40"/>
      <c r="Y46" s="41"/>
      <c r="Z46" s="37">
        <v>30000.0</v>
      </c>
      <c r="AA46" s="37"/>
      <c r="AB46" s="40"/>
      <c r="AC46" s="37"/>
      <c r="AD46" s="40"/>
      <c r="AE46" s="37"/>
      <c r="AF46" s="40"/>
      <c r="AG46" s="37"/>
      <c r="AH46" s="40"/>
      <c r="AI46" s="37"/>
      <c r="AJ46" s="40">
        <v>60000.0</v>
      </c>
      <c r="AK46" s="37"/>
      <c r="AL46" s="40"/>
      <c r="AM46" s="37"/>
      <c r="AN46" s="40"/>
      <c r="AO46" s="37"/>
      <c r="AP46" s="40"/>
      <c r="AQ46" s="37"/>
      <c r="AR46" s="40"/>
      <c r="AS46" s="37"/>
      <c r="AT46" s="40"/>
      <c r="AU46" s="37"/>
      <c r="AV46" s="40">
        <v>50000.0</v>
      </c>
      <c r="AW46" s="37"/>
      <c r="AX46" s="40"/>
      <c r="AY46" s="37"/>
      <c r="AZ46" s="40"/>
      <c r="BA46" s="37"/>
      <c r="BB46" s="40"/>
      <c r="BC46" s="37"/>
      <c r="BD46" s="40"/>
      <c r="BE46" s="37"/>
      <c r="BF46" s="40">
        <v>30000.0</v>
      </c>
      <c r="BG46" s="37"/>
      <c r="BH46" s="40"/>
      <c r="BI46" s="37"/>
      <c r="BJ46" s="40">
        <v>100000.0</v>
      </c>
      <c r="BK46" s="37"/>
      <c r="BL46" s="40">
        <v>30000.0</v>
      </c>
      <c r="BM46" s="37"/>
      <c r="BN46" s="40"/>
      <c r="BO46" s="37"/>
      <c r="BP46" s="40"/>
      <c r="BQ46" s="37"/>
      <c r="BR46" s="40"/>
      <c r="BS46" s="37"/>
      <c r="BT46" s="42"/>
      <c r="BU46" s="43"/>
      <c r="BV46" s="42"/>
      <c r="BW46" s="43"/>
      <c r="BX46" s="42"/>
      <c r="BY46" s="43"/>
      <c r="BZ46" s="42"/>
      <c r="CA46" s="43"/>
      <c r="CB46" s="42"/>
      <c r="CC46" s="43"/>
      <c r="CD46" s="42"/>
      <c r="CE46" s="43"/>
      <c r="CF46" s="42"/>
      <c r="CG46" s="43"/>
      <c r="CH46" s="42"/>
      <c r="CI46" s="43"/>
      <c r="CJ46" s="42"/>
      <c r="CK46" s="43"/>
      <c r="CL46" s="42"/>
      <c r="CM46" s="43"/>
      <c r="CN46" s="42"/>
      <c r="CO46" s="43"/>
      <c r="CP46" s="42"/>
      <c r="CQ46" s="43"/>
      <c r="CR46" s="42"/>
      <c r="CS46" s="43"/>
      <c r="CT46" s="42"/>
      <c r="CU46" s="43"/>
      <c r="CV46" s="42"/>
      <c r="CW46" s="43"/>
      <c r="CX46" s="42"/>
      <c r="CY46" s="43"/>
      <c r="CZ46" s="42"/>
      <c r="DA46" s="43"/>
      <c r="DB46" s="42"/>
      <c r="DC46" s="43"/>
      <c r="DD46" s="42"/>
      <c r="DE46" s="43"/>
      <c r="DF46" s="42"/>
      <c r="DG46" s="43"/>
      <c r="DH46" s="42"/>
      <c r="DI46" s="43"/>
      <c r="DJ46" s="42"/>
      <c r="DK46" s="43"/>
      <c r="DL46" s="42"/>
      <c r="DM46" s="43"/>
      <c r="DN46" s="42"/>
      <c r="DO46" s="43"/>
      <c r="DP46" s="42"/>
      <c r="DQ46" s="43"/>
      <c r="DR46" s="42"/>
      <c r="DS46" s="43"/>
      <c r="DT46" s="42"/>
      <c r="DU46" s="43"/>
      <c r="DV46" s="42"/>
      <c r="DW46" s="43"/>
      <c r="DX46" s="42"/>
      <c r="DY46" s="43"/>
      <c r="DZ46" s="42"/>
      <c r="EA46" s="43"/>
      <c r="EB46" s="42"/>
      <c r="EC46" s="43"/>
      <c r="ED46" s="42"/>
      <c r="EE46" s="43"/>
      <c r="EF46" s="42"/>
      <c r="EG46" s="43"/>
      <c r="EH46" s="42"/>
      <c r="EI46" s="43"/>
      <c r="EJ46" s="42"/>
      <c r="EK46" s="43"/>
      <c r="EL46" s="42"/>
      <c r="EM46" s="43"/>
      <c r="EN46" s="42"/>
      <c r="EO46" s="43"/>
      <c r="EP46" s="42"/>
      <c r="EQ46" s="43"/>
      <c r="ER46" s="42"/>
      <c r="ES46" s="43"/>
      <c r="ET46" s="42"/>
      <c r="EU46" s="43"/>
      <c r="EV46" s="42"/>
      <c r="EW46" s="43"/>
      <c r="EX46" s="42"/>
      <c r="EY46" s="43"/>
      <c r="EZ46" s="42"/>
      <c r="FA46" s="43"/>
      <c r="FB46" s="42"/>
      <c r="FC46" s="43"/>
      <c r="FD46" s="42"/>
      <c r="FE46" s="43"/>
      <c r="FF46" s="42"/>
      <c r="FG46" s="43"/>
      <c r="FH46" s="42"/>
      <c r="FI46" s="43"/>
      <c r="FJ46" s="42"/>
      <c r="FK46" s="43"/>
      <c r="FL46" s="42"/>
      <c r="FM46" s="43"/>
      <c r="FN46" s="42"/>
      <c r="FO46" s="43"/>
      <c r="FP46" s="42"/>
      <c r="FQ46" s="43"/>
      <c r="FR46" s="42"/>
      <c r="FS46" s="43"/>
      <c r="FT46" s="42"/>
      <c r="FU46" s="43"/>
      <c r="FV46" s="42"/>
      <c r="FW46" s="48"/>
      <c r="FX46" s="81"/>
      <c r="FY46" s="81"/>
      <c r="FZ46" s="81"/>
      <c r="GA46" s="81"/>
      <c r="GB46" s="81"/>
      <c r="GC46" s="81"/>
      <c r="GD46" s="81"/>
      <c r="GE46" s="81"/>
      <c r="GF46" s="81"/>
      <c r="GG46" s="8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</row>
    <row r="47">
      <c r="A47" s="1"/>
      <c r="B47" s="25" t="s">
        <v>12</v>
      </c>
      <c r="D47" s="24" t="s">
        <v>13</v>
      </c>
      <c r="E47" s="37">
        <f t="shared" ref="E47:F47" si="33">J47+L47+N47+P47+R47+T47+V47+X47+Z47+AB47+AD47+AF47+AH47+AJ47+AL47+AN47+AP47+AR47+AT47+AV47+AX47+AZ47+BB47+BD47+BF47+BH47+BJ47+BL47+BN47+BP47+BR47+BT47+BV47+BX47+BZ47+CB47+CD47+CF47+CH47+CJ47+CL47+CN47+CP47+CR47+CT47+CV47+CX47+CZ47+DB47+DD47+DF47+DH47+DJ47+DL47+DN47+DP47+DR47+DT47+DV47+DX47+DZ47+EB47+ED47+EF47+EH47+EJ47+EL47+EN47+EP47+ER47+ET47+EV47+EX47+EZ47+FB47+FD47+FF47+FH47+FJ47+FL47+FN47+FP47+FR47+FT47+FV47+FX47+FZ47+GB47+GD47+GF47</f>
        <v>4999</v>
      </c>
      <c r="F47" s="37">
        <f t="shared" si="33"/>
        <v>0</v>
      </c>
      <c r="G47" s="26"/>
      <c r="I47" s="27"/>
      <c r="J47" s="83"/>
      <c r="K47" s="83"/>
      <c r="L47" s="40"/>
      <c r="M47" s="37"/>
      <c r="N47" s="40"/>
      <c r="O47" s="37"/>
      <c r="P47" s="40"/>
      <c r="Q47" s="41"/>
      <c r="R47" s="37"/>
      <c r="S47" s="37"/>
      <c r="T47" s="40"/>
      <c r="U47" s="37"/>
      <c r="V47" s="40"/>
      <c r="W47" s="37"/>
      <c r="X47" s="40"/>
      <c r="Y47" s="41"/>
      <c r="Z47" s="37"/>
      <c r="AA47" s="37"/>
      <c r="AB47" s="40"/>
      <c r="AC47" s="37"/>
      <c r="AD47" s="40"/>
      <c r="AE47" s="37"/>
      <c r="AF47" s="40"/>
      <c r="AG47" s="37"/>
      <c r="AH47" s="40"/>
      <c r="AI47" s="37"/>
      <c r="AJ47" s="40">
        <v>4999.0</v>
      </c>
      <c r="AK47" s="37"/>
      <c r="AL47" s="40"/>
      <c r="AM47" s="37"/>
      <c r="AN47" s="40"/>
      <c r="AO47" s="37"/>
      <c r="AP47" s="40"/>
      <c r="AQ47" s="37"/>
      <c r="AR47" s="40"/>
      <c r="AS47" s="37"/>
      <c r="AT47" s="40"/>
      <c r="AU47" s="37"/>
      <c r="AV47" s="40"/>
      <c r="AW47" s="37"/>
      <c r="AX47" s="40"/>
      <c r="AY47" s="37"/>
      <c r="AZ47" s="40"/>
      <c r="BA47" s="37"/>
      <c r="BB47" s="40"/>
      <c r="BC47" s="37"/>
      <c r="BD47" s="40"/>
      <c r="BE47" s="37"/>
      <c r="BF47" s="40"/>
      <c r="BG47" s="37"/>
      <c r="BH47" s="40"/>
      <c r="BI47" s="37"/>
      <c r="BJ47" s="40"/>
      <c r="BK47" s="37"/>
      <c r="BL47" s="40"/>
      <c r="BM47" s="37"/>
      <c r="BN47" s="40"/>
      <c r="BO47" s="37"/>
      <c r="BP47" s="40"/>
      <c r="BQ47" s="37"/>
      <c r="BR47" s="40"/>
      <c r="BS47" s="37"/>
      <c r="BT47" s="42"/>
      <c r="BU47" s="43"/>
      <c r="BV47" s="42"/>
      <c r="BW47" s="43"/>
      <c r="BX47" s="42"/>
      <c r="BY47" s="43"/>
      <c r="BZ47" s="42"/>
      <c r="CA47" s="43"/>
      <c r="CB47" s="42"/>
      <c r="CC47" s="43"/>
      <c r="CD47" s="42"/>
      <c r="CE47" s="43"/>
      <c r="CF47" s="42"/>
      <c r="CG47" s="43"/>
      <c r="CH47" s="42"/>
      <c r="CI47" s="43"/>
      <c r="CJ47" s="42"/>
      <c r="CK47" s="43"/>
      <c r="CL47" s="42"/>
      <c r="CM47" s="43"/>
      <c r="CN47" s="42"/>
      <c r="CO47" s="43"/>
      <c r="CP47" s="42"/>
      <c r="CQ47" s="43"/>
      <c r="CR47" s="42"/>
      <c r="CS47" s="43"/>
      <c r="CT47" s="42"/>
      <c r="CU47" s="43"/>
      <c r="CV47" s="42"/>
      <c r="CW47" s="43"/>
      <c r="CX47" s="42"/>
      <c r="CY47" s="43"/>
      <c r="CZ47" s="42"/>
      <c r="DA47" s="43"/>
      <c r="DB47" s="42"/>
      <c r="DC47" s="43"/>
      <c r="DD47" s="42"/>
      <c r="DE47" s="43"/>
      <c r="DF47" s="42"/>
      <c r="DG47" s="43"/>
      <c r="DH47" s="42"/>
      <c r="DI47" s="43"/>
      <c r="DJ47" s="42"/>
      <c r="DK47" s="43"/>
      <c r="DL47" s="42"/>
      <c r="DM47" s="43"/>
      <c r="DN47" s="42"/>
      <c r="DO47" s="43"/>
      <c r="DP47" s="42"/>
      <c r="DQ47" s="43"/>
      <c r="DR47" s="42"/>
      <c r="DS47" s="43"/>
      <c r="DT47" s="42"/>
      <c r="DU47" s="43"/>
      <c r="DV47" s="42"/>
      <c r="DW47" s="43"/>
      <c r="DX47" s="42"/>
      <c r="DY47" s="43"/>
      <c r="DZ47" s="42"/>
      <c r="EA47" s="43"/>
      <c r="EB47" s="42"/>
      <c r="EC47" s="43"/>
      <c r="ED47" s="42"/>
      <c r="EE47" s="43"/>
      <c r="EF47" s="42"/>
      <c r="EG47" s="43"/>
      <c r="EH47" s="42"/>
      <c r="EI47" s="43"/>
      <c r="EJ47" s="42"/>
      <c r="EK47" s="43"/>
      <c r="EL47" s="42"/>
      <c r="EM47" s="43"/>
      <c r="EN47" s="42"/>
      <c r="EO47" s="43"/>
      <c r="EP47" s="42"/>
      <c r="EQ47" s="43"/>
      <c r="ER47" s="42"/>
      <c r="ES47" s="43"/>
      <c r="ET47" s="42"/>
      <c r="EU47" s="43"/>
      <c r="EV47" s="42"/>
      <c r="EW47" s="43"/>
      <c r="EX47" s="42"/>
      <c r="EY47" s="43"/>
      <c r="EZ47" s="42"/>
      <c r="FA47" s="43"/>
      <c r="FB47" s="42"/>
      <c r="FC47" s="43"/>
      <c r="FD47" s="42"/>
      <c r="FE47" s="43"/>
      <c r="FF47" s="42"/>
      <c r="FG47" s="43"/>
      <c r="FH47" s="42"/>
      <c r="FI47" s="43"/>
      <c r="FJ47" s="42"/>
      <c r="FK47" s="43"/>
      <c r="FL47" s="42"/>
      <c r="FM47" s="43"/>
      <c r="FN47" s="42"/>
      <c r="FO47" s="43"/>
      <c r="FP47" s="42"/>
      <c r="FQ47" s="43"/>
      <c r="FR47" s="42"/>
      <c r="FS47" s="43"/>
      <c r="FT47" s="42"/>
      <c r="FU47" s="43"/>
      <c r="FV47" s="42"/>
      <c r="FW47" s="48"/>
      <c r="FX47" s="81"/>
      <c r="FY47" s="81"/>
      <c r="FZ47" s="81"/>
      <c r="GA47" s="81"/>
      <c r="GB47" s="81"/>
      <c r="GC47" s="81"/>
      <c r="GD47" s="81"/>
      <c r="GE47" s="81"/>
      <c r="GF47" s="81"/>
      <c r="GG47" s="8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</row>
    <row r="48">
      <c r="A48" s="1"/>
      <c r="B48" s="49" t="s">
        <v>31</v>
      </c>
      <c r="D48" s="50" t="s">
        <v>15</v>
      </c>
      <c r="E48" s="50" t="s">
        <v>3</v>
      </c>
      <c r="F48" s="50" t="s">
        <v>4</v>
      </c>
      <c r="G48" s="50"/>
      <c r="I48" s="27"/>
      <c r="J48" s="84" t="s">
        <v>3</v>
      </c>
      <c r="K48" s="84" t="s">
        <v>4</v>
      </c>
      <c r="L48" s="52" t="s">
        <v>3</v>
      </c>
      <c r="M48" s="51" t="s">
        <v>4</v>
      </c>
      <c r="N48" s="52" t="s">
        <v>3</v>
      </c>
      <c r="O48" s="51" t="s">
        <v>4</v>
      </c>
      <c r="P48" s="52" t="s">
        <v>3</v>
      </c>
      <c r="Q48" s="53" t="s">
        <v>4</v>
      </c>
      <c r="R48" s="51" t="s">
        <v>3</v>
      </c>
      <c r="S48" s="51" t="s">
        <v>4</v>
      </c>
      <c r="T48" s="52" t="s">
        <v>3</v>
      </c>
      <c r="U48" s="51" t="s">
        <v>4</v>
      </c>
      <c r="V48" s="52" t="s">
        <v>3</v>
      </c>
      <c r="W48" s="51" t="s">
        <v>4</v>
      </c>
      <c r="X48" s="52" t="s">
        <v>3</v>
      </c>
      <c r="Y48" s="53" t="s">
        <v>4</v>
      </c>
      <c r="Z48" s="51" t="s">
        <v>3</v>
      </c>
      <c r="AA48" s="51" t="s">
        <v>4</v>
      </c>
      <c r="AB48" s="52" t="s">
        <v>3</v>
      </c>
      <c r="AC48" s="51" t="s">
        <v>4</v>
      </c>
      <c r="AD48" s="52" t="s">
        <v>3</v>
      </c>
      <c r="AE48" s="51" t="s">
        <v>4</v>
      </c>
      <c r="AF48" s="52" t="s">
        <v>3</v>
      </c>
      <c r="AG48" s="51" t="s">
        <v>4</v>
      </c>
      <c r="AH48" s="52" t="s">
        <v>3</v>
      </c>
      <c r="AI48" s="51" t="s">
        <v>4</v>
      </c>
      <c r="AJ48" s="52" t="s">
        <v>3</v>
      </c>
      <c r="AK48" s="51" t="s">
        <v>4</v>
      </c>
      <c r="AL48" s="52" t="s">
        <v>3</v>
      </c>
      <c r="AM48" s="51" t="s">
        <v>4</v>
      </c>
      <c r="AN48" s="52" t="s">
        <v>3</v>
      </c>
      <c r="AO48" s="51" t="s">
        <v>4</v>
      </c>
      <c r="AP48" s="52" t="s">
        <v>3</v>
      </c>
      <c r="AQ48" s="51" t="s">
        <v>4</v>
      </c>
      <c r="AR48" s="52" t="s">
        <v>3</v>
      </c>
      <c r="AS48" s="51" t="s">
        <v>4</v>
      </c>
      <c r="AT48" s="52" t="s">
        <v>3</v>
      </c>
      <c r="AU48" s="51" t="s">
        <v>4</v>
      </c>
      <c r="AV48" s="52" t="s">
        <v>3</v>
      </c>
      <c r="AW48" s="51" t="s">
        <v>4</v>
      </c>
      <c r="AX48" s="52" t="s">
        <v>3</v>
      </c>
      <c r="AY48" s="51" t="s">
        <v>4</v>
      </c>
      <c r="AZ48" s="52" t="s">
        <v>3</v>
      </c>
      <c r="BA48" s="51" t="s">
        <v>4</v>
      </c>
      <c r="BB48" s="52" t="s">
        <v>3</v>
      </c>
      <c r="BC48" s="51" t="s">
        <v>4</v>
      </c>
      <c r="BD48" s="52" t="s">
        <v>3</v>
      </c>
      <c r="BE48" s="51" t="s">
        <v>4</v>
      </c>
      <c r="BF48" s="52" t="s">
        <v>3</v>
      </c>
      <c r="BG48" s="51" t="s">
        <v>4</v>
      </c>
      <c r="BH48" s="52" t="s">
        <v>3</v>
      </c>
      <c r="BI48" s="51" t="s">
        <v>4</v>
      </c>
      <c r="BJ48" s="52" t="s">
        <v>3</v>
      </c>
      <c r="BK48" s="51" t="s">
        <v>4</v>
      </c>
      <c r="BL48" s="52" t="s">
        <v>3</v>
      </c>
      <c r="BM48" s="51" t="s">
        <v>4</v>
      </c>
      <c r="BN48" s="52" t="s">
        <v>3</v>
      </c>
      <c r="BO48" s="51" t="s">
        <v>4</v>
      </c>
      <c r="BP48" s="52" t="s">
        <v>3</v>
      </c>
      <c r="BQ48" s="51" t="s">
        <v>4</v>
      </c>
      <c r="BR48" s="52" t="s">
        <v>3</v>
      </c>
      <c r="BS48" s="51" t="s">
        <v>4</v>
      </c>
      <c r="BT48" s="54" t="s">
        <v>3</v>
      </c>
      <c r="BU48" s="55" t="s">
        <v>4</v>
      </c>
      <c r="BV48" s="54" t="s">
        <v>3</v>
      </c>
      <c r="BW48" s="55" t="s">
        <v>4</v>
      </c>
      <c r="BX48" s="54" t="s">
        <v>3</v>
      </c>
      <c r="BY48" s="55" t="s">
        <v>4</v>
      </c>
      <c r="BZ48" s="54" t="s">
        <v>3</v>
      </c>
      <c r="CA48" s="55" t="s">
        <v>4</v>
      </c>
      <c r="CB48" s="54" t="s">
        <v>3</v>
      </c>
      <c r="CC48" s="55" t="s">
        <v>4</v>
      </c>
      <c r="CD48" s="54" t="s">
        <v>3</v>
      </c>
      <c r="CE48" s="55" t="s">
        <v>4</v>
      </c>
      <c r="CF48" s="54" t="s">
        <v>3</v>
      </c>
      <c r="CG48" s="55" t="s">
        <v>4</v>
      </c>
      <c r="CH48" s="54" t="s">
        <v>3</v>
      </c>
      <c r="CI48" s="55" t="s">
        <v>4</v>
      </c>
      <c r="CJ48" s="54" t="s">
        <v>3</v>
      </c>
      <c r="CK48" s="55" t="s">
        <v>4</v>
      </c>
      <c r="CL48" s="54" t="s">
        <v>3</v>
      </c>
      <c r="CM48" s="55" t="s">
        <v>4</v>
      </c>
      <c r="CN48" s="54" t="s">
        <v>3</v>
      </c>
      <c r="CO48" s="55" t="s">
        <v>4</v>
      </c>
      <c r="CP48" s="54" t="s">
        <v>3</v>
      </c>
      <c r="CQ48" s="55" t="s">
        <v>4</v>
      </c>
      <c r="CR48" s="54" t="s">
        <v>3</v>
      </c>
      <c r="CS48" s="55" t="s">
        <v>4</v>
      </c>
      <c r="CT48" s="54" t="s">
        <v>3</v>
      </c>
      <c r="CU48" s="55" t="s">
        <v>4</v>
      </c>
      <c r="CV48" s="54" t="s">
        <v>3</v>
      </c>
      <c r="CW48" s="55" t="s">
        <v>4</v>
      </c>
      <c r="CX48" s="54" t="s">
        <v>3</v>
      </c>
      <c r="CY48" s="55" t="s">
        <v>4</v>
      </c>
      <c r="CZ48" s="54" t="s">
        <v>3</v>
      </c>
      <c r="DA48" s="55" t="s">
        <v>4</v>
      </c>
      <c r="DB48" s="54" t="s">
        <v>3</v>
      </c>
      <c r="DC48" s="55" t="s">
        <v>4</v>
      </c>
      <c r="DD48" s="54" t="s">
        <v>3</v>
      </c>
      <c r="DE48" s="55" t="s">
        <v>4</v>
      </c>
      <c r="DF48" s="54" t="s">
        <v>3</v>
      </c>
      <c r="DG48" s="55" t="s">
        <v>4</v>
      </c>
      <c r="DH48" s="54" t="s">
        <v>3</v>
      </c>
      <c r="DI48" s="55" t="s">
        <v>4</v>
      </c>
      <c r="DJ48" s="54" t="s">
        <v>3</v>
      </c>
      <c r="DK48" s="55" t="s">
        <v>4</v>
      </c>
      <c r="DL48" s="54" t="s">
        <v>3</v>
      </c>
      <c r="DM48" s="55" t="s">
        <v>4</v>
      </c>
      <c r="DN48" s="54" t="s">
        <v>3</v>
      </c>
      <c r="DO48" s="55" t="s">
        <v>4</v>
      </c>
      <c r="DP48" s="54" t="s">
        <v>3</v>
      </c>
      <c r="DQ48" s="55" t="s">
        <v>4</v>
      </c>
      <c r="DR48" s="54" t="s">
        <v>3</v>
      </c>
      <c r="DS48" s="55" t="s">
        <v>4</v>
      </c>
      <c r="DT48" s="54" t="s">
        <v>3</v>
      </c>
      <c r="DU48" s="55" t="s">
        <v>4</v>
      </c>
      <c r="DV48" s="54" t="s">
        <v>3</v>
      </c>
      <c r="DW48" s="55" t="s">
        <v>4</v>
      </c>
      <c r="DX48" s="54" t="s">
        <v>3</v>
      </c>
      <c r="DY48" s="55" t="s">
        <v>4</v>
      </c>
      <c r="DZ48" s="54" t="s">
        <v>3</v>
      </c>
      <c r="EA48" s="55" t="s">
        <v>4</v>
      </c>
      <c r="EB48" s="54" t="s">
        <v>3</v>
      </c>
      <c r="EC48" s="55" t="s">
        <v>4</v>
      </c>
      <c r="ED48" s="54" t="s">
        <v>3</v>
      </c>
      <c r="EE48" s="55" t="s">
        <v>4</v>
      </c>
      <c r="EF48" s="54" t="s">
        <v>3</v>
      </c>
      <c r="EG48" s="55" t="s">
        <v>4</v>
      </c>
      <c r="EH48" s="54" t="s">
        <v>3</v>
      </c>
      <c r="EI48" s="55" t="s">
        <v>4</v>
      </c>
      <c r="EJ48" s="54" t="s">
        <v>3</v>
      </c>
      <c r="EK48" s="55" t="s">
        <v>4</v>
      </c>
      <c r="EL48" s="54" t="s">
        <v>3</v>
      </c>
      <c r="EM48" s="55" t="s">
        <v>4</v>
      </c>
      <c r="EN48" s="54" t="s">
        <v>3</v>
      </c>
      <c r="EO48" s="55" t="s">
        <v>4</v>
      </c>
      <c r="EP48" s="54" t="s">
        <v>3</v>
      </c>
      <c r="EQ48" s="55" t="s">
        <v>4</v>
      </c>
      <c r="ER48" s="54" t="s">
        <v>3</v>
      </c>
      <c r="ES48" s="55" t="s">
        <v>4</v>
      </c>
      <c r="ET48" s="54" t="s">
        <v>3</v>
      </c>
      <c r="EU48" s="55" t="s">
        <v>4</v>
      </c>
      <c r="EV48" s="54" t="s">
        <v>3</v>
      </c>
      <c r="EW48" s="55" t="s">
        <v>4</v>
      </c>
      <c r="EX48" s="54" t="s">
        <v>3</v>
      </c>
      <c r="EY48" s="55" t="s">
        <v>4</v>
      </c>
      <c r="EZ48" s="54" t="s">
        <v>3</v>
      </c>
      <c r="FA48" s="55" t="s">
        <v>4</v>
      </c>
      <c r="FB48" s="54" t="s">
        <v>3</v>
      </c>
      <c r="FC48" s="55" t="s">
        <v>4</v>
      </c>
      <c r="FD48" s="54" t="s">
        <v>3</v>
      </c>
      <c r="FE48" s="55" t="s">
        <v>4</v>
      </c>
      <c r="FF48" s="54" t="s">
        <v>3</v>
      </c>
      <c r="FG48" s="55" t="s">
        <v>4</v>
      </c>
      <c r="FH48" s="54" t="s">
        <v>3</v>
      </c>
      <c r="FI48" s="55" t="s">
        <v>4</v>
      </c>
      <c r="FJ48" s="54" t="s">
        <v>3</v>
      </c>
      <c r="FK48" s="55" t="s">
        <v>4</v>
      </c>
      <c r="FL48" s="54" t="s">
        <v>3</v>
      </c>
      <c r="FM48" s="55" t="s">
        <v>4</v>
      </c>
      <c r="FN48" s="54" t="s">
        <v>3</v>
      </c>
      <c r="FO48" s="55" t="s">
        <v>4</v>
      </c>
      <c r="FP48" s="54" t="s">
        <v>3</v>
      </c>
      <c r="FQ48" s="55" t="s">
        <v>4</v>
      </c>
      <c r="FR48" s="54" t="s">
        <v>3</v>
      </c>
      <c r="FS48" s="55" t="s">
        <v>4</v>
      </c>
      <c r="FT48" s="54" t="s">
        <v>3</v>
      </c>
      <c r="FU48" s="55" t="s">
        <v>4</v>
      </c>
      <c r="FV48" s="54" t="s">
        <v>3</v>
      </c>
      <c r="FW48" s="58" t="s">
        <v>4</v>
      </c>
      <c r="FX48" s="81"/>
      <c r="FY48" s="81"/>
      <c r="FZ48" s="81"/>
      <c r="GA48" s="81"/>
      <c r="GB48" s="81"/>
      <c r="GC48" s="81"/>
      <c r="GD48" s="81"/>
      <c r="GE48" s="81"/>
      <c r="GF48" s="81"/>
      <c r="GG48" s="8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</row>
    <row r="49">
      <c r="A49" s="1"/>
      <c r="B49" s="59"/>
      <c r="E49" s="26">
        <f t="shared" ref="E49:F49" si="34">J49+L49+N49+P49+R49+T49+V49+X49+Z49+AB49+AD49+AF49+AH49+AJ49+AL49+AN49+AP49+AR49+AT49+AV49+AX49+AZ49+BB49+BD49+BF49+BH49+BJ49+BL49+BN49+BP49+BR49+BT49+BV49+BX49+BZ49+CB49+CD49+CF49+CH49+CJ49+CL49+CN49+CP49+CR49+CT49+CV49+CX49+CZ49+DB49+DD49+DF49+DH49+DJ49+DL49+DN49+DP49+DR49+DT49+DV49+DX49+DZ49+EB49+ED49+EF49+EH49+EJ49+EL49+EN49+EP49+ER49+ET49+EV49+EX49+EZ49+FB49+FD49+FF49+FH49+FJ49+FL49+FN49+FP49+FR49+FT49+FV49+FX49+FZ49+GB49+GD49+GF49</f>
        <v>8</v>
      </c>
      <c r="F49" s="26">
        <f t="shared" si="34"/>
        <v>0</v>
      </c>
      <c r="G49" s="26"/>
      <c r="I49" s="27"/>
      <c r="J49" s="82"/>
      <c r="K49" s="82"/>
      <c r="L49" s="28"/>
      <c r="M49" s="26"/>
      <c r="N49" s="28">
        <v>1.0</v>
      </c>
      <c r="O49" s="26"/>
      <c r="P49" s="28">
        <v>2.0</v>
      </c>
      <c r="Q49" s="29"/>
      <c r="R49" s="26"/>
      <c r="S49" s="26"/>
      <c r="T49" s="28"/>
      <c r="U49" s="26"/>
      <c r="V49" s="28"/>
      <c r="W49" s="26"/>
      <c r="X49" s="28"/>
      <c r="Y49" s="29"/>
      <c r="Z49" s="26"/>
      <c r="AA49" s="26"/>
      <c r="AB49" s="28"/>
      <c r="AC49" s="26"/>
      <c r="AD49" s="28"/>
      <c r="AE49" s="26"/>
      <c r="AF49" s="28"/>
      <c r="AG49" s="26"/>
      <c r="AH49" s="28"/>
      <c r="AI49" s="26"/>
      <c r="AJ49" s="28">
        <v>1.0</v>
      </c>
      <c r="AK49" s="26"/>
      <c r="AL49" s="28"/>
      <c r="AM49" s="26"/>
      <c r="AN49" s="28">
        <v>1.0</v>
      </c>
      <c r="AO49" s="26"/>
      <c r="AP49" s="28"/>
      <c r="AQ49" s="26"/>
      <c r="AR49" s="28"/>
      <c r="AS49" s="26"/>
      <c r="AT49" s="28"/>
      <c r="AU49" s="26"/>
      <c r="AV49" s="28">
        <v>1.0</v>
      </c>
      <c r="AW49" s="26"/>
      <c r="AX49" s="28"/>
      <c r="AY49" s="26"/>
      <c r="AZ49" s="28"/>
      <c r="BA49" s="26"/>
      <c r="BB49" s="28"/>
      <c r="BC49" s="26"/>
      <c r="BD49" s="28"/>
      <c r="BE49" s="26"/>
      <c r="BF49" s="28"/>
      <c r="BG49" s="26"/>
      <c r="BH49" s="28"/>
      <c r="BI49" s="26"/>
      <c r="BJ49" s="28"/>
      <c r="BK49" s="26"/>
      <c r="BL49" s="28"/>
      <c r="BM49" s="26"/>
      <c r="BN49" s="28"/>
      <c r="BO49" s="26"/>
      <c r="BP49" s="28"/>
      <c r="BQ49" s="26"/>
      <c r="BR49" s="28">
        <v>2.0</v>
      </c>
      <c r="BS49" s="26"/>
      <c r="BT49" s="30"/>
      <c r="BU49" s="31"/>
      <c r="BV49" s="30"/>
      <c r="BW49" s="31"/>
      <c r="BX49" s="30"/>
      <c r="BY49" s="31"/>
      <c r="BZ49" s="30"/>
      <c r="CA49" s="31"/>
      <c r="CB49" s="30"/>
      <c r="CC49" s="31"/>
      <c r="CD49" s="30"/>
      <c r="CE49" s="31"/>
      <c r="CF49" s="30"/>
      <c r="CG49" s="31"/>
      <c r="CH49" s="30"/>
      <c r="CI49" s="31"/>
      <c r="CJ49" s="30"/>
      <c r="CK49" s="31"/>
      <c r="CL49" s="30"/>
      <c r="CM49" s="31"/>
      <c r="CN49" s="30"/>
      <c r="CO49" s="31"/>
      <c r="CP49" s="30"/>
      <c r="CQ49" s="31"/>
      <c r="CR49" s="30"/>
      <c r="CS49" s="31"/>
      <c r="CT49" s="30"/>
      <c r="CU49" s="31"/>
      <c r="CV49" s="30"/>
      <c r="CW49" s="31"/>
      <c r="CX49" s="30"/>
      <c r="CY49" s="31"/>
      <c r="CZ49" s="30"/>
      <c r="DA49" s="31"/>
      <c r="DB49" s="30"/>
      <c r="DC49" s="31"/>
      <c r="DD49" s="30"/>
      <c r="DE49" s="31"/>
      <c r="DF49" s="30"/>
      <c r="DG49" s="31"/>
      <c r="DH49" s="30"/>
      <c r="DI49" s="31"/>
      <c r="DJ49" s="30"/>
      <c r="DK49" s="31"/>
      <c r="DL49" s="30"/>
      <c r="DM49" s="31"/>
      <c r="DN49" s="30"/>
      <c r="DO49" s="31"/>
      <c r="DP49" s="30"/>
      <c r="DQ49" s="31"/>
      <c r="DR49" s="30"/>
      <c r="DS49" s="31"/>
      <c r="DT49" s="30"/>
      <c r="DU49" s="31"/>
      <c r="DV49" s="30"/>
      <c r="DW49" s="31"/>
      <c r="DX49" s="32"/>
      <c r="DY49" s="31"/>
      <c r="DZ49" s="30"/>
      <c r="EA49" s="31"/>
      <c r="EB49" s="30"/>
      <c r="EC49" s="31"/>
      <c r="ED49" s="30"/>
      <c r="EE49" s="31"/>
      <c r="EF49" s="30"/>
      <c r="EG49" s="31"/>
      <c r="EH49" s="32"/>
      <c r="EI49" s="31"/>
      <c r="EJ49" s="30"/>
      <c r="EK49" s="31"/>
      <c r="EL49" s="30"/>
      <c r="EM49" s="31"/>
      <c r="EN49" s="30"/>
      <c r="EO49" s="31"/>
      <c r="EP49" s="30"/>
      <c r="EQ49" s="31"/>
      <c r="ER49" s="30"/>
      <c r="ES49" s="31"/>
      <c r="ET49" s="32"/>
      <c r="EU49" s="31"/>
      <c r="EV49" s="30"/>
      <c r="EW49" s="31"/>
      <c r="EX49" s="30"/>
      <c r="EY49" s="31"/>
      <c r="EZ49" s="30"/>
      <c r="FA49" s="31"/>
      <c r="FB49" s="30"/>
      <c r="FC49" s="31"/>
      <c r="FD49" s="32"/>
      <c r="FE49" s="31"/>
      <c r="FF49" s="30"/>
      <c r="FG49" s="31"/>
      <c r="FH49" s="30"/>
      <c r="FI49" s="31"/>
      <c r="FJ49" s="32"/>
      <c r="FK49" s="31"/>
      <c r="FL49" s="30"/>
      <c r="FM49" s="31"/>
      <c r="FN49" s="30"/>
      <c r="FO49" s="31"/>
      <c r="FP49" s="30"/>
      <c r="FQ49" s="31"/>
      <c r="FR49" s="30"/>
      <c r="FS49" s="31"/>
      <c r="FT49" s="32"/>
      <c r="FU49" s="31"/>
      <c r="FV49" s="30"/>
      <c r="FW49" s="36"/>
      <c r="FX49" s="81"/>
      <c r="FY49" s="81"/>
      <c r="FZ49" s="81"/>
      <c r="GA49" s="81"/>
      <c r="GB49" s="81"/>
      <c r="GC49" s="81"/>
      <c r="GD49" s="81"/>
      <c r="GE49" s="81"/>
      <c r="GF49" s="81"/>
      <c r="GG49" s="8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</row>
    <row r="50">
      <c r="A50" s="1"/>
      <c r="B50" s="59"/>
      <c r="D50" s="50" t="s">
        <v>11</v>
      </c>
      <c r="E50" s="37">
        <f t="shared" ref="E50:F50" si="35">J50+L50+N50+P50+R50+T50+V50+X50+Z50+AB50+AD50+AF50+AH50+AJ50+AL50+AN50+AP50+AR50+AT50+AV50+AX50+AZ50+BB50+BD50+BF50+BH50+BJ50+BL50+BN50+BP50+BR50+BT50+BV50+BX50+BZ50+CB50+CD50+CF50+CH50+CJ50+CL50+CN50+CP50+CR50+CT50+CV50+CX50+CZ50+DB50+DD50+DF50+DH50+DJ50+DL50+DN50+DP50+DR50+DT50+DV50+DX50+DZ50+EB50+ED50+EF50+EH50+EJ50+EL50+EN50+EP50+ER50+ET50+EV50+EX50+EZ50+FB50+FD50+FF50+FH50+FJ50+FL50+FN50+FP50+FR50+FT50+FV50+FX50+FZ50+GB50+GD50+GF50</f>
        <v>534002</v>
      </c>
      <c r="F50" s="37">
        <f t="shared" si="35"/>
        <v>0</v>
      </c>
      <c r="G50" s="26"/>
      <c r="I50" s="27"/>
      <c r="J50" s="85"/>
      <c r="K50" s="85"/>
      <c r="L50" s="60"/>
      <c r="M50" s="38"/>
      <c r="N50" s="40">
        <v>30000.0</v>
      </c>
      <c r="O50" s="38"/>
      <c r="P50" s="40">
        <v>100000.0</v>
      </c>
      <c r="Q50" s="61"/>
      <c r="R50" s="38"/>
      <c r="S50" s="38"/>
      <c r="T50" s="60"/>
      <c r="U50" s="38"/>
      <c r="V50" s="60"/>
      <c r="W50" s="38"/>
      <c r="X50" s="60"/>
      <c r="Y50" s="61"/>
      <c r="Z50" s="38"/>
      <c r="AA50" s="38"/>
      <c r="AB50" s="60"/>
      <c r="AC50" s="38"/>
      <c r="AD50" s="60"/>
      <c r="AE50" s="38"/>
      <c r="AF50" s="60"/>
      <c r="AG50" s="38"/>
      <c r="AH50" s="60"/>
      <c r="AI50" s="38"/>
      <c r="AJ50" s="40">
        <v>101002.0</v>
      </c>
      <c r="AK50" s="38"/>
      <c r="AL50" s="60"/>
      <c r="AM50" s="38"/>
      <c r="AN50" s="40">
        <v>100000.0</v>
      </c>
      <c r="AO50" s="38"/>
      <c r="AP50" s="60"/>
      <c r="AQ50" s="38"/>
      <c r="AR50" s="60"/>
      <c r="AS50" s="38"/>
      <c r="AT50" s="60"/>
      <c r="AU50" s="38"/>
      <c r="AV50" s="40">
        <v>50000.0</v>
      </c>
      <c r="AW50" s="38"/>
      <c r="AX50" s="60"/>
      <c r="AY50" s="38"/>
      <c r="AZ50" s="60"/>
      <c r="BA50" s="38"/>
      <c r="BB50" s="60"/>
      <c r="BC50" s="38"/>
      <c r="BD50" s="60"/>
      <c r="BE50" s="38"/>
      <c r="BF50" s="40"/>
      <c r="BG50" s="38"/>
      <c r="BH50" s="60"/>
      <c r="BI50" s="38"/>
      <c r="BJ50" s="60"/>
      <c r="BK50" s="38"/>
      <c r="BL50" s="60"/>
      <c r="BM50" s="38"/>
      <c r="BN50" s="60"/>
      <c r="BO50" s="38"/>
      <c r="BP50" s="60"/>
      <c r="BQ50" s="38"/>
      <c r="BR50" s="40">
        <v>153000.0</v>
      </c>
      <c r="BS50" s="38"/>
      <c r="BT50" s="42"/>
      <c r="BU50" s="43"/>
      <c r="BV50" s="42"/>
      <c r="BW50" s="43"/>
      <c r="BX50" s="42"/>
      <c r="BY50" s="43"/>
      <c r="BZ50" s="42"/>
      <c r="CA50" s="43"/>
      <c r="CB50" s="42"/>
      <c r="CC50" s="43"/>
      <c r="CD50" s="42"/>
      <c r="CE50" s="43"/>
      <c r="CF50" s="42"/>
      <c r="CG50" s="43"/>
      <c r="CH50" s="42"/>
      <c r="CI50" s="43"/>
      <c r="CJ50" s="42"/>
      <c r="CK50" s="43"/>
      <c r="CL50" s="42"/>
      <c r="CM50" s="43"/>
      <c r="CN50" s="42"/>
      <c r="CO50" s="43"/>
      <c r="CP50" s="42"/>
      <c r="CQ50" s="43"/>
      <c r="CR50" s="42"/>
      <c r="CS50" s="43"/>
      <c r="CT50" s="42"/>
      <c r="CU50" s="43"/>
      <c r="CV50" s="42"/>
      <c r="CW50" s="43"/>
      <c r="CX50" s="42"/>
      <c r="CY50" s="43"/>
      <c r="CZ50" s="42"/>
      <c r="DA50" s="43"/>
      <c r="DB50" s="42"/>
      <c r="DC50" s="43"/>
      <c r="DD50" s="42"/>
      <c r="DE50" s="43"/>
      <c r="DF50" s="42"/>
      <c r="DG50" s="43"/>
      <c r="DH50" s="42"/>
      <c r="DI50" s="43"/>
      <c r="DJ50" s="42"/>
      <c r="DK50" s="43"/>
      <c r="DL50" s="42"/>
      <c r="DM50" s="43"/>
      <c r="DN50" s="42"/>
      <c r="DO50" s="43"/>
      <c r="DP50" s="42"/>
      <c r="DQ50" s="43"/>
      <c r="DR50" s="42"/>
      <c r="DS50" s="43"/>
      <c r="DT50" s="42"/>
      <c r="DU50" s="43"/>
      <c r="DV50" s="42"/>
      <c r="DW50" s="43"/>
      <c r="DX50" s="44"/>
      <c r="DY50" s="43"/>
      <c r="DZ50" s="42"/>
      <c r="EA50" s="43"/>
      <c r="EB50" s="42"/>
      <c r="EC50" s="43"/>
      <c r="ED50" s="42"/>
      <c r="EE50" s="43"/>
      <c r="EF50" s="42"/>
      <c r="EG50" s="43"/>
      <c r="EH50" s="44"/>
      <c r="EI50" s="43"/>
      <c r="EJ50" s="42"/>
      <c r="EK50" s="43"/>
      <c r="EL50" s="42"/>
      <c r="EM50" s="43"/>
      <c r="EN50" s="42"/>
      <c r="EO50" s="43"/>
      <c r="EP50" s="42"/>
      <c r="EQ50" s="43"/>
      <c r="ER50" s="42"/>
      <c r="ES50" s="43"/>
      <c r="ET50" s="44"/>
      <c r="EU50" s="43"/>
      <c r="EV50" s="42"/>
      <c r="EW50" s="43"/>
      <c r="EX50" s="42"/>
      <c r="EY50" s="43"/>
      <c r="EZ50" s="42"/>
      <c r="FA50" s="43"/>
      <c r="FB50" s="42"/>
      <c r="FC50" s="43"/>
      <c r="FD50" s="44"/>
      <c r="FE50" s="43"/>
      <c r="FF50" s="42"/>
      <c r="FG50" s="43"/>
      <c r="FH50" s="42"/>
      <c r="FI50" s="43"/>
      <c r="FJ50" s="44"/>
      <c r="FK50" s="43"/>
      <c r="FL50" s="42"/>
      <c r="FM50" s="43"/>
      <c r="FN50" s="42"/>
      <c r="FO50" s="43"/>
      <c r="FP50" s="42"/>
      <c r="FQ50" s="43"/>
      <c r="FR50" s="42"/>
      <c r="FS50" s="43"/>
      <c r="FT50" s="44"/>
      <c r="FU50" s="43"/>
      <c r="FV50" s="42"/>
      <c r="FW50" s="48"/>
      <c r="FX50" s="81"/>
      <c r="FY50" s="81"/>
      <c r="FZ50" s="81"/>
      <c r="GA50" s="81"/>
      <c r="GB50" s="81"/>
      <c r="GC50" s="81"/>
      <c r="GD50" s="81"/>
      <c r="GE50" s="81"/>
      <c r="GF50" s="81"/>
      <c r="GG50" s="8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</row>
    <row r="51">
      <c r="A51" s="1"/>
      <c r="B51" s="62"/>
      <c r="C51" s="63"/>
      <c r="D51" s="64" t="s">
        <v>13</v>
      </c>
      <c r="E51" s="77">
        <f t="shared" ref="E51:F51" si="36">J51+L51+N51+P51+R51+T51+V51+X51+Z51+AB51+AD51+AF51+AH51+AJ51+AL51+AN51+AP51+AR51+AT51+AV51+AX51+AZ51+BB51+BD51+BF51+BH51+BJ51+BL51+BN51+BP51+BR51+BT51+BV51+BX51+BZ51+CB51+CD51+CF51+CH51+CJ51+CL51+CN51+CP51+CR51+CT51+CV51+CX51+CZ51+DB51+DD51+DF51+DH51+DJ51+DL51+DN51+DP51+DR51+DT51+DV51+DX51+DZ51+EB51+ED51+EF51+EH51+EJ51+EL51+EN51+EP51+ER51+ET51+EV51+EX51+EZ51+FB51+FD51+FF51+FH51+FJ51+FL51+FN51+FP51+FR51+FT51+FV51+FX51+FZ51+GB51+GD51+GF51</f>
        <v>0</v>
      </c>
      <c r="F51" s="77">
        <f t="shared" si="36"/>
        <v>0</v>
      </c>
      <c r="G51" s="78"/>
      <c r="H51" s="63"/>
      <c r="I51" s="65"/>
      <c r="J51" s="86"/>
      <c r="K51" s="86"/>
      <c r="L51" s="67"/>
      <c r="M51" s="66"/>
      <c r="N51" s="67"/>
      <c r="O51" s="66"/>
      <c r="P51" s="67"/>
      <c r="Q51" s="68"/>
      <c r="R51" s="66"/>
      <c r="S51" s="66"/>
      <c r="T51" s="67"/>
      <c r="U51" s="66"/>
      <c r="V51" s="67"/>
      <c r="W51" s="66"/>
      <c r="X51" s="67"/>
      <c r="Y51" s="68"/>
      <c r="Z51" s="66"/>
      <c r="AA51" s="66"/>
      <c r="AB51" s="67"/>
      <c r="AC51" s="66"/>
      <c r="AD51" s="67"/>
      <c r="AE51" s="66"/>
      <c r="AF51" s="67"/>
      <c r="AG51" s="66"/>
      <c r="AH51" s="67"/>
      <c r="AI51" s="66"/>
      <c r="AJ51" s="67"/>
      <c r="AK51" s="66"/>
      <c r="AL51" s="67"/>
      <c r="AM51" s="66"/>
      <c r="AN51" s="67"/>
      <c r="AO51" s="66"/>
      <c r="AP51" s="67"/>
      <c r="AQ51" s="66"/>
      <c r="AR51" s="67"/>
      <c r="AS51" s="66"/>
      <c r="AT51" s="67"/>
      <c r="AU51" s="66"/>
      <c r="AV51" s="67"/>
      <c r="AW51" s="66"/>
      <c r="AX51" s="67"/>
      <c r="AY51" s="66"/>
      <c r="AZ51" s="67"/>
      <c r="BA51" s="66"/>
      <c r="BB51" s="67"/>
      <c r="BC51" s="66"/>
      <c r="BD51" s="67"/>
      <c r="BE51" s="66"/>
      <c r="BF51" s="67"/>
      <c r="BG51" s="66"/>
      <c r="BH51" s="67"/>
      <c r="BI51" s="66"/>
      <c r="BJ51" s="67"/>
      <c r="BK51" s="66"/>
      <c r="BL51" s="67"/>
      <c r="BM51" s="66"/>
      <c r="BN51" s="67"/>
      <c r="BO51" s="66"/>
      <c r="BP51" s="67"/>
      <c r="BQ51" s="66"/>
      <c r="BR51" s="67"/>
      <c r="BS51" s="66"/>
      <c r="BT51" s="70"/>
      <c r="BU51" s="71"/>
      <c r="BV51" s="70"/>
      <c r="BW51" s="71"/>
      <c r="BX51" s="70"/>
      <c r="BY51" s="71"/>
      <c r="BZ51" s="70"/>
      <c r="CA51" s="71"/>
      <c r="CB51" s="70"/>
      <c r="CC51" s="71"/>
      <c r="CD51" s="70"/>
      <c r="CE51" s="71"/>
      <c r="CF51" s="70"/>
      <c r="CG51" s="71"/>
      <c r="CH51" s="70"/>
      <c r="CI51" s="71"/>
      <c r="CJ51" s="70"/>
      <c r="CK51" s="71"/>
      <c r="CL51" s="70"/>
      <c r="CM51" s="71"/>
      <c r="CN51" s="70"/>
      <c r="CO51" s="71"/>
      <c r="CP51" s="70"/>
      <c r="CQ51" s="71"/>
      <c r="CR51" s="70"/>
      <c r="CS51" s="71"/>
      <c r="CT51" s="70"/>
      <c r="CU51" s="71"/>
      <c r="CV51" s="70"/>
      <c r="CW51" s="71"/>
      <c r="CX51" s="70"/>
      <c r="CY51" s="71"/>
      <c r="CZ51" s="70"/>
      <c r="DA51" s="71"/>
      <c r="DB51" s="70"/>
      <c r="DC51" s="71"/>
      <c r="DD51" s="70"/>
      <c r="DE51" s="71"/>
      <c r="DF51" s="70"/>
      <c r="DG51" s="71"/>
      <c r="DH51" s="70"/>
      <c r="DI51" s="71"/>
      <c r="DJ51" s="70"/>
      <c r="DK51" s="71"/>
      <c r="DL51" s="70"/>
      <c r="DM51" s="71"/>
      <c r="DN51" s="70"/>
      <c r="DO51" s="71"/>
      <c r="DP51" s="70"/>
      <c r="DQ51" s="71"/>
      <c r="DR51" s="70"/>
      <c r="DS51" s="71"/>
      <c r="DT51" s="70"/>
      <c r="DU51" s="71"/>
      <c r="DV51" s="70"/>
      <c r="DW51" s="71"/>
      <c r="DX51" s="70"/>
      <c r="DY51" s="71"/>
      <c r="DZ51" s="70"/>
      <c r="EA51" s="71"/>
      <c r="EB51" s="70"/>
      <c r="EC51" s="71"/>
      <c r="ED51" s="70"/>
      <c r="EE51" s="71"/>
      <c r="EF51" s="70"/>
      <c r="EG51" s="71"/>
      <c r="EH51" s="70"/>
      <c r="EI51" s="71"/>
      <c r="EJ51" s="70"/>
      <c r="EK51" s="71"/>
      <c r="EL51" s="70"/>
      <c r="EM51" s="71"/>
      <c r="EN51" s="70"/>
      <c r="EO51" s="71"/>
      <c r="EP51" s="70"/>
      <c r="EQ51" s="71"/>
      <c r="ER51" s="70"/>
      <c r="ES51" s="71"/>
      <c r="ET51" s="70"/>
      <c r="EU51" s="71"/>
      <c r="EV51" s="70"/>
      <c r="EW51" s="71"/>
      <c r="EX51" s="70"/>
      <c r="EY51" s="71"/>
      <c r="EZ51" s="70"/>
      <c r="FA51" s="71"/>
      <c r="FB51" s="70"/>
      <c r="FC51" s="71"/>
      <c r="FD51" s="70"/>
      <c r="FE51" s="71"/>
      <c r="FF51" s="70"/>
      <c r="FG51" s="71"/>
      <c r="FH51" s="70"/>
      <c r="FI51" s="71"/>
      <c r="FJ51" s="70"/>
      <c r="FK51" s="71"/>
      <c r="FL51" s="70"/>
      <c r="FM51" s="71"/>
      <c r="FN51" s="70"/>
      <c r="FO51" s="71"/>
      <c r="FP51" s="70"/>
      <c r="FQ51" s="71"/>
      <c r="FR51" s="70"/>
      <c r="FS51" s="71"/>
      <c r="FT51" s="70"/>
      <c r="FU51" s="71"/>
      <c r="FV51" s="70"/>
      <c r="FW51" s="76"/>
      <c r="FX51" s="81"/>
      <c r="FY51" s="81"/>
      <c r="FZ51" s="81"/>
      <c r="GA51" s="81"/>
      <c r="GB51" s="81"/>
      <c r="GC51" s="81"/>
      <c r="GD51" s="81"/>
      <c r="GE51" s="81"/>
      <c r="GF51" s="81"/>
      <c r="GG51" s="8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81"/>
      <c r="EL52" s="81"/>
      <c r="EM52" s="81"/>
      <c r="EN52" s="81"/>
      <c r="EO52" s="81"/>
      <c r="EP52" s="81"/>
      <c r="EQ52" s="81"/>
      <c r="ER52" s="81"/>
      <c r="ES52" s="81"/>
      <c r="ET52" s="81"/>
      <c r="EU52" s="81"/>
      <c r="EV52" s="81"/>
      <c r="EW52" s="81"/>
      <c r="EX52" s="81"/>
      <c r="EY52" s="81"/>
      <c r="EZ52" s="81"/>
      <c r="FA52" s="81"/>
      <c r="FB52" s="81"/>
      <c r="FC52" s="81"/>
      <c r="FD52" s="81"/>
      <c r="FE52" s="81"/>
      <c r="FF52" s="81"/>
      <c r="FG52" s="81"/>
      <c r="FH52" s="81"/>
      <c r="FI52" s="81"/>
      <c r="FJ52" s="81"/>
      <c r="FK52" s="81"/>
      <c r="FL52" s="81"/>
      <c r="FM52" s="81"/>
      <c r="FN52" s="81"/>
      <c r="FO52" s="81"/>
      <c r="FP52" s="81"/>
      <c r="FQ52" s="81"/>
      <c r="FR52" s="81"/>
      <c r="FS52" s="81"/>
      <c r="FT52" s="81"/>
      <c r="FU52" s="81"/>
      <c r="FV52" s="81"/>
      <c r="FW52" s="81"/>
      <c r="FX52" s="81"/>
      <c r="FY52" s="81"/>
      <c r="FZ52" s="81"/>
      <c r="GA52" s="81"/>
      <c r="GB52" s="81"/>
      <c r="GC52" s="81"/>
      <c r="GD52" s="81"/>
      <c r="GE52" s="81"/>
      <c r="GF52" s="81"/>
      <c r="GG52" s="8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</row>
    <row r="53">
      <c r="A53" s="1"/>
      <c r="B53" s="87"/>
      <c r="C53" s="87"/>
      <c r="D53" s="87"/>
      <c r="E53" s="87"/>
      <c r="F53" s="87"/>
      <c r="G53" s="87"/>
      <c r="H53" s="87"/>
      <c r="I53" s="87"/>
      <c r="J53" s="7">
        <v>46492.0</v>
      </c>
      <c r="K53" s="8"/>
      <c r="L53" s="7">
        <v>46493.0</v>
      </c>
      <c r="M53" s="8"/>
      <c r="N53" s="7">
        <v>46494.0</v>
      </c>
      <c r="O53" s="8"/>
      <c r="P53" s="7">
        <v>46495.0</v>
      </c>
      <c r="Q53" s="8"/>
      <c r="R53" s="7">
        <v>46496.0</v>
      </c>
      <c r="S53" s="8"/>
      <c r="T53" s="7">
        <v>46497.0</v>
      </c>
      <c r="U53" s="8"/>
      <c r="V53" s="7">
        <v>46498.0</v>
      </c>
      <c r="W53" s="8"/>
      <c r="X53" s="7">
        <v>46499.0</v>
      </c>
      <c r="Y53" s="8"/>
      <c r="Z53" s="7">
        <v>46500.0</v>
      </c>
      <c r="AA53" s="8"/>
      <c r="AB53" s="7">
        <v>46501.0</v>
      </c>
      <c r="AC53" s="8"/>
      <c r="AD53" s="7">
        <v>46502.0</v>
      </c>
      <c r="AE53" s="8"/>
      <c r="AF53" s="7">
        <v>46503.0</v>
      </c>
      <c r="AG53" s="8"/>
      <c r="AH53" s="7">
        <v>46504.0</v>
      </c>
      <c r="AI53" s="8"/>
      <c r="AJ53" s="7">
        <v>46505.0</v>
      </c>
      <c r="AK53" s="8"/>
      <c r="AL53" s="7">
        <v>46506.0</v>
      </c>
      <c r="AM53" s="8"/>
      <c r="AN53" s="7">
        <v>46507.0</v>
      </c>
      <c r="AO53" s="8"/>
      <c r="AP53" s="7">
        <v>46508.0</v>
      </c>
      <c r="AQ53" s="8"/>
      <c r="AR53" s="7">
        <v>46509.0</v>
      </c>
      <c r="AS53" s="8"/>
      <c r="AT53" s="7">
        <v>46510.0</v>
      </c>
      <c r="AU53" s="8"/>
      <c r="AV53" s="7">
        <v>46511.0</v>
      </c>
      <c r="AW53" s="8"/>
      <c r="AX53" s="7">
        <v>46512.0</v>
      </c>
      <c r="AY53" s="8"/>
      <c r="AZ53" s="7">
        <v>46513.0</v>
      </c>
      <c r="BA53" s="8"/>
      <c r="BB53" s="7">
        <v>46514.0</v>
      </c>
      <c r="BC53" s="8"/>
      <c r="BD53" s="7">
        <v>46515.0</v>
      </c>
      <c r="BE53" s="8"/>
      <c r="BF53" s="7">
        <v>46516.0</v>
      </c>
      <c r="BG53" s="8"/>
      <c r="BH53" s="7">
        <v>46517.0</v>
      </c>
      <c r="BI53" s="8"/>
      <c r="BJ53" s="7">
        <v>46518.0</v>
      </c>
      <c r="BK53" s="8"/>
      <c r="BL53" s="7">
        <v>46519.0</v>
      </c>
      <c r="BM53" s="8"/>
      <c r="BN53" s="7">
        <v>46520.0</v>
      </c>
      <c r="BO53" s="8"/>
      <c r="BP53" s="7">
        <v>46521.0</v>
      </c>
      <c r="BQ53" s="8"/>
      <c r="BR53" s="7">
        <v>46522.0</v>
      </c>
      <c r="BS53" s="8"/>
      <c r="BT53" s="7">
        <v>46523.0</v>
      </c>
      <c r="BU53" s="8"/>
      <c r="BV53" s="7">
        <v>46524.0</v>
      </c>
      <c r="BW53" s="8"/>
      <c r="BX53" s="7">
        <v>46525.0</v>
      </c>
      <c r="BY53" s="8"/>
      <c r="BZ53" s="7">
        <v>46526.0</v>
      </c>
      <c r="CA53" s="8"/>
      <c r="CB53" s="7">
        <v>46527.0</v>
      </c>
      <c r="CC53" s="8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1"/>
      <c r="EK53" s="81"/>
      <c r="EL53" s="81"/>
      <c r="EM53" s="81"/>
      <c r="EN53" s="81"/>
      <c r="EO53" s="81"/>
      <c r="EP53" s="81"/>
      <c r="EQ53" s="81"/>
      <c r="ER53" s="81"/>
      <c r="ES53" s="81"/>
      <c r="ET53" s="81"/>
      <c r="EU53" s="81"/>
      <c r="EV53" s="81"/>
      <c r="EW53" s="81"/>
      <c r="EX53" s="81"/>
      <c r="EY53" s="81"/>
      <c r="EZ53" s="81"/>
      <c r="FA53" s="81"/>
      <c r="FB53" s="81"/>
      <c r="FC53" s="81"/>
      <c r="FD53" s="81"/>
      <c r="FE53" s="81"/>
      <c r="FF53" s="81"/>
      <c r="FG53" s="81"/>
      <c r="FH53" s="81"/>
      <c r="FI53" s="81"/>
      <c r="FJ53" s="81"/>
      <c r="FK53" s="81"/>
      <c r="FL53" s="81"/>
      <c r="FM53" s="81"/>
      <c r="FN53" s="81"/>
      <c r="FO53" s="81"/>
      <c r="FP53" s="81"/>
      <c r="FQ53" s="81"/>
      <c r="FR53" s="81"/>
      <c r="FS53" s="81"/>
      <c r="FT53" s="81"/>
      <c r="FU53" s="81"/>
      <c r="FV53" s="81"/>
      <c r="FW53" s="81"/>
      <c r="FX53" s="81"/>
      <c r="FY53" s="81"/>
      <c r="FZ53" s="81"/>
      <c r="GA53" s="81"/>
      <c r="GB53" s="81"/>
      <c r="GC53" s="81"/>
      <c r="GD53" s="81"/>
      <c r="GE53" s="81"/>
      <c r="GF53" s="81"/>
      <c r="GG53" s="8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</row>
    <row r="54">
      <c r="A54" s="1"/>
      <c r="B54" s="12" t="s">
        <v>32</v>
      </c>
      <c r="C54" s="13"/>
      <c r="D54" s="88" t="s">
        <v>24</v>
      </c>
      <c r="E54" s="14" t="s">
        <v>3</v>
      </c>
      <c r="F54" s="14" t="s">
        <v>4</v>
      </c>
      <c r="G54" s="89" t="s">
        <v>33</v>
      </c>
      <c r="H54" s="15" t="s">
        <v>5</v>
      </c>
      <c r="I54" s="16" t="s">
        <v>6</v>
      </c>
      <c r="J54" s="17" t="s">
        <v>3</v>
      </c>
      <c r="K54" s="14" t="s">
        <v>4</v>
      </c>
      <c r="L54" s="17" t="s">
        <v>3</v>
      </c>
      <c r="M54" s="14" t="s">
        <v>4</v>
      </c>
      <c r="N54" s="17" t="s">
        <v>3</v>
      </c>
      <c r="O54" s="14" t="s">
        <v>4</v>
      </c>
      <c r="P54" s="17" t="s">
        <v>3</v>
      </c>
      <c r="Q54" s="18" t="s">
        <v>4</v>
      </c>
      <c r="R54" s="14" t="s">
        <v>3</v>
      </c>
      <c r="S54" s="14" t="s">
        <v>4</v>
      </c>
      <c r="T54" s="17" t="s">
        <v>3</v>
      </c>
      <c r="U54" s="14" t="s">
        <v>4</v>
      </c>
      <c r="V54" s="17" t="s">
        <v>3</v>
      </c>
      <c r="W54" s="14" t="s">
        <v>4</v>
      </c>
      <c r="X54" s="17" t="s">
        <v>3</v>
      </c>
      <c r="Y54" s="18" t="s">
        <v>4</v>
      </c>
      <c r="Z54" s="14" t="s">
        <v>3</v>
      </c>
      <c r="AA54" s="14" t="s">
        <v>4</v>
      </c>
      <c r="AB54" s="17" t="s">
        <v>3</v>
      </c>
      <c r="AC54" s="14" t="s">
        <v>4</v>
      </c>
      <c r="AD54" s="17" t="s">
        <v>3</v>
      </c>
      <c r="AE54" s="14" t="s">
        <v>4</v>
      </c>
      <c r="AF54" s="17" t="s">
        <v>3</v>
      </c>
      <c r="AG54" s="14" t="s">
        <v>4</v>
      </c>
      <c r="AH54" s="17" t="s">
        <v>3</v>
      </c>
      <c r="AI54" s="14" t="s">
        <v>4</v>
      </c>
      <c r="AJ54" s="17" t="s">
        <v>3</v>
      </c>
      <c r="AK54" s="14" t="s">
        <v>4</v>
      </c>
      <c r="AL54" s="17" t="s">
        <v>3</v>
      </c>
      <c r="AM54" s="14" t="s">
        <v>4</v>
      </c>
      <c r="AN54" s="17" t="s">
        <v>3</v>
      </c>
      <c r="AO54" s="14" t="s">
        <v>4</v>
      </c>
      <c r="AP54" s="17" t="s">
        <v>3</v>
      </c>
      <c r="AQ54" s="14" t="s">
        <v>4</v>
      </c>
      <c r="AR54" s="17" t="s">
        <v>3</v>
      </c>
      <c r="AS54" s="14" t="s">
        <v>4</v>
      </c>
      <c r="AT54" s="17" t="s">
        <v>3</v>
      </c>
      <c r="AU54" s="14" t="s">
        <v>4</v>
      </c>
      <c r="AV54" s="17" t="s">
        <v>3</v>
      </c>
      <c r="AW54" s="14" t="s">
        <v>4</v>
      </c>
      <c r="AX54" s="17" t="s">
        <v>3</v>
      </c>
      <c r="AY54" s="14" t="s">
        <v>4</v>
      </c>
      <c r="AZ54" s="17" t="s">
        <v>3</v>
      </c>
      <c r="BA54" s="14" t="s">
        <v>4</v>
      </c>
      <c r="BB54" s="17" t="s">
        <v>3</v>
      </c>
      <c r="BC54" s="14" t="s">
        <v>4</v>
      </c>
      <c r="BD54" s="17" t="s">
        <v>3</v>
      </c>
      <c r="BE54" s="14" t="s">
        <v>4</v>
      </c>
      <c r="BF54" s="17" t="s">
        <v>3</v>
      </c>
      <c r="BG54" s="14" t="s">
        <v>4</v>
      </c>
      <c r="BH54" s="17" t="s">
        <v>3</v>
      </c>
      <c r="BI54" s="14" t="s">
        <v>4</v>
      </c>
      <c r="BJ54" s="17" t="s">
        <v>3</v>
      </c>
      <c r="BK54" s="14" t="s">
        <v>4</v>
      </c>
      <c r="BL54" s="17" t="s">
        <v>3</v>
      </c>
      <c r="BM54" s="14" t="s">
        <v>4</v>
      </c>
      <c r="BN54" s="17" t="s">
        <v>3</v>
      </c>
      <c r="BO54" s="14" t="s">
        <v>4</v>
      </c>
      <c r="BP54" s="17" t="s">
        <v>3</v>
      </c>
      <c r="BQ54" s="14" t="s">
        <v>4</v>
      </c>
      <c r="BR54" s="17" t="s">
        <v>3</v>
      </c>
      <c r="BS54" s="14" t="s">
        <v>4</v>
      </c>
      <c r="BT54" s="19" t="s">
        <v>3</v>
      </c>
      <c r="BU54" s="20" t="s">
        <v>4</v>
      </c>
      <c r="BV54" s="19" t="s">
        <v>3</v>
      </c>
      <c r="BW54" s="20" t="s">
        <v>4</v>
      </c>
      <c r="BX54" s="19" t="s">
        <v>3</v>
      </c>
      <c r="BY54" s="20" t="s">
        <v>4</v>
      </c>
      <c r="BZ54" s="19" t="s">
        <v>3</v>
      </c>
      <c r="CA54" s="20" t="s">
        <v>4</v>
      </c>
      <c r="CB54" s="19" t="s">
        <v>3</v>
      </c>
      <c r="CC54" s="23" t="s">
        <v>4</v>
      </c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  <c r="EM54" s="81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  <c r="EZ54" s="81"/>
      <c r="FA54" s="81"/>
      <c r="FB54" s="81"/>
      <c r="FC54" s="81"/>
      <c r="FD54" s="81"/>
      <c r="FE54" s="81"/>
      <c r="FF54" s="81"/>
      <c r="FG54" s="81"/>
      <c r="FH54" s="81"/>
      <c r="FI54" s="81"/>
      <c r="FJ54" s="81"/>
      <c r="FK54" s="81"/>
      <c r="FL54" s="81"/>
      <c r="FM54" s="81"/>
      <c r="FN54" s="81"/>
      <c r="FO54" s="81"/>
      <c r="FP54" s="81"/>
      <c r="FQ54" s="81"/>
      <c r="FR54" s="81"/>
      <c r="FS54" s="81"/>
      <c r="FT54" s="81"/>
      <c r="FU54" s="81"/>
      <c r="FV54" s="81"/>
      <c r="FW54" s="81"/>
      <c r="FX54" s="81"/>
      <c r="FY54" s="81"/>
      <c r="FZ54" s="81"/>
      <c r="GA54" s="81"/>
      <c r="GB54" s="81"/>
      <c r="GC54" s="81"/>
      <c r="GD54" s="81"/>
      <c r="GE54" s="81"/>
      <c r="GF54" s="81"/>
      <c r="GG54" s="8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</row>
    <row r="55">
      <c r="A55" s="1"/>
      <c r="B55" s="25" t="s">
        <v>7</v>
      </c>
      <c r="C55" s="26" t="s">
        <v>34</v>
      </c>
      <c r="E55" s="26">
        <f t="shared" ref="E55:F55" si="37">J55+L55+N55+P55+R55+T55+V55+X55+Z55+AB55+AD55+AF55+AH55+AJ55+AL55+AN55+AP55+AR55+AT55+AV55+AX55+AZ55+BB55+BD55+BF55+BH55+BJ55+BL55+BN55+BP55+BR55+BT55+BV55+BX55+BZ55+CB55+CD55+CF55+CH55+CJ55+CL55+CN55+CP55+CR55+CT55+CV55+CX55+CZ55+DB55+DD55+DF55+DH55+DJ55+DL55+DN55+DP55+DR55+DT55+DV55+DX55+DZ55+EB55+ED55+EF55+EH55+EJ55+EL55+EN55+EP55+ER55+ET55+EV55+EX55+EZ55+FB55+FD55+FF55+FH55+FJ55+FL55+FN55+FP55+FR55+FT55+FV55+FX55+FZ55+GB55+GD55+GF55</f>
        <v>12</v>
      </c>
      <c r="F55" s="26">
        <f t="shared" si="37"/>
        <v>18</v>
      </c>
      <c r="G55" s="26">
        <f t="shared" ref="G55:G57" si="39">E55+F55</f>
        <v>30</v>
      </c>
      <c r="I55" s="27"/>
      <c r="J55" s="28">
        <v>3.0</v>
      </c>
      <c r="K55" s="26">
        <v>1.0</v>
      </c>
      <c r="L55" s="28">
        <v>3.0</v>
      </c>
      <c r="M55" s="26"/>
      <c r="N55" s="28"/>
      <c r="O55" s="26">
        <v>1.0</v>
      </c>
      <c r="P55" s="28">
        <v>1.0</v>
      </c>
      <c r="Q55" s="29">
        <v>1.0</v>
      </c>
      <c r="R55" s="26"/>
      <c r="S55" s="26"/>
      <c r="T55" s="28"/>
      <c r="U55" s="26"/>
      <c r="V55" s="28">
        <v>1.0</v>
      </c>
      <c r="W55" s="26"/>
      <c r="X55" s="28"/>
      <c r="Y55" s="29">
        <v>3.0</v>
      </c>
      <c r="Z55" s="26"/>
      <c r="AA55" s="26"/>
      <c r="AB55" s="28">
        <v>1.0</v>
      </c>
      <c r="AC55" s="26">
        <v>1.0</v>
      </c>
      <c r="AD55" s="28">
        <v>3.0</v>
      </c>
      <c r="AE55" s="26"/>
      <c r="AF55" s="28"/>
      <c r="AG55" s="26"/>
      <c r="AH55" s="28"/>
      <c r="AI55" s="26"/>
      <c r="AJ55" s="28"/>
      <c r="AK55" s="26">
        <v>3.0</v>
      </c>
      <c r="AL55" s="28"/>
      <c r="AM55" s="26"/>
      <c r="AN55" s="28"/>
      <c r="AO55" s="26"/>
      <c r="AP55" s="28"/>
      <c r="AQ55" s="26">
        <v>2.0</v>
      </c>
      <c r="AR55" s="28"/>
      <c r="AS55" s="26"/>
      <c r="AT55" s="28"/>
      <c r="AU55" s="26"/>
      <c r="AV55" s="28"/>
      <c r="AW55" s="26"/>
      <c r="AX55" s="28"/>
      <c r="AY55" s="26"/>
      <c r="AZ55" s="28"/>
      <c r="BA55" s="26"/>
      <c r="BB55" s="28"/>
      <c r="BC55" s="26">
        <v>1.0</v>
      </c>
      <c r="BD55" s="28"/>
      <c r="BE55" s="26"/>
      <c r="BF55" s="28"/>
      <c r="BG55" s="26"/>
      <c r="BH55" s="28"/>
      <c r="BI55" s="26"/>
      <c r="BJ55" s="28"/>
      <c r="BK55" s="26"/>
      <c r="BL55" s="28"/>
      <c r="BM55" s="26"/>
      <c r="BN55" s="28"/>
      <c r="BO55" s="26"/>
      <c r="BP55" s="28"/>
      <c r="BQ55" s="26">
        <v>1.0</v>
      </c>
      <c r="BR55" s="28"/>
      <c r="BS55" s="26"/>
      <c r="BT55" s="30"/>
      <c r="BU55" s="33">
        <v>1.0</v>
      </c>
      <c r="BV55" s="30"/>
      <c r="BW55" s="31"/>
      <c r="BX55" s="30"/>
      <c r="BY55" s="31"/>
      <c r="BZ55" s="30"/>
      <c r="CA55" s="33">
        <v>2.0</v>
      </c>
      <c r="CB55" s="30"/>
      <c r="CC55" s="90">
        <v>1.0</v>
      </c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81"/>
      <c r="EL55" s="81"/>
      <c r="EM55" s="81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  <c r="EZ55" s="81"/>
      <c r="FA55" s="81"/>
      <c r="FB55" s="81"/>
      <c r="FC55" s="81"/>
      <c r="FD55" s="81"/>
      <c r="FE55" s="81"/>
      <c r="FF55" s="81"/>
      <c r="FG55" s="81"/>
      <c r="FH55" s="81"/>
      <c r="FI55" s="81"/>
      <c r="FJ55" s="81"/>
      <c r="FK55" s="81"/>
      <c r="FL55" s="81"/>
      <c r="FM55" s="81"/>
      <c r="FN55" s="81"/>
      <c r="FO55" s="81"/>
      <c r="FP55" s="81"/>
      <c r="FQ55" s="81"/>
      <c r="FR55" s="81"/>
      <c r="FS55" s="81"/>
      <c r="FT55" s="81"/>
      <c r="FU55" s="81"/>
      <c r="FV55" s="81"/>
      <c r="FW55" s="81"/>
      <c r="FX55" s="81"/>
      <c r="FY55" s="81"/>
      <c r="FZ55" s="81"/>
      <c r="GA55" s="81"/>
      <c r="GB55" s="81"/>
      <c r="GC55" s="81"/>
      <c r="GD55" s="81"/>
      <c r="GE55" s="81"/>
      <c r="GF55" s="81"/>
      <c r="GG55" s="8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</row>
    <row r="56">
      <c r="A56" s="1"/>
      <c r="B56" s="25" t="s">
        <v>9</v>
      </c>
      <c r="C56" s="26" t="s">
        <v>18</v>
      </c>
      <c r="D56" s="91" t="s">
        <v>11</v>
      </c>
      <c r="E56" s="92">
        <f t="shared" ref="E56:F56" si="38">J56+L56+N56+P56+R56+T56+V56+X56+Z56+AB56+AD56+AF56+AH56+AJ56+AL56+AN56+AP56+AR56+AT56+AV56+AX56+AZ56+BB56+BD56+BF56+BH56+BJ56+BL56+BN56+BP56+BR56+BT56+BV56+BX56+BZ56+CB56+CD56+CF56+CH56+CJ56+CL56+CN56+CP56+CR56+CT56+CV56+CX56+CZ56+DB56+DD56+DF56+DH56+DJ56+DL56+DN56+DP56+DR56+DT56+DV56+DX56+DZ56+EB56+ED56+EF56+EH56+EJ56+EL56+EN56+EP56+ER56+ET56+EV56+EX56+EZ56+FB56+FD56+FF56+FH56+FJ56+FL56+FN56+FP56+FR56+FT56+FV56+FX56+FZ56+GB56+GD56+GF56</f>
        <v>0</v>
      </c>
      <c r="F56" s="92">
        <f t="shared" si="38"/>
        <v>0</v>
      </c>
      <c r="G56" s="92">
        <f t="shared" si="39"/>
        <v>0</v>
      </c>
      <c r="H56" s="93">
        <f>sum(E56:F56)+sum(E60:F60)</f>
        <v>0</v>
      </c>
      <c r="I56" s="94">
        <f>sum(E57:F57)+sum(E61:F61)</f>
        <v>0</v>
      </c>
      <c r="J56" s="40"/>
      <c r="K56" s="37"/>
      <c r="L56" s="40"/>
      <c r="M56" s="37"/>
      <c r="N56" s="40"/>
      <c r="O56" s="37"/>
      <c r="P56" s="40"/>
      <c r="Q56" s="41"/>
      <c r="R56" s="37"/>
      <c r="S56" s="37"/>
      <c r="T56" s="40"/>
      <c r="U56" s="37"/>
      <c r="V56" s="40"/>
      <c r="W56" s="37"/>
      <c r="X56" s="40"/>
      <c r="Y56" s="41"/>
      <c r="Z56" s="37"/>
      <c r="AA56" s="37"/>
      <c r="AB56" s="40"/>
      <c r="AC56" s="37"/>
      <c r="AD56" s="40"/>
      <c r="AE56" s="37"/>
      <c r="AF56" s="40"/>
      <c r="AG56" s="37"/>
      <c r="AH56" s="40"/>
      <c r="AI56" s="37"/>
      <c r="AJ56" s="40"/>
      <c r="AK56" s="37"/>
      <c r="AL56" s="40"/>
      <c r="AM56" s="37"/>
      <c r="AN56" s="40"/>
      <c r="AO56" s="37"/>
      <c r="AP56" s="40"/>
      <c r="AQ56" s="37"/>
      <c r="AR56" s="40"/>
      <c r="AS56" s="37"/>
      <c r="AT56" s="40"/>
      <c r="AU56" s="37"/>
      <c r="AV56" s="40"/>
      <c r="AW56" s="37"/>
      <c r="AX56" s="40"/>
      <c r="AY56" s="37"/>
      <c r="AZ56" s="40"/>
      <c r="BA56" s="37"/>
      <c r="BB56" s="40"/>
      <c r="BC56" s="37"/>
      <c r="BD56" s="40"/>
      <c r="BE56" s="37"/>
      <c r="BF56" s="40"/>
      <c r="BG56" s="37"/>
      <c r="BH56" s="40"/>
      <c r="BI56" s="37"/>
      <c r="BJ56" s="40"/>
      <c r="BK56" s="37"/>
      <c r="BL56" s="40"/>
      <c r="BM56" s="37"/>
      <c r="BN56" s="40"/>
      <c r="BO56" s="37"/>
      <c r="BP56" s="40"/>
      <c r="BQ56" s="37"/>
      <c r="BR56" s="40"/>
      <c r="BS56" s="37"/>
      <c r="BT56" s="42"/>
      <c r="BU56" s="43"/>
      <c r="BV56" s="42"/>
      <c r="BW56" s="43"/>
      <c r="BX56" s="42"/>
      <c r="BY56" s="43"/>
      <c r="BZ56" s="42"/>
      <c r="CA56" s="43"/>
      <c r="CB56" s="42"/>
      <c r="CC56" s="48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81"/>
      <c r="EL56" s="81"/>
      <c r="EM56" s="81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  <c r="EZ56" s="81"/>
      <c r="FA56" s="81"/>
      <c r="FB56" s="81"/>
      <c r="FC56" s="81"/>
      <c r="FD56" s="81"/>
      <c r="FE56" s="81"/>
      <c r="FF56" s="81"/>
      <c r="FG56" s="81"/>
      <c r="FH56" s="81"/>
      <c r="FI56" s="81"/>
      <c r="FJ56" s="81"/>
      <c r="FK56" s="81"/>
      <c r="FL56" s="81"/>
      <c r="FM56" s="81"/>
      <c r="FN56" s="81"/>
      <c r="FO56" s="81"/>
      <c r="FP56" s="81"/>
      <c r="FQ56" s="81"/>
      <c r="FR56" s="81"/>
      <c r="FS56" s="81"/>
      <c r="FT56" s="81"/>
      <c r="FU56" s="81"/>
      <c r="FV56" s="81"/>
      <c r="FW56" s="81"/>
      <c r="FX56" s="81"/>
      <c r="FY56" s="81"/>
      <c r="FZ56" s="81"/>
      <c r="GA56" s="81"/>
      <c r="GB56" s="81"/>
      <c r="GC56" s="81"/>
      <c r="GD56" s="81"/>
      <c r="GE56" s="81"/>
      <c r="GF56" s="81"/>
      <c r="GG56" s="8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</row>
    <row r="57">
      <c r="A57" s="1"/>
      <c r="B57" s="25" t="s">
        <v>12</v>
      </c>
      <c r="D57" s="91" t="s">
        <v>13</v>
      </c>
      <c r="E57" s="92">
        <f t="shared" ref="E57:F57" si="40">J57+L57+N57+P57+R57+T57+V57+X57+Z57+AB57+AD57+AF57+AH57+AJ57+AL57+AN57+AP57+AR57+AT57+AV57+AX57+AZ57+BB57+BD57+BF57+BH57+BJ57+BL57+BN57+BP57+BR57+BT57+BV57+BX57+BZ57+CB57+CD57+CF57+CH57+CJ57+CL57+CN57+CP57+CR57+CT57+CV57+CX57+CZ57+DB57+DD57+DF57+DH57+DJ57+DL57+DN57+DP57+DR57+DT57+DV57+DX57+DZ57+EB57+ED57+EF57+EH57+EJ57+EL57+EN57+EP57+ER57+ET57+EV57+EX57+EZ57+FB57+FD57+FF57+FH57+FJ57+FL57+FN57+FP57+FR57+FT57+FV57+FX57+FZ57+GB57+GD57+GF57</f>
        <v>0</v>
      </c>
      <c r="F57" s="92">
        <f t="shared" si="40"/>
        <v>0</v>
      </c>
      <c r="G57" s="92">
        <f t="shared" si="39"/>
        <v>0</v>
      </c>
      <c r="I57" s="27"/>
      <c r="J57" s="40"/>
      <c r="K57" s="37"/>
      <c r="L57" s="40"/>
      <c r="M57" s="37"/>
      <c r="N57" s="40"/>
      <c r="O57" s="37"/>
      <c r="P57" s="40"/>
      <c r="Q57" s="41"/>
      <c r="R57" s="37"/>
      <c r="S57" s="37"/>
      <c r="T57" s="40"/>
      <c r="U57" s="37"/>
      <c r="V57" s="40"/>
      <c r="W57" s="37"/>
      <c r="X57" s="40"/>
      <c r="Y57" s="41"/>
      <c r="Z57" s="37"/>
      <c r="AA57" s="37"/>
      <c r="AB57" s="40"/>
      <c r="AC57" s="37"/>
      <c r="AD57" s="40"/>
      <c r="AE57" s="37"/>
      <c r="AF57" s="40"/>
      <c r="AG57" s="37"/>
      <c r="AH57" s="40"/>
      <c r="AI57" s="37"/>
      <c r="AJ57" s="40"/>
      <c r="AK57" s="37"/>
      <c r="AL57" s="40"/>
      <c r="AM57" s="37"/>
      <c r="AN57" s="40"/>
      <c r="AO57" s="37"/>
      <c r="AP57" s="40"/>
      <c r="AQ57" s="37"/>
      <c r="AR57" s="40"/>
      <c r="AS57" s="37"/>
      <c r="AT57" s="40"/>
      <c r="AU57" s="37"/>
      <c r="AV57" s="40"/>
      <c r="AW57" s="37"/>
      <c r="AX57" s="40"/>
      <c r="AY57" s="37"/>
      <c r="AZ57" s="40"/>
      <c r="BA57" s="37"/>
      <c r="BB57" s="40"/>
      <c r="BC57" s="37"/>
      <c r="BD57" s="40"/>
      <c r="BE57" s="37"/>
      <c r="BF57" s="40"/>
      <c r="BG57" s="37"/>
      <c r="BH57" s="40"/>
      <c r="BI57" s="37"/>
      <c r="BJ57" s="40"/>
      <c r="BK57" s="37"/>
      <c r="BL57" s="40"/>
      <c r="BM57" s="37"/>
      <c r="BN57" s="40"/>
      <c r="BO57" s="37"/>
      <c r="BP57" s="40"/>
      <c r="BQ57" s="37"/>
      <c r="BR57" s="40"/>
      <c r="BS57" s="37"/>
      <c r="BT57" s="42"/>
      <c r="BU57" s="43"/>
      <c r="BV57" s="42"/>
      <c r="BW57" s="43"/>
      <c r="BX57" s="42"/>
      <c r="BY57" s="43"/>
      <c r="BZ57" s="42"/>
      <c r="CA57" s="43"/>
      <c r="CB57" s="42"/>
      <c r="CC57" s="48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  <c r="FU57" s="81"/>
      <c r="FV57" s="81"/>
      <c r="FW57" s="81"/>
      <c r="FX57" s="81"/>
      <c r="FY57" s="81"/>
      <c r="FZ57" s="81"/>
      <c r="GA57" s="81"/>
      <c r="GB57" s="81"/>
      <c r="GC57" s="81"/>
      <c r="GD57" s="81"/>
      <c r="GE57" s="81"/>
      <c r="GF57" s="81"/>
      <c r="GG57" s="8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</row>
    <row r="58">
      <c r="A58" s="1"/>
      <c r="B58" s="95" t="s">
        <v>35</v>
      </c>
      <c r="D58" s="96" t="s">
        <v>36</v>
      </c>
      <c r="E58" s="50" t="s">
        <v>3</v>
      </c>
      <c r="F58" s="50" t="s">
        <v>4</v>
      </c>
      <c r="G58" s="97" t="s">
        <v>37</v>
      </c>
      <c r="I58" s="27"/>
      <c r="J58" s="52" t="s">
        <v>3</v>
      </c>
      <c r="K58" s="51" t="s">
        <v>4</v>
      </c>
      <c r="L58" s="52" t="s">
        <v>3</v>
      </c>
      <c r="M58" s="51" t="s">
        <v>4</v>
      </c>
      <c r="N58" s="52" t="s">
        <v>3</v>
      </c>
      <c r="O58" s="51" t="s">
        <v>4</v>
      </c>
      <c r="P58" s="52" t="s">
        <v>3</v>
      </c>
      <c r="Q58" s="53" t="s">
        <v>4</v>
      </c>
      <c r="R58" s="51" t="s">
        <v>3</v>
      </c>
      <c r="S58" s="51" t="s">
        <v>4</v>
      </c>
      <c r="T58" s="52" t="s">
        <v>3</v>
      </c>
      <c r="U58" s="51" t="s">
        <v>4</v>
      </c>
      <c r="V58" s="52" t="s">
        <v>3</v>
      </c>
      <c r="W58" s="51" t="s">
        <v>4</v>
      </c>
      <c r="X58" s="52" t="s">
        <v>3</v>
      </c>
      <c r="Y58" s="53" t="s">
        <v>4</v>
      </c>
      <c r="Z58" s="51" t="s">
        <v>3</v>
      </c>
      <c r="AA58" s="51" t="s">
        <v>4</v>
      </c>
      <c r="AB58" s="52" t="s">
        <v>3</v>
      </c>
      <c r="AC58" s="51" t="s">
        <v>4</v>
      </c>
      <c r="AD58" s="52" t="s">
        <v>3</v>
      </c>
      <c r="AE58" s="51" t="s">
        <v>4</v>
      </c>
      <c r="AF58" s="52" t="s">
        <v>3</v>
      </c>
      <c r="AG58" s="51" t="s">
        <v>4</v>
      </c>
      <c r="AH58" s="52" t="s">
        <v>3</v>
      </c>
      <c r="AI58" s="51" t="s">
        <v>4</v>
      </c>
      <c r="AJ58" s="52" t="s">
        <v>3</v>
      </c>
      <c r="AK58" s="51" t="s">
        <v>4</v>
      </c>
      <c r="AL58" s="52" t="s">
        <v>3</v>
      </c>
      <c r="AM58" s="51" t="s">
        <v>4</v>
      </c>
      <c r="AN58" s="52" t="s">
        <v>3</v>
      </c>
      <c r="AO58" s="51" t="s">
        <v>4</v>
      </c>
      <c r="AP58" s="52" t="s">
        <v>3</v>
      </c>
      <c r="AQ58" s="51" t="s">
        <v>4</v>
      </c>
      <c r="AR58" s="52" t="s">
        <v>3</v>
      </c>
      <c r="AS58" s="51" t="s">
        <v>4</v>
      </c>
      <c r="AT58" s="52" t="s">
        <v>3</v>
      </c>
      <c r="AU58" s="51" t="s">
        <v>4</v>
      </c>
      <c r="AV58" s="52" t="s">
        <v>3</v>
      </c>
      <c r="AW58" s="51" t="s">
        <v>4</v>
      </c>
      <c r="AX58" s="52" t="s">
        <v>3</v>
      </c>
      <c r="AY58" s="51" t="s">
        <v>4</v>
      </c>
      <c r="AZ58" s="52" t="s">
        <v>3</v>
      </c>
      <c r="BA58" s="51" t="s">
        <v>4</v>
      </c>
      <c r="BB58" s="52" t="s">
        <v>3</v>
      </c>
      <c r="BC58" s="51" t="s">
        <v>4</v>
      </c>
      <c r="BD58" s="52" t="s">
        <v>3</v>
      </c>
      <c r="BE58" s="51" t="s">
        <v>4</v>
      </c>
      <c r="BF58" s="52" t="s">
        <v>3</v>
      </c>
      <c r="BG58" s="51" t="s">
        <v>4</v>
      </c>
      <c r="BH58" s="52" t="s">
        <v>3</v>
      </c>
      <c r="BI58" s="51" t="s">
        <v>4</v>
      </c>
      <c r="BJ58" s="52" t="s">
        <v>3</v>
      </c>
      <c r="BK58" s="51" t="s">
        <v>4</v>
      </c>
      <c r="BL58" s="52" t="s">
        <v>3</v>
      </c>
      <c r="BM58" s="51" t="s">
        <v>4</v>
      </c>
      <c r="BN58" s="52" t="s">
        <v>3</v>
      </c>
      <c r="BO58" s="51" t="s">
        <v>4</v>
      </c>
      <c r="BP58" s="52" t="s">
        <v>3</v>
      </c>
      <c r="BQ58" s="51" t="s">
        <v>4</v>
      </c>
      <c r="BR58" s="52" t="s">
        <v>3</v>
      </c>
      <c r="BS58" s="51" t="s">
        <v>4</v>
      </c>
      <c r="BT58" s="54" t="s">
        <v>3</v>
      </c>
      <c r="BU58" s="55" t="s">
        <v>4</v>
      </c>
      <c r="BV58" s="54" t="s">
        <v>3</v>
      </c>
      <c r="BW58" s="55" t="s">
        <v>4</v>
      </c>
      <c r="BX58" s="54" t="s">
        <v>3</v>
      </c>
      <c r="BY58" s="55" t="s">
        <v>4</v>
      </c>
      <c r="BZ58" s="54" t="s">
        <v>3</v>
      </c>
      <c r="CA58" s="55" t="s">
        <v>4</v>
      </c>
      <c r="CB58" s="54" t="s">
        <v>3</v>
      </c>
      <c r="CC58" s="58" t="s">
        <v>4</v>
      </c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  <c r="FP58" s="81"/>
      <c r="FQ58" s="81"/>
      <c r="FR58" s="81"/>
      <c r="FS58" s="81"/>
      <c r="FT58" s="81"/>
      <c r="FU58" s="81"/>
      <c r="FV58" s="81"/>
      <c r="FW58" s="81"/>
      <c r="FX58" s="81"/>
      <c r="FY58" s="81"/>
      <c r="FZ58" s="81"/>
      <c r="GA58" s="81"/>
      <c r="GB58" s="81"/>
      <c r="GC58" s="81"/>
      <c r="GD58" s="81"/>
      <c r="GE58" s="81"/>
      <c r="GF58" s="81"/>
      <c r="GG58" s="8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</row>
    <row r="59">
      <c r="A59" s="1"/>
      <c r="B59" s="59"/>
      <c r="E59" s="26">
        <f t="shared" ref="E59:F59" si="41">J59+L59+N59+P59+R59+T59+V59+X59+Z59+AB59+AD59+AF59+AH59+AJ59+AL59+AN59+AP59+AR59+AT59+AV59+AX59+AZ59+BB59+BD59+BF59+BH59+BJ59+BL59+BN59+BP59+BR59+BT59+BV59+BX59+BZ59+CB59+CD59+CF59+CH59+CJ59+CL59+CN59+CP59+CR59+CT59+CV59+CX59+CZ59+DB59+DD59+DF59+DH59+DJ59+DL59+DN59+DP59+DR59+DT59+DV59+DX59+DZ59+EB59+ED59+EF59+EH59+EJ59+EL59+EN59+EP59+ER59+ET59+EV59+EX59+EZ59+FB59+FD59+FF59+FH59+FJ59+FL59+FN59+FP59+FR59+FT59+FV59+FX59+FZ59+GB59+GD59+GF59</f>
        <v>3</v>
      </c>
      <c r="F59" s="26">
        <f t="shared" si="41"/>
        <v>12</v>
      </c>
      <c r="G59" s="26">
        <f t="shared" ref="G59:G61" si="43">E59+F59</f>
        <v>15</v>
      </c>
      <c r="I59" s="27"/>
      <c r="J59" s="28"/>
      <c r="K59" s="26">
        <v>1.0</v>
      </c>
      <c r="L59" s="28"/>
      <c r="M59" s="26"/>
      <c r="N59" s="28"/>
      <c r="O59" s="26">
        <v>1.0</v>
      </c>
      <c r="P59" s="28"/>
      <c r="Q59" s="29"/>
      <c r="R59" s="26"/>
      <c r="S59" s="26"/>
      <c r="T59" s="28"/>
      <c r="U59" s="26"/>
      <c r="V59" s="28">
        <v>1.0</v>
      </c>
      <c r="W59" s="26">
        <v>2.0</v>
      </c>
      <c r="X59" s="28"/>
      <c r="Y59" s="29"/>
      <c r="Z59" s="26"/>
      <c r="AA59" s="26"/>
      <c r="AB59" s="28">
        <v>1.0</v>
      </c>
      <c r="AC59" s="26"/>
      <c r="AD59" s="28">
        <v>1.0</v>
      </c>
      <c r="AE59" s="26"/>
      <c r="AF59" s="28"/>
      <c r="AG59" s="26"/>
      <c r="AH59" s="28"/>
      <c r="AI59" s="26"/>
      <c r="AJ59" s="28"/>
      <c r="AK59" s="26">
        <v>2.0</v>
      </c>
      <c r="AL59" s="28"/>
      <c r="AM59" s="26"/>
      <c r="AN59" s="28"/>
      <c r="AO59" s="26"/>
      <c r="AP59" s="28"/>
      <c r="AQ59" s="26">
        <v>1.0</v>
      </c>
      <c r="AR59" s="28"/>
      <c r="AS59" s="26"/>
      <c r="AT59" s="28"/>
      <c r="AU59" s="26"/>
      <c r="AV59" s="28"/>
      <c r="AW59" s="26"/>
      <c r="AX59" s="28"/>
      <c r="AY59" s="26"/>
      <c r="AZ59" s="28"/>
      <c r="BA59" s="26"/>
      <c r="BB59" s="28"/>
      <c r="BC59" s="26">
        <v>2.0</v>
      </c>
      <c r="BD59" s="28"/>
      <c r="BE59" s="26"/>
      <c r="BF59" s="28"/>
      <c r="BG59" s="26"/>
      <c r="BH59" s="28"/>
      <c r="BI59" s="26"/>
      <c r="BJ59" s="28"/>
      <c r="BK59" s="26"/>
      <c r="BL59" s="28"/>
      <c r="BM59" s="26"/>
      <c r="BN59" s="28"/>
      <c r="BO59" s="26"/>
      <c r="BP59" s="28"/>
      <c r="BQ59" s="26"/>
      <c r="BR59" s="28"/>
      <c r="BS59" s="26"/>
      <c r="BT59" s="30"/>
      <c r="BU59" s="31"/>
      <c r="BV59" s="30"/>
      <c r="BW59" s="31"/>
      <c r="BX59" s="30"/>
      <c r="BY59" s="31"/>
      <c r="BZ59" s="30"/>
      <c r="CA59" s="33">
        <v>2.0</v>
      </c>
      <c r="CB59" s="30"/>
      <c r="CC59" s="90">
        <v>1.0</v>
      </c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  <c r="FU59" s="81"/>
      <c r="FV59" s="81"/>
      <c r="FW59" s="81"/>
      <c r="FX59" s="81"/>
      <c r="FY59" s="81"/>
      <c r="FZ59" s="81"/>
      <c r="GA59" s="81"/>
      <c r="GB59" s="81"/>
      <c r="GC59" s="81"/>
      <c r="GD59" s="81"/>
      <c r="GE59" s="81"/>
      <c r="GF59" s="81"/>
      <c r="GG59" s="8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</row>
    <row r="60">
      <c r="A60" s="1"/>
      <c r="B60" s="59"/>
      <c r="D60" s="50" t="s">
        <v>11</v>
      </c>
      <c r="E60" s="92">
        <f t="shared" ref="E60:F60" si="42">J60+L60+N60+P60+R60+T60+V60+X60+Z60+AB60+AD60+AF60+AH60+AJ60+AL60+AN60+AP60+AR60+AT60+AV60+AX60+AZ60+BB60+BD60+BF60+BH60+BJ60+BL60+BN60+BP60+BR60+BT60+BV60+BX60+BZ60+CB60+CD60+CF60+CH60+CJ60+CL60+CN60+CP60+CR60+CT60+CV60+CX60+CZ60+DB60+DD60+DF60+DH60+DJ60+DL60+DN60+DP60+DR60+DT60+DV60+DX60+DZ60+EB60+ED60+EF60+EH60+EJ60+EL60+EN60+EP60+ER60+ET60+EV60+EX60+EZ60+FB60+FD60+FF60+FH60+FJ60+FL60+FN60+FP60+FR60+FT60+FV60+FX60+FZ60+GB60+GD60+GF60</f>
        <v>0</v>
      </c>
      <c r="F60" s="92">
        <f t="shared" si="42"/>
        <v>0</v>
      </c>
      <c r="G60" s="92">
        <f t="shared" si="43"/>
        <v>0</v>
      </c>
      <c r="I60" s="27"/>
      <c r="J60" s="60"/>
      <c r="K60" s="38"/>
      <c r="L60" s="60"/>
      <c r="M60" s="38"/>
      <c r="N60" s="40"/>
      <c r="O60" s="38"/>
      <c r="P60" s="40"/>
      <c r="Q60" s="61"/>
      <c r="R60" s="38"/>
      <c r="S60" s="38"/>
      <c r="T60" s="60"/>
      <c r="U60" s="38"/>
      <c r="V60" s="60"/>
      <c r="W60" s="38"/>
      <c r="X60" s="60"/>
      <c r="Y60" s="61"/>
      <c r="Z60" s="38"/>
      <c r="AA60" s="38"/>
      <c r="AB60" s="60"/>
      <c r="AC60" s="38"/>
      <c r="AD60" s="60"/>
      <c r="AE60" s="38"/>
      <c r="AF60" s="60"/>
      <c r="AG60" s="38"/>
      <c r="AH60" s="60"/>
      <c r="AI60" s="38"/>
      <c r="AJ60" s="40"/>
      <c r="AK60" s="38"/>
      <c r="AL60" s="60"/>
      <c r="AM60" s="38"/>
      <c r="AN60" s="40"/>
      <c r="AO60" s="38"/>
      <c r="AP60" s="60"/>
      <c r="AQ60" s="38"/>
      <c r="AR60" s="60"/>
      <c r="AS60" s="38"/>
      <c r="AT60" s="60"/>
      <c r="AU60" s="38"/>
      <c r="AV60" s="40"/>
      <c r="AW60" s="38"/>
      <c r="AX60" s="60"/>
      <c r="AY60" s="38"/>
      <c r="AZ60" s="60"/>
      <c r="BA60" s="38"/>
      <c r="BB60" s="60"/>
      <c r="BC60" s="38"/>
      <c r="BD60" s="60"/>
      <c r="BE60" s="38"/>
      <c r="BF60" s="40"/>
      <c r="BG60" s="38"/>
      <c r="BH60" s="60"/>
      <c r="BI60" s="38"/>
      <c r="BJ60" s="60"/>
      <c r="BK60" s="38"/>
      <c r="BL60" s="60"/>
      <c r="BM60" s="38"/>
      <c r="BN60" s="60"/>
      <c r="BO60" s="38"/>
      <c r="BP60" s="60"/>
      <c r="BQ60" s="38"/>
      <c r="BR60" s="40"/>
      <c r="BS60" s="38"/>
      <c r="BT60" s="42"/>
      <c r="BU60" s="43"/>
      <c r="BV60" s="42"/>
      <c r="BW60" s="43"/>
      <c r="BX60" s="42"/>
      <c r="BY60" s="43"/>
      <c r="BZ60" s="42"/>
      <c r="CA60" s="43"/>
      <c r="CB60" s="42"/>
      <c r="CC60" s="48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  <c r="FU60" s="81"/>
      <c r="FV60" s="81"/>
      <c r="FW60" s="81"/>
      <c r="FX60" s="81"/>
      <c r="FY60" s="81"/>
      <c r="FZ60" s="81"/>
      <c r="GA60" s="81"/>
      <c r="GB60" s="81"/>
      <c r="GC60" s="81"/>
      <c r="GD60" s="81"/>
      <c r="GE60" s="81"/>
      <c r="GF60" s="81"/>
      <c r="GG60" s="8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</row>
    <row r="61">
      <c r="A61" s="1"/>
      <c r="B61" s="62"/>
      <c r="C61" s="63"/>
      <c r="D61" s="64" t="s">
        <v>13</v>
      </c>
      <c r="E61" s="98">
        <f t="shared" ref="E61:F61" si="44">J61+L61+N61+P61+R61+T61+V61+X61+Z61+AB61+AD61+AF61+AH61+AJ61+AL61+AN61+AP61+AR61+AT61+AV61+AX61+AZ61+BB61+BD61+BF61+BH61+BJ61+BL61+BN61+BP61+BR61+BT61+BV61+BX61+BZ61+CB61+CD61+CF61+CH61+CJ61+CL61+CN61+CP61+CR61+CT61+CV61+CX61+CZ61+DB61+DD61+DF61+DH61+DJ61+DL61+DN61+DP61+DR61+DT61+DV61+DX61+DZ61+EB61+ED61+EF61+EH61+EJ61+EL61+EN61+EP61+ER61+ET61+EV61+EX61+EZ61+FB61+FD61+FF61+FH61+FJ61+FL61+FN61+FP61+FR61+FT61+FV61+FX61+FZ61+GB61+GD61+GF61</f>
        <v>0</v>
      </c>
      <c r="F61" s="98">
        <f t="shared" si="44"/>
        <v>0</v>
      </c>
      <c r="G61" s="92">
        <f t="shared" si="43"/>
        <v>0</v>
      </c>
      <c r="H61" s="63"/>
      <c r="I61" s="65"/>
      <c r="J61" s="67"/>
      <c r="K61" s="66"/>
      <c r="L61" s="67"/>
      <c r="M61" s="66"/>
      <c r="N61" s="67"/>
      <c r="O61" s="66"/>
      <c r="P61" s="67"/>
      <c r="Q61" s="68"/>
      <c r="R61" s="66"/>
      <c r="S61" s="66"/>
      <c r="T61" s="67"/>
      <c r="U61" s="66"/>
      <c r="V61" s="67"/>
      <c r="W61" s="66"/>
      <c r="X61" s="67"/>
      <c r="Y61" s="68"/>
      <c r="Z61" s="66"/>
      <c r="AA61" s="66"/>
      <c r="AB61" s="67"/>
      <c r="AC61" s="66"/>
      <c r="AD61" s="67"/>
      <c r="AE61" s="66"/>
      <c r="AF61" s="67"/>
      <c r="AG61" s="66"/>
      <c r="AH61" s="67"/>
      <c r="AI61" s="66"/>
      <c r="AJ61" s="67"/>
      <c r="AK61" s="66"/>
      <c r="AL61" s="67"/>
      <c r="AM61" s="66"/>
      <c r="AN61" s="67"/>
      <c r="AO61" s="66"/>
      <c r="AP61" s="67"/>
      <c r="AQ61" s="66"/>
      <c r="AR61" s="67"/>
      <c r="AS61" s="66"/>
      <c r="AT61" s="67"/>
      <c r="AU61" s="66"/>
      <c r="AV61" s="67"/>
      <c r="AW61" s="66"/>
      <c r="AX61" s="67"/>
      <c r="AY61" s="66"/>
      <c r="AZ61" s="67"/>
      <c r="BA61" s="66"/>
      <c r="BB61" s="67"/>
      <c r="BC61" s="66"/>
      <c r="BD61" s="67"/>
      <c r="BE61" s="66"/>
      <c r="BF61" s="67"/>
      <c r="BG61" s="66"/>
      <c r="BH61" s="67"/>
      <c r="BI61" s="66"/>
      <c r="BJ61" s="67"/>
      <c r="BK61" s="66"/>
      <c r="BL61" s="67"/>
      <c r="BM61" s="66"/>
      <c r="BN61" s="67"/>
      <c r="BO61" s="66"/>
      <c r="BP61" s="67"/>
      <c r="BQ61" s="66"/>
      <c r="BR61" s="67"/>
      <c r="BS61" s="66"/>
      <c r="BT61" s="70"/>
      <c r="BU61" s="71"/>
      <c r="BV61" s="70"/>
      <c r="BW61" s="71"/>
      <c r="BX61" s="70"/>
      <c r="BY61" s="71"/>
      <c r="BZ61" s="70"/>
      <c r="CA61" s="71"/>
      <c r="CB61" s="70"/>
      <c r="CC61" s="76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  <c r="FU61" s="81"/>
      <c r="FV61" s="81"/>
      <c r="FW61" s="81"/>
      <c r="FX61" s="81"/>
      <c r="FY61" s="81"/>
      <c r="FZ61" s="81"/>
      <c r="GA61" s="81"/>
      <c r="GB61" s="81"/>
      <c r="GC61" s="81"/>
      <c r="GD61" s="81"/>
      <c r="GE61" s="81"/>
      <c r="GF61" s="81"/>
      <c r="GG61" s="8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</row>
    <row r="62">
      <c r="A62" s="1"/>
      <c r="B62" s="12" t="s">
        <v>38</v>
      </c>
      <c r="C62" s="13"/>
      <c r="D62" s="14" t="s">
        <v>2</v>
      </c>
      <c r="E62" s="14" t="s">
        <v>3</v>
      </c>
      <c r="F62" s="14" t="s">
        <v>4</v>
      </c>
      <c r="G62" s="89" t="s">
        <v>33</v>
      </c>
      <c r="H62" s="15" t="s">
        <v>5</v>
      </c>
      <c r="I62" s="16" t="s">
        <v>6</v>
      </c>
      <c r="J62" s="17" t="s">
        <v>3</v>
      </c>
      <c r="K62" s="14" t="s">
        <v>4</v>
      </c>
      <c r="L62" s="17" t="s">
        <v>3</v>
      </c>
      <c r="M62" s="14" t="s">
        <v>4</v>
      </c>
      <c r="N62" s="17" t="s">
        <v>3</v>
      </c>
      <c r="O62" s="14" t="s">
        <v>4</v>
      </c>
      <c r="P62" s="17" t="s">
        <v>3</v>
      </c>
      <c r="Q62" s="18" t="s">
        <v>4</v>
      </c>
      <c r="R62" s="14" t="s">
        <v>3</v>
      </c>
      <c r="S62" s="14" t="s">
        <v>4</v>
      </c>
      <c r="T62" s="17" t="s">
        <v>3</v>
      </c>
      <c r="U62" s="14" t="s">
        <v>4</v>
      </c>
      <c r="V62" s="17" t="s">
        <v>3</v>
      </c>
      <c r="W62" s="14" t="s">
        <v>4</v>
      </c>
      <c r="X62" s="17" t="s">
        <v>3</v>
      </c>
      <c r="Y62" s="18" t="s">
        <v>4</v>
      </c>
      <c r="Z62" s="14" t="s">
        <v>3</v>
      </c>
      <c r="AA62" s="14" t="s">
        <v>4</v>
      </c>
      <c r="AB62" s="17" t="s">
        <v>3</v>
      </c>
      <c r="AC62" s="14" t="s">
        <v>4</v>
      </c>
      <c r="AD62" s="17" t="s">
        <v>3</v>
      </c>
      <c r="AE62" s="14" t="s">
        <v>4</v>
      </c>
      <c r="AF62" s="17" t="s">
        <v>3</v>
      </c>
      <c r="AG62" s="14" t="s">
        <v>4</v>
      </c>
      <c r="AH62" s="17" t="s">
        <v>3</v>
      </c>
      <c r="AI62" s="14" t="s">
        <v>4</v>
      </c>
      <c r="AJ62" s="17" t="s">
        <v>3</v>
      </c>
      <c r="AK62" s="14" t="s">
        <v>4</v>
      </c>
      <c r="AL62" s="17" t="s">
        <v>3</v>
      </c>
      <c r="AM62" s="14" t="s">
        <v>4</v>
      </c>
      <c r="AN62" s="17" t="s">
        <v>3</v>
      </c>
      <c r="AO62" s="14" t="s">
        <v>4</v>
      </c>
      <c r="AP62" s="17" t="s">
        <v>3</v>
      </c>
      <c r="AQ62" s="14" t="s">
        <v>4</v>
      </c>
      <c r="AR62" s="17" t="s">
        <v>3</v>
      </c>
      <c r="AS62" s="14" t="s">
        <v>4</v>
      </c>
      <c r="AT62" s="17" t="s">
        <v>3</v>
      </c>
      <c r="AU62" s="14" t="s">
        <v>4</v>
      </c>
      <c r="AV62" s="17" t="s">
        <v>3</v>
      </c>
      <c r="AW62" s="14" t="s">
        <v>4</v>
      </c>
      <c r="AX62" s="17" t="s">
        <v>3</v>
      </c>
      <c r="AY62" s="14" t="s">
        <v>4</v>
      </c>
      <c r="AZ62" s="17" t="s">
        <v>3</v>
      </c>
      <c r="BA62" s="14" t="s">
        <v>4</v>
      </c>
      <c r="BB62" s="17" t="s">
        <v>3</v>
      </c>
      <c r="BC62" s="14" t="s">
        <v>4</v>
      </c>
      <c r="BD62" s="17" t="s">
        <v>3</v>
      </c>
      <c r="BE62" s="14" t="s">
        <v>4</v>
      </c>
      <c r="BF62" s="17" t="s">
        <v>3</v>
      </c>
      <c r="BG62" s="14" t="s">
        <v>4</v>
      </c>
      <c r="BH62" s="17" t="s">
        <v>3</v>
      </c>
      <c r="BI62" s="14" t="s">
        <v>4</v>
      </c>
      <c r="BJ62" s="17" t="s">
        <v>3</v>
      </c>
      <c r="BK62" s="14" t="s">
        <v>4</v>
      </c>
      <c r="BL62" s="17" t="s">
        <v>3</v>
      </c>
      <c r="BM62" s="14" t="s">
        <v>4</v>
      </c>
      <c r="BN62" s="17" t="s">
        <v>3</v>
      </c>
      <c r="BO62" s="14" t="s">
        <v>4</v>
      </c>
      <c r="BP62" s="17" t="s">
        <v>3</v>
      </c>
      <c r="BQ62" s="14" t="s">
        <v>4</v>
      </c>
      <c r="BR62" s="17" t="s">
        <v>3</v>
      </c>
      <c r="BS62" s="14" t="s">
        <v>4</v>
      </c>
      <c r="BT62" s="19" t="s">
        <v>3</v>
      </c>
      <c r="BU62" s="20" t="s">
        <v>4</v>
      </c>
      <c r="BV62" s="19" t="s">
        <v>3</v>
      </c>
      <c r="BW62" s="20" t="s">
        <v>4</v>
      </c>
      <c r="BX62" s="19" t="s">
        <v>3</v>
      </c>
      <c r="BY62" s="20" t="s">
        <v>4</v>
      </c>
      <c r="BZ62" s="19" t="s">
        <v>3</v>
      </c>
      <c r="CA62" s="20" t="s">
        <v>4</v>
      </c>
      <c r="CB62" s="19" t="s">
        <v>3</v>
      </c>
      <c r="CC62" s="23" t="s">
        <v>4</v>
      </c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  <c r="FU62" s="81"/>
      <c r="FV62" s="81"/>
      <c r="FW62" s="81"/>
      <c r="FX62" s="81"/>
      <c r="FY62" s="81"/>
      <c r="FZ62" s="81"/>
      <c r="GA62" s="81"/>
      <c r="GB62" s="81"/>
      <c r="GC62" s="81"/>
      <c r="GD62" s="81"/>
      <c r="GE62" s="81"/>
      <c r="GF62" s="81"/>
      <c r="GG62" s="8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</row>
    <row r="63">
      <c r="A63" s="1"/>
      <c r="B63" s="25" t="s">
        <v>7</v>
      </c>
      <c r="C63" s="26" t="s">
        <v>34</v>
      </c>
      <c r="E63" s="26">
        <f t="shared" ref="E63:F63" si="45">J63+L63+N63+P63+R63+T63+V63+X63+Z63+AB63+AD63+AF63+AH63+AJ63+AL63+AN63+AP63+AR63+AT63+AV63+AX63+AZ63+BB63+BD63+BF63+BH63+BJ63+BL63+BN63+BP63+BR63+BT63+BV63+BX63+BZ63+CB63+CD63+CF63+CH63+CJ63+CL63+CN63+CP63+CR63+CT63+CV63+CX63+CZ63+DB63+DD63+DF63+DH63+DJ63+DL63+DN63+DP63+DR63+DT63+DV63+DX63+DZ63+EB63+ED63+EF63+EH63+EJ63+EL63+EN63+EP63+ER63+ET63+EV63+EX63+EZ63+FB63+FD63+FF63+FH63+FJ63+FL63+FN63+FP63+FR63+FT63+FV63+FX63+FZ63+GB63+GD63+GF63</f>
        <v>0</v>
      </c>
      <c r="F63" s="26">
        <f t="shared" si="45"/>
        <v>2</v>
      </c>
      <c r="G63" s="26">
        <f t="shared" ref="G63:G65" si="47">E63+F63</f>
        <v>2</v>
      </c>
      <c r="I63" s="27"/>
      <c r="J63" s="28"/>
      <c r="K63" s="26"/>
      <c r="L63" s="28"/>
      <c r="M63" s="26"/>
      <c r="N63" s="28"/>
      <c r="O63" s="26"/>
      <c r="P63" s="28"/>
      <c r="Q63" s="29"/>
      <c r="R63" s="26"/>
      <c r="S63" s="26"/>
      <c r="T63" s="28"/>
      <c r="U63" s="26"/>
      <c r="V63" s="28"/>
      <c r="W63" s="26"/>
      <c r="X63" s="28"/>
      <c r="Y63" s="29">
        <v>1.0</v>
      </c>
      <c r="Z63" s="26"/>
      <c r="AA63" s="26"/>
      <c r="AB63" s="28"/>
      <c r="AC63" s="26"/>
      <c r="AD63" s="28"/>
      <c r="AE63" s="26"/>
      <c r="AF63" s="28"/>
      <c r="AG63" s="26"/>
      <c r="AH63" s="28"/>
      <c r="AI63" s="26"/>
      <c r="AJ63" s="28"/>
      <c r="AK63" s="26">
        <v>1.0</v>
      </c>
      <c r="AL63" s="28"/>
      <c r="AM63" s="26"/>
      <c r="AN63" s="28"/>
      <c r="AO63" s="26"/>
      <c r="AP63" s="28"/>
      <c r="AQ63" s="26"/>
      <c r="AR63" s="28"/>
      <c r="AS63" s="26"/>
      <c r="AT63" s="28"/>
      <c r="AU63" s="26"/>
      <c r="AV63" s="28"/>
      <c r="AW63" s="26"/>
      <c r="AX63" s="28"/>
      <c r="AY63" s="26"/>
      <c r="AZ63" s="28"/>
      <c r="BA63" s="26"/>
      <c r="BB63" s="28"/>
      <c r="BC63" s="26"/>
      <c r="BD63" s="28"/>
      <c r="BE63" s="26"/>
      <c r="BF63" s="28"/>
      <c r="BG63" s="26"/>
      <c r="BH63" s="28"/>
      <c r="BI63" s="26"/>
      <c r="BJ63" s="28"/>
      <c r="BK63" s="26"/>
      <c r="BL63" s="28"/>
      <c r="BM63" s="26"/>
      <c r="BN63" s="28"/>
      <c r="BO63" s="26"/>
      <c r="BP63" s="28"/>
      <c r="BQ63" s="26"/>
      <c r="BR63" s="28"/>
      <c r="BS63" s="26"/>
      <c r="BT63" s="30"/>
      <c r="BU63" s="31"/>
      <c r="BV63" s="30"/>
      <c r="BW63" s="31"/>
      <c r="BX63" s="30"/>
      <c r="BY63" s="31"/>
      <c r="BZ63" s="30"/>
      <c r="CA63" s="31"/>
      <c r="CB63" s="30"/>
      <c r="CC63" s="36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  <c r="FU63" s="81"/>
      <c r="FV63" s="81"/>
      <c r="FW63" s="81"/>
      <c r="FX63" s="81"/>
      <c r="FY63" s="81"/>
      <c r="FZ63" s="81"/>
      <c r="GA63" s="81"/>
      <c r="GB63" s="81"/>
      <c r="GC63" s="81"/>
      <c r="GD63" s="81"/>
      <c r="GE63" s="81"/>
      <c r="GF63" s="81"/>
      <c r="GG63" s="8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</row>
    <row r="64">
      <c r="A64" s="1"/>
      <c r="B64" s="25" t="s">
        <v>9</v>
      </c>
      <c r="C64" s="26" t="s">
        <v>39</v>
      </c>
      <c r="D64" s="24" t="s">
        <v>11</v>
      </c>
      <c r="E64" s="37">
        <f t="shared" ref="E64:F64" si="46">J64+L64+N64+P64+R64+T64+V64+X64+Z64+AB64+AD64+AF64+AH64+AJ64+AL64+AN64+AP64+AR64+AT64+AV64+AX64+AZ64+BB64+BD64+BF64+BH64+BJ64+BL64+BN64+BP64+BR64+BT64+BV64+BX64+BZ64+CB64+CD64+CF64+CH64+CJ64+CL64+CN64+CP64+CR64+CT64+CV64+CX64+CZ64+DB64+DD64+DF64+DH64+DJ64+DL64+DN64+DP64+DR64+DT64+DV64+DX64+DZ64+EB64+ED64+EF64+EH64+EJ64+EL64+EN64+EP64+ER64+ET64+EV64+EX64+EZ64+FB64+FD64+FF64+FH64+FJ64+FL64+FN64+FP64+FR64+FT64+FV64+FX64+FZ64+GB64+GD64+GF64</f>
        <v>0</v>
      </c>
      <c r="F64" s="37">
        <f t="shared" si="46"/>
        <v>23996</v>
      </c>
      <c r="G64" s="92">
        <f t="shared" si="47"/>
        <v>23996</v>
      </c>
      <c r="H64" s="38">
        <f>sum(E64:F64)+sum(E68:F68)</f>
        <v>23996</v>
      </c>
      <c r="I64" s="39">
        <f>sum(E65:F65)+sum(E69:F69)</f>
        <v>156997</v>
      </c>
      <c r="J64" s="40"/>
      <c r="K64" s="37"/>
      <c r="L64" s="40"/>
      <c r="M64" s="37"/>
      <c r="N64" s="40"/>
      <c r="O64" s="37"/>
      <c r="P64" s="40"/>
      <c r="Q64" s="41"/>
      <c r="R64" s="37"/>
      <c r="S64" s="37"/>
      <c r="T64" s="40"/>
      <c r="U64" s="37"/>
      <c r="V64" s="40"/>
      <c r="W64" s="37"/>
      <c r="X64" s="40"/>
      <c r="Y64" s="41">
        <v>11998.0</v>
      </c>
      <c r="Z64" s="37"/>
      <c r="AA64" s="37"/>
      <c r="AB64" s="40"/>
      <c r="AC64" s="37"/>
      <c r="AD64" s="40"/>
      <c r="AE64" s="37"/>
      <c r="AF64" s="40"/>
      <c r="AG64" s="37"/>
      <c r="AH64" s="40"/>
      <c r="AI64" s="37"/>
      <c r="AJ64" s="40"/>
      <c r="AK64" s="37">
        <v>11998.0</v>
      </c>
      <c r="AL64" s="40"/>
      <c r="AM64" s="37"/>
      <c r="AN64" s="40"/>
      <c r="AO64" s="37"/>
      <c r="AP64" s="40"/>
      <c r="AQ64" s="37"/>
      <c r="AR64" s="40"/>
      <c r="AS64" s="37"/>
      <c r="AT64" s="40"/>
      <c r="AU64" s="37"/>
      <c r="AV64" s="40"/>
      <c r="AW64" s="37"/>
      <c r="AX64" s="40"/>
      <c r="AY64" s="37"/>
      <c r="AZ64" s="40"/>
      <c r="BA64" s="37"/>
      <c r="BB64" s="40"/>
      <c r="BC64" s="37"/>
      <c r="BD64" s="40"/>
      <c r="BE64" s="37"/>
      <c r="BF64" s="40"/>
      <c r="BG64" s="37"/>
      <c r="BH64" s="40"/>
      <c r="BI64" s="37"/>
      <c r="BJ64" s="40"/>
      <c r="BK64" s="37"/>
      <c r="BL64" s="40"/>
      <c r="BM64" s="37"/>
      <c r="BN64" s="40"/>
      <c r="BO64" s="37"/>
      <c r="BP64" s="40"/>
      <c r="BQ64" s="37"/>
      <c r="BR64" s="40"/>
      <c r="BS64" s="37"/>
      <c r="BT64" s="42"/>
      <c r="BU64" s="43"/>
      <c r="BV64" s="42"/>
      <c r="BW64" s="43"/>
      <c r="BX64" s="42"/>
      <c r="BY64" s="43"/>
      <c r="BZ64" s="42"/>
      <c r="CA64" s="43"/>
      <c r="CB64" s="42"/>
      <c r="CC64" s="48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  <c r="FU64" s="81"/>
      <c r="FV64" s="81"/>
      <c r="FW64" s="81"/>
      <c r="FX64" s="81"/>
      <c r="FY64" s="81"/>
      <c r="FZ64" s="81"/>
      <c r="GA64" s="81"/>
      <c r="GB64" s="81"/>
      <c r="GC64" s="81"/>
      <c r="GD64" s="81"/>
      <c r="GE64" s="81"/>
      <c r="GF64" s="81"/>
      <c r="GG64" s="8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</row>
    <row r="65">
      <c r="A65" s="1"/>
      <c r="B65" s="25" t="s">
        <v>12</v>
      </c>
      <c r="D65" s="24" t="s">
        <v>13</v>
      </c>
      <c r="E65" s="37">
        <f t="shared" ref="E65:F65" si="48">J65+L65+N65+P65+R65+T65+V65+X65+Z65+AB65+AD65+AF65+AH65+AJ65+AL65+AN65+AP65+AR65+AT65+AV65+AX65+AZ65+BB65+BD65+BF65+BH65+BJ65+BL65+BN65+BP65+BR65+BT65+BV65+BX65+BZ65+CB65+CD65+CF65+CH65+CJ65+CL65+CN65+CP65+CR65+CT65+CV65+CX65+CZ65+DB65+DD65+DF65+DH65+DJ65+DL65+DN65+DP65+DR65+DT65+DV65+DX65+DZ65+EB65+ED65+EF65+EH65+EJ65+EL65+EN65+EP65+ER65+ET65+EV65+EX65+EZ65+FB65+FD65+FF65+FH65+FJ65+FL65+FN65+FP65+FR65+FT65+FV65+FX65+FZ65+GB65+GD65+GF65</f>
        <v>0</v>
      </c>
      <c r="F65" s="37">
        <f t="shared" si="48"/>
        <v>156997</v>
      </c>
      <c r="G65" s="92">
        <f t="shared" si="47"/>
        <v>156997</v>
      </c>
      <c r="I65" s="27"/>
      <c r="J65" s="40"/>
      <c r="K65" s="37"/>
      <c r="L65" s="40"/>
      <c r="M65" s="37"/>
      <c r="N65" s="40"/>
      <c r="O65" s="37"/>
      <c r="P65" s="40"/>
      <c r="Q65" s="41"/>
      <c r="R65" s="37"/>
      <c r="S65" s="37"/>
      <c r="T65" s="40"/>
      <c r="U65" s="37"/>
      <c r="V65" s="40"/>
      <c r="W65" s="37"/>
      <c r="X65" s="40"/>
      <c r="Y65" s="41">
        <v>117997.0</v>
      </c>
      <c r="Z65" s="37"/>
      <c r="AA65" s="37"/>
      <c r="AB65" s="40"/>
      <c r="AC65" s="37"/>
      <c r="AD65" s="40"/>
      <c r="AE65" s="37"/>
      <c r="AF65" s="40"/>
      <c r="AG65" s="37"/>
      <c r="AH65" s="40"/>
      <c r="AI65" s="37"/>
      <c r="AJ65" s="40"/>
      <c r="AK65" s="37">
        <v>39000.0</v>
      </c>
      <c r="AL65" s="40"/>
      <c r="AM65" s="37"/>
      <c r="AN65" s="40"/>
      <c r="AO65" s="37"/>
      <c r="AP65" s="40"/>
      <c r="AQ65" s="37"/>
      <c r="AR65" s="40"/>
      <c r="AS65" s="37"/>
      <c r="AT65" s="40"/>
      <c r="AU65" s="37"/>
      <c r="AV65" s="40"/>
      <c r="AW65" s="37"/>
      <c r="AX65" s="40"/>
      <c r="AY65" s="37"/>
      <c r="AZ65" s="40"/>
      <c r="BA65" s="37"/>
      <c r="BB65" s="40"/>
      <c r="BC65" s="37"/>
      <c r="BD65" s="40"/>
      <c r="BE65" s="37"/>
      <c r="BF65" s="40"/>
      <c r="BG65" s="37"/>
      <c r="BH65" s="40"/>
      <c r="BI65" s="37"/>
      <c r="BJ65" s="40"/>
      <c r="BK65" s="37"/>
      <c r="BL65" s="40"/>
      <c r="BM65" s="37"/>
      <c r="BN65" s="40"/>
      <c r="BO65" s="37"/>
      <c r="BP65" s="40"/>
      <c r="BQ65" s="37"/>
      <c r="BR65" s="40"/>
      <c r="BS65" s="37"/>
      <c r="BT65" s="42"/>
      <c r="BU65" s="43"/>
      <c r="BV65" s="42"/>
      <c r="BW65" s="43"/>
      <c r="BX65" s="42"/>
      <c r="BY65" s="43"/>
      <c r="BZ65" s="42"/>
      <c r="CA65" s="43"/>
      <c r="CB65" s="42"/>
      <c r="CC65" s="48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  <c r="FU65" s="81"/>
      <c r="FV65" s="81"/>
      <c r="FW65" s="81"/>
      <c r="FX65" s="81"/>
      <c r="FY65" s="81"/>
      <c r="FZ65" s="81"/>
      <c r="GA65" s="81"/>
      <c r="GB65" s="81"/>
      <c r="GC65" s="81"/>
      <c r="GD65" s="81"/>
      <c r="GE65" s="81"/>
      <c r="GF65" s="81"/>
      <c r="GG65" s="8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</row>
    <row r="66">
      <c r="A66" s="1"/>
      <c r="B66" s="95" t="s">
        <v>40</v>
      </c>
      <c r="D66" s="50" t="s">
        <v>15</v>
      </c>
      <c r="E66" s="50" t="s">
        <v>3</v>
      </c>
      <c r="F66" s="50" t="s">
        <v>4</v>
      </c>
      <c r="G66" s="97" t="s">
        <v>37</v>
      </c>
      <c r="I66" s="27"/>
      <c r="J66" s="52" t="s">
        <v>3</v>
      </c>
      <c r="K66" s="51" t="s">
        <v>4</v>
      </c>
      <c r="L66" s="52" t="s">
        <v>3</v>
      </c>
      <c r="M66" s="51" t="s">
        <v>4</v>
      </c>
      <c r="N66" s="52" t="s">
        <v>3</v>
      </c>
      <c r="O66" s="51" t="s">
        <v>4</v>
      </c>
      <c r="P66" s="52" t="s">
        <v>3</v>
      </c>
      <c r="Q66" s="53" t="s">
        <v>4</v>
      </c>
      <c r="R66" s="51" t="s">
        <v>3</v>
      </c>
      <c r="S66" s="51" t="s">
        <v>4</v>
      </c>
      <c r="T66" s="52" t="s">
        <v>3</v>
      </c>
      <c r="U66" s="51" t="s">
        <v>4</v>
      </c>
      <c r="V66" s="52" t="s">
        <v>3</v>
      </c>
      <c r="W66" s="51" t="s">
        <v>4</v>
      </c>
      <c r="X66" s="52" t="s">
        <v>3</v>
      </c>
      <c r="Y66" s="53" t="s">
        <v>4</v>
      </c>
      <c r="Z66" s="51" t="s">
        <v>3</v>
      </c>
      <c r="AA66" s="51" t="s">
        <v>4</v>
      </c>
      <c r="AB66" s="52" t="s">
        <v>3</v>
      </c>
      <c r="AC66" s="51" t="s">
        <v>4</v>
      </c>
      <c r="AD66" s="52" t="s">
        <v>3</v>
      </c>
      <c r="AE66" s="51" t="s">
        <v>4</v>
      </c>
      <c r="AF66" s="52" t="s">
        <v>3</v>
      </c>
      <c r="AG66" s="51" t="s">
        <v>4</v>
      </c>
      <c r="AH66" s="52" t="s">
        <v>3</v>
      </c>
      <c r="AI66" s="51" t="s">
        <v>4</v>
      </c>
      <c r="AJ66" s="52" t="s">
        <v>3</v>
      </c>
      <c r="AK66" s="51" t="s">
        <v>4</v>
      </c>
      <c r="AL66" s="52" t="s">
        <v>3</v>
      </c>
      <c r="AM66" s="51" t="s">
        <v>4</v>
      </c>
      <c r="AN66" s="52" t="s">
        <v>3</v>
      </c>
      <c r="AO66" s="51" t="s">
        <v>4</v>
      </c>
      <c r="AP66" s="52" t="s">
        <v>3</v>
      </c>
      <c r="AQ66" s="51" t="s">
        <v>4</v>
      </c>
      <c r="AR66" s="52" t="s">
        <v>3</v>
      </c>
      <c r="AS66" s="51" t="s">
        <v>4</v>
      </c>
      <c r="AT66" s="52" t="s">
        <v>3</v>
      </c>
      <c r="AU66" s="51" t="s">
        <v>4</v>
      </c>
      <c r="AV66" s="52" t="s">
        <v>3</v>
      </c>
      <c r="AW66" s="51" t="s">
        <v>4</v>
      </c>
      <c r="AX66" s="52" t="s">
        <v>3</v>
      </c>
      <c r="AY66" s="51" t="s">
        <v>4</v>
      </c>
      <c r="AZ66" s="52" t="s">
        <v>3</v>
      </c>
      <c r="BA66" s="51" t="s">
        <v>4</v>
      </c>
      <c r="BB66" s="52" t="s">
        <v>3</v>
      </c>
      <c r="BC66" s="51" t="s">
        <v>4</v>
      </c>
      <c r="BD66" s="52" t="s">
        <v>3</v>
      </c>
      <c r="BE66" s="51" t="s">
        <v>4</v>
      </c>
      <c r="BF66" s="52" t="s">
        <v>3</v>
      </c>
      <c r="BG66" s="51" t="s">
        <v>4</v>
      </c>
      <c r="BH66" s="52" t="s">
        <v>3</v>
      </c>
      <c r="BI66" s="51" t="s">
        <v>4</v>
      </c>
      <c r="BJ66" s="52" t="s">
        <v>3</v>
      </c>
      <c r="BK66" s="51" t="s">
        <v>4</v>
      </c>
      <c r="BL66" s="52" t="s">
        <v>3</v>
      </c>
      <c r="BM66" s="51" t="s">
        <v>4</v>
      </c>
      <c r="BN66" s="52" t="s">
        <v>3</v>
      </c>
      <c r="BO66" s="51" t="s">
        <v>4</v>
      </c>
      <c r="BP66" s="52" t="s">
        <v>3</v>
      </c>
      <c r="BQ66" s="51" t="s">
        <v>4</v>
      </c>
      <c r="BR66" s="52" t="s">
        <v>3</v>
      </c>
      <c r="BS66" s="51" t="s">
        <v>4</v>
      </c>
      <c r="BT66" s="54" t="s">
        <v>3</v>
      </c>
      <c r="BU66" s="55" t="s">
        <v>4</v>
      </c>
      <c r="BV66" s="54" t="s">
        <v>3</v>
      </c>
      <c r="BW66" s="55" t="s">
        <v>4</v>
      </c>
      <c r="BX66" s="54" t="s">
        <v>3</v>
      </c>
      <c r="BY66" s="55" t="s">
        <v>4</v>
      </c>
      <c r="BZ66" s="54" t="s">
        <v>3</v>
      </c>
      <c r="CA66" s="55" t="s">
        <v>4</v>
      </c>
      <c r="CB66" s="54" t="s">
        <v>3</v>
      </c>
      <c r="CC66" s="58" t="s">
        <v>4</v>
      </c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  <c r="FU66" s="81"/>
      <c r="FV66" s="81"/>
      <c r="FW66" s="81"/>
      <c r="FX66" s="81"/>
      <c r="FY66" s="81"/>
      <c r="FZ66" s="81"/>
      <c r="GA66" s="81"/>
      <c r="GB66" s="81"/>
      <c r="GC66" s="81"/>
      <c r="GD66" s="81"/>
      <c r="GE66" s="81"/>
      <c r="GF66" s="81"/>
      <c r="GG66" s="8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</row>
    <row r="67">
      <c r="A67" s="1"/>
      <c r="B67" s="59"/>
      <c r="E67" s="26">
        <f t="shared" ref="E67:F67" si="49">J67+L67+N67+P67+R67+T67+V67+X67+Z67+AB67+AD67+AF67+AH67+AJ67+AL67+AN67+AP67+AR67+AT67+AV67+AX67+AZ67+BB67+BD67+BF67+BH67+BJ67+BL67+BN67+BP67+BR67+BT67+BV67+BX67+BZ67+CB67+CD67+CF67+CH67+CJ67+CL67+CN67+CP67+CR67+CT67+CV67+CX67+CZ67+DB67+DD67+DF67+DH67+DJ67+DL67+DN67+DP67+DR67+DT67+DV67+DX67+DZ67+EB67+ED67+EF67+EH67+EJ67+EL67+EN67+EP67+ER67+ET67+EV67+EX67+EZ67+FB67+FD67+FF67+FH67+FJ67+FL67+FN67+FP67+FR67+FT67+FV67+FX67+FZ67+GB67+GD67+GF67</f>
        <v>0</v>
      </c>
      <c r="F67" s="26">
        <f t="shared" si="49"/>
        <v>0</v>
      </c>
      <c r="G67" s="26">
        <f t="shared" ref="G67:G69" si="51">E67+F67</f>
        <v>0</v>
      </c>
      <c r="I67" s="27"/>
      <c r="J67" s="28"/>
      <c r="K67" s="26"/>
      <c r="L67" s="28"/>
      <c r="M67" s="26"/>
      <c r="N67" s="28"/>
      <c r="O67" s="26"/>
      <c r="P67" s="28"/>
      <c r="Q67" s="29"/>
      <c r="R67" s="26"/>
      <c r="S67" s="26"/>
      <c r="T67" s="28"/>
      <c r="U67" s="26"/>
      <c r="V67" s="28"/>
      <c r="W67" s="26"/>
      <c r="X67" s="28"/>
      <c r="Y67" s="29"/>
      <c r="Z67" s="26"/>
      <c r="AA67" s="26"/>
      <c r="AB67" s="28"/>
      <c r="AC67" s="26"/>
      <c r="AD67" s="28"/>
      <c r="AE67" s="26"/>
      <c r="AF67" s="28"/>
      <c r="AG67" s="26"/>
      <c r="AH67" s="28"/>
      <c r="AI67" s="26"/>
      <c r="AJ67" s="28"/>
      <c r="AK67" s="26"/>
      <c r="AL67" s="28"/>
      <c r="AM67" s="26"/>
      <c r="AN67" s="28"/>
      <c r="AO67" s="26"/>
      <c r="AP67" s="28"/>
      <c r="AQ67" s="26"/>
      <c r="AR67" s="28"/>
      <c r="AS67" s="26"/>
      <c r="AT67" s="28"/>
      <c r="AU67" s="26"/>
      <c r="AV67" s="28"/>
      <c r="AW67" s="26"/>
      <c r="AX67" s="28"/>
      <c r="AY67" s="26"/>
      <c r="AZ67" s="28"/>
      <c r="BA67" s="26"/>
      <c r="BB67" s="28"/>
      <c r="BC67" s="26"/>
      <c r="BD67" s="28"/>
      <c r="BE67" s="26"/>
      <c r="BF67" s="28"/>
      <c r="BG67" s="26"/>
      <c r="BH67" s="28"/>
      <c r="BI67" s="26"/>
      <c r="BJ67" s="28"/>
      <c r="BK67" s="26"/>
      <c r="BL67" s="28"/>
      <c r="BM67" s="26"/>
      <c r="BN67" s="28"/>
      <c r="BO67" s="26"/>
      <c r="BP67" s="28"/>
      <c r="BQ67" s="26"/>
      <c r="BR67" s="28"/>
      <c r="BS67" s="26"/>
      <c r="BT67" s="30"/>
      <c r="BU67" s="31"/>
      <c r="BV67" s="30"/>
      <c r="BW67" s="31"/>
      <c r="BX67" s="30"/>
      <c r="BY67" s="31"/>
      <c r="BZ67" s="30"/>
      <c r="CA67" s="31"/>
      <c r="CB67" s="30"/>
      <c r="CC67" s="36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  <c r="FU67" s="81"/>
      <c r="FV67" s="81"/>
      <c r="FW67" s="81"/>
      <c r="FX67" s="81"/>
      <c r="FY67" s="81"/>
      <c r="FZ67" s="81"/>
      <c r="GA67" s="81"/>
      <c r="GB67" s="81"/>
      <c r="GC67" s="81"/>
      <c r="GD67" s="81"/>
      <c r="GE67" s="81"/>
      <c r="GF67" s="81"/>
      <c r="GG67" s="8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</row>
    <row r="68">
      <c r="A68" s="1"/>
      <c r="B68" s="59"/>
      <c r="D68" s="50" t="s">
        <v>11</v>
      </c>
      <c r="E68" s="37">
        <f t="shared" ref="E68:F68" si="50">J68+L68+N68+P68+R68+T68+V68+X68+Z68+AB68+AD68+AF68+AH68+AJ68+AL68+AN68+AP68+AR68+AT68+AV68+AX68+AZ68+BB68+BD68+BF68+BH68+BJ68+BL68+BN68+BP68+BR68+BT68+BV68+BX68+BZ68+CB68+CD68+CF68+CH68+CJ68+CL68+CN68+CP68+CR68+CT68+CV68+CX68+CZ68+DB68+DD68+DF68+DH68+DJ68+DL68+DN68+DP68+DR68+DT68+DV68+DX68+DZ68+EB68+ED68+EF68+EH68+EJ68+EL68+EN68+EP68+ER68+ET68+EV68+EX68+EZ68+FB68+FD68+FF68+FH68+FJ68+FL68+FN68+FP68+FR68+FT68+FV68+FX68+FZ68+GB68+GD68+GF68</f>
        <v>0</v>
      </c>
      <c r="F68" s="37">
        <f t="shared" si="50"/>
        <v>0</v>
      </c>
      <c r="G68" s="92">
        <f t="shared" si="51"/>
        <v>0</v>
      </c>
      <c r="I68" s="27"/>
      <c r="J68" s="60"/>
      <c r="K68" s="38"/>
      <c r="L68" s="60"/>
      <c r="M68" s="38"/>
      <c r="N68" s="40"/>
      <c r="O68" s="38"/>
      <c r="P68" s="40"/>
      <c r="Q68" s="61"/>
      <c r="R68" s="38"/>
      <c r="S68" s="38"/>
      <c r="T68" s="60"/>
      <c r="U68" s="38"/>
      <c r="V68" s="60"/>
      <c r="W68" s="38"/>
      <c r="X68" s="60"/>
      <c r="Y68" s="61"/>
      <c r="Z68" s="38"/>
      <c r="AA68" s="38"/>
      <c r="AB68" s="60"/>
      <c r="AC68" s="38"/>
      <c r="AD68" s="60"/>
      <c r="AE68" s="38"/>
      <c r="AF68" s="60"/>
      <c r="AG68" s="38"/>
      <c r="AH68" s="60"/>
      <c r="AI68" s="38"/>
      <c r="AJ68" s="40"/>
      <c r="AK68" s="38"/>
      <c r="AL68" s="60"/>
      <c r="AM68" s="38"/>
      <c r="AN68" s="40"/>
      <c r="AO68" s="38"/>
      <c r="AP68" s="60"/>
      <c r="AQ68" s="38"/>
      <c r="AR68" s="60"/>
      <c r="AS68" s="38"/>
      <c r="AT68" s="60"/>
      <c r="AU68" s="38"/>
      <c r="AV68" s="40"/>
      <c r="AW68" s="38"/>
      <c r="AX68" s="60"/>
      <c r="AY68" s="38"/>
      <c r="AZ68" s="60"/>
      <c r="BA68" s="38"/>
      <c r="BB68" s="60"/>
      <c r="BC68" s="38"/>
      <c r="BD68" s="60"/>
      <c r="BE68" s="38"/>
      <c r="BF68" s="40"/>
      <c r="BG68" s="38"/>
      <c r="BH68" s="60"/>
      <c r="BI68" s="38"/>
      <c r="BJ68" s="60"/>
      <c r="BK68" s="38"/>
      <c r="BL68" s="60"/>
      <c r="BM68" s="38"/>
      <c r="BN68" s="60"/>
      <c r="BO68" s="38"/>
      <c r="BP68" s="60"/>
      <c r="BQ68" s="38"/>
      <c r="BR68" s="40"/>
      <c r="BS68" s="38"/>
      <c r="BT68" s="42"/>
      <c r="BU68" s="43"/>
      <c r="BV68" s="42"/>
      <c r="BW68" s="43"/>
      <c r="BX68" s="42"/>
      <c r="BY68" s="43"/>
      <c r="BZ68" s="42"/>
      <c r="CA68" s="43"/>
      <c r="CB68" s="42"/>
      <c r="CC68" s="48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  <c r="FU68" s="81"/>
      <c r="FV68" s="81"/>
      <c r="FW68" s="81"/>
      <c r="FX68" s="81"/>
      <c r="FY68" s="81"/>
      <c r="FZ68" s="81"/>
      <c r="GA68" s="81"/>
      <c r="GB68" s="81"/>
      <c r="GC68" s="81"/>
      <c r="GD68" s="81"/>
      <c r="GE68" s="81"/>
      <c r="GF68" s="81"/>
      <c r="GG68" s="8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</row>
    <row r="69">
      <c r="A69" s="1"/>
      <c r="B69" s="62"/>
      <c r="C69" s="63"/>
      <c r="D69" s="64" t="s">
        <v>13</v>
      </c>
      <c r="E69" s="77">
        <f t="shared" ref="E69:F69" si="52">J69+L69+N69+P69+R69+T69+V69+X69+Z69+AB69+AD69+AF69+AH69+AJ69+AL69+AN69+AP69+AR69+AT69+AV69+AX69+AZ69+BB69+BD69+BF69+BH69+BJ69+BL69+BN69+BP69+BR69+BT69+BV69+BX69+BZ69+CB69+CD69+CF69+CH69+CJ69+CL69+CN69+CP69+CR69+CT69+CV69+CX69+CZ69+DB69+DD69+DF69+DH69+DJ69+DL69+DN69+DP69+DR69+DT69+DV69+DX69+DZ69+EB69+ED69+EF69+EH69+EJ69+EL69+EN69+EP69+ER69+ET69+EV69+EX69+EZ69+FB69+FD69+FF69+FH69+FJ69+FL69+FN69+FP69+FR69+FT69+FV69+FX69+FZ69+GB69+GD69+GF69</f>
        <v>0</v>
      </c>
      <c r="F69" s="77">
        <f t="shared" si="52"/>
        <v>0</v>
      </c>
      <c r="G69" s="92">
        <f t="shared" si="51"/>
        <v>0</v>
      </c>
      <c r="H69" s="63"/>
      <c r="I69" s="65"/>
      <c r="J69" s="67"/>
      <c r="K69" s="66"/>
      <c r="L69" s="67"/>
      <c r="M69" s="66"/>
      <c r="N69" s="67"/>
      <c r="O69" s="66"/>
      <c r="P69" s="67"/>
      <c r="Q69" s="68"/>
      <c r="R69" s="66"/>
      <c r="S69" s="66"/>
      <c r="T69" s="67"/>
      <c r="U69" s="66"/>
      <c r="V69" s="67"/>
      <c r="W69" s="66"/>
      <c r="X69" s="67"/>
      <c r="Y69" s="68"/>
      <c r="Z69" s="66"/>
      <c r="AA69" s="66"/>
      <c r="AB69" s="67"/>
      <c r="AC69" s="66"/>
      <c r="AD69" s="67"/>
      <c r="AE69" s="66"/>
      <c r="AF69" s="67"/>
      <c r="AG69" s="66"/>
      <c r="AH69" s="67"/>
      <c r="AI69" s="66"/>
      <c r="AJ69" s="67"/>
      <c r="AK69" s="66"/>
      <c r="AL69" s="67"/>
      <c r="AM69" s="66"/>
      <c r="AN69" s="67"/>
      <c r="AO69" s="66"/>
      <c r="AP69" s="67"/>
      <c r="AQ69" s="66"/>
      <c r="AR69" s="67"/>
      <c r="AS69" s="66"/>
      <c r="AT69" s="67"/>
      <c r="AU69" s="66"/>
      <c r="AV69" s="67"/>
      <c r="AW69" s="66"/>
      <c r="AX69" s="67"/>
      <c r="AY69" s="66"/>
      <c r="AZ69" s="67"/>
      <c r="BA69" s="66"/>
      <c r="BB69" s="67"/>
      <c r="BC69" s="66"/>
      <c r="BD69" s="67"/>
      <c r="BE69" s="66"/>
      <c r="BF69" s="67"/>
      <c r="BG69" s="66"/>
      <c r="BH69" s="67"/>
      <c r="BI69" s="66"/>
      <c r="BJ69" s="67"/>
      <c r="BK69" s="66"/>
      <c r="BL69" s="67"/>
      <c r="BM69" s="66"/>
      <c r="BN69" s="67"/>
      <c r="BO69" s="66"/>
      <c r="BP69" s="67"/>
      <c r="BQ69" s="66"/>
      <c r="BR69" s="67"/>
      <c r="BS69" s="66"/>
      <c r="BT69" s="70"/>
      <c r="BU69" s="71"/>
      <c r="BV69" s="70"/>
      <c r="BW69" s="71"/>
      <c r="BX69" s="70"/>
      <c r="BY69" s="71"/>
      <c r="BZ69" s="70"/>
      <c r="CA69" s="71"/>
      <c r="CB69" s="70"/>
      <c r="CC69" s="76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  <c r="FU69" s="81"/>
      <c r="FV69" s="81"/>
      <c r="FW69" s="81"/>
      <c r="FX69" s="81"/>
      <c r="FY69" s="81"/>
      <c r="FZ69" s="81"/>
      <c r="GA69" s="81"/>
      <c r="GB69" s="81"/>
      <c r="GC69" s="81"/>
      <c r="GD69" s="81"/>
      <c r="GE69" s="81"/>
      <c r="GF69" s="81"/>
      <c r="GG69" s="8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</row>
    <row r="70">
      <c r="A70" s="1"/>
      <c r="B70" s="12" t="s">
        <v>41</v>
      </c>
      <c r="C70" s="13"/>
      <c r="D70" s="14" t="s">
        <v>2</v>
      </c>
      <c r="E70" s="14" t="s">
        <v>3</v>
      </c>
      <c r="F70" s="14" t="s">
        <v>4</v>
      </c>
      <c r="G70" s="89" t="s">
        <v>33</v>
      </c>
      <c r="H70" s="15" t="s">
        <v>5</v>
      </c>
      <c r="I70" s="16" t="s">
        <v>6</v>
      </c>
      <c r="J70" s="17" t="s">
        <v>3</v>
      </c>
      <c r="K70" s="14" t="s">
        <v>4</v>
      </c>
      <c r="L70" s="17" t="s">
        <v>3</v>
      </c>
      <c r="M70" s="14" t="s">
        <v>4</v>
      </c>
      <c r="N70" s="17" t="s">
        <v>3</v>
      </c>
      <c r="O70" s="14" t="s">
        <v>4</v>
      </c>
      <c r="P70" s="17" t="s">
        <v>3</v>
      </c>
      <c r="Q70" s="18" t="s">
        <v>4</v>
      </c>
      <c r="R70" s="14" t="s">
        <v>3</v>
      </c>
      <c r="S70" s="14" t="s">
        <v>4</v>
      </c>
      <c r="T70" s="17" t="s">
        <v>3</v>
      </c>
      <c r="U70" s="14" t="s">
        <v>4</v>
      </c>
      <c r="V70" s="17" t="s">
        <v>3</v>
      </c>
      <c r="W70" s="14" t="s">
        <v>4</v>
      </c>
      <c r="X70" s="17" t="s">
        <v>3</v>
      </c>
      <c r="Y70" s="18" t="s">
        <v>4</v>
      </c>
      <c r="Z70" s="14" t="s">
        <v>3</v>
      </c>
      <c r="AA70" s="14" t="s">
        <v>4</v>
      </c>
      <c r="AB70" s="17" t="s">
        <v>3</v>
      </c>
      <c r="AC70" s="14" t="s">
        <v>4</v>
      </c>
      <c r="AD70" s="17" t="s">
        <v>3</v>
      </c>
      <c r="AE70" s="14" t="s">
        <v>4</v>
      </c>
      <c r="AF70" s="17" t="s">
        <v>3</v>
      </c>
      <c r="AG70" s="14" t="s">
        <v>4</v>
      </c>
      <c r="AH70" s="17" t="s">
        <v>3</v>
      </c>
      <c r="AI70" s="14" t="s">
        <v>4</v>
      </c>
      <c r="AJ70" s="17" t="s">
        <v>3</v>
      </c>
      <c r="AK70" s="14" t="s">
        <v>4</v>
      </c>
      <c r="AL70" s="17" t="s">
        <v>3</v>
      </c>
      <c r="AM70" s="14" t="s">
        <v>4</v>
      </c>
      <c r="AN70" s="17" t="s">
        <v>3</v>
      </c>
      <c r="AO70" s="14" t="s">
        <v>4</v>
      </c>
      <c r="AP70" s="17" t="s">
        <v>3</v>
      </c>
      <c r="AQ70" s="14" t="s">
        <v>4</v>
      </c>
      <c r="AR70" s="17" t="s">
        <v>3</v>
      </c>
      <c r="AS70" s="14" t="s">
        <v>4</v>
      </c>
      <c r="AT70" s="17" t="s">
        <v>3</v>
      </c>
      <c r="AU70" s="14" t="s">
        <v>4</v>
      </c>
      <c r="AV70" s="17" t="s">
        <v>3</v>
      </c>
      <c r="AW70" s="14" t="s">
        <v>4</v>
      </c>
      <c r="AX70" s="17" t="s">
        <v>3</v>
      </c>
      <c r="AY70" s="14" t="s">
        <v>4</v>
      </c>
      <c r="AZ70" s="17" t="s">
        <v>3</v>
      </c>
      <c r="BA70" s="14" t="s">
        <v>4</v>
      </c>
      <c r="BB70" s="17" t="s">
        <v>3</v>
      </c>
      <c r="BC70" s="14" t="s">
        <v>4</v>
      </c>
      <c r="BD70" s="17" t="s">
        <v>3</v>
      </c>
      <c r="BE70" s="14" t="s">
        <v>4</v>
      </c>
      <c r="BF70" s="17" t="s">
        <v>3</v>
      </c>
      <c r="BG70" s="14" t="s">
        <v>4</v>
      </c>
      <c r="BH70" s="17" t="s">
        <v>3</v>
      </c>
      <c r="BI70" s="14" t="s">
        <v>4</v>
      </c>
      <c r="BJ70" s="17" t="s">
        <v>3</v>
      </c>
      <c r="BK70" s="14" t="s">
        <v>4</v>
      </c>
      <c r="BL70" s="17" t="s">
        <v>3</v>
      </c>
      <c r="BM70" s="14" t="s">
        <v>4</v>
      </c>
      <c r="BN70" s="17" t="s">
        <v>3</v>
      </c>
      <c r="BO70" s="14" t="s">
        <v>4</v>
      </c>
      <c r="BP70" s="17" t="s">
        <v>3</v>
      </c>
      <c r="BQ70" s="14" t="s">
        <v>4</v>
      </c>
      <c r="BR70" s="17" t="s">
        <v>3</v>
      </c>
      <c r="BS70" s="14" t="s">
        <v>4</v>
      </c>
      <c r="BT70" s="19" t="s">
        <v>3</v>
      </c>
      <c r="BU70" s="20" t="s">
        <v>4</v>
      </c>
      <c r="BV70" s="19" t="s">
        <v>3</v>
      </c>
      <c r="BW70" s="20" t="s">
        <v>4</v>
      </c>
      <c r="BX70" s="19" t="s">
        <v>3</v>
      </c>
      <c r="BY70" s="20" t="s">
        <v>4</v>
      </c>
      <c r="BZ70" s="19" t="s">
        <v>3</v>
      </c>
      <c r="CA70" s="20" t="s">
        <v>4</v>
      </c>
      <c r="CB70" s="19" t="s">
        <v>3</v>
      </c>
      <c r="CC70" s="23" t="s">
        <v>4</v>
      </c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  <c r="FU70" s="81"/>
      <c r="FV70" s="81"/>
      <c r="FW70" s="81"/>
      <c r="FX70" s="81"/>
      <c r="FY70" s="81"/>
      <c r="FZ70" s="81"/>
      <c r="GA70" s="81"/>
      <c r="GB70" s="81"/>
      <c r="GC70" s="81"/>
      <c r="GD70" s="81"/>
      <c r="GE70" s="81"/>
      <c r="GF70" s="81"/>
      <c r="GG70" s="8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</row>
    <row r="71">
      <c r="A71" s="1"/>
      <c r="B71" s="25" t="s">
        <v>7</v>
      </c>
      <c r="C71" s="26" t="s">
        <v>34</v>
      </c>
      <c r="E71" s="26">
        <f t="shared" ref="E71:F71" si="53">J71+L71+N71+P71+R71+T71+V71+X71+Z71+AB71+AD71+AF71+AH71+AJ71+AL71+AN71+AP71+AR71+AT71+AV71+AX71+AZ71+BB71+BD71+BF71+BH71+BJ71+BL71+BN71+BP71+BR71+BT71+BV71+BX71+BZ71+CB71+CD71+CF71+CH71+CJ71+CL71+CN71+CP71+CR71+CT71+CV71+CX71+CZ71+DB71+DD71+DF71+DH71+DJ71+DL71+DN71+DP71+DR71+DT71+DV71+DX71+DZ71+EB71+ED71+EF71+EH71+EJ71+EL71+EN71+EP71+ER71+ET71+EV71+EX71+EZ71+FB71+FD71+FF71+FH71+FJ71+FL71+FN71+FP71+FR71+FT71+FV71+FX71+FZ71+GB71+GD71+GF71</f>
        <v>0</v>
      </c>
      <c r="F71" s="26">
        <f t="shared" si="53"/>
        <v>1</v>
      </c>
      <c r="G71" s="26">
        <f t="shared" ref="G71:G73" si="55">E71+F71</f>
        <v>1</v>
      </c>
      <c r="I71" s="27"/>
      <c r="J71" s="28"/>
      <c r="K71" s="26"/>
      <c r="L71" s="28"/>
      <c r="M71" s="26"/>
      <c r="N71" s="28"/>
      <c r="O71" s="26"/>
      <c r="P71" s="28"/>
      <c r="Q71" s="29"/>
      <c r="R71" s="26"/>
      <c r="S71" s="26"/>
      <c r="T71" s="28"/>
      <c r="U71" s="26"/>
      <c r="V71" s="28"/>
      <c r="W71" s="26"/>
      <c r="X71" s="28"/>
      <c r="Y71" s="29"/>
      <c r="Z71" s="26"/>
      <c r="AA71" s="26"/>
      <c r="AB71" s="28"/>
      <c r="AC71" s="26"/>
      <c r="AD71" s="28"/>
      <c r="AE71" s="26"/>
      <c r="AF71" s="28"/>
      <c r="AG71" s="26"/>
      <c r="AH71" s="28"/>
      <c r="AI71" s="26"/>
      <c r="AJ71" s="28"/>
      <c r="AK71" s="26"/>
      <c r="AL71" s="28"/>
      <c r="AM71" s="26"/>
      <c r="AN71" s="28"/>
      <c r="AO71" s="26"/>
      <c r="AP71" s="28"/>
      <c r="AQ71" s="26"/>
      <c r="AR71" s="28"/>
      <c r="AS71" s="26"/>
      <c r="AT71" s="28"/>
      <c r="AU71" s="26"/>
      <c r="AV71" s="28"/>
      <c r="AW71" s="26"/>
      <c r="AX71" s="28"/>
      <c r="AY71" s="26"/>
      <c r="AZ71" s="28"/>
      <c r="BA71" s="26"/>
      <c r="BB71" s="28"/>
      <c r="BC71" s="26"/>
      <c r="BD71" s="28"/>
      <c r="BE71" s="26"/>
      <c r="BF71" s="28"/>
      <c r="BG71" s="26"/>
      <c r="BH71" s="28"/>
      <c r="BI71" s="26"/>
      <c r="BJ71" s="28"/>
      <c r="BK71" s="26"/>
      <c r="BL71" s="28"/>
      <c r="BM71" s="26"/>
      <c r="BN71" s="28"/>
      <c r="BO71" s="26"/>
      <c r="BP71" s="28"/>
      <c r="BQ71" s="26"/>
      <c r="BR71" s="28"/>
      <c r="BS71" s="26"/>
      <c r="BT71" s="30"/>
      <c r="BU71" s="31"/>
      <c r="BV71" s="30"/>
      <c r="BW71" s="31"/>
      <c r="BX71" s="30"/>
      <c r="BY71" s="31"/>
      <c r="BZ71" s="30"/>
      <c r="CA71" s="33">
        <v>1.0</v>
      </c>
      <c r="CB71" s="30"/>
      <c r="CC71" s="36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  <c r="FU71" s="81"/>
      <c r="FV71" s="81"/>
      <c r="FW71" s="81"/>
      <c r="FX71" s="81"/>
      <c r="FY71" s="81"/>
      <c r="FZ71" s="81"/>
      <c r="GA71" s="81"/>
      <c r="GB71" s="81"/>
      <c r="GC71" s="81"/>
      <c r="GD71" s="81"/>
      <c r="GE71" s="81"/>
      <c r="GF71" s="81"/>
      <c r="GG71" s="8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</row>
    <row r="72">
      <c r="A72" s="1"/>
      <c r="B72" s="25" t="s">
        <v>9</v>
      </c>
      <c r="C72" s="26" t="s">
        <v>39</v>
      </c>
      <c r="D72" s="24" t="s">
        <v>11</v>
      </c>
      <c r="E72" s="37">
        <f t="shared" ref="E72:F72" si="54">J72+L72+N72+P72+R72+T72+V72+X72+Z72+AB72+AD72+AF72+AH72+AJ72+AL72+AN72+AP72+AR72+AT72+AV72+AX72+AZ72+BB72+BD72+BF72+BH72+BJ72+BL72+BN72+BP72+BR72+BT72+BV72+BX72+BZ72+CB72+CD72+CF72+CH72+CJ72+CL72+CN72+CP72+CR72+CT72+CV72+CX72+CZ72+DB72+DD72+DF72+DH72+DJ72+DL72+DN72+DP72+DR72+DT72+DV72+DX72+DZ72+EB72+ED72+EF72+EH72+EJ72+EL72+EN72+EP72+ER72+ET72+EV72+EX72+EZ72+FB72+FD72+FF72+FH72+FJ72+FL72+FN72+FP72+FR72+FT72+FV72+FX72+FZ72+GB72+GD72+GF72</f>
        <v>0</v>
      </c>
      <c r="F72" s="37">
        <f t="shared" si="54"/>
        <v>43998</v>
      </c>
      <c r="G72" s="92">
        <f t="shared" si="55"/>
        <v>43998</v>
      </c>
      <c r="H72" s="38">
        <f>sum(E72:F72)+sum(E76:F76)</f>
        <v>43998</v>
      </c>
      <c r="I72" s="39">
        <f>sum(E73:F73)+sum(E77:F77)</f>
        <v>19999</v>
      </c>
      <c r="J72" s="40"/>
      <c r="K72" s="37"/>
      <c r="L72" s="40"/>
      <c r="M72" s="37"/>
      <c r="N72" s="40"/>
      <c r="O72" s="37"/>
      <c r="P72" s="40"/>
      <c r="Q72" s="41"/>
      <c r="R72" s="37"/>
      <c r="S72" s="37"/>
      <c r="T72" s="40"/>
      <c r="U72" s="37"/>
      <c r="V72" s="40"/>
      <c r="W72" s="37"/>
      <c r="X72" s="40"/>
      <c r="Y72" s="41"/>
      <c r="Z72" s="37"/>
      <c r="AA72" s="37"/>
      <c r="AB72" s="40"/>
      <c r="AC72" s="37"/>
      <c r="AD72" s="40"/>
      <c r="AE72" s="37"/>
      <c r="AF72" s="40"/>
      <c r="AG72" s="37"/>
      <c r="AH72" s="40"/>
      <c r="AI72" s="37"/>
      <c r="AJ72" s="40"/>
      <c r="AK72" s="37"/>
      <c r="AL72" s="40"/>
      <c r="AM72" s="37"/>
      <c r="AN72" s="40"/>
      <c r="AO72" s="37"/>
      <c r="AP72" s="40"/>
      <c r="AQ72" s="37"/>
      <c r="AR72" s="40"/>
      <c r="AS72" s="37"/>
      <c r="AT72" s="40"/>
      <c r="AU72" s="37"/>
      <c r="AV72" s="40"/>
      <c r="AW72" s="37"/>
      <c r="AX72" s="40"/>
      <c r="AY72" s="37"/>
      <c r="AZ72" s="40"/>
      <c r="BA72" s="37"/>
      <c r="BB72" s="40"/>
      <c r="BC72" s="37"/>
      <c r="BD72" s="40"/>
      <c r="BE72" s="37"/>
      <c r="BF72" s="40"/>
      <c r="BG72" s="37"/>
      <c r="BH72" s="40"/>
      <c r="BI72" s="37"/>
      <c r="BJ72" s="40"/>
      <c r="BK72" s="37"/>
      <c r="BL72" s="40"/>
      <c r="BM72" s="37"/>
      <c r="BN72" s="40"/>
      <c r="BO72" s="37"/>
      <c r="BP72" s="40"/>
      <c r="BQ72" s="37"/>
      <c r="BR72" s="40"/>
      <c r="BS72" s="37"/>
      <c r="BT72" s="42"/>
      <c r="BU72" s="43"/>
      <c r="BV72" s="42"/>
      <c r="BW72" s="43"/>
      <c r="BX72" s="42"/>
      <c r="BY72" s="43"/>
      <c r="BZ72" s="42"/>
      <c r="CA72" s="45">
        <v>43998.0</v>
      </c>
      <c r="CB72" s="42"/>
      <c r="CC72" s="48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  <c r="FU72" s="81"/>
      <c r="FV72" s="81"/>
      <c r="FW72" s="81"/>
      <c r="FX72" s="81"/>
      <c r="FY72" s="81"/>
      <c r="FZ72" s="81"/>
      <c r="GA72" s="81"/>
      <c r="GB72" s="81"/>
      <c r="GC72" s="81"/>
      <c r="GD72" s="81"/>
      <c r="GE72" s="81"/>
      <c r="GF72" s="81"/>
      <c r="GG72" s="8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</row>
    <row r="73">
      <c r="A73" s="1"/>
      <c r="B73" s="25" t="s">
        <v>12</v>
      </c>
      <c r="D73" s="24" t="s">
        <v>13</v>
      </c>
      <c r="E73" s="37">
        <f t="shared" ref="E73:F73" si="56">J73+L73+N73+P73+R73+T73+V73+X73+Z73+AB73+AD73+AF73+AH73+AJ73+AL73+AN73+AP73+AR73+AT73+AV73+AX73+AZ73+BB73+BD73+BF73+BH73+BJ73+BL73+BN73+BP73+BR73+BT73+BV73+BX73+BZ73+CB73+CD73+CF73+CH73+CJ73+CL73+CN73+CP73+CR73+CT73+CV73+CX73+CZ73+DB73+DD73+DF73+DH73+DJ73+DL73+DN73+DP73+DR73+DT73+DV73+DX73+DZ73+EB73+ED73+EF73+EH73+EJ73+EL73+EN73+EP73+ER73+ET73+EV73+EX73+EZ73+FB73+FD73+FF73+FH73+FJ73+FL73+FN73+FP73+FR73+FT73+FV73+FX73+FZ73+GB73+GD73+GF73</f>
        <v>0</v>
      </c>
      <c r="F73" s="37">
        <f t="shared" si="56"/>
        <v>19999</v>
      </c>
      <c r="G73" s="92">
        <f t="shared" si="55"/>
        <v>19999</v>
      </c>
      <c r="I73" s="27"/>
      <c r="J73" s="40"/>
      <c r="K73" s="37"/>
      <c r="L73" s="40"/>
      <c r="M73" s="37"/>
      <c r="N73" s="40"/>
      <c r="O73" s="37"/>
      <c r="P73" s="40"/>
      <c r="Q73" s="41"/>
      <c r="R73" s="37"/>
      <c r="S73" s="37"/>
      <c r="T73" s="40"/>
      <c r="U73" s="37"/>
      <c r="V73" s="40"/>
      <c r="W73" s="37"/>
      <c r="X73" s="40"/>
      <c r="Y73" s="41"/>
      <c r="Z73" s="37"/>
      <c r="AA73" s="37"/>
      <c r="AB73" s="40"/>
      <c r="AC73" s="37"/>
      <c r="AD73" s="40"/>
      <c r="AE73" s="37"/>
      <c r="AF73" s="40"/>
      <c r="AG73" s="37"/>
      <c r="AH73" s="40"/>
      <c r="AI73" s="37"/>
      <c r="AJ73" s="40"/>
      <c r="AK73" s="37"/>
      <c r="AL73" s="40"/>
      <c r="AM73" s="37"/>
      <c r="AN73" s="40"/>
      <c r="AO73" s="37"/>
      <c r="AP73" s="40"/>
      <c r="AQ73" s="37"/>
      <c r="AR73" s="40"/>
      <c r="AS73" s="37"/>
      <c r="AT73" s="40"/>
      <c r="AU73" s="37"/>
      <c r="AV73" s="40"/>
      <c r="AW73" s="37"/>
      <c r="AX73" s="40"/>
      <c r="AY73" s="37"/>
      <c r="AZ73" s="40"/>
      <c r="BA73" s="37"/>
      <c r="BB73" s="40"/>
      <c r="BC73" s="37"/>
      <c r="BD73" s="40"/>
      <c r="BE73" s="37"/>
      <c r="BF73" s="40"/>
      <c r="BG73" s="37"/>
      <c r="BH73" s="40"/>
      <c r="BI73" s="37"/>
      <c r="BJ73" s="40"/>
      <c r="BK73" s="37"/>
      <c r="BL73" s="40"/>
      <c r="BM73" s="37"/>
      <c r="BN73" s="40"/>
      <c r="BO73" s="37"/>
      <c r="BP73" s="40"/>
      <c r="BQ73" s="37"/>
      <c r="BR73" s="40"/>
      <c r="BS73" s="37"/>
      <c r="BT73" s="42"/>
      <c r="BU73" s="43"/>
      <c r="BV73" s="42"/>
      <c r="BW73" s="43"/>
      <c r="BX73" s="42"/>
      <c r="BY73" s="43"/>
      <c r="BZ73" s="42"/>
      <c r="CA73" s="45">
        <v>19999.0</v>
      </c>
      <c r="CB73" s="42"/>
      <c r="CC73" s="48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81"/>
      <c r="FV73" s="81"/>
      <c r="FW73" s="81"/>
      <c r="FX73" s="81"/>
      <c r="FY73" s="81"/>
      <c r="FZ73" s="81"/>
      <c r="GA73" s="81"/>
      <c r="GB73" s="81"/>
      <c r="GC73" s="81"/>
      <c r="GD73" s="81"/>
      <c r="GE73" s="81"/>
      <c r="GF73" s="81"/>
      <c r="GG73" s="8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</row>
    <row r="74">
      <c r="A74" s="1"/>
      <c r="B74" s="95" t="s">
        <v>42</v>
      </c>
      <c r="D74" s="50" t="s">
        <v>15</v>
      </c>
      <c r="E74" s="50" t="s">
        <v>3</v>
      </c>
      <c r="F74" s="50" t="s">
        <v>4</v>
      </c>
      <c r="G74" s="97" t="s">
        <v>37</v>
      </c>
      <c r="I74" s="27"/>
      <c r="J74" s="52" t="s">
        <v>3</v>
      </c>
      <c r="K74" s="51" t="s">
        <v>4</v>
      </c>
      <c r="L74" s="52" t="s">
        <v>3</v>
      </c>
      <c r="M74" s="51" t="s">
        <v>4</v>
      </c>
      <c r="N74" s="52" t="s">
        <v>3</v>
      </c>
      <c r="O74" s="51" t="s">
        <v>4</v>
      </c>
      <c r="P74" s="52" t="s">
        <v>3</v>
      </c>
      <c r="Q74" s="53" t="s">
        <v>4</v>
      </c>
      <c r="R74" s="51" t="s">
        <v>3</v>
      </c>
      <c r="S74" s="51" t="s">
        <v>4</v>
      </c>
      <c r="T74" s="52" t="s">
        <v>3</v>
      </c>
      <c r="U74" s="51" t="s">
        <v>4</v>
      </c>
      <c r="V74" s="52" t="s">
        <v>3</v>
      </c>
      <c r="W74" s="51" t="s">
        <v>4</v>
      </c>
      <c r="X74" s="52" t="s">
        <v>3</v>
      </c>
      <c r="Y74" s="53" t="s">
        <v>4</v>
      </c>
      <c r="Z74" s="51" t="s">
        <v>3</v>
      </c>
      <c r="AA74" s="51" t="s">
        <v>4</v>
      </c>
      <c r="AB74" s="52" t="s">
        <v>3</v>
      </c>
      <c r="AC74" s="51" t="s">
        <v>4</v>
      </c>
      <c r="AD74" s="52" t="s">
        <v>3</v>
      </c>
      <c r="AE74" s="51" t="s">
        <v>4</v>
      </c>
      <c r="AF74" s="52" t="s">
        <v>3</v>
      </c>
      <c r="AG74" s="51" t="s">
        <v>4</v>
      </c>
      <c r="AH74" s="52" t="s">
        <v>3</v>
      </c>
      <c r="AI74" s="51" t="s">
        <v>4</v>
      </c>
      <c r="AJ74" s="52" t="s">
        <v>3</v>
      </c>
      <c r="AK74" s="51" t="s">
        <v>4</v>
      </c>
      <c r="AL74" s="52" t="s">
        <v>3</v>
      </c>
      <c r="AM74" s="51" t="s">
        <v>4</v>
      </c>
      <c r="AN74" s="52" t="s">
        <v>3</v>
      </c>
      <c r="AO74" s="51" t="s">
        <v>4</v>
      </c>
      <c r="AP74" s="52" t="s">
        <v>3</v>
      </c>
      <c r="AQ74" s="51" t="s">
        <v>4</v>
      </c>
      <c r="AR74" s="52" t="s">
        <v>3</v>
      </c>
      <c r="AS74" s="51" t="s">
        <v>4</v>
      </c>
      <c r="AT74" s="52" t="s">
        <v>3</v>
      </c>
      <c r="AU74" s="51" t="s">
        <v>4</v>
      </c>
      <c r="AV74" s="52" t="s">
        <v>3</v>
      </c>
      <c r="AW74" s="51" t="s">
        <v>4</v>
      </c>
      <c r="AX74" s="52" t="s">
        <v>3</v>
      </c>
      <c r="AY74" s="51" t="s">
        <v>4</v>
      </c>
      <c r="AZ74" s="52" t="s">
        <v>3</v>
      </c>
      <c r="BA74" s="51" t="s">
        <v>4</v>
      </c>
      <c r="BB74" s="52" t="s">
        <v>3</v>
      </c>
      <c r="BC74" s="51" t="s">
        <v>4</v>
      </c>
      <c r="BD74" s="52" t="s">
        <v>3</v>
      </c>
      <c r="BE74" s="51" t="s">
        <v>4</v>
      </c>
      <c r="BF74" s="52" t="s">
        <v>3</v>
      </c>
      <c r="BG74" s="51" t="s">
        <v>4</v>
      </c>
      <c r="BH74" s="52" t="s">
        <v>3</v>
      </c>
      <c r="BI74" s="51" t="s">
        <v>4</v>
      </c>
      <c r="BJ74" s="52" t="s">
        <v>3</v>
      </c>
      <c r="BK74" s="51" t="s">
        <v>4</v>
      </c>
      <c r="BL74" s="52" t="s">
        <v>3</v>
      </c>
      <c r="BM74" s="51" t="s">
        <v>4</v>
      </c>
      <c r="BN74" s="52" t="s">
        <v>3</v>
      </c>
      <c r="BO74" s="51" t="s">
        <v>4</v>
      </c>
      <c r="BP74" s="52" t="s">
        <v>3</v>
      </c>
      <c r="BQ74" s="51" t="s">
        <v>4</v>
      </c>
      <c r="BR74" s="52" t="s">
        <v>3</v>
      </c>
      <c r="BS74" s="51" t="s">
        <v>4</v>
      </c>
      <c r="BT74" s="54" t="s">
        <v>3</v>
      </c>
      <c r="BU74" s="55" t="s">
        <v>4</v>
      </c>
      <c r="BV74" s="54" t="s">
        <v>3</v>
      </c>
      <c r="BW74" s="55" t="s">
        <v>4</v>
      </c>
      <c r="BX74" s="54" t="s">
        <v>3</v>
      </c>
      <c r="BY74" s="55" t="s">
        <v>4</v>
      </c>
      <c r="BZ74" s="54" t="s">
        <v>3</v>
      </c>
      <c r="CA74" s="55" t="s">
        <v>4</v>
      </c>
      <c r="CB74" s="54" t="s">
        <v>3</v>
      </c>
      <c r="CC74" s="58" t="s">
        <v>4</v>
      </c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</row>
    <row r="75">
      <c r="A75" s="1"/>
      <c r="B75" s="59"/>
      <c r="E75" s="26">
        <f t="shared" ref="E75:F75" si="57">J75+L75+N75+P75+R75+T75+V75+X75+Z75+AB75+AD75+AF75+AH75+AJ75+AL75+AN75+AP75+AR75+AT75+AV75+AX75+AZ75+BB75+BD75+BF75+BH75+BJ75+BL75+BN75+BP75+BR75+BT75+BV75+BX75+BZ75+CB75+CD75+CF75+CH75+CJ75+CL75+CN75+CP75+CR75+CT75+CV75+CX75+CZ75+DB75+DD75+DF75+DH75+DJ75+DL75+DN75+DP75+DR75+DT75+DV75+DX75+DZ75+EB75+ED75+EF75+EH75+EJ75+EL75+EN75+EP75+ER75+ET75+EV75+EX75+EZ75+FB75+FD75+FF75+FH75+FJ75+FL75+FN75+FP75+FR75+FT75+FV75+FX75+FZ75+GB75+GD75+GF75</f>
        <v>0</v>
      </c>
      <c r="F75" s="26">
        <f t="shared" si="57"/>
        <v>0</v>
      </c>
      <c r="G75" s="26">
        <f t="shared" ref="G75:G77" si="59">E75+F75</f>
        <v>0</v>
      </c>
      <c r="I75" s="27"/>
      <c r="J75" s="28"/>
      <c r="K75" s="26"/>
      <c r="L75" s="28"/>
      <c r="M75" s="26"/>
      <c r="N75" s="28"/>
      <c r="O75" s="26"/>
      <c r="P75" s="28"/>
      <c r="Q75" s="29"/>
      <c r="R75" s="26"/>
      <c r="S75" s="26"/>
      <c r="T75" s="28"/>
      <c r="U75" s="26"/>
      <c r="V75" s="28"/>
      <c r="W75" s="26"/>
      <c r="X75" s="28"/>
      <c r="Y75" s="29"/>
      <c r="Z75" s="26"/>
      <c r="AA75" s="26"/>
      <c r="AB75" s="28"/>
      <c r="AC75" s="26"/>
      <c r="AD75" s="28"/>
      <c r="AE75" s="26"/>
      <c r="AF75" s="28"/>
      <c r="AG75" s="26"/>
      <c r="AH75" s="28"/>
      <c r="AI75" s="26"/>
      <c r="AJ75" s="28"/>
      <c r="AK75" s="26"/>
      <c r="AL75" s="28"/>
      <c r="AM75" s="26"/>
      <c r="AN75" s="28"/>
      <c r="AO75" s="26"/>
      <c r="AP75" s="28"/>
      <c r="AQ75" s="26"/>
      <c r="AR75" s="28"/>
      <c r="AS75" s="26"/>
      <c r="AT75" s="28"/>
      <c r="AU75" s="26"/>
      <c r="AV75" s="28"/>
      <c r="AW75" s="26"/>
      <c r="AX75" s="28"/>
      <c r="AY75" s="26"/>
      <c r="AZ75" s="28"/>
      <c r="BA75" s="26"/>
      <c r="BB75" s="28"/>
      <c r="BC75" s="26"/>
      <c r="BD75" s="28"/>
      <c r="BE75" s="26"/>
      <c r="BF75" s="28"/>
      <c r="BG75" s="26"/>
      <c r="BH75" s="28"/>
      <c r="BI75" s="26"/>
      <c r="BJ75" s="28"/>
      <c r="BK75" s="26"/>
      <c r="BL75" s="28"/>
      <c r="BM75" s="26"/>
      <c r="BN75" s="28"/>
      <c r="BO75" s="26"/>
      <c r="BP75" s="28"/>
      <c r="BQ75" s="26"/>
      <c r="BR75" s="28"/>
      <c r="BS75" s="26"/>
      <c r="BT75" s="30"/>
      <c r="BU75" s="31"/>
      <c r="BV75" s="30"/>
      <c r="BW75" s="31"/>
      <c r="BX75" s="30"/>
      <c r="BY75" s="31"/>
      <c r="BZ75" s="30"/>
      <c r="CA75" s="31"/>
      <c r="CB75" s="30"/>
      <c r="CC75" s="36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</row>
    <row r="76">
      <c r="A76" s="1"/>
      <c r="B76" s="59"/>
      <c r="D76" s="50" t="s">
        <v>11</v>
      </c>
      <c r="E76" s="37">
        <f t="shared" ref="E76:F76" si="58">J76+L76+N76+P76+R76+T76+V76+X76+Z76+AB76+AD76+AF76+AH76+AJ76+AL76+AN76+AP76+AR76+AT76+AV76+AX76+AZ76+BB76+BD76+BF76+BH76+BJ76+BL76+BN76+BP76+BR76+BT76+BV76+BX76+BZ76+CB76+CD76+CF76+CH76+CJ76+CL76+CN76+CP76+CR76+CT76+CV76+CX76+CZ76+DB76+DD76+DF76+DH76+DJ76+DL76+DN76+DP76+DR76+DT76+DV76+DX76+DZ76+EB76+ED76+EF76+EH76+EJ76+EL76+EN76+EP76+ER76+ET76+EV76+EX76+EZ76+FB76+FD76+FF76+FH76+FJ76+FL76+FN76+FP76+FR76+FT76+FV76+FX76+FZ76+GB76+GD76+GF76</f>
        <v>0</v>
      </c>
      <c r="F76" s="37">
        <f t="shared" si="58"/>
        <v>0</v>
      </c>
      <c r="G76" s="92">
        <f t="shared" si="59"/>
        <v>0</v>
      </c>
      <c r="I76" s="27"/>
      <c r="J76" s="60"/>
      <c r="K76" s="38"/>
      <c r="L76" s="60"/>
      <c r="M76" s="38"/>
      <c r="N76" s="40"/>
      <c r="O76" s="38"/>
      <c r="P76" s="40"/>
      <c r="Q76" s="61"/>
      <c r="R76" s="38"/>
      <c r="S76" s="38"/>
      <c r="T76" s="60"/>
      <c r="U76" s="38"/>
      <c r="V76" s="60"/>
      <c r="W76" s="38"/>
      <c r="X76" s="60"/>
      <c r="Y76" s="61"/>
      <c r="Z76" s="38"/>
      <c r="AA76" s="38"/>
      <c r="AB76" s="60"/>
      <c r="AC76" s="38"/>
      <c r="AD76" s="60"/>
      <c r="AE76" s="38"/>
      <c r="AF76" s="60"/>
      <c r="AG76" s="38"/>
      <c r="AH76" s="60"/>
      <c r="AI76" s="38"/>
      <c r="AJ76" s="40"/>
      <c r="AK76" s="38"/>
      <c r="AL76" s="60"/>
      <c r="AM76" s="38"/>
      <c r="AN76" s="40"/>
      <c r="AO76" s="38"/>
      <c r="AP76" s="60"/>
      <c r="AQ76" s="38"/>
      <c r="AR76" s="60"/>
      <c r="AS76" s="38"/>
      <c r="AT76" s="60"/>
      <c r="AU76" s="38"/>
      <c r="AV76" s="40"/>
      <c r="AW76" s="38"/>
      <c r="AX76" s="60"/>
      <c r="AY76" s="38"/>
      <c r="AZ76" s="60"/>
      <c r="BA76" s="38"/>
      <c r="BB76" s="60"/>
      <c r="BC76" s="38"/>
      <c r="BD76" s="60"/>
      <c r="BE76" s="38"/>
      <c r="BF76" s="40"/>
      <c r="BG76" s="38"/>
      <c r="BH76" s="60"/>
      <c r="BI76" s="38"/>
      <c r="BJ76" s="60"/>
      <c r="BK76" s="38"/>
      <c r="BL76" s="60"/>
      <c r="BM76" s="38"/>
      <c r="BN76" s="60"/>
      <c r="BO76" s="38"/>
      <c r="BP76" s="60"/>
      <c r="BQ76" s="38"/>
      <c r="BR76" s="40"/>
      <c r="BS76" s="38"/>
      <c r="BT76" s="42"/>
      <c r="BU76" s="43"/>
      <c r="BV76" s="42"/>
      <c r="BW76" s="43"/>
      <c r="BX76" s="42"/>
      <c r="BY76" s="43"/>
      <c r="BZ76" s="42"/>
      <c r="CA76" s="43"/>
      <c r="CB76" s="42"/>
      <c r="CC76" s="48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</row>
    <row r="77">
      <c r="A77" s="1"/>
      <c r="B77" s="62"/>
      <c r="C77" s="63"/>
      <c r="D77" s="64" t="s">
        <v>13</v>
      </c>
      <c r="E77" s="77">
        <f t="shared" ref="E77:F77" si="60">J77+L77+N77+P77+R77+T77+V77+X77+Z77+AB77+AD77+AF77+AH77+AJ77+AL77+AN77+AP77+AR77+AT77+AV77+AX77+AZ77+BB77+BD77+BF77+BH77+BJ77+BL77+BN77+BP77+BR77+BT77+BV77+BX77+BZ77+CB77+CD77+CF77+CH77+CJ77+CL77+CN77+CP77+CR77+CT77+CV77+CX77+CZ77+DB77+DD77+DF77+DH77+DJ77+DL77+DN77+DP77+DR77+DT77+DV77+DX77+DZ77+EB77+ED77+EF77+EH77+EJ77+EL77+EN77+EP77+ER77+ET77+EV77+EX77+EZ77+FB77+FD77+FF77+FH77+FJ77+FL77+FN77+FP77+FR77+FT77+FV77+FX77+FZ77+GB77+GD77+GF77</f>
        <v>0</v>
      </c>
      <c r="F77" s="77">
        <f t="shared" si="60"/>
        <v>0</v>
      </c>
      <c r="G77" s="92">
        <f t="shared" si="59"/>
        <v>0</v>
      </c>
      <c r="H77" s="63"/>
      <c r="I77" s="65"/>
      <c r="J77" s="67"/>
      <c r="K77" s="66"/>
      <c r="L77" s="67"/>
      <c r="M77" s="66"/>
      <c r="N77" s="67"/>
      <c r="O77" s="66"/>
      <c r="P77" s="67"/>
      <c r="Q77" s="68"/>
      <c r="R77" s="66"/>
      <c r="S77" s="66"/>
      <c r="T77" s="67"/>
      <c r="U77" s="66"/>
      <c r="V77" s="67"/>
      <c r="W77" s="66"/>
      <c r="X77" s="67"/>
      <c r="Y77" s="68"/>
      <c r="Z77" s="66"/>
      <c r="AA77" s="66"/>
      <c r="AB77" s="67"/>
      <c r="AC77" s="66"/>
      <c r="AD77" s="67"/>
      <c r="AE77" s="66"/>
      <c r="AF77" s="67"/>
      <c r="AG77" s="66"/>
      <c r="AH77" s="67"/>
      <c r="AI77" s="66"/>
      <c r="AJ77" s="67"/>
      <c r="AK77" s="66"/>
      <c r="AL77" s="67"/>
      <c r="AM77" s="66"/>
      <c r="AN77" s="67"/>
      <c r="AO77" s="66"/>
      <c r="AP77" s="67"/>
      <c r="AQ77" s="66"/>
      <c r="AR77" s="67"/>
      <c r="AS77" s="66"/>
      <c r="AT77" s="67"/>
      <c r="AU77" s="66"/>
      <c r="AV77" s="67"/>
      <c r="AW77" s="66"/>
      <c r="AX77" s="67"/>
      <c r="AY77" s="66"/>
      <c r="AZ77" s="67"/>
      <c r="BA77" s="66"/>
      <c r="BB77" s="67"/>
      <c r="BC77" s="66"/>
      <c r="BD77" s="67"/>
      <c r="BE77" s="66"/>
      <c r="BF77" s="67"/>
      <c r="BG77" s="66"/>
      <c r="BH77" s="67"/>
      <c r="BI77" s="66"/>
      <c r="BJ77" s="67"/>
      <c r="BK77" s="66"/>
      <c r="BL77" s="67"/>
      <c r="BM77" s="66"/>
      <c r="BN77" s="67"/>
      <c r="BO77" s="66"/>
      <c r="BP77" s="67"/>
      <c r="BQ77" s="66"/>
      <c r="BR77" s="67"/>
      <c r="BS77" s="66"/>
      <c r="BT77" s="70"/>
      <c r="BU77" s="71"/>
      <c r="BV77" s="70"/>
      <c r="BW77" s="71"/>
      <c r="BX77" s="70"/>
      <c r="BY77" s="71"/>
      <c r="BZ77" s="70"/>
      <c r="CA77" s="71"/>
      <c r="CB77" s="70"/>
      <c r="CC77" s="76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</row>
    <row r="78">
      <c r="A78" s="1"/>
      <c r="B78" s="12" t="s">
        <v>43</v>
      </c>
      <c r="C78" s="13"/>
      <c r="D78" s="14" t="s">
        <v>2</v>
      </c>
      <c r="E78" s="14" t="s">
        <v>3</v>
      </c>
      <c r="F78" s="14" t="s">
        <v>4</v>
      </c>
      <c r="G78" s="89" t="s">
        <v>33</v>
      </c>
      <c r="H78" s="15" t="s">
        <v>5</v>
      </c>
      <c r="I78" s="16" t="s">
        <v>6</v>
      </c>
      <c r="J78" s="17" t="s">
        <v>3</v>
      </c>
      <c r="K78" s="14" t="s">
        <v>4</v>
      </c>
      <c r="L78" s="17" t="s">
        <v>3</v>
      </c>
      <c r="M78" s="14" t="s">
        <v>4</v>
      </c>
      <c r="N78" s="17" t="s">
        <v>3</v>
      </c>
      <c r="O78" s="14" t="s">
        <v>4</v>
      </c>
      <c r="P78" s="17" t="s">
        <v>3</v>
      </c>
      <c r="Q78" s="18" t="s">
        <v>4</v>
      </c>
      <c r="R78" s="14" t="s">
        <v>3</v>
      </c>
      <c r="S78" s="14" t="s">
        <v>4</v>
      </c>
      <c r="T78" s="17" t="s">
        <v>3</v>
      </c>
      <c r="U78" s="14" t="s">
        <v>4</v>
      </c>
      <c r="V78" s="17" t="s">
        <v>3</v>
      </c>
      <c r="W78" s="14" t="s">
        <v>4</v>
      </c>
      <c r="X78" s="17" t="s">
        <v>3</v>
      </c>
      <c r="Y78" s="18" t="s">
        <v>4</v>
      </c>
      <c r="Z78" s="14" t="s">
        <v>3</v>
      </c>
      <c r="AA78" s="14" t="s">
        <v>4</v>
      </c>
      <c r="AB78" s="17" t="s">
        <v>3</v>
      </c>
      <c r="AC78" s="14" t="s">
        <v>4</v>
      </c>
      <c r="AD78" s="17" t="s">
        <v>3</v>
      </c>
      <c r="AE78" s="14" t="s">
        <v>4</v>
      </c>
      <c r="AF78" s="17" t="s">
        <v>3</v>
      </c>
      <c r="AG78" s="14" t="s">
        <v>4</v>
      </c>
      <c r="AH78" s="17" t="s">
        <v>3</v>
      </c>
      <c r="AI78" s="14" t="s">
        <v>4</v>
      </c>
      <c r="AJ78" s="17" t="s">
        <v>3</v>
      </c>
      <c r="AK78" s="14" t="s">
        <v>4</v>
      </c>
      <c r="AL78" s="17" t="s">
        <v>3</v>
      </c>
      <c r="AM78" s="14" t="s">
        <v>4</v>
      </c>
      <c r="AN78" s="17" t="s">
        <v>3</v>
      </c>
      <c r="AO78" s="14" t="s">
        <v>4</v>
      </c>
      <c r="AP78" s="17" t="s">
        <v>3</v>
      </c>
      <c r="AQ78" s="14" t="s">
        <v>4</v>
      </c>
      <c r="AR78" s="17" t="s">
        <v>3</v>
      </c>
      <c r="AS78" s="14" t="s">
        <v>4</v>
      </c>
      <c r="AT78" s="17" t="s">
        <v>3</v>
      </c>
      <c r="AU78" s="14" t="s">
        <v>4</v>
      </c>
      <c r="AV78" s="17" t="s">
        <v>3</v>
      </c>
      <c r="AW78" s="14" t="s">
        <v>4</v>
      </c>
      <c r="AX78" s="17" t="s">
        <v>3</v>
      </c>
      <c r="AY78" s="14" t="s">
        <v>4</v>
      </c>
      <c r="AZ78" s="17" t="s">
        <v>3</v>
      </c>
      <c r="BA78" s="14" t="s">
        <v>4</v>
      </c>
      <c r="BB78" s="17" t="s">
        <v>3</v>
      </c>
      <c r="BC78" s="14" t="s">
        <v>4</v>
      </c>
      <c r="BD78" s="17" t="s">
        <v>3</v>
      </c>
      <c r="BE78" s="14" t="s">
        <v>4</v>
      </c>
      <c r="BF78" s="17" t="s">
        <v>3</v>
      </c>
      <c r="BG78" s="14" t="s">
        <v>4</v>
      </c>
      <c r="BH78" s="17" t="s">
        <v>3</v>
      </c>
      <c r="BI78" s="14" t="s">
        <v>4</v>
      </c>
      <c r="BJ78" s="17" t="s">
        <v>3</v>
      </c>
      <c r="BK78" s="14" t="s">
        <v>4</v>
      </c>
      <c r="BL78" s="17" t="s">
        <v>3</v>
      </c>
      <c r="BM78" s="14" t="s">
        <v>4</v>
      </c>
      <c r="BN78" s="17" t="s">
        <v>3</v>
      </c>
      <c r="BO78" s="14" t="s">
        <v>4</v>
      </c>
      <c r="BP78" s="17" t="s">
        <v>3</v>
      </c>
      <c r="BQ78" s="14" t="s">
        <v>4</v>
      </c>
      <c r="BR78" s="17" t="s">
        <v>3</v>
      </c>
      <c r="BS78" s="14" t="s">
        <v>4</v>
      </c>
      <c r="BT78" s="19" t="s">
        <v>3</v>
      </c>
      <c r="BU78" s="20" t="s">
        <v>4</v>
      </c>
      <c r="BV78" s="19" t="s">
        <v>3</v>
      </c>
      <c r="BW78" s="20" t="s">
        <v>4</v>
      </c>
      <c r="BX78" s="19" t="s">
        <v>3</v>
      </c>
      <c r="BY78" s="20" t="s">
        <v>4</v>
      </c>
      <c r="BZ78" s="19" t="s">
        <v>3</v>
      </c>
      <c r="CA78" s="20" t="s">
        <v>4</v>
      </c>
      <c r="CB78" s="19" t="s">
        <v>3</v>
      </c>
      <c r="CC78" s="23" t="s">
        <v>4</v>
      </c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</row>
    <row r="79">
      <c r="A79" s="1"/>
      <c r="B79" s="25" t="s">
        <v>7</v>
      </c>
      <c r="C79" s="26" t="s">
        <v>34</v>
      </c>
      <c r="E79" s="26">
        <f t="shared" ref="E79:F79" si="61">J79+L79+N79+P79+R79+T79+V79+X79+Z79+AB79+AD79+AF79+AH79+AJ79+AL79+AN79+AP79+AR79+AT79+AV79+AX79+AZ79+BB79+BD79+BF79+BH79+BJ79+BL79+BN79+BP79+BR79+BT79+BV79+BX79+BZ79+CB79+CD79+CF79+CH79+CJ79+CL79+CN79+CP79+CR79+CT79+CV79+CX79+CZ79+DB79+DD79+DF79+DH79+DJ79+DL79+DN79+DP79+DR79+DT79+DV79+DX79+DZ79+EB79+ED79+EF79+EH79+EJ79+EL79+EN79+EP79+ER79+ET79+EV79+EX79+EZ79+FB79+FD79+FF79+FH79+FJ79+FL79+FN79+FP79+FR79+FT79+FV79+FX79+FZ79+GB79+GD79+GF79</f>
        <v>0</v>
      </c>
      <c r="F79" s="26">
        <f t="shared" si="61"/>
        <v>1</v>
      </c>
      <c r="G79" s="26">
        <f t="shared" ref="G79:G81" si="63">E79+F79</f>
        <v>1</v>
      </c>
      <c r="I79" s="27"/>
      <c r="J79" s="28"/>
      <c r="K79" s="26"/>
      <c r="L79" s="28"/>
      <c r="M79" s="26"/>
      <c r="N79" s="28"/>
      <c r="O79" s="26"/>
      <c r="P79" s="28"/>
      <c r="Q79" s="29"/>
      <c r="R79" s="26"/>
      <c r="S79" s="26"/>
      <c r="T79" s="28"/>
      <c r="U79" s="26"/>
      <c r="V79" s="28"/>
      <c r="W79" s="26"/>
      <c r="X79" s="28"/>
      <c r="Y79" s="29"/>
      <c r="Z79" s="26"/>
      <c r="AA79" s="26"/>
      <c r="AB79" s="28"/>
      <c r="AC79" s="26"/>
      <c r="AD79" s="28"/>
      <c r="AE79" s="26"/>
      <c r="AF79" s="28"/>
      <c r="AG79" s="26"/>
      <c r="AH79" s="28"/>
      <c r="AI79" s="26"/>
      <c r="AJ79" s="28"/>
      <c r="AK79" s="26">
        <v>1.0</v>
      </c>
      <c r="AL79" s="28"/>
      <c r="AM79" s="26"/>
      <c r="AN79" s="28"/>
      <c r="AO79" s="26"/>
      <c r="AP79" s="28"/>
      <c r="AQ79" s="26"/>
      <c r="AR79" s="28"/>
      <c r="AS79" s="26"/>
      <c r="AT79" s="28"/>
      <c r="AU79" s="26"/>
      <c r="AV79" s="28"/>
      <c r="AW79" s="26"/>
      <c r="AX79" s="28"/>
      <c r="AY79" s="26"/>
      <c r="AZ79" s="28"/>
      <c r="BA79" s="26"/>
      <c r="BB79" s="28"/>
      <c r="BC79" s="26"/>
      <c r="BD79" s="28"/>
      <c r="BE79" s="26"/>
      <c r="BF79" s="28"/>
      <c r="BG79" s="26"/>
      <c r="BH79" s="28"/>
      <c r="BI79" s="26"/>
      <c r="BJ79" s="28"/>
      <c r="BK79" s="26"/>
      <c r="BL79" s="28"/>
      <c r="BM79" s="26"/>
      <c r="BN79" s="28"/>
      <c r="BO79" s="26"/>
      <c r="BP79" s="28"/>
      <c r="BQ79" s="26"/>
      <c r="BR79" s="28"/>
      <c r="BS79" s="26"/>
      <c r="BT79" s="30"/>
      <c r="BU79" s="31"/>
      <c r="BV79" s="30"/>
      <c r="BW79" s="31"/>
      <c r="BX79" s="30"/>
      <c r="BY79" s="31"/>
      <c r="BZ79" s="30"/>
      <c r="CA79" s="31"/>
      <c r="CB79" s="30"/>
      <c r="CC79" s="36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</row>
    <row r="80">
      <c r="A80" s="1"/>
      <c r="B80" s="25" t="s">
        <v>9</v>
      </c>
      <c r="C80" s="26" t="s">
        <v>39</v>
      </c>
      <c r="D80" s="24" t="s">
        <v>11</v>
      </c>
      <c r="E80" s="37">
        <f t="shared" ref="E80:F80" si="62">J80+L80+N80+P80+R80+T80+V80+X80+Z80+AB80+AD80+AF80+AH80+AJ80+AL80+AN80+AP80+AR80+AT80+AV80+AX80+AZ80+BB80+BD80+BF80+BH80+BJ80+BL80+BN80+BP80+BR80+BT80+BV80+BX80+BZ80+CB80+CD80+CF80+CH80+CJ80+CL80+CN80+CP80+CR80+CT80+CV80+CX80+CZ80+DB80+DD80+DF80+DH80+DJ80+DL80+DN80+DP80+DR80+DT80+DV80+DX80+DZ80+EB80+ED80+EF80+EH80+EJ80+EL80+EN80+EP80+ER80+ET80+EV80+EX80+EZ80+FB80+FD80+FF80+FH80+FJ80+FL80+FN80+FP80+FR80+FT80+FV80+FX80+FZ80+GB80+GD80+GF80</f>
        <v>0</v>
      </c>
      <c r="F80" s="37">
        <f t="shared" si="62"/>
        <v>24000</v>
      </c>
      <c r="G80" s="92">
        <f t="shared" si="63"/>
        <v>24000</v>
      </c>
      <c r="H80" s="38">
        <f>sum(E80:F80)+sum(E84:F84)</f>
        <v>24000</v>
      </c>
      <c r="I80" s="39">
        <f>sum(E81:F81)+sum(E85:F85)</f>
        <v>26998</v>
      </c>
      <c r="J80" s="40"/>
      <c r="K80" s="37"/>
      <c r="L80" s="40"/>
      <c r="M80" s="37"/>
      <c r="N80" s="40"/>
      <c r="O80" s="37"/>
      <c r="P80" s="40"/>
      <c r="Q80" s="41"/>
      <c r="R80" s="37"/>
      <c r="S80" s="37"/>
      <c r="T80" s="40"/>
      <c r="U80" s="37"/>
      <c r="V80" s="40"/>
      <c r="W80" s="37"/>
      <c r="X80" s="40"/>
      <c r="Y80" s="41"/>
      <c r="Z80" s="37"/>
      <c r="AA80" s="37"/>
      <c r="AB80" s="40"/>
      <c r="AC80" s="37"/>
      <c r="AD80" s="40"/>
      <c r="AE80" s="37"/>
      <c r="AF80" s="40"/>
      <c r="AG80" s="37"/>
      <c r="AH80" s="40"/>
      <c r="AI80" s="37"/>
      <c r="AJ80" s="40"/>
      <c r="AK80" s="37">
        <v>24000.0</v>
      </c>
      <c r="AL80" s="40"/>
      <c r="AM80" s="37"/>
      <c r="AN80" s="40"/>
      <c r="AO80" s="37"/>
      <c r="AP80" s="40"/>
      <c r="AQ80" s="37"/>
      <c r="AR80" s="40"/>
      <c r="AS80" s="37"/>
      <c r="AT80" s="40"/>
      <c r="AU80" s="37"/>
      <c r="AV80" s="40"/>
      <c r="AW80" s="37"/>
      <c r="AX80" s="40"/>
      <c r="AY80" s="37"/>
      <c r="AZ80" s="40"/>
      <c r="BA80" s="37"/>
      <c r="BB80" s="40"/>
      <c r="BC80" s="37"/>
      <c r="BD80" s="40"/>
      <c r="BE80" s="37"/>
      <c r="BF80" s="40"/>
      <c r="BG80" s="37"/>
      <c r="BH80" s="40"/>
      <c r="BI80" s="37"/>
      <c r="BJ80" s="40"/>
      <c r="BK80" s="37"/>
      <c r="BL80" s="40"/>
      <c r="BM80" s="37"/>
      <c r="BN80" s="40"/>
      <c r="BO80" s="37"/>
      <c r="BP80" s="40"/>
      <c r="BQ80" s="37"/>
      <c r="BR80" s="40"/>
      <c r="BS80" s="37"/>
      <c r="BT80" s="42"/>
      <c r="BU80" s="43"/>
      <c r="BV80" s="42"/>
      <c r="BW80" s="43"/>
      <c r="BX80" s="42"/>
      <c r="BY80" s="43"/>
      <c r="BZ80" s="42"/>
      <c r="CA80" s="43"/>
      <c r="CB80" s="42"/>
      <c r="CC80" s="48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</row>
    <row r="81">
      <c r="A81" s="1"/>
      <c r="B81" s="25" t="s">
        <v>12</v>
      </c>
      <c r="D81" s="24" t="s">
        <v>13</v>
      </c>
      <c r="E81" s="37">
        <f t="shared" ref="E81:F81" si="64">J81+L81+N81+P81+R81+T81+V81+X81+Z81+AB81+AD81+AF81+AH81+AJ81+AL81+AN81+AP81+AR81+AT81+AV81+AX81+AZ81+BB81+BD81+BF81+BH81+BJ81+BL81+BN81+BP81+BR81+BT81+BV81+BX81+BZ81+CB81+CD81+CF81+CH81+CJ81+CL81+CN81+CP81+CR81+CT81+CV81+CX81+CZ81+DB81+DD81+DF81+DH81+DJ81+DL81+DN81+DP81+DR81+DT81+DV81+DX81+DZ81+EB81+ED81+EF81+EH81+EJ81+EL81+EN81+EP81+ER81+ET81+EV81+EX81+EZ81+FB81+FD81+FF81+FH81+FJ81+FL81+FN81+FP81+FR81+FT81+FV81+FX81+FZ81+GB81+GD81+GF81</f>
        <v>0</v>
      </c>
      <c r="F81" s="37">
        <f t="shared" si="64"/>
        <v>26998</v>
      </c>
      <c r="G81" s="92">
        <f t="shared" si="63"/>
        <v>26998</v>
      </c>
      <c r="I81" s="27"/>
      <c r="J81" s="40"/>
      <c r="K81" s="37"/>
      <c r="L81" s="40"/>
      <c r="M81" s="37"/>
      <c r="N81" s="40"/>
      <c r="O81" s="37"/>
      <c r="P81" s="40"/>
      <c r="Q81" s="41"/>
      <c r="R81" s="37"/>
      <c r="S81" s="37"/>
      <c r="T81" s="40"/>
      <c r="U81" s="37"/>
      <c r="V81" s="40"/>
      <c r="W81" s="37"/>
      <c r="X81" s="40"/>
      <c r="Y81" s="41"/>
      <c r="Z81" s="37"/>
      <c r="AA81" s="37"/>
      <c r="AB81" s="40"/>
      <c r="AC81" s="37"/>
      <c r="AD81" s="40"/>
      <c r="AE81" s="37"/>
      <c r="AF81" s="40"/>
      <c r="AG81" s="37"/>
      <c r="AH81" s="40"/>
      <c r="AI81" s="37"/>
      <c r="AJ81" s="40"/>
      <c r="AK81" s="37">
        <v>26998.0</v>
      </c>
      <c r="AL81" s="40"/>
      <c r="AM81" s="37"/>
      <c r="AN81" s="40"/>
      <c r="AO81" s="37"/>
      <c r="AP81" s="40"/>
      <c r="AQ81" s="37"/>
      <c r="AR81" s="40"/>
      <c r="AS81" s="37"/>
      <c r="AT81" s="40"/>
      <c r="AU81" s="37"/>
      <c r="AV81" s="40"/>
      <c r="AW81" s="37"/>
      <c r="AX81" s="40"/>
      <c r="AY81" s="37"/>
      <c r="AZ81" s="40"/>
      <c r="BA81" s="37"/>
      <c r="BB81" s="40"/>
      <c r="BC81" s="37"/>
      <c r="BD81" s="40"/>
      <c r="BE81" s="37"/>
      <c r="BF81" s="40"/>
      <c r="BG81" s="37"/>
      <c r="BH81" s="40"/>
      <c r="BI81" s="37"/>
      <c r="BJ81" s="40"/>
      <c r="BK81" s="37"/>
      <c r="BL81" s="40"/>
      <c r="BM81" s="37"/>
      <c r="BN81" s="40"/>
      <c r="BO81" s="37"/>
      <c r="BP81" s="40"/>
      <c r="BQ81" s="37"/>
      <c r="BR81" s="40"/>
      <c r="BS81" s="37"/>
      <c r="BT81" s="42"/>
      <c r="BU81" s="43"/>
      <c r="BV81" s="42"/>
      <c r="BW81" s="43"/>
      <c r="BX81" s="42"/>
      <c r="BY81" s="43"/>
      <c r="BZ81" s="42"/>
      <c r="CA81" s="43"/>
      <c r="CB81" s="42"/>
      <c r="CC81" s="48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</row>
    <row r="82">
      <c r="A82" s="1"/>
      <c r="B82" s="95" t="s">
        <v>44</v>
      </c>
      <c r="D82" s="50" t="s">
        <v>15</v>
      </c>
      <c r="E82" s="50" t="s">
        <v>3</v>
      </c>
      <c r="F82" s="50" t="s">
        <v>4</v>
      </c>
      <c r="G82" s="97" t="s">
        <v>37</v>
      </c>
      <c r="I82" s="27"/>
      <c r="J82" s="52" t="s">
        <v>3</v>
      </c>
      <c r="K82" s="51" t="s">
        <v>4</v>
      </c>
      <c r="L82" s="52" t="s">
        <v>3</v>
      </c>
      <c r="M82" s="51" t="s">
        <v>4</v>
      </c>
      <c r="N82" s="52" t="s">
        <v>3</v>
      </c>
      <c r="O82" s="51" t="s">
        <v>4</v>
      </c>
      <c r="P82" s="52" t="s">
        <v>3</v>
      </c>
      <c r="Q82" s="53" t="s">
        <v>4</v>
      </c>
      <c r="R82" s="51" t="s">
        <v>3</v>
      </c>
      <c r="S82" s="51" t="s">
        <v>4</v>
      </c>
      <c r="T82" s="52" t="s">
        <v>3</v>
      </c>
      <c r="U82" s="51" t="s">
        <v>4</v>
      </c>
      <c r="V82" s="52" t="s">
        <v>3</v>
      </c>
      <c r="W82" s="51" t="s">
        <v>4</v>
      </c>
      <c r="X82" s="52" t="s">
        <v>3</v>
      </c>
      <c r="Y82" s="53" t="s">
        <v>4</v>
      </c>
      <c r="Z82" s="51" t="s">
        <v>3</v>
      </c>
      <c r="AA82" s="51" t="s">
        <v>4</v>
      </c>
      <c r="AB82" s="52" t="s">
        <v>3</v>
      </c>
      <c r="AC82" s="51" t="s">
        <v>4</v>
      </c>
      <c r="AD82" s="52" t="s">
        <v>3</v>
      </c>
      <c r="AE82" s="51" t="s">
        <v>4</v>
      </c>
      <c r="AF82" s="52" t="s">
        <v>3</v>
      </c>
      <c r="AG82" s="51" t="s">
        <v>4</v>
      </c>
      <c r="AH82" s="52" t="s">
        <v>3</v>
      </c>
      <c r="AI82" s="51" t="s">
        <v>4</v>
      </c>
      <c r="AJ82" s="52" t="s">
        <v>3</v>
      </c>
      <c r="AK82" s="51" t="s">
        <v>4</v>
      </c>
      <c r="AL82" s="52" t="s">
        <v>3</v>
      </c>
      <c r="AM82" s="51" t="s">
        <v>4</v>
      </c>
      <c r="AN82" s="52" t="s">
        <v>3</v>
      </c>
      <c r="AO82" s="51" t="s">
        <v>4</v>
      </c>
      <c r="AP82" s="52" t="s">
        <v>3</v>
      </c>
      <c r="AQ82" s="51" t="s">
        <v>4</v>
      </c>
      <c r="AR82" s="52" t="s">
        <v>3</v>
      </c>
      <c r="AS82" s="51" t="s">
        <v>4</v>
      </c>
      <c r="AT82" s="52" t="s">
        <v>3</v>
      </c>
      <c r="AU82" s="51" t="s">
        <v>4</v>
      </c>
      <c r="AV82" s="52" t="s">
        <v>3</v>
      </c>
      <c r="AW82" s="51" t="s">
        <v>4</v>
      </c>
      <c r="AX82" s="52" t="s">
        <v>3</v>
      </c>
      <c r="AY82" s="51" t="s">
        <v>4</v>
      </c>
      <c r="AZ82" s="52" t="s">
        <v>3</v>
      </c>
      <c r="BA82" s="51" t="s">
        <v>4</v>
      </c>
      <c r="BB82" s="52" t="s">
        <v>3</v>
      </c>
      <c r="BC82" s="51" t="s">
        <v>4</v>
      </c>
      <c r="BD82" s="52" t="s">
        <v>3</v>
      </c>
      <c r="BE82" s="51" t="s">
        <v>4</v>
      </c>
      <c r="BF82" s="52" t="s">
        <v>3</v>
      </c>
      <c r="BG82" s="51" t="s">
        <v>4</v>
      </c>
      <c r="BH82" s="52" t="s">
        <v>3</v>
      </c>
      <c r="BI82" s="51" t="s">
        <v>4</v>
      </c>
      <c r="BJ82" s="52" t="s">
        <v>3</v>
      </c>
      <c r="BK82" s="51" t="s">
        <v>4</v>
      </c>
      <c r="BL82" s="52" t="s">
        <v>3</v>
      </c>
      <c r="BM82" s="51" t="s">
        <v>4</v>
      </c>
      <c r="BN82" s="52" t="s">
        <v>3</v>
      </c>
      <c r="BO82" s="51" t="s">
        <v>4</v>
      </c>
      <c r="BP82" s="52" t="s">
        <v>3</v>
      </c>
      <c r="BQ82" s="51" t="s">
        <v>4</v>
      </c>
      <c r="BR82" s="52" t="s">
        <v>3</v>
      </c>
      <c r="BS82" s="51" t="s">
        <v>4</v>
      </c>
      <c r="BT82" s="54" t="s">
        <v>3</v>
      </c>
      <c r="BU82" s="55" t="s">
        <v>4</v>
      </c>
      <c r="BV82" s="54" t="s">
        <v>3</v>
      </c>
      <c r="BW82" s="55" t="s">
        <v>4</v>
      </c>
      <c r="BX82" s="54" t="s">
        <v>3</v>
      </c>
      <c r="BY82" s="55" t="s">
        <v>4</v>
      </c>
      <c r="BZ82" s="54" t="s">
        <v>3</v>
      </c>
      <c r="CA82" s="55" t="s">
        <v>4</v>
      </c>
      <c r="CB82" s="54" t="s">
        <v>3</v>
      </c>
      <c r="CC82" s="58" t="s">
        <v>4</v>
      </c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  <c r="FU82" s="81"/>
      <c r="FV82" s="81"/>
      <c r="FW82" s="81"/>
      <c r="FX82" s="81"/>
      <c r="FY82" s="81"/>
      <c r="FZ82" s="81"/>
      <c r="GA82" s="81"/>
      <c r="GB82" s="81"/>
      <c r="GC82" s="81"/>
      <c r="GD82" s="81"/>
      <c r="GE82" s="81"/>
      <c r="GF82" s="81"/>
      <c r="GG82" s="8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</row>
    <row r="83">
      <c r="A83" s="1"/>
      <c r="B83" s="59"/>
      <c r="E83" s="26">
        <f t="shared" ref="E83:F83" si="65">J83+L83+N83+P83+R83+T83+V83+X83+Z83+AB83+AD83+AF83+AH83+AJ83+AL83+AN83+AP83+AR83+AT83+AV83+AX83+AZ83+BB83+BD83+BF83+BH83+BJ83+BL83+BN83+BP83+BR83+BT83+BV83+BX83+BZ83+CB83+CD83+CF83+CH83+CJ83+CL83+CN83+CP83+CR83+CT83+CV83+CX83+CZ83+DB83+DD83+DF83+DH83+DJ83+DL83+DN83+DP83+DR83+DT83+DV83+DX83+DZ83+EB83+ED83+EF83+EH83+EJ83+EL83+EN83+EP83+ER83+ET83+EV83+EX83+EZ83+FB83+FD83+FF83+FH83+FJ83+FL83+FN83+FP83+FR83+FT83+FV83+FX83+FZ83+GB83+GD83+GF83</f>
        <v>0</v>
      </c>
      <c r="F83" s="26">
        <f t="shared" si="65"/>
        <v>0</v>
      </c>
      <c r="G83" s="26">
        <f t="shared" ref="G83:G85" si="67">E83+F83</f>
        <v>0</v>
      </c>
      <c r="I83" s="27"/>
      <c r="J83" s="28"/>
      <c r="K83" s="26"/>
      <c r="L83" s="28"/>
      <c r="M83" s="26"/>
      <c r="N83" s="28"/>
      <c r="O83" s="26"/>
      <c r="P83" s="28"/>
      <c r="Q83" s="29"/>
      <c r="R83" s="26"/>
      <c r="S83" s="26"/>
      <c r="T83" s="28"/>
      <c r="U83" s="26"/>
      <c r="V83" s="28"/>
      <c r="W83" s="26"/>
      <c r="X83" s="28"/>
      <c r="Y83" s="29"/>
      <c r="Z83" s="26"/>
      <c r="AA83" s="26"/>
      <c r="AB83" s="28"/>
      <c r="AC83" s="26"/>
      <c r="AD83" s="28"/>
      <c r="AE83" s="26"/>
      <c r="AF83" s="28"/>
      <c r="AG83" s="26"/>
      <c r="AH83" s="28"/>
      <c r="AI83" s="26"/>
      <c r="AJ83" s="28"/>
      <c r="AK83" s="26"/>
      <c r="AL83" s="28"/>
      <c r="AM83" s="26"/>
      <c r="AN83" s="28"/>
      <c r="AO83" s="26"/>
      <c r="AP83" s="28"/>
      <c r="AQ83" s="26"/>
      <c r="AR83" s="28"/>
      <c r="AS83" s="26"/>
      <c r="AT83" s="28"/>
      <c r="AU83" s="26"/>
      <c r="AV83" s="28"/>
      <c r="AW83" s="26"/>
      <c r="AX83" s="28"/>
      <c r="AY83" s="26"/>
      <c r="AZ83" s="28"/>
      <c r="BA83" s="26"/>
      <c r="BB83" s="28"/>
      <c r="BC83" s="26"/>
      <c r="BD83" s="28"/>
      <c r="BE83" s="26"/>
      <c r="BF83" s="28"/>
      <c r="BG83" s="26"/>
      <c r="BH83" s="28"/>
      <c r="BI83" s="26"/>
      <c r="BJ83" s="28"/>
      <c r="BK83" s="26"/>
      <c r="BL83" s="28"/>
      <c r="BM83" s="26"/>
      <c r="BN83" s="28"/>
      <c r="BO83" s="26"/>
      <c r="BP83" s="28"/>
      <c r="BQ83" s="26"/>
      <c r="BR83" s="28"/>
      <c r="BS83" s="26"/>
      <c r="BT83" s="30"/>
      <c r="BU83" s="31"/>
      <c r="BV83" s="30"/>
      <c r="BW83" s="31"/>
      <c r="BX83" s="30"/>
      <c r="BY83" s="31"/>
      <c r="BZ83" s="30"/>
      <c r="CA83" s="31"/>
      <c r="CB83" s="30"/>
      <c r="CC83" s="36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  <c r="FU83" s="81"/>
      <c r="FV83" s="81"/>
      <c r="FW83" s="81"/>
      <c r="FX83" s="81"/>
      <c r="FY83" s="81"/>
      <c r="FZ83" s="81"/>
      <c r="GA83" s="81"/>
      <c r="GB83" s="81"/>
      <c r="GC83" s="81"/>
      <c r="GD83" s="81"/>
      <c r="GE83" s="81"/>
      <c r="GF83" s="81"/>
      <c r="GG83" s="8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</row>
    <row r="84">
      <c r="A84" s="1"/>
      <c r="B84" s="59"/>
      <c r="D84" s="50" t="s">
        <v>11</v>
      </c>
      <c r="E84" s="37">
        <f t="shared" ref="E84:F84" si="66">J84+L84+N84+P84+R84+T84+V84+X84+Z84+AB84+AD84+AF84+AH84+AJ84+AL84+AN84+AP84+AR84+AT84+AV84+AX84+AZ84+BB84+BD84+BF84+BH84+BJ84+BL84+BN84+BP84+BR84+BT84+BV84+BX84+BZ84+CB84+CD84+CF84+CH84+CJ84+CL84+CN84+CP84+CR84+CT84+CV84+CX84+CZ84+DB84+DD84+DF84+DH84+DJ84+DL84+DN84+DP84+DR84+DT84+DV84+DX84+DZ84+EB84+ED84+EF84+EH84+EJ84+EL84+EN84+EP84+ER84+ET84+EV84+EX84+EZ84+FB84+FD84+FF84+FH84+FJ84+FL84+FN84+FP84+FR84+FT84+FV84+FX84+FZ84+GB84+GD84+GF84</f>
        <v>0</v>
      </c>
      <c r="F84" s="37">
        <f t="shared" si="66"/>
        <v>0</v>
      </c>
      <c r="G84" s="92">
        <f t="shared" si="67"/>
        <v>0</v>
      </c>
      <c r="I84" s="27"/>
      <c r="J84" s="60"/>
      <c r="K84" s="38"/>
      <c r="L84" s="60"/>
      <c r="M84" s="38"/>
      <c r="N84" s="40"/>
      <c r="O84" s="38"/>
      <c r="P84" s="40"/>
      <c r="Q84" s="61"/>
      <c r="R84" s="38"/>
      <c r="S84" s="38"/>
      <c r="T84" s="60"/>
      <c r="U84" s="38"/>
      <c r="V84" s="60"/>
      <c r="W84" s="38"/>
      <c r="X84" s="60"/>
      <c r="Y84" s="61"/>
      <c r="Z84" s="38"/>
      <c r="AA84" s="38"/>
      <c r="AB84" s="60"/>
      <c r="AC84" s="38"/>
      <c r="AD84" s="60"/>
      <c r="AE84" s="38"/>
      <c r="AF84" s="60"/>
      <c r="AG84" s="38"/>
      <c r="AH84" s="60"/>
      <c r="AI84" s="38"/>
      <c r="AJ84" s="40"/>
      <c r="AK84" s="38"/>
      <c r="AL84" s="60"/>
      <c r="AM84" s="38"/>
      <c r="AN84" s="40"/>
      <c r="AO84" s="38"/>
      <c r="AP84" s="60"/>
      <c r="AQ84" s="38"/>
      <c r="AR84" s="60"/>
      <c r="AS84" s="38"/>
      <c r="AT84" s="60"/>
      <c r="AU84" s="38"/>
      <c r="AV84" s="40"/>
      <c r="AW84" s="38"/>
      <c r="AX84" s="60"/>
      <c r="AY84" s="38"/>
      <c r="AZ84" s="60"/>
      <c r="BA84" s="38"/>
      <c r="BB84" s="60"/>
      <c r="BC84" s="38"/>
      <c r="BD84" s="60"/>
      <c r="BE84" s="38"/>
      <c r="BF84" s="40"/>
      <c r="BG84" s="38"/>
      <c r="BH84" s="60"/>
      <c r="BI84" s="38"/>
      <c r="BJ84" s="60"/>
      <c r="BK84" s="38"/>
      <c r="BL84" s="60"/>
      <c r="BM84" s="38"/>
      <c r="BN84" s="60"/>
      <c r="BO84" s="38"/>
      <c r="BP84" s="60"/>
      <c r="BQ84" s="38"/>
      <c r="BR84" s="40"/>
      <c r="BS84" s="38"/>
      <c r="BT84" s="42"/>
      <c r="BU84" s="43"/>
      <c r="BV84" s="42"/>
      <c r="BW84" s="43"/>
      <c r="BX84" s="42"/>
      <c r="BY84" s="43"/>
      <c r="BZ84" s="42"/>
      <c r="CA84" s="43"/>
      <c r="CB84" s="42"/>
      <c r="CC84" s="48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  <c r="FU84" s="81"/>
      <c r="FV84" s="81"/>
      <c r="FW84" s="81"/>
      <c r="FX84" s="81"/>
      <c r="FY84" s="81"/>
      <c r="FZ84" s="81"/>
      <c r="GA84" s="81"/>
      <c r="GB84" s="81"/>
      <c r="GC84" s="81"/>
      <c r="GD84" s="81"/>
      <c r="GE84" s="81"/>
      <c r="GF84" s="81"/>
      <c r="GG84" s="8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</row>
    <row r="85">
      <c r="A85" s="1"/>
      <c r="B85" s="62"/>
      <c r="C85" s="63"/>
      <c r="D85" s="64" t="s">
        <v>13</v>
      </c>
      <c r="E85" s="77">
        <f t="shared" ref="E85:F85" si="68">J85+L85+N85+P85+R85+T85+V85+X85+Z85+AB85+AD85+AF85+AH85+AJ85+AL85+AN85+AP85+AR85+AT85+AV85+AX85+AZ85+BB85+BD85+BF85+BH85+BJ85+BL85+BN85+BP85+BR85+BT85+BV85+BX85+BZ85+CB85+CD85+CF85+CH85+CJ85+CL85+CN85+CP85+CR85+CT85+CV85+CX85+CZ85+DB85+DD85+DF85+DH85+DJ85+DL85+DN85+DP85+DR85+DT85+DV85+DX85+DZ85+EB85+ED85+EF85+EH85+EJ85+EL85+EN85+EP85+ER85+ET85+EV85+EX85+EZ85+FB85+FD85+FF85+FH85+FJ85+FL85+FN85+FP85+FR85+FT85+FV85+FX85+FZ85+GB85+GD85+GF85</f>
        <v>0</v>
      </c>
      <c r="F85" s="77">
        <f t="shared" si="68"/>
        <v>0</v>
      </c>
      <c r="G85" s="92">
        <f t="shared" si="67"/>
        <v>0</v>
      </c>
      <c r="H85" s="63"/>
      <c r="I85" s="65"/>
      <c r="J85" s="67"/>
      <c r="K85" s="66"/>
      <c r="L85" s="67"/>
      <c r="M85" s="66"/>
      <c r="N85" s="67"/>
      <c r="O85" s="66"/>
      <c r="P85" s="67"/>
      <c r="Q85" s="68"/>
      <c r="R85" s="66"/>
      <c r="S85" s="66"/>
      <c r="T85" s="67"/>
      <c r="U85" s="66"/>
      <c r="V85" s="67"/>
      <c r="W85" s="66"/>
      <c r="X85" s="67"/>
      <c r="Y85" s="68"/>
      <c r="Z85" s="66"/>
      <c r="AA85" s="66"/>
      <c r="AB85" s="67"/>
      <c r="AC85" s="66"/>
      <c r="AD85" s="67"/>
      <c r="AE85" s="66"/>
      <c r="AF85" s="67"/>
      <c r="AG85" s="66"/>
      <c r="AH85" s="67"/>
      <c r="AI85" s="66"/>
      <c r="AJ85" s="67"/>
      <c r="AK85" s="66"/>
      <c r="AL85" s="67"/>
      <c r="AM85" s="66"/>
      <c r="AN85" s="67"/>
      <c r="AO85" s="66"/>
      <c r="AP85" s="67"/>
      <c r="AQ85" s="66"/>
      <c r="AR85" s="67"/>
      <c r="AS85" s="66"/>
      <c r="AT85" s="67"/>
      <c r="AU85" s="66"/>
      <c r="AV85" s="67"/>
      <c r="AW85" s="66"/>
      <c r="AX85" s="67"/>
      <c r="AY85" s="66"/>
      <c r="AZ85" s="67"/>
      <c r="BA85" s="66"/>
      <c r="BB85" s="67"/>
      <c r="BC85" s="66"/>
      <c r="BD85" s="67"/>
      <c r="BE85" s="66"/>
      <c r="BF85" s="67"/>
      <c r="BG85" s="66"/>
      <c r="BH85" s="67"/>
      <c r="BI85" s="66"/>
      <c r="BJ85" s="67"/>
      <c r="BK85" s="66"/>
      <c r="BL85" s="67"/>
      <c r="BM85" s="66"/>
      <c r="BN85" s="67"/>
      <c r="BO85" s="66"/>
      <c r="BP85" s="67"/>
      <c r="BQ85" s="66"/>
      <c r="BR85" s="67"/>
      <c r="BS85" s="66"/>
      <c r="BT85" s="70"/>
      <c r="BU85" s="71"/>
      <c r="BV85" s="70"/>
      <c r="BW85" s="71"/>
      <c r="BX85" s="70"/>
      <c r="BY85" s="71"/>
      <c r="BZ85" s="70"/>
      <c r="CA85" s="71"/>
      <c r="CB85" s="70"/>
      <c r="CC85" s="76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  <c r="FU85" s="81"/>
      <c r="FV85" s="81"/>
      <c r="FW85" s="81"/>
      <c r="FX85" s="81"/>
      <c r="FY85" s="81"/>
      <c r="FZ85" s="81"/>
      <c r="GA85" s="81"/>
      <c r="GB85" s="81"/>
      <c r="GC85" s="81"/>
      <c r="GD85" s="81"/>
      <c r="GE85" s="81"/>
      <c r="GF85" s="81"/>
      <c r="GG85" s="8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</row>
    <row r="86">
      <c r="A86" s="1"/>
      <c r="B86" s="99" t="s">
        <v>45</v>
      </c>
      <c r="C86" s="13"/>
      <c r="D86" s="100" t="s">
        <v>2</v>
      </c>
      <c r="E86" s="100" t="s">
        <v>3</v>
      </c>
      <c r="F86" s="100" t="s">
        <v>4</v>
      </c>
      <c r="G86" s="89" t="s">
        <v>33</v>
      </c>
      <c r="H86" s="101" t="s">
        <v>5</v>
      </c>
      <c r="I86" s="102" t="s">
        <v>6</v>
      </c>
      <c r="J86" s="103" t="s">
        <v>3</v>
      </c>
      <c r="K86" s="100" t="s">
        <v>4</v>
      </c>
      <c r="L86" s="103" t="s">
        <v>3</v>
      </c>
      <c r="M86" s="100" t="s">
        <v>4</v>
      </c>
      <c r="N86" s="103" t="s">
        <v>3</v>
      </c>
      <c r="O86" s="100" t="s">
        <v>4</v>
      </c>
      <c r="P86" s="103" t="s">
        <v>3</v>
      </c>
      <c r="Q86" s="104" t="s">
        <v>4</v>
      </c>
      <c r="R86" s="100" t="s">
        <v>3</v>
      </c>
      <c r="S86" s="100" t="s">
        <v>4</v>
      </c>
      <c r="T86" s="103" t="s">
        <v>3</v>
      </c>
      <c r="U86" s="100" t="s">
        <v>4</v>
      </c>
      <c r="V86" s="103" t="s">
        <v>3</v>
      </c>
      <c r="W86" s="100" t="s">
        <v>4</v>
      </c>
      <c r="X86" s="103" t="s">
        <v>3</v>
      </c>
      <c r="Y86" s="104" t="s">
        <v>4</v>
      </c>
      <c r="Z86" s="100" t="s">
        <v>3</v>
      </c>
      <c r="AA86" s="100" t="s">
        <v>4</v>
      </c>
      <c r="AB86" s="103" t="s">
        <v>3</v>
      </c>
      <c r="AC86" s="100" t="s">
        <v>4</v>
      </c>
      <c r="AD86" s="103" t="s">
        <v>3</v>
      </c>
      <c r="AE86" s="100" t="s">
        <v>4</v>
      </c>
      <c r="AF86" s="103" t="s">
        <v>3</v>
      </c>
      <c r="AG86" s="100" t="s">
        <v>4</v>
      </c>
      <c r="AH86" s="103" t="s">
        <v>3</v>
      </c>
      <c r="AI86" s="100" t="s">
        <v>4</v>
      </c>
      <c r="AJ86" s="103" t="s">
        <v>3</v>
      </c>
      <c r="AK86" s="100" t="s">
        <v>4</v>
      </c>
      <c r="AL86" s="103" t="s">
        <v>3</v>
      </c>
      <c r="AM86" s="100" t="s">
        <v>4</v>
      </c>
      <c r="AN86" s="103" t="s">
        <v>3</v>
      </c>
      <c r="AO86" s="100" t="s">
        <v>4</v>
      </c>
      <c r="AP86" s="103" t="s">
        <v>3</v>
      </c>
      <c r="AQ86" s="100" t="s">
        <v>4</v>
      </c>
      <c r="AR86" s="103" t="s">
        <v>3</v>
      </c>
      <c r="AS86" s="100" t="s">
        <v>4</v>
      </c>
      <c r="AT86" s="103" t="s">
        <v>3</v>
      </c>
      <c r="AU86" s="100" t="s">
        <v>4</v>
      </c>
      <c r="AV86" s="103" t="s">
        <v>3</v>
      </c>
      <c r="AW86" s="100" t="s">
        <v>4</v>
      </c>
      <c r="AX86" s="103" t="s">
        <v>3</v>
      </c>
      <c r="AY86" s="100" t="s">
        <v>4</v>
      </c>
      <c r="AZ86" s="103" t="s">
        <v>3</v>
      </c>
      <c r="BA86" s="100" t="s">
        <v>4</v>
      </c>
      <c r="BB86" s="103" t="s">
        <v>3</v>
      </c>
      <c r="BC86" s="100" t="s">
        <v>4</v>
      </c>
      <c r="BD86" s="103" t="s">
        <v>3</v>
      </c>
      <c r="BE86" s="100" t="s">
        <v>4</v>
      </c>
      <c r="BF86" s="103" t="s">
        <v>3</v>
      </c>
      <c r="BG86" s="100" t="s">
        <v>4</v>
      </c>
      <c r="BH86" s="103" t="s">
        <v>3</v>
      </c>
      <c r="BI86" s="100" t="s">
        <v>4</v>
      </c>
      <c r="BJ86" s="103" t="s">
        <v>3</v>
      </c>
      <c r="BK86" s="100" t="s">
        <v>4</v>
      </c>
      <c r="BL86" s="103" t="s">
        <v>3</v>
      </c>
      <c r="BM86" s="100" t="s">
        <v>4</v>
      </c>
      <c r="BN86" s="103" t="s">
        <v>3</v>
      </c>
      <c r="BO86" s="100" t="s">
        <v>4</v>
      </c>
      <c r="BP86" s="103" t="s">
        <v>3</v>
      </c>
      <c r="BQ86" s="100" t="s">
        <v>4</v>
      </c>
      <c r="BR86" s="103" t="s">
        <v>3</v>
      </c>
      <c r="BS86" s="100" t="s">
        <v>4</v>
      </c>
      <c r="BT86" s="103" t="s">
        <v>3</v>
      </c>
      <c r="BU86" s="100" t="s">
        <v>4</v>
      </c>
      <c r="BV86" s="103" t="s">
        <v>3</v>
      </c>
      <c r="BW86" s="100" t="s">
        <v>4</v>
      </c>
      <c r="BX86" s="103" t="s">
        <v>3</v>
      </c>
      <c r="BY86" s="100" t="s">
        <v>4</v>
      </c>
      <c r="BZ86" s="103" t="s">
        <v>3</v>
      </c>
      <c r="CA86" s="100" t="s">
        <v>4</v>
      </c>
      <c r="CB86" s="103" t="s">
        <v>3</v>
      </c>
      <c r="CC86" s="104" t="s">
        <v>4</v>
      </c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  <c r="FU86" s="81"/>
      <c r="FV86" s="81"/>
      <c r="FW86" s="81"/>
      <c r="FX86" s="81"/>
      <c r="FY86" s="81"/>
      <c r="FZ86" s="81"/>
      <c r="GA86" s="81"/>
      <c r="GB86" s="81"/>
      <c r="GC86" s="81"/>
      <c r="GD86" s="81"/>
      <c r="GE86" s="81"/>
      <c r="GF86" s="81"/>
      <c r="GG86" s="8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</row>
    <row r="87">
      <c r="A87" s="1"/>
      <c r="B87" s="105" t="s">
        <v>7</v>
      </c>
      <c r="C87" s="81" t="s">
        <v>34</v>
      </c>
      <c r="E87" s="81">
        <f t="shared" ref="E87:F87" si="69">J87+L87+N87+P87+R87+T87+V87+X87+Z87+AB87+AD87+AF87+AH87+AJ87+AL87+AN87+AP87+AR87+AT87+AV87+AX87+AZ87+BB87+BD87+BF87+BH87+BJ87+BL87+BN87+BP87+BR87+BT87+BV87+BX87+BZ87+CB87+CD87+CF87+CH87+CJ87+CL87+CN87+CP87+CR87+CT87+CV87+CX87+CZ87+DB87+DD87+DF87+DH87+DJ87+DL87+DN87+DP87+DR87+DT87+DV87+DX87+DZ87+EB87+ED87+EF87+EH87+EJ87+EL87+EN87+EP87+ER87+ET87+EV87+EX87+EZ87+FB87+FD87+FF87+FH87+FJ87+FL87+FN87+FP87+FR87+FT87+FV87+FX87+FZ87+GB87+GD87+GF87</f>
        <v>2</v>
      </c>
      <c r="F87" s="81">
        <f t="shared" si="69"/>
        <v>0</v>
      </c>
      <c r="G87" s="26">
        <f t="shared" ref="G87:G89" si="71">E87+F87</f>
        <v>2</v>
      </c>
      <c r="I87" s="27"/>
      <c r="J87" s="106"/>
      <c r="K87" s="81"/>
      <c r="L87" s="106"/>
      <c r="M87" s="81"/>
      <c r="N87" s="32">
        <v>1.0</v>
      </c>
      <c r="O87" s="81"/>
      <c r="P87" s="106"/>
      <c r="Q87" s="107"/>
      <c r="R87" s="81"/>
      <c r="S87" s="81"/>
      <c r="T87" s="106"/>
      <c r="U87" s="81"/>
      <c r="V87" s="106"/>
      <c r="W87" s="81"/>
      <c r="X87" s="32">
        <v>1.0</v>
      </c>
      <c r="Y87" s="107"/>
      <c r="Z87" s="81"/>
      <c r="AA87" s="81"/>
      <c r="AB87" s="106"/>
      <c r="AC87" s="81"/>
      <c r="AD87" s="106"/>
      <c r="AE87" s="81"/>
      <c r="AF87" s="106"/>
      <c r="AG87" s="81"/>
      <c r="AH87" s="106"/>
      <c r="AI87" s="81"/>
      <c r="AJ87" s="106"/>
      <c r="AK87" s="81"/>
      <c r="AL87" s="106"/>
      <c r="AM87" s="81"/>
      <c r="AN87" s="106"/>
      <c r="AO87" s="81"/>
      <c r="AP87" s="106"/>
      <c r="AQ87" s="81"/>
      <c r="AR87" s="106"/>
      <c r="AS87" s="81"/>
      <c r="AT87" s="106"/>
      <c r="AU87" s="81"/>
      <c r="AV87" s="106"/>
      <c r="AW87" s="81"/>
      <c r="AX87" s="106"/>
      <c r="AY87" s="81"/>
      <c r="AZ87" s="106"/>
      <c r="BA87" s="81"/>
      <c r="BB87" s="106"/>
      <c r="BC87" s="81"/>
      <c r="BD87" s="106"/>
      <c r="BE87" s="81"/>
      <c r="BF87" s="106"/>
      <c r="BG87" s="81"/>
      <c r="BH87" s="106"/>
      <c r="BI87" s="81"/>
      <c r="BJ87" s="106"/>
      <c r="BK87" s="81"/>
      <c r="BL87" s="106"/>
      <c r="BM87" s="81"/>
      <c r="BN87" s="106"/>
      <c r="BO87" s="81"/>
      <c r="BP87" s="106"/>
      <c r="BQ87" s="81"/>
      <c r="BR87" s="106"/>
      <c r="BS87" s="81"/>
      <c r="BT87" s="106"/>
      <c r="BU87" s="81"/>
      <c r="BV87" s="106"/>
      <c r="BW87" s="81"/>
      <c r="BX87" s="106"/>
      <c r="BY87" s="81"/>
      <c r="BZ87" s="106"/>
      <c r="CA87" s="81"/>
      <c r="CB87" s="106"/>
      <c r="CC87" s="107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81"/>
      <c r="FV87" s="81"/>
      <c r="FW87" s="81"/>
      <c r="FX87" s="81"/>
      <c r="FY87" s="81"/>
      <c r="FZ87" s="81"/>
      <c r="GA87" s="81"/>
      <c r="GB87" s="81"/>
      <c r="GC87" s="81"/>
      <c r="GD87" s="81"/>
      <c r="GE87" s="81"/>
      <c r="GF87" s="81"/>
      <c r="GG87" s="8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</row>
    <row r="88">
      <c r="A88" s="1"/>
      <c r="B88" s="105" t="s">
        <v>9</v>
      </c>
      <c r="C88" s="33" t="s">
        <v>18</v>
      </c>
      <c r="D88" s="108" t="s">
        <v>11</v>
      </c>
      <c r="E88" s="43">
        <f t="shared" ref="E88:F88" si="70">J88+L88+N88+P88+R88+T88+V88+X88+Z88+AB88+AD88+AF88+AH88+AJ88+AL88+AN88+AP88+AR88+AT88+AV88+AX88+AZ88+BB88+BD88+BF88+BH88+BJ88+BL88+BN88+BP88+BR88+BT88+BV88+BX88+BZ88+CB88+CD88+CF88+CH88+CJ88+CL88+CN88+CP88+CR88+CT88+CV88+CX88+CZ88+DB88+DD88+DF88+DH88+DJ88+DL88+DN88+DP88+DR88+DT88+DV88+DX88+DZ88+EB88+ED88+EF88+EH88+EJ88+EL88+EN88+EP88+ER88+ET88+EV88+EX88+EZ88+FB88+FD88+FF88+FH88+FJ88+FL88+FN88+FP88+FR88+FT88+FV88+FX88+FZ88+GB88+GD88+GF88</f>
        <v>90000</v>
      </c>
      <c r="F88" s="43">
        <f t="shared" si="70"/>
        <v>0</v>
      </c>
      <c r="G88" s="92">
        <f t="shared" si="71"/>
        <v>90000</v>
      </c>
      <c r="H88" s="43">
        <f>sum(E88:F88)+sum(E92:F92)</f>
        <v>90000</v>
      </c>
      <c r="I88" s="109">
        <f>sum(E89:F89)+sum(E93:F93)</f>
        <v>0</v>
      </c>
      <c r="J88" s="42"/>
      <c r="K88" s="43"/>
      <c r="L88" s="42"/>
      <c r="M88" s="43"/>
      <c r="N88" s="44">
        <v>30000.0</v>
      </c>
      <c r="O88" s="43"/>
      <c r="P88" s="42"/>
      <c r="Q88" s="48"/>
      <c r="R88" s="43"/>
      <c r="S88" s="43"/>
      <c r="T88" s="42"/>
      <c r="U88" s="43"/>
      <c r="V88" s="42"/>
      <c r="W88" s="43"/>
      <c r="X88" s="44">
        <v>60000.0</v>
      </c>
      <c r="Y88" s="48"/>
      <c r="Z88" s="43"/>
      <c r="AA88" s="43"/>
      <c r="AB88" s="42"/>
      <c r="AC88" s="43"/>
      <c r="AD88" s="42"/>
      <c r="AE88" s="43"/>
      <c r="AF88" s="42"/>
      <c r="AG88" s="43"/>
      <c r="AH88" s="42"/>
      <c r="AI88" s="43"/>
      <c r="AJ88" s="42"/>
      <c r="AK88" s="43"/>
      <c r="AL88" s="42"/>
      <c r="AM88" s="43"/>
      <c r="AN88" s="42"/>
      <c r="AO88" s="43"/>
      <c r="AP88" s="42"/>
      <c r="AQ88" s="43"/>
      <c r="AR88" s="42"/>
      <c r="AS88" s="43"/>
      <c r="AT88" s="42"/>
      <c r="AU88" s="43"/>
      <c r="AV88" s="42"/>
      <c r="AW88" s="43"/>
      <c r="AX88" s="42"/>
      <c r="AY88" s="43"/>
      <c r="AZ88" s="42"/>
      <c r="BA88" s="43"/>
      <c r="BB88" s="42"/>
      <c r="BC88" s="43"/>
      <c r="BD88" s="42"/>
      <c r="BE88" s="43"/>
      <c r="BF88" s="42"/>
      <c r="BG88" s="43"/>
      <c r="BH88" s="42"/>
      <c r="BI88" s="43"/>
      <c r="BJ88" s="42"/>
      <c r="BK88" s="43"/>
      <c r="BL88" s="42"/>
      <c r="BM88" s="43"/>
      <c r="BN88" s="42"/>
      <c r="BO88" s="43"/>
      <c r="BP88" s="42"/>
      <c r="BQ88" s="43"/>
      <c r="BR88" s="42"/>
      <c r="BS88" s="43"/>
      <c r="BT88" s="42"/>
      <c r="BU88" s="43"/>
      <c r="BV88" s="42"/>
      <c r="BW88" s="43"/>
      <c r="BX88" s="42"/>
      <c r="BY88" s="43"/>
      <c r="BZ88" s="42"/>
      <c r="CA88" s="43"/>
      <c r="CB88" s="42"/>
      <c r="CC88" s="48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81"/>
      <c r="FV88" s="81"/>
      <c r="FW88" s="81"/>
      <c r="FX88" s="81"/>
      <c r="FY88" s="81"/>
      <c r="FZ88" s="81"/>
      <c r="GA88" s="81"/>
      <c r="GB88" s="81"/>
      <c r="GC88" s="81"/>
      <c r="GD88" s="81"/>
      <c r="GE88" s="81"/>
      <c r="GF88" s="81"/>
      <c r="GG88" s="8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</row>
    <row r="89">
      <c r="A89" s="1"/>
      <c r="B89" s="105" t="s">
        <v>12</v>
      </c>
      <c r="D89" s="108" t="s">
        <v>13</v>
      </c>
      <c r="E89" s="43">
        <f t="shared" ref="E89:F89" si="72">J89+L89+N89+P89+R89+T89+V89+X89+Z89+AB89+AD89+AF89+AH89+AJ89+AL89+AN89+AP89+AR89+AT89+AV89+AX89+AZ89+BB89+BD89+BF89+BH89+BJ89+BL89+BN89+BP89+BR89+BT89+BV89+BX89+BZ89+CB89+CD89+CF89+CH89+CJ89+CL89+CN89+CP89+CR89+CT89+CV89+CX89+CZ89+DB89+DD89+DF89+DH89+DJ89+DL89+DN89+DP89+DR89+DT89+DV89+DX89+DZ89+EB89+ED89+EF89+EH89+EJ89+EL89+EN89+EP89+ER89+ET89+EV89+EX89+EZ89+FB89+FD89+FF89+FH89+FJ89+FL89+FN89+FP89+FR89+FT89+FV89+FX89+FZ89+GB89+GD89+GF89</f>
        <v>0</v>
      </c>
      <c r="F89" s="43">
        <f t="shared" si="72"/>
        <v>0</v>
      </c>
      <c r="G89" s="92">
        <f t="shared" si="71"/>
        <v>0</v>
      </c>
      <c r="I89" s="27"/>
      <c r="J89" s="42"/>
      <c r="K89" s="43"/>
      <c r="L89" s="42"/>
      <c r="M89" s="43"/>
      <c r="N89" s="42"/>
      <c r="O89" s="43"/>
      <c r="P89" s="42"/>
      <c r="Q89" s="48"/>
      <c r="R89" s="43"/>
      <c r="S89" s="43"/>
      <c r="T89" s="42"/>
      <c r="U89" s="43"/>
      <c r="V89" s="42"/>
      <c r="W89" s="43"/>
      <c r="X89" s="42"/>
      <c r="Y89" s="48"/>
      <c r="Z89" s="43"/>
      <c r="AA89" s="43"/>
      <c r="AB89" s="42"/>
      <c r="AC89" s="43"/>
      <c r="AD89" s="42"/>
      <c r="AE89" s="43"/>
      <c r="AF89" s="42"/>
      <c r="AG89" s="43"/>
      <c r="AH89" s="42"/>
      <c r="AI89" s="43"/>
      <c r="AJ89" s="42"/>
      <c r="AK89" s="43"/>
      <c r="AL89" s="42"/>
      <c r="AM89" s="43"/>
      <c r="AN89" s="42"/>
      <c r="AO89" s="43"/>
      <c r="AP89" s="42"/>
      <c r="AQ89" s="43"/>
      <c r="AR89" s="42"/>
      <c r="AS89" s="43"/>
      <c r="AT89" s="42"/>
      <c r="AU89" s="43"/>
      <c r="AV89" s="42"/>
      <c r="AW89" s="43"/>
      <c r="AX89" s="42"/>
      <c r="AY89" s="43"/>
      <c r="AZ89" s="42"/>
      <c r="BA89" s="43"/>
      <c r="BB89" s="42"/>
      <c r="BC89" s="43"/>
      <c r="BD89" s="42"/>
      <c r="BE89" s="43"/>
      <c r="BF89" s="42"/>
      <c r="BG89" s="43"/>
      <c r="BH89" s="42"/>
      <c r="BI89" s="43"/>
      <c r="BJ89" s="42"/>
      <c r="BK89" s="43"/>
      <c r="BL89" s="42"/>
      <c r="BM89" s="43"/>
      <c r="BN89" s="42"/>
      <c r="BO89" s="43"/>
      <c r="BP89" s="42"/>
      <c r="BQ89" s="43"/>
      <c r="BR89" s="42"/>
      <c r="BS89" s="43"/>
      <c r="BT89" s="42"/>
      <c r="BU89" s="43"/>
      <c r="BV89" s="42"/>
      <c r="BW89" s="43"/>
      <c r="BX89" s="42"/>
      <c r="BY89" s="43"/>
      <c r="BZ89" s="42"/>
      <c r="CA89" s="43"/>
      <c r="CB89" s="42"/>
      <c r="CC89" s="48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  <c r="FU89" s="81"/>
      <c r="FV89" s="81"/>
      <c r="FW89" s="81"/>
      <c r="FX89" s="81"/>
      <c r="FY89" s="81"/>
      <c r="FZ89" s="81"/>
      <c r="GA89" s="81"/>
      <c r="GB89" s="81"/>
      <c r="GC89" s="81"/>
      <c r="GD89" s="81"/>
      <c r="GE89" s="81"/>
      <c r="GF89" s="81"/>
      <c r="GG89" s="8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</row>
    <row r="90">
      <c r="A90" s="1"/>
      <c r="B90" s="95" t="s">
        <v>46</v>
      </c>
      <c r="D90" s="110" t="s">
        <v>15</v>
      </c>
      <c r="E90" s="110" t="s">
        <v>3</v>
      </c>
      <c r="F90" s="110" t="s">
        <v>4</v>
      </c>
      <c r="G90" s="97" t="s">
        <v>37</v>
      </c>
      <c r="I90" s="27"/>
      <c r="J90" s="111" t="s">
        <v>3</v>
      </c>
      <c r="K90" s="112" t="s">
        <v>4</v>
      </c>
      <c r="L90" s="111" t="s">
        <v>3</v>
      </c>
      <c r="M90" s="112" t="s">
        <v>4</v>
      </c>
      <c r="N90" s="111" t="s">
        <v>3</v>
      </c>
      <c r="O90" s="112" t="s">
        <v>4</v>
      </c>
      <c r="P90" s="111" t="s">
        <v>3</v>
      </c>
      <c r="Q90" s="113" t="s">
        <v>4</v>
      </c>
      <c r="R90" s="112" t="s">
        <v>3</v>
      </c>
      <c r="S90" s="112" t="s">
        <v>4</v>
      </c>
      <c r="T90" s="111" t="s">
        <v>3</v>
      </c>
      <c r="U90" s="112" t="s">
        <v>4</v>
      </c>
      <c r="V90" s="111" t="s">
        <v>3</v>
      </c>
      <c r="W90" s="112" t="s">
        <v>4</v>
      </c>
      <c r="X90" s="111" t="s">
        <v>3</v>
      </c>
      <c r="Y90" s="113" t="s">
        <v>4</v>
      </c>
      <c r="Z90" s="112" t="s">
        <v>3</v>
      </c>
      <c r="AA90" s="112" t="s">
        <v>4</v>
      </c>
      <c r="AB90" s="111" t="s">
        <v>3</v>
      </c>
      <c r="AC90" s="112" t="s">
        <v>4</v>
      </c>
      <c r="AD90" s="111" t="s">
        <v>3</v>
      </c>
      <c r="AE90" s="112" t="s">
        <v>4</v>
      </c>
      <c r="AF90" s="111" t="s">
        <v>3</v>
      </c>
      <c r="AG90" s="112" t="s">
        <v>4</v>
      </c>
      <c r="AH90" s="111" t="s">
        <v>3</v>
      </c>
      <c r="AI90" s="112" t="s">
        <v>4</v>
      </c>
      <c r="AJ90" s="111" t="s">
        <v>3</v>
      </c>
      <c r="AK90" s="112" t="s">
        <v>4</v>
      </c>
      <c r="AL90" s="111" t="s">
        <v>3</v>
      </c>
      <c r="AM90" s="112" t="s">
        <v>4</v>
      </c>
      <c r="AN90" s="111" t="s">
        <v>3</v>
      </c>
      <c r="AO90" s="112" t="s">
        <v>4</v>
      </c>
      <c r="AP90" s="111" t="s">
        <v>3</v>
      </c>
      <c r="AQ90" s="112" t="s">
        <v>4</v>
      </c>
      <c r="AR90" s="111" t="s">
        <v>3</v>
      </c>
      <c r="AS90" s="112" t="s">
        <v>4</v>
      </c>
      <c r="AT90" s="111" t="s">
        <v>3</v>
      </c>
      <c r="AU90" s="112" t="s">
        <v>4</v>
      </c>
      <c r="AV90" s="111" t="s">
        <v>3</v>
      </c>
      <c r="AW90" s="112" t="s">
        <v>4</v>
      </c>
      <c r="AX90" s="111" t="s">
        <v>3</v>
      </c>
      <c r="AY90" s="112" t="s">
        <v>4</v>
      </c>
      <c r="AZ90" s="111" t="s">
        <v>3</v>
      </c>
      <c r="BA90" s="112" t="s">
        <v>4</v>
      </c>
      <c r="BB90" s="111" t="s">
        <v>3</v>
      </c>
      <c r="BC90" s="112" t="s">
        <v>4</v>
      </c>
      <c r="BD90" s="111" t="s">
        <v>3</v>
      </c>
      <c r="BE90" s="112" t="s">
        <v>4</v>
      </c>
      <c r="BF90" s="111" t="s">
        <v>3</v>
      </c>
      <c r="BG90" s="112" t="s">
        <v>4</v>
      </c>
      <c r="BH90" s="111" t="s">
        <v>3</v>
      </c>
      <c r="BI90" s="112" t="s">
        <v>4</v>
      </c>
      <c r="BJ90" s="111" t="s">
        <v>3</v>
      </c>
      <c r="BK90" s="112" t="s">
        <v>4</v>
      </c>
      <c r="BL90" s="111" t="s">
        <v>3</v>
      </c>
      <c r="BM90" s="112" t="s">
        <v>4</v>
      </c>
      <c r="BN90" s="111" t="s">
        <v>3</v>
      </c>
      <c r="BO90" s="112" t="s">
        <v>4</v>
      </c>
      <c r="BP90" s="111" t="s">
        <v>3</v>
      </c>
      <c r="BQ90" s="112" t="s">
        <v>4</v>
      </c>
      <c r="BR90" s="111" t="s">
        <v>3</v>
      </c>
      <c r="BS90" s="112" t="s">
        <v>4</v>
      </c>
      <c r="BT90" s="111" t="s">
        <v>3</v>
      </c>
      <c r="BU90" s="112" t="s">
        <v>4</v>
      </c>
      <c r="BV90" s="111" t="s">
        <v>3</v>
      </c>
      <c r="BW90" s="112" t="s">
        <v>4</v>
      </c>
      <c r="BX90" s="111" t="s">
        <v>3</v>
      </c>
      <c r="BY90" s="112" t="s">
        <v>4</v>
      </c>
      <c r="BZ90" s="111" t="s">
        <v>3</v>
      </c>
      <c r="CA90" s="112" t="s">
        <v>4</v>
      </c>
      <c r="CB90" s="111" t="s">
        <v>3</v>
      </c>
      <c r="CC90" s="113" t="s">
        <v>4</v>
      </c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81"/>
      <c r="FV90" s="81"/>
      <c r="FW90" s="81"/>
      <c r="FX90" s="81"/>
      <c r="FY90" s="81"/>
      <c r="FZ90" s="81"/>
      <c r="GA90" s="81"/>
      <c r="GB90" s="81"/>
      <c r="GC90" s="81"/>
      <c r="GD90" s="81"/>
      <c r="GE90" s="81"/>
      <c r="GF90" s="81"/>
      <c r="GG90" s="8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</row>
    <row r="91">
      <c r="A91" s="1"/>
      <c r="B91" s="59"/>
      <c r="E91" s="81">
        <f t="shared" ref="E91:F91" si="73">J91+L91+N91+P91+R91+T91+V91+X91+Z91+AB91+AD91+AF91+AH91+AJ91+AL91+AN91+AP91+AR91+AT91+AV91+AX91+AZ91+BB91+BD91+BF91+BH91+BJ91+BL91+BN91+BP91+BR91+BT91+BV91+BX91+BZ91+CB91+CD91+CF91+CH91+CJ91+CL91+CN91+CP91+CR91+CT91+CV91+CX91+CZ91+DB91+DD91+DF91+DH91+DJ91+DL91+DN91+DP91+DR91+DT91+DV91+DX91+DZ91+EB91+ED91+EF91+EH91+EJ91+EL91+EN91+EP91+ER91+ET91+EV91+EX91+EZ91+FB91+FD91+FF91+FH91+FJ91+FL91+FN91+FP91+FR91+FT91+FV91+FX91+FZ91+GB91+GD91+GF91</f>
        <v>0</v>
      </c>
      <c r="F91" s="81">
        <f t="shared" si="73"/>
        <v>0</v>
      </c>
      <c r="G91" s="26">
        <f t="shared" ref="G91:G93" si="75">E91+F91</f>
        <v>0</v>
      </c>
      <c r="I91" s="27"/>
      <c r="J91" s="106"/>
      <c r="K91" s="81"/>
      <c r="L91" s="106"/>
      <c r="M91" s="81"/>
      <c r="N91" s="106"/>
      <c r="O91" s="81"/>
      <c r="P91" s="106"/>
      <c r="Q91" s="107"/>
      <c r="R91" s="81"/>
      <c r="S91" s="81"/>
      <c r="T91" s="106"/>
      <c r="U91" s="81"/>
      <c r="V91" s="106"/>
      <c r="W91" s="81"/>
      <c r="X91" s="106"/>
      <c r="Y91" s="107"/>
      <c r="Z91" s="81"/>
      <c r="AA91" s="81"/>
      <c r="AB91" s="106"/>
      <c r="AC91" s="81"/>
      <c r="AD91" s="106"/>
      <c r="AE91" s="81"/>
      <c r="AF91" s="106"/>
      <c r="AG91" s="81"/>
      <c r="AH91" s="106"/>
      <c r="AI91" s="81"/>
      <c r="AJ91" s="106"/>
      <c r="AK91" s="81"/>
      <c r="AL91" s="106"/>
      <c r="AM91" s="81"/>
      <c r="AN91" s="106"/>
      <c r="AO91" s="81"/>
      <c r="AP91" s="106"/>
      <c r="AQ91" s="81"/>
      <c r="AR91" s="106"/>
      <c r="AS91" s="81"/>
      <c r="AT91" s="106"/>
      <c r="AU91" s="81"/>
      <c r="AV91" s="106"/>
      <c r="AW91" s="81"/>
      <c r="AX91" s="106"/>
      <c r="AY91" s="81"/>
      <c r="AZ91" s="106"/>
      <c r="BA91" s="81"/>
      <c r="BB91" s="106"/>
      <c r="BC91" s="81"/>
      <c r="BD91" s="106"/>
      <c r="BE91" s="81"/>
      <c r="BF91" s="106"/>
      <c r="BG91" s="81"/>
      <c r="BH91" s="106"/>
      <c r="BI91" s="81"/>
      <c r="BJ91" s="106"/>
      <c r="BK91" s="81"/>
      <c r="BL91" s="106"/>
      <c r="BM91" s="81"/>
      <c r="BN91" s="106"/>
      <c r="BO91" s="81"/>
      <c r="BP91" s="106"/>
      <c r="BQ91" s="81"/>
      <c r="BR91" s="106"/>
      <c r="BS91" s="81"/>
      <c r="BT91" s="106"/>
      <c r="BU91" s="81"/>
      <c r="BV91" s="106"/>
      <c r="BW91" s="81"/>
      <c r="BX91" s="106"/>
      <c r="BY91" s="81"/>
      <c r="BZ91" s="106"/>
      <c r="CA91" s="81"/>
      <c r="CB91" s="106"/>
      <c r="CC91" s="107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  <c r="FU91" s="81"/>
      <c r="FV91" s="81"/>
      <c r="FW91" s="81"/>
      <c r="FX91" s="81"/>
      <c r="FY91" s="81"/>
      <c r="FZ91" s="81"/>
      <c r="GA91" s="81"/>
      <c r="GB91" s="81"/>
      <c r="GC91" s="81"/>
      <c r="GD91" s="81"/>
      <c r="GE91" s="81"/>
      <c r="GF91" s="81"/>
      <c r="GG91" s="8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</row>
    <row r="92">
      <c r="A92" s="1"/>
      <c r="B92" s="59"/>
      <c r="D92" s="110" t="s">
        <v>11</v>
      </c>
      <c r="E92" s="43">
        <f t="shared" ref="E92:F92" si="74">J92+L92+N92+P92+R92+T92+V92+X92+Z92+AB92+AD92+AF92+AH92+AJ92+AL92+AN92+AP92+AR92+AT92+AV92+AX92+AZ92+BB92+BD92+BF92+BH92+BJ92+BL92+BN92+BP92+BR92+BT92+BV92+BX92+BZ92+CB92+CD92+CF92+CH92+CJ92+CL92+CN92+CP92+CR92+CT92+CV92+CX92+CZ92+DB92+DD92+DF92+DH92+DJ92+DL92+DN92+DP92+DR92+DT92+DV92+DX92+DZ92+EB92+ED92+EF92+EH92+EJ92+EL92+EN92+EP92+ER92+ET92+EV92+EX92+EZ92+FB92+FD92+FF92+FH92+FJ92+FL92+FN92+FP92+FR92+FT92+FV92+FX92+FZ92+GB92+GD92+GF92</f>
        <v>0</v>
      </c>
      <c r="F92" s="43">
        <f t="shared" si="74"/>
        <v>0</v>
      </c>
      <c r="G92" s="92">
        <f t="shared" si="75"/>
        <v>0</v>
      </c>
      <c r="I92" s="27"/>
      <c r="J92" s="42"/>
      <c r="K92" s="43"/>
      <c r="L92" s="42"/>
      <c r="M92" s="43"/>
      <c r="N92" s="42"/>
      <c r="O92" s="43"/>
      <c r="P92" s="42"/>
      <c r="Q92" s="48"/>
      <c r="R92" s="43"/>
      <c r="S92" s="43"/>
      <c r="T92" s="42"/>
      <c r="U92" s="43"/>
      <c r="V92" s="42"/>
      <c r="W92" s="43"/>
      <c r="X92" s="42"/>
      <c r="Y92" s="48"/>
      <c r="Z92" s="43"/>
      <c r="AA92" s="43"/>
      <c r="AB92" s="42"/>
      <c r="AC92" s="43"/>
      <c r="AD92" s="42"/>
      <c r="AE92" s="43"/>
      <c r="AF92" s="42"/>
      <c r="AG92" s="43"/>
      <c r="AH92" s="42"/>
      <c r="AI92" s="43"/>
      <c r="AJ92" s="42"/>
      <c r="AK92" s="43"/>
      <c r="AL92" s="42"/>
      <c r="AM92" s="43"/>
      <c r="AN92" s="42"/>
      <c r="AO92" s="43"/>
      <c r="AP92" s="42"/>
      <c r="AQ92" s="43"/>
      <c r="AR92" s="42"/>
      <c r="AS92" s="43"/>
      <c r="AT92" s="42"/>
      <c r="AU92" s="43"/>
      <c r="AV92" s="42"/>
      <c r="AW92" s="43"/>
      <c r="AX92" s="42"/>
      <c r="AY92" s="43"/>
      <c r="AZ92" s="42"/>
      <c r="BA92" s="43"/>
      <c r="BB92" s="42"/>
      <c r="BC92" s="43"/>
      <c r="BD92" s="42"/>
      <c r="BE92" s="43"/>
      <c r="BF92" s="42"/>
      <c r="BG92" s="43"/>
      <c r="BH92" s="42"/>
      <c r="BI92" s="43"/>
      <c r="BJ92" s="42"/>
      <c r="BK92" s="43"/>
      <c r="BL92" s="42"/>
      <c r="BM92" s="43"/>
      <c r="BN92" s="42"/>
      <c r="BO92" s="43"/>
      <c r="BP92" s="42"/>
      <c r="BQ92" s="43"/>
      <c r="BR92" s="42"/>
      <c r="BS92" s="43"/>
      <c r="BT92" s="42"/>
      <c r="BU92" s="43"/>
      <c r="BV92" s="42"/>
      <c r="BW92" s="43"/>
      <c r="BX92" s="42"/>
      <c r="BY92" s="43"/>
      <c r="BZ92" s="42"/>
      <c r="CA92" s="43"/>
      <c r="CB92" s="42"/>
      <c r="CC92" s="48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  <c r="FU92" s="81"/>
      <c r="FV92" s="81"/>
      <c r="FW92" s="81"/>
      <c r="FX92" s="81"/>
      <c r="FY92" s="81"/>
      <c r="FZ92" s="81"/>
      <c r="GA92" s="81"/>
      <c r="GB92" s="81"/>
      <c r="GC92" s="81"/>
      <c r="GD92" s="81"/>
      <c r="GE92" s="81"/>
      <c r="GF92" s="81"/>
      <c r="GG92" s="8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</row>
    <row r="93">
      <c r="A93" s="1"/>
      <c r="B93" s="62"/>
      <c r="C93" s="63"/>
      <c r="D93" s="114" t="s">
        <v>13</v>
      </c>
      <c r="E93" s="71">
        <f t="shared" ref="E93:F93" si="76">J93+L93+N93+P93+R93+T93+V93+X93+Z93+AB93+AD93+AF93+AH93+AJ93+AL93+AN93+AP93+AR93+AT93+AV93+AX93+AZ93+BB93+BD93+BF93+BH93+BJ93+BL93+BN93+BP93+BR93+BT93+BV93+BX93+BZ93+CB93+CD93+CF93+CH93+CJ93+CL93+CN93+CP93+CR93+CT93+CV93+CX93+CZ93+DB93+DD93+DF93+DH93+DJ93+DL93+DN93+DP93+DR93+DT93+DV93+DX93+DZ93+EB93+ED93+EF93+EH93+EJ93+EL93+EN93+EP93+ER93+ET93+EV93+EX93+EZ93+FB93+FD93+FF93+FH93+FJ93+FL93+FN93+FP93+FR93+FT93+FV93+FX93+FZ93+GB93+GD93+GF93</f>
        <v>0</v>
      </c>
      <c r="F93" s="71">
        <f t="shared" si="76"/>
        <v>0</v>
      </c>
      <c r="G93" s="92">
        <f t="shared" si="75"/>
        <v>0</v>
      </c>
      <c r="H93" s="63"/>
      <c r="I93" s="65"/>
      <c r="J93" s="70"/>
      <c r="K93" s="71"/>
      <c r="L93" s="70"/>
      <c r="M93" s="71"/>
      <c r="N93" s="70"/>
      <c r="O93" s="71"/>
      <c r="P93" s="70"/>
      <c r="Q93" s="76"/>
      <c r="R93" s="71"/>
      <c r="S93" s="71"/>
      <c r="T93" s="70"/>
      <c r="U93" s="71"/>
      <c r="V93" s="70"/>
      <c r="W93" s="71"/>
      <c r="X93" s="70"/>
      <c r="Y93" s="76"/>
      <c r="Z93" s="71"/>
      <c r="AA93" s="71"/>
      <c r="AB93" s="70"/>
      <c r="AC93" s="71"/>
      <c r="AD93" s="70"/>
      <c r="AE93" s="71"/>
      <c r="AF93" s="70"/>
      <c r="AG93" s="71"/>
      <c r="AH93" s="70"/>
      <c r="AI93" s="71"/>
      <c r="AJ93" s="70"/>
      <c r="AK93" s="71"/>
      <c r="AL93" s="70"/>
      <c r="AM93" s="71"/>
      <c r="AN93" s="70"/>
      <c r="AO93" s="71"/>
      <c r="AP93" s="70"/>
      <c r="AQ93" s="71"/>
      <c r="AR93" s="70"/>
      <c r="AS93" s="71"/>
      <c r="AT93" s="70"/>
      <c r="AU93" s="71"/>
      <c r="AV93" s="70"/>
      <c r="AW93" s="71"/>
      <c r="AX93" s="70"/>
      <c r="AY93" s="71"/>
      <c r="AZ93" s="70"/>
      <c r="BA93" s="71"/>
      <c r="BB93" s="70"/>
      <c r="BC93" s="71"/>
      <c r="BD93" s="70"/>
      <c r="BE93" s="71"/>
      <c r="BF93" s="70"/>
      <c r="BG93" s="71"/>
      <c r="BH93" s="70"/>
      <c r="BI93" s="71"/>
      <c r="BJ93" s="70"/>
      <c r="BK93" s="71"/>
      <c r="BL93" s="70"/>
      <c r="BM93" s="71"/>
      <c r="BN93" s="70"/>
      <c r="BO93" s="71"/>
      <c r="BP93" s="70"/>
      <c r="BQ93" s="71"/>
      <c r="BR93" s="70"/>
      <c r="BS93" s="71"/>
      <c r="BT93" s="70"/>
      <c r="BU93" s="71"/>
      <c r="BV93" s="70"/>
      <c r="BW93" s="71"/>
      <c r="BX93" s="70"/>
      <c r="BY93" s="71"/>
      <c r="BZ93" s="70"/>
      <c r="CA93" s="71"/>
      <c r="CB93" s="70"/>
      <c r="CC93" s="76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81"/>
      <c r="FV93" s="81"/>
      <c r="FW93" s="81"/>
      <c r="FX93" s="81"/>
      <c r="FY93" s="81"/>
      <c r="FZ93" s="81"/>
      <c r="GA93" s="81"/>
      <c r="GB93" s="81"/>
      <c r="GC93" s="81"/>
      <c r="GD93" s="81"/>
      <c r="GE93" s="81"/>
      <c r="GF93" s="81"/>
      <c r="GG93" s="8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</row>
    <row r="94">
      <c r="A94" s="1"/>
      <c r="B94" s="99" t="s">
        <v>47</v>
      </c>
      <c r="C94" s="13"/>
      <c r="D94" s="100" t="s">
        <v>2</v>
      </c>
      <c r="E94" s="100" t="s">
        <v>3</v>
      </c>
      <c r="F94" s="100" t="s">
        <v>4</v>
      </c>
      <c r="G94" s="89" t="s">
        <v>33</v>
      </c>
      <c r="H94" s="101" t="s">
        <v>5</v>
      </c>
      <c r="I94" s="102" t="s">
        <v>6</v>
      </c>
      <c r="J94" s="103" t="s">
        <v>3</v>
      </c>
      <c r="K94" s="100" t="s">
        <v>4</v>
      </c>
      <c r="L94" s="103" t="s">
        <v>3</v>
      </c>
      <c r="M94" s="100" t="s">
        <v>4</v>
      </c>
      <c r="N94" s="103" t="s">
        <v>3</v>
      </c>
      <c r="O94" s="100" t="s">
        <v>4</v>
      </c>
      <c r="P94" s="103" t="s">
        <v>3</v>
      </c>
      <c r="Q94" s="104" t="s">
        <v>4</v>
      </c>
      <c r="R94" s="100" t="s">
        <v>3</v>
      </c>
      <c r="S94" s="100" t="s">
        <v>4</v>
      </c>
      <c r="T94" s="103" t="s">
        <v>3</v>
      </c>
      <c r="U94" s="100" t="s">
        <v>4</v>
      </c>
      <c r="V94" s="103" t="s">
        <v>3</v>
      </c>
      <c r="W94" s="100" t="s">
        <v>4</v>
      </c>
      <c r="X94" s="103" t="s">
        <v>3</v>
      </c>
      <c r="Y94" s="104" t="s">
        <v>4</v>
      </c>
      <c r="Z94" s="100" t="s">
        <v>3</v>
      </c>
      <c r="AA94" s="100" t="s">
        <v>4</v>
      </c>
      <c r="AB94" s="103" t="s">
        <v>3</v>
      </c>
      <c r="AC94" s="100" t="s">
        <v>4</v>
      </c>
      <c r="AD94" s="103" t="s">
        <v>3</v>
      </c>
      <c r="AE94" s="100" t="s">
        <v>4</v>
      </c>
      <c r="AF94" s="103" t="s">
        <v>3</v>
      </c>
      <c r="AG94" s="100" t="s">
        <v>4</v>
      </c>
      <c r="AH94" s="103" t="s">
        <v>3</v>
      </c>
      <c r="AI94" s="100" t="s">
        <v>4</v>
      </c>
      <c r="AJ94" s="103" t="s">
        <v>3</v>
      </c>
      <c r="AK94" s="100" t="s">
        <v>4</v>
      </c>
      <c r="AL94" s="103" t="s">
        <v>3</v>
      </c>
      <c r="AM94" s="100" t="s">
        <v>4</v>
      </c>
      <c r="AN94" s="103" t="s">
        <v>3</v>
      </c>
      <c r="AO94" s="100" t="s">
        <v>4</v>
      </c>
      <c r="AP94" s="103" t="s">
        <v>3</v>
      </c>
      <c r="AQ94" s="100" t="s">
        <v>4</v>
      </c>
      <c r="AR94" s="103" t="s">
        <v>3</v>
      </c>
      <c r="AS94" s="100" t="s">
        <v>4</v>
      </c>
      <c r="AT94" s="103" t="s">
        <v>3</v>
      </c>
      <c r="AU94" s="100" t="s">
        <v>4</v>
      </c>
      <c r="AV94" s="103" t="s">
        <v>3</v>
      </c>
      <c r="AW94" s="100" t="s">
        <v>4</v>
      </c>
      <c r="AX94" s="103" t="s">
        <v>3</v>
      </c>
      <c r="AY94" s="100" t="s">
        <v>4</v>
      </c>
      <c r="AZ94" s="103" t="s">
        <v>3</v>
      </c>
      <c r="BA94" s="100" t="s">
        <v>4</v>
      </c>
      <c r="BB94" s="103" t="s">
        <v>3</v>
      </c>
      <c r="BC94" s="100" t="s">
        <v>4</v>
      </c>
      <c r="BD94" s="103" t="s">
        <v>3</v>
      </c>
      <c r="BE94" s="100" t="s">
        <v>4</v>
      </c>
      <c r="BF94" s="103" t="s">
        <v>3</v>
      </c>
      <c r="BG94" s="100" t="s">
        <v>4</v>
      </c>
      <c r="BH94" s="103" t="s">
        <v>3</v>
      </c>
      <c r="BI94" s="100" t="s">
        <v>4</v>
      </c>
      <c r="BJ94" s="103" t="s">
        <v>3</v>
      </c>
      <c r="BK94" s="100" t="s">
        <v>4</v>
      </c>
      <c r="BL94" s="103" t="s">
        <v>3</v>
      </c>
      <c r="BM94" s="100" t="s">
        <v>4</v>
      </c>
      <c r="BN94" s="103" t="s">
        <v>3</v>
      </c>
      <c r="BO94" s="100" t="s">
        <v>4</v>
      </c>
      <c r="BP94" s="103" t="s">
        <v>3</v>
      </c>
      <c r="BQ94" s="100" t="s">
        <v>4</v>
      </c>
      <c r="BR94" s="103" t="s">
        <v>3</v>
      </c>
      <c r="BS94" s="100" t="s">
        <v>4</v>
      </c>
      <c r="BT94" s="103" t="s">
        <v>3</v>
      </c>
      <c r="BU94" s="100" t="s">
        <v>4</v>
      </c>
      <c r="BV94" s="103" t="s">
        <v>3</v>
      </c>
      <c r="BW94" s="100" t="s">
        <v>4</v>
      </c>
      <c r="BX94" s="103" t="s">
        <v>3</v>
      </c>
      <c r="BY94" s="100" t="s">
        <v>4</v>
      </c>
      <c r="BZ94" s="103" t="s">
        <v>3</v>
      </c>
      <c r="CA94" s="100" t="s">
        <v>4</v>
      </c>
      <c r="CB94" s="103" t="s">
        <v>3</v>
      </c>
      <c r="CC94" s="104" t="s">
        <v>4</v>
      </c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  <c r="FU94" s="81"/>
      <c r="FV94" s="81"/>
      <c r="FW94" s="81"/>
      <c r="FX94" s="81"/>
      <c r="FY94" s="81"/>
      <c r="FZ94" s="81"/>
      <c r="GA94" s="81"/>
      <c r="GB94" s="81"/>
      <c r="GC94" s="81"/>
      <c r="GD94" s="81"/>
      <c r="GE94" s="81"/>
      <c r="GF94" s="81"/>
      <c r="GG94" s="8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</row>
    <row r="95">
      <c r="A95" s="1"/>
      <c r="B95" s="105" t="s">
        <v>7</v>
      </c>
      <c r="C95" s="81" t="s">
        <v>34</v>
      </c>
      <c r="E95" s="81">
        <f t="shared" ref="E95:F95" si="77">J95+L95+N95+P95+R95+T95+V95+X95+Z95+AB95+AD95+AF95+AH95+AJ95+AL95+AN95+AP95+AR95+AT95+AV95+AX95+AZ95+BB95+BD95+BF95+BH95+BJ95+BL95+BN95+BP95+BR95+BT95+BV95+BX95+BZ95+CB95+CD95+CF95+CH95+CJ95+CL95+CN95+CP95+CR95+CT95+CV95+CX95+CZ95+DB95+DD95+DF95+DH95+DJ95+DL95+DN95+DP95+DR95+DT95+DV95+DX95+DZ95+EB95+ED95+EF95+EH95+EJ95+EL95+EN95+EP95+ER95+ET95+EV95+EX95+EZ95+FB95+FD95+FF95+FH95+FJ95+FL95+FN95+FP95+FR95+FT95+FV95+FX95+FZ95+GB95+GD95+GF95</f>
        <v>0</v>
      </c>
      <c r="F95" s="81">
        <f t="shared" si="77"/>
        <v>0</v>
      </c>
      <c r="G95" s="26">
        <f t="shared" ref="G95:G97" si="79">E95+F95</f>
        <v>0</v>
      </c>
      <c r="I95" s="27"/>
      <c r="J95" s="106"/>
      <c r="K95" s="81"/>
      <c r="L95" s="106"/>
      <c r="M95" s="81"/>
      <c r="N95" s="106"/>
      <c r="O95" s="81"/>
      <c r="P95" s="106"/>
      <c r="Q95" s="107"/>
      <c r="R95" s="81"/>
      <c r="S95" s="81"/>
      <c r="T95" s="106"/>
      <c r="U95" s="81"/>
      <c r="V95" s="106"/>
      <c r="W95" s="81"/>
      <c r="X95" s="106"/>
      <c r="Y95" s="107"/>
      <c r="Z95" s="81"/>
      <c r="AA95" s="81"/>
      <c r="AB95" s="106"/>
      <c r="AC95" s="81"/>
      <c r="AD95" s="106"/>
      <c r="AE95" s="81"/>
      <c r="AF95" s="106"/>
      <c r="AG95" s="81"/>
      <c r="AH95" s="106"/>
      <c r="AI95" s="81"/>
      <c r="AJ95" s="106"/>
      <c r="AK95" s="81"/>
      <c r="AL95" s="106"/>
      <c r="AM95" s="81"/>
      <c r="AN95" s="106"/>
      <c r="AO95" s="81"/>
      <c r="AP95" s="106"/>
      <c r="AQ95" s="81"/>
      <c r="AR95" s="106"/>
      <c r="AS95" s="81"/>
      <c r="AT95" s="106"/>
      <c r="AU95" s="81"/>
      <c r="AV95" s="106"/>
      <c r="AW95" s="81"/>
      <c r="AX95" s="106"/>
      <c r="AY95" s="81"/>
      <c r="AZ95" s="106"/>
      <c r="BA95" s="81"/>
      <c r="BB95" s="106"/>
      <c r="BC95" s="81"/>
      <c r="BD95" s="106"/>
      <c r="BE95" s="81"/>
      <c r="BF95" s="106"/>
      <c r="BG95" s="81"/>
      <c r="BH95" s="106"/>
      <c r="BI95" s="81"/>
      <c r="BJ95" s="106"/>
      <c r="BK95" s="81"/>
      <c r="BL95" s="106"/>
      <c r="BM95" s="81"/>
      <c r="BN95" s="106"/>
      <c r="BO95" s="81"/>
      <c r="BP95" s="106"/>
      <c r="BQ95" s="81"/>
      <c r="BR95" s="106"/>
      <c r="BS95" s="81"/>
      <c r="BT95" s="106"/>
      <c r="BU95" s="81"/>
      <c r="BV95" s="106"/>
      <c r="BW95" s="81"/>
      <c r="BX95" s="106"/>
      <c r="BY95" s="81"/>
      <c r="BZ95" s="106"/>
      <c r="CA95" s="81"/>
      <c r="CB95" s="106"/>
      <c r="CC95" s="107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  <c r="FU95" s="81"/>
      <c r="FV95" s="81"/>
      <c r="FW95" s="81"/>
      <c r="FX95" s="81"/>
      <c r="FY95" s="81"/>
      <c r="FZ95" s="81"/>
      <c r="GA95" s="81"/>
      <c r="GB95" s="81"/>
      <c r="GC95" s="81"/>
      <c r="GD95" s="81"/>
      <c r="GE95" s="81"/>
      <c r="GF95" s="81"/>
      <c r="GG95" s="8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</row>
    <row r="96">
      <c r="A96" s="1"/>
      <c r="B96" s="105" t="s">
        <v>9</v>
      </c>
      <c r="C96" s="33" t="s">
        <v>18</v>
      </c>
      <c r="D96" s="108" t="s">
        <v>11</v>
      </c>
      <c r="E96" s="43">
        <f t="shared" ref="E96:F96" si="78">J96+L96+N96+P96+R96+T96+V96+X96+Z96+AB96+AD96+AF96+AH96+AJ96+AL96+AN96+AP96+AR96+AT96+AV96+AX96+AZ96+BB96+BD96+BF96+BH96+BJ96+BL96+BN96+BP96+BR96+BT96+BV96+BX96+BZ96+CB96+CD96+CF96+CH96+CJ96+CL96+CN96+CP96+CR96+CT96+CV96+CX96+CZ96+DB96+DD96+DF96+DH96+DJ96+DL96+DN96+DP96+DR96+DT96+DV96+DX96+DZ96+EB96+ED96+EF96+EH96+EJ96+EL96+EN96+EP96+ER96+ET96+EV96+EX96+EZ96+FB96+FD96+FF96+FH96+FJ96+FL96+FN96+FP96+FR96+FT96+FV96+FX96+FZ96+GB96+GD96+GF96</f>
        <v>0</v>
      </c>
      <c r="F96" s="43">
        <f t="shared" si="78"/>
        <v>0</v>
      </c>
      <c r="G96" s="92">
        <f t="shared" si="79"/>
        <v>0</v>
      </c>
      <c r="H96" s="43">
        <f>sum(E96:F96)+sum(E100:F100)</f>
        <v>0</v>
      </c>
      <c r="I96" s="109">
        <f>sum(E97:F97)+sum(E101:F101)</f>
        <v>0</v>
      </c>
      <c r="J96" s="42"/>
      <c r="K96" s="43"/>
      <c r="L96" s="42"/>
      <c r="M96" s="43"/>
      <c r="N96" s="42"/>
      <c r="O96" s="43"/>
      <c r="P96" s="42"/>
      <c r="Q96" s="48"/>
      <c r="R96" s="43"/>
      <c r="S96" s="43"/>
      <c r="T96" s="42"/>
      <c r="U96" s="43"/>
      <c r="V96" s="42"/>
      <c r="W96" s="43"/>
      <c r="X96" s="42"/>
      <c r="Y96" s="48"/>
      <c r="Z96" s="43"/>
      <c r="AA96" s="43"/>
      <c r="AB96" s="42"/>
      <c r="AC96" s="43"/>
      <c r="AD96" s="42"/>
      <c r="AE96" s="43"/>
      <c r="AF96" s="42"/>
      <c r="AG96" s="43"/>
      <c r="AH96" s="42"/>
      <c r="AI96" s="43"/>
      <c r="AJ96" s="42"/>
      <c r="AK96" s="43"/>
      <c r="AL96" s="42"/>
      <c r="AM96" s="43"/>
      <c r="AN96" s="42"/>
      <c r="AO96" s="43"/>
      <c r="AP96" s="42"/>
      <c r="AQ96" s="43"/>
      <c r="AR96" s="42"/>
      <c r="AS96" s="43"/>
      <c r="AT96" s="42"/>
      <c r="AU96" s="43"/>
      <c r="AV96" s="42"/>
      <c r="AW96" s="43"/>
      <c r="AX96" s="42"/>
      <c r="AY96" s="43"/>
      <c r="AZ96" s="42"/>
      <c r="BA96" s="43"/>
      <c r="BB96" s="42"/>
      <c r="BC96" s="43"/>
      <c r="BD96" s="42"/>
      <c r="BE96" s="43"/>
      <c r="BF96" s="42"/>
      <c r="BG96" s="43"/>
      <c r="BH96" s="42"/>
      <c r="BI96" s="43"/>
      <c r="BJ96" s="42"/>
      <c r="BK96" s="43"/>
      <c r="BL96" s="42"/>
      <c r="BM96" s="43"/>
      <c r="BN96" s="42"/>
      <c r="BO96" s="43"/>
      <c r="BP96" s="42"/>
      <c r="BQ96" s="43"/>
      <c r="BR96" s="42"/>
      <c r="BS96" s="43"/>
      <c r="BT96" s="42"/>
      <c r="BU96" s="43"/>
      <c r="BV96" s="42"/>
      <c r="BW96" s="43"/>
      <c r="BX96" s="42"/>
      <c r="BY96" s="43"/>
      <c r="BZ96" s="42"/>
      <c r="CA96" s="43"/>
      <c r="CB96" s="42"/>
      <c r="CC96" s="48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  <c r="FU96" s="81"/>
      <c r="FV96" s="81"/>
      <c r="FW96" s="81"/>
      <c r="FX96" s="81"/>
      <c r="FY96" s="81"/>
      <c r="FZ96" s="81"/>
      <c r="GA96" s="81"/>
      <c r="GB96" s="81"/>
      <c r="GC96" s="81"/>
      <c r="GD96" s="81"/>
      <c r="GE96" s="81"/>
      <c r="GF96" s="81"/>
      <c r="GG96" s="8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</row>
    <row r="97">
      <c r="A97" s="1"/>
      <c r="B97" s="105" t="s">
        <v>12</v>
      </c>
      <c r="D97" s="108" t="s">
        <v>13</v>
      </c>
      <c r="E97" s="43">
        <f t="shared" ref="E97:F97" si="80">J97+L97+N97+P97+R97+T97+V97+X97+Z97+AB97+AD97+AF97+AH97+AJ97+AL97+AN97+AP97+AR97+AT97+AV97+AX97+AZ97+BB97+BD97+BF97+BH97+BJ97+BL97+BN97+BP97+BR97+BT97+BV97+BX97+BZ97+CB97+CD97+CF97+CH97+CJ97+CL97+CN97+CP97+CR97+CT97+CV97+CX97+CZ97+DB97+DD97+DF97+DH97+DJ97+DL97+DN97+DP97+DR97+DT97+DV97+DX97+DZ97+EB97+ED97+EF97+EH97+EJ97+EL97+EN97+EP97+ER97+ET97+EV97+EX97+EZ97+FB97+FD97+FF97+FH97+FJ97+FL97+FN97+FP97+FR97+FT97+FV97+FX97+FZ97+GB97+GD97+GF97</f>
        <v>0</v>
      </c>
      <c r="F97" s="43">
        <f t="shared" si="80"/>
        <v>0</v>
      </c>
      <c r="G97" s="92">
        <f t="shared" si="79"/>
        <v>0</v>
      </c>
      <c r="I97" s="27"/>
      <c r="J97" s="42"/>
      <c r="K97" s="43"/>
      <c r="L97" s="42"/>
      <c r="M97" s="43"/>
      <c r="N97" s="42"/>
      <c r="O97" s="43"/>
      <c r="P97" s="42"/>
      <c r="Q97" s="48"/>
      <c r="R97" s="43"/>
      <c r="S97" s="43"/>
      <c r="T97" s="42"/>
      <c r="U97" s="43"/>
      <c r="V97" s="42"/>
      <c r="W97" s="43"/>
      <c r="X97" s="42"/>
      <c r="Y97" s="48"/>
      <c r="Z97" s="43"/>
      <c r="AA97" s="43"/>
      <c r="AB97" s="42"/>
      <c r="AC97" s="43"/>
      <c r="AD97" s="42"/>
      <c r="AE97" s="43"/>
      <c r="AF97" s="42"/>
      <c r="AG97" s="43"/>
      <c r="AH97" s="42"/>
      <c r="AI97" s="43"/>
      <c r="AJ97" s="42"/>
      <c r="AK97" s="43"/>
      <c r="AL97" s="42"/>
      <c r="AM97" s="43"/>
      <c r="AN97" s="42"/>
      <c r="AO97" s="43"/>
      <c r="AP97" s="42"/>
      <c r="AQ97" s="43"/>
      <c r="AR97" s="42"/>
      <c r="AS97" s="43"/>
      <c r="AT97" s="42"/>
      <c r="AU97" s="43"/>
      <c r="AV97" s="42"/>
      <c r="AW97" s="43"/>
      <c r="AX97" s="42"/>
      <c r="AY97" s="43"/>
      <c r="AZ97" s="42"/>
      <c r="BA97" s="43"/>
      <c r="BB97" s="42"/>
      <c r="BC97" s="43"/>
      <c r="BD97" s="42"/>
      <c r="BE97" s="43"/>
      <c r="BF97" s="42"/>
      <c r="BG97" s="43"/>
      <c r="BH97" s="42"/>
      <c r="BI97" s="43"/>
      <c r="BJ97" s="42"/>
      <c r="BK97" s="43"/>
      <c r="BL97" s="42"/>
      <c r="BM97" s="43"/>
      <c r="BN97" s="42"/>
      <c r="BO97" s="43"/>
      <c r="BP97" s="42"/>
      <c r="BQ97" s="43"/>
      <c r="BR97" s="42"/>
      <c r="BS97" s="43"/>
      <c r="BT97" s="42"/>
      <c r="BU97" s="43"/>
      <c r="BV97" s="42"/>
      <c r="BW97" s="43"/>
      <c r="BX97" s="42"/>
      <c r="BY97" s="43"/>
      <c r="BZ97" s="42"/>
      <c r="CA97" s="43"/>
      <c r="CB97" s="42"/>
      <c r="CC97" s="48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  <c r="FU97" s="81"/>
      <c r="FV97" s="81"/>
      <c r="FW97" s="81"/>
      <c r="FX97" s="81"/>
      <c r="FY97" s="81"/>
      <c r="FZ97" s="81"/>
      <c r="GA97" s="81"/>
      <c r="GB97" s="81"/>
      <c r="GC97" s="81"/>
      <c r="GD97" s="81"/>
      <c r="GE97" s="81"/>
      <c r="GF97" s="81"/>
      <c r="GG97" s="8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</row>
    <row r="98">
      <c r="A98" s="1"/>
      <c r="B98" s="95" t="s">
        <v>48</v>
      </c>
      <c r="D98" s="110" t="s">
        <v>15</v>
      </c>
      <c r="E98" s="110" t="s">
        <v>3</v>
      </c>
      <c r="F98" s="110" t="s">
        <v>4</v>
      </c>
      <c r="G98" s="97" t="s">
        <v>37</v>
      </c>
      <c r="I98" s="27"/>
      <c r="J98" s="111" t="s">
        <v>3</v>
      </c>
      <c r="K98" s="112" t="s">
        <v>4</v>
      </c>
      <c r="L98" s="111" t="s">
        <v>3</v>
      </c>
      <c r="M98" s="112" t="s">
        <v>4</v>
      </c>
      <c r="N98" s="111" t="s">
        <v>3</v>
      </c>
      <c r="O98" s="112" t="s">
        <v>4</v>
      </c>
      <c r="P98" s="111" t="s">
        <v>3</v>
      </c>
      <c r="Q98" s="113" t="s">
        <v>4</v>
      </c>
      <c r="R98" s="112" t="s">
        <v>3</v>
      </c>
      <c r="S98" s="112" t="s">
        <v>4</v>
      </c>
      <c r="T98" s="111" t="s">
        <v>3</v>
      </c>
      <c r="U98" s="112" t="s">
        <v>4</v>
      </c>
      <c r="V98" s="111" t="s">
        <v>3</v>
      </c>
      <c r="W98" s="112" t="s">
        <v>4</v>
      </c>
      <c r="X98" s="111" t="s">
        <v>3</v>
      </c>
      <c r="Y98" s="113" t="s">
        <v>4</v>
      </c>
      <c r="Z98" s="112" t="s">
        <v>3</v>
      </c>
      <c r="AA98" s="112" t="s">
        <v>4</v>
      </c>
      <c r="AB98" s="111" t="s">
        <v>3</v>
      </c>
      <c r="AC98" s="112" t="s">
        <v>4</v>
      </c>
      <c r="AD98" s="111" t="s">
        <v>3</v>
      </c>
      <c r="AE98" s="112" t="s">
        <v>4</v>
      </c>
      <c r="AF98" s="111" t="s">
        <v>3</v>
      </c>
      <c r="AG98" s="112" t="s">
        <v>4</v>
      </c>
      <c r="AH98" s="111" t="s">
        <v>3</v>
      </c>
      <c r="AI98" s="112" t="s">
        <v>4</v>
      </c>
      <c r="AJ98" s="111" t="s">
        <v>3</v>
      </c>
      <c r="AK98" s="112" t="s">
        <v>4</v>
      </c>
      <c r="AL98" s="111" t="s">
        <v>3</v>
      </c>
      <c r="AM98" s="112" t="s">
        <v>4</v>
      </c>
      <c r="AN98" s="111" t="s">
        <v>3</v>
      </c>
      <c r="AO98" s="112" t="s">
        <v>4</v>
      </c>
      <c r="AP98" s="111" t="s">
        <v>3</v>
      </c>
      <c r="AQ98" s="112" t="s">
        <v>4</v>
      </c>
      <c r="AR98" s="111" t="s">
        <v>3</v>
      </c>
      <c r="AS98" s="112" t="s">
        <v>4</v>
      </c>
      <c r="AT98" s="111" t="s">
        <v>3</v>
      </c>
      <c r="AU98" s="112" t="s">
        <v>4</v>
      </c>
      <c r="AV98" s="111" t="s">
        <v>3</v>
      </c>
      <c r="AW98" s="112" t="s">
        <v>4</v>
      </c>
      <c r="AX98" s="111" t="s">
        <v>3</v>
      </c>
      <c r="AY98" s="112" t="s">
        <v>4</v>
      </c>
      <c r="AZ98" s="111" t="s">
        <v>3</v>
      </c>
      <c r="BA98" s="112" t="s">
        <v>4</v>
      </c>
      <c r="BB98" s="111" t="s">
        <v>3</v>
      </c>
      <c r="BC98" s="112" t="s">
        <v>4</v>
      </c>
      <c r="BD98" s="111" t="s">
        <v>3</v>
      </c>
      <c r="BE98" s="112" t="s">
        <v>4</v>
      </c>
      <c r="BF98" s="111" t="s">
        <v>3</v>
      </c>
      <c r="BG98" s="112" t="s">
        <v>4</v>
      </c>
      <c r="BH98" s="111" t="s">
        <v>3</v>
      </c>
      <c r="BI98" s="112" t="s">
        <v>4</v>
      </c>
      <c r="BJ98" s="111" t="s">
        <v>3</v>
      </c>
      <c r="BK98" s="112" t="s">
        <v>4</v>
      </c>
      <c r="BL98" s="111" t="s">
        <v>3</v>
      </c>
      <c r="BM98" s="112" t="s">
        <v>4</v>
      </c>
      <c r="BN98" s="111" t="s">
        <v>3</v>
      </c>
      <c r="BO98" s="112" t="s">
        <v>4</v>
      </c>
      <c r="BP98" s="111" t="s">
        <v>3</v>
      </c>
      <c r="BQ98" s="112" t="s">
        <v>4</v>
      </c>
      <c r="BR98" s="111" t="s">
        <v>3</v>
      </c>
      <c r="BS98" s="112" t="s">
        <v>4</v>
      </c>
      <c r="BT98" s="111" t="s">
        <v>3</v>
      </c>
      <c r="BU98" s="112" t="s">
        <v>4</v>
      </c>
      <c r="BV98" s="111" t="s">
        <v>3</v>
      </c>
      <c r="BW98" s="112" t="s">
        <v>4</v>
      </c>
      <c r="BX98" s="111" t="s">
        <v>3</v>
      </c>
      <c r="BY98" s="112" t="s">
        <v>4</v>
      </c>
      <c r="BZ98" s="111" t="s">
        <v>3</v>
      </c>
      <c r="CA98" s="112" t="s">
        <v>4</v>
      </c>
      <c r="CB98" s="111" t="s">
        <v>3</v>
      </c>
      <c r="CC98" s="113" t="s">
        <v>4</v>
      </c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  <c r="FU98" s="81"/>
      <c r="FV98" s="81"/>
      <c r="FW98" s="81"/>
      <c r="FX98" s="81"/>
      <c r="FY98" s="81"/>
      <c r="FZ98" s="81"/>
      <c r="GA98" s="81"/>
      <c r="GB98" s="81"/>
      <c r="GC98" s="81"/>
      <c r="GD98" s="81"/>
      <c r="GE98" s="81"/>
      <c r="GF98" s="81"/>
      <c r="GG98" s="8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</row>
    <row r="99">
      <c r="A99" s="1"/>
      <c r="B99" s="59"/>
      <c r="E99" s="81">
        <f t="shared" ref="E99:F99" si="81">J99+L99+N99+P99+R99+T99+V99+X99+Z99+AB99+AD99+AF99+AH99+AJ99+AL99+AN99+AP99+AR99+AT99+AV99+AX99+AZ99+BB99+BD99+BF99+BH99+BJ99+BL99+BN99+BP99+BR99+BT99+BV99+BX99+BZ99+CB99+CD99+CF99+CH99+CJ99+CL99+CN99+CP99+CR99+CT99+CV99+CX99+CZ99+DB99+DD99+DF99+DH99+DJ99+DL99+DN99+DP99+DR99+DT99+DV99+DX99+DZ99+EB99+ED99+EF99+EH99+EJ99+EL99+EN99+EP99+ER99+ET99+EV99+EX99+EZ99+FB99+FD99+FF99+FH99+FJ99+FL99+FN99+FP99+FR99+FT99+FV99+FX99+FZ99+GB99+GD99+GF99</f>
        <v>0</v>
      </c>
      <c r="F99" s="81">
        <f t="shared" si="81"/>
        <v>0</v>
      </c>
      <c r="G99" s="26">
        <f t="shared" ref="G99:G101" si="83">E99+F99</f>
        <v>0</v>
      </c>
      <c r="I99" s="27"/>
      <c r="J99" s="106"/>
      <c r="K99" s="81"/>
      <c r="L99" s="106"/>
      <c r="M99" s="81"/>
      <c r="N99" s="106"/>
      <c r="O99" s="81"/>
      <c r="P99" s="106"/>
      <c r="Q99" s="107"/>
      <c r="R99" s="81"/>
      <c r="S99" s="81"/>
      <c r="T99" s="106"/>
      <c r="U99" s="81"/>
      <c r="V99" s="106"/>
      <c r="W99" s="81"/>
      <c r="X99" s="106"/>
      <c r="Y99" s="107"/>
      <c r="Z99" s="81"/>
      <c r="AA99" s="81"/>
      <c r="AB99" s="106"/>
      <c r="AC99" s="81"/>
      <c r="AD99" s="106"/>
      <c r="AE99" s="81"/>
      <c r="AF99" s="106"/>
      <c r="AG99" s="81"/>
      <c r="AH99" s="106"/>
      <c r="AI99" s="81"/>
      <c r="AJ99" s="106"/>
      <c r="AK99" s="81"/>
      <c r="AL99" s="106"/>
      <c r="AM99" s="81"/>
      <c r="AN99" s="106"/>
      <c r="AO99" s="81"/>
      <c r="AP99" s="106"/>
      <c r="AQ99" s="81"/>
      <c r="AR99" s="106"/>
      <c r="AS99" s="81"/>
      <c r="AT99" s="106"/>
      <c r="AU99" s="81"/>
      <c r="AV99" s="106"/>
      <c r="AW99" s="81"/>
      <c r="AX99" s="106"/>
      <c r="AY99" s="81"/>
      <c r="AZ99" s="106"/>
      <c r="BA99" s="81"/>
      <c r="BB99" s="106"/>
      <c r="BC99" s="81"/>
      <c r="BD99" s="106"/>
      <c r="BE99" s="81"/>
      <c r="BF99" s="106"/>
      <c r="BG99" s="81"/>
      <c r="BH99" s="106"/>
      <c r="BI99" s="81"/>
      <c r="BJ99" s="106"/>
      <c r="BK99" s="81"/>
      <c r="BL99" s="106"/>
      <c r="BM99" s="81"/>
      <c r="BN99" s="106"/>
      <c r="BO99" s="81"/>
      <c r="BP99" s="106"/>
      <c r="BQ99" s="81"/>
      <c r="BR99" s="106"/>
      <c r="BS99" s="81"/>
      <c r="BT99" s="106"/>
      <c r="BU99" s="81"/>
      <c r="BV99" s="106"/>
      <c r="BW99" s="81"/>
      <c r="BX99" s="106"/>
      <c r="BY99" s="81"/>
      <c r="BZ99" s="106"/>
      <c r="CA99" s="81"/>
      <c r="CB99" s="106"/>
      <c r="CC99" s="107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  <c r="FU99" s="81"/>
      <c r="FV99" s="81"/>
      <c r="FW99" s="81"/>
      <c r="FX99" s="81"/>
      <c r="FY99" s="81"/>
      <c r="FZ99" s="81"/>
      <c r="GA99" s="81"/>
      <c r="GB99" s="81"/>
      <c r="GC99" s="81"/>
      <c r="GD99" s="81"/>
      <c r="GE99" s="81"/>
      <c r="GF99" s="81"/>
      <c r="GG99" s="8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</row>
    <row r="100">
      <c r="A100" s="1"/>
      <c r="B100" s="59"/>
      <c r="D100" s="110" t="s">
        <v>11</v>
      </c>
      <c r="E100" s="43">
        <f t="shared" ref="E100:F100" si="82">J100+L100+N100+P100+R100+T100+V100+X100+Z100+AB100+AD100+AF100+AH100+AJ100+AL100+AN100+AP100+AR100+AT100+AV100+AX100+AZ100+BB100+BD100+BF100+BH100+BJ100+BL100+BN100+BP100+BR100+BT100+BV100+BX100+BZ100+CB100+CD100+CF100+CH100+CJ100+CL100+CN100+CP100+CR100+CT100+CV100+CX100+CZ100+DB100+DD100+DF100+DH100+DJ100+DL100+DN100+DP100+DR100+DT100+DV100+DX100+DZ100+EB100+ED100+EF100+EH100+EJ100+EL100+EN100+EP100+ER100+ET100+EV100+EX100+EZ100+FB100+FD100+FF100+FH100+FJ100+FL100+FN100+FP100+FR100+FT100+FV100+FX100+FZ100+GB100+GD100+GF100</f>
        <v>0</v>
      </c>
      <c r="F100" s="43">
        <f t="shared" si="82"/>
        <v>0</v>
      </c>
      <c r="G100" s="92">
        <f t="shared" si="83"/>
        <v>0</v>
      </c>
      <c r="I100" s="27"/>
      <c r="J100" s="42"/>
      <c r="K100" s="43"/>
      <c r="L100" s="42"/>
      <c r="M100" s="43"/>
      <c r="N100" s="42"/>
      <c r="O100" s="43"/>
      <c r="P100" s="42"/>
      <c r="Q100" s="48"/>
      <c r="R100" s="43"/>
      <c r="S100" s="43"/>
      <c r="T100" s="42"/>
      <c r="U100" s="43"/>
      <c r="V100" s="42"/>
      <c r="W100" s="43"/>
      <c r="X100" s="42"/>
      <c r="Y100" s="48"/>
      <c r="Z100" s="43"/>
      <c r="AA100" s="43"/>
      <c r="AB100" s="42"/>
      <c r="AC100" s="43"/>
      <c r="AD100" s="42"/>
      <c r="AE100" s="43"/>
      <c r="AF100" s="42"/>
      <c r="AG100" s="43"/>
      <c r="AH100" s="42"/>
      <c r="AI100" s="43"/>
      <c r="AJ100" s="42"/>
      <c r="AK100" s="43"/>
      <c r="AL100" s="42"/>
      <c r="AM100" s="43"/>
      <c r="AN100" s="42"/>
      <c r="AO100" s="43"/>
      <c r="AP100" s="42"/>
      <c r="AQ100" s="43"/>
      <c r="AR100" s="42"/>
      <c r="AS100" s="43"/>
      <c r="AT100" s="42"/>
      <c r="AU100" s="43"/>
      <c r="AV100" s="42"/>
      <c r="AW100" s="43"/>
      <c r="AX100" s="42"/>
      <c r="AY100" s="43"/>
      <c r="AZ100" s="42"/>
      <c r="BA100" s="43"/>
      <c r="BB100" s="42"/>
      <c r="BC100" s="43"/>
      <c r="BD100" s="42"/>
      <c r="BE100" s="43"/>
      <c r="BF100" s="42"/>
      <c r="BG100" s="43"/>
      <c r="BH100" s="42"/>
      <c r="BI100" s="43"/>
      <c r="BJ100" s="42"/>
      <c r="BK100" s="43"/>
      <c r="BL100" s="42"/>
      <c r="BM100" s="43"/>
      <c r="BN100" s="42"/>
      <c r="BO100" s="43"/>
      <c r="BP100" s="42"/>
      <c r="BQ100" s="43"/>
      <c r="BR100" s="42"/>
      <c r="BS100" s="43"/>
      <c r="BT100" s="42"/>
      <c r="BU100" s="43"/>
      <c r="BV100" s="42"/>
      <c r="BW100" s="43"/>
      <c r="BX100" s="42"/>
      <c r="BY100" s="43"/>
      <c r="BZ100" s="42"/>
      <c r="CA100" s="43"/>
      <c r="CB100" s="42"/>
      <c r="CC100" s="48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  <c r="FU100" s="81"/>
      <c r="FV100" s="81"/>
      <c r="FW100" s="81"/>
      <c r="FX100" s="81"/>
      <c r="FY100" s="81"/>
      <c r="FZ100" s="81"/>
      <c r="GA100" s="81"/>
      <c r="GB100" s="81"/>
      <c r="GC100" s="81"/>
      <c r="GD100" s="81"/>
      <c r="GE100" s="81"/>
      <c r="GF100" s="81"/>
      <c r="GG100" s="8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</row>
    <row r="101">
      <c r="A101" s="1"/>
      <c r="B101" s="62"/>
      <c r="C101" s="63"/>
      <c r="D101" s="114" t="s">
        <v>13</v>
      </c>
      <c r="E101" s="71">
        <f t="shared" ref="E101:F101" si="84">J101+L101+N101+P101+R101+T101+V101+X101+Z101+AB101+AD101+AF101+AH101+AJ101+AL101+AN101+AP101+AR101+AT101+AV101+AX101+AZ101+BB101+BD101+BF101+BH101+BJ101+BL101+BN101+BP101+BR101+BT101+BV101+BX101+BZ101+CB101+CD101+CF101+CH101+CJ101+CL101+CN101+CP101+CR101+CT101+CV101+CX101+CZ101+DB101+DD101+DF101+DH101+DJ101+DL101+DN101+DP101+DR101+DT101+DV101+DX101+DZ101+EB101+ED101+EF101+EH101+EJ101+EL101+EN101+EP101+ER101+ET101+EV101+EX101+EZ101+FB101+FD101+FF101+FH101+FJ101+FL101+FN101+FP101+FR101+FT101+FV101+FX101+FZ101+GB101+GD101+GF101</f>
        <v>0</v>
      </c>
      <c r="F101" s="71">
        <f t="shared" si="84"/>
        <v>0</v>
      </c>
      <c r="G101" s="92">
        <f t="shared" si="83"/>
        <v>0</v>
      </c>
      <c r="H101" s="63"/>
      <c r="I101" s="65"/>
      <c r="J101" s="70"/>
      <c r="K101" s="71"/>
      <c r="L101" s="70"/>
      <c r="M101" s="71"/>
      <c r="N101" s="70"/>
      <c r="O101" s="71"/>
      <c r="P101" s="70"/>
      <c r="Q101" s="76"/>
      <c r="R101" s="71"/>
      <c r="S101" s="71"/>
      <c r="T101" s="70"/>
      <c r="U101" s="71"/>
      <c r="V101" s="70"/>
      <c r="W101" s="71"/>
      <c r="X101" s="70"/>
      <c r="Y101" s="76"/>
      <c r="Z101" s="71"/>
      <c r="AA101" s="71"/>
      <c r="AB101" s="70"/>
      <c r="AC101" s="71"/>
      <c r="AD101" s="70"/>
      <c r="AE101" s="71"/>
      <c r="AF101" s="70"/>
      <c r="AG101" s="71"/>
      <c r="AH101" s="70"/>
      <c r="AI101" s="71"/>
      <c r="AJ101" s="70"/>
      <c r="AK101" s="71"/>
      <c r="AL101" s="70"/>
      <c r="AM101" s="71"/>
      <c r="AN101" s="70"/>
      <c r="AO101" s="71"/>
      <c r="AP101" s="70"/>
      <c r="AQ101" s="71"/>
      <c r="AR101" s="70"/>
      <c r="AS101" s="71"/>
      <c r="AT101" s="70"/>
      <c r="AU101" s="71"/>
      <c r="AV101" s="70"/>
      <c r="AW101" s="71"/>
      <c r="AX101" s="70"/>
      <c r="AY101" s="71"/>
      <c r="AZ101" s="70"/>
      <c r="BA101" s="71"/>
      <c r="BB101" s="70"/>
      <c r="BC101" s="71"/>
      <c r="BD101" s="70"/>
      <c r="BE101" s="71"/>
      <c r="BF101" s="70"/>
      <c r="BG101" s="71"/>
      <c r="BH101" s="70"/>
      <c r="BI101" s="71"/>
      <c r="BJ101" s="70"/>
      <c r="BK101" s="71"/>
      <c r="BL101" s="70"/>
      <c r="BM101" s="71"/>
      <c r="BN101" s="70"/>
      <c r="BO101" s="71"/>
      <c r="BP101" s="70"/>
      <c r="BQ101" s="71"/>
      <c r="BR101" s="70"/>
      <c r="BS101" s="71"/>
      <c r="BT101" s="70"/>
      <c r="BU101" s="71"/>
      <c r="BV101" s="70"/>
      <c r="BW101" s="71"/>
      <c r="BX101" s="70"/>
      <c r="BY101" s="71"/>
      <c r="BZ101" s="70"/>
      <c r="CA101" s="71"/>
      <c r="CB101" s="70"/>
      <c r="CC101" s="76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  <c r="FU101" s="81"/>
      <c r="FV101" s="81"/>
      <c r="FW101" s="81"/>
      <c r="FX101" s="81"/>
      <c r="FY101" s="81"/>
      <c r="FZ101" s="81"/>
      <c r="GA101" s="81"/>
      <c r="GB101" s="81"/>
      <c r="GC101" s="81"/>
      <c r="GD101" s="81"/>
      <c r="GE101" s="81"/>
      <c r="GF101" s="81"/>
      <c r="GG101" s="8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</row>
    <row r="102">
      <c r="A102" s="1"/>
      <c r="B102" s="99" t="s">
        <v>49</v>
      </c>
      <c r="C102" s="13"/>
      <c r="D102" s="100" t="s">
        <v>2</v>
      </c>
      <c r="E102" s="100" t="s">
        <v>3</v>
      </c>
      <c r="F102" s="100" t="s">
        <v>4</v>
      </c>
      <c r="G102" s="89" t="s">
        <v>33</v>
      </c>
      <c r="H102" s="101" t="s">
        <v>5</v>
      </c>
      <c r="I102" s="102" t="s">
        <v>6</v>
      </c>
      <c r="J102" s="103" t="s">
        <v>3</v>
      </c>
      <c r="K102" s="100" t="s">
        <v>4</v>
      </c>
      <c r="L102" s="103" t="s">
        <v>3</v>
      </c>
      <c r="M102" s="100" t="s">
        <v>4</v>
      </c>
      <c r="N102" s="103" t="s">
        <v>3</v>
      </c>
      <c r="O102" s="100" t="s">
        <v>4</v>
      </c>
      <c r="P102" s="103" t="s">
        <v>3</v>
      </c>
      <c r="Q102" s="104" t="s">
        <v>4</v>
      </c>
      <c r="R102" s="100" t="s">
        <v>3</v>
      </c>
      <c r="S102" s="100" t="s">
        <v>4</v>
      </c>
      <c r="T102" s="103" t="s">
        <v>3</v>
      </c>
      <c r="U102" s="100" t="s">
        <v>4</v>
      </c>
      <c r="V102" s="103" t="s">
        <v>3</v>
      </c>
      <c r="W102" s="100" t="s">
        <v>4</v>
      </c>
      <c r="X102" s="103" t="s">
        <v>3</v>
      </c>
      <c r="Y102" s="104" t="s">
        <v>4</v>
      </c>
      <c r="Z102" s="100" t="s">
        <v>3</v>
      </c>
      <c r="AA102" s="100" t="s">
        <v>4</v>
      </c>
      <c r="AB102" s="103" t="s">
        <v>3</v>
      </c>
      <c r="AC102" s="100" t="s">
        <v>4</v>
      </c>
      <c r="AD102" s="103" t="s">
        <v>3</v>
      </c>
      <c r="AE102" s="100" t="s">
        <v>4</v>
      </c>
      <c r="AF102" s="103" t="s">
        <v>3</v>
      </c>
      <c r="AG102" s="100" t="s">
        <v>4</v>
      </c>
      <c r="AH102" s="103" t="s">
        <v>3</v>
      </c>
      <c r="AI102" s="100" t="s">
        <v>4</v>
      </c>
      <c r="AJ102" s="103" t="s">
        <v>3</v>
      </c>
      <c r="AK102" s="100" t="s">
        <v>4</v>
      </c>
      <c r="AL102" s="103" t="s">
        <v>3</v>
      </c>
      <c r="AM102" s="100" t="s">
        <v>4</v>
      </c>
      <c r="AN102" s="103" t="s">
        <v>3</v>
      </c>
      <c r="AO102" s="100" t="s">
        <v>4</v>
      </c>
      <c r="AP102" s="103" t="s">
        <v>3</v>
      </c>
      <c r="AQ102" s="100" t="s">
        <v>4</v>
      </c>
      <c r="AR102" s="103" t="s">
        <v>3</v>
      </c>
      <c r="AS102" s="100" t="s">
        <v>4</v>
      </c>
      <c r="AT102" s="103" t="s">
        <v>3</v>
      </c>
      <c r="AU102" s="100" t="s">
        <v>4</v>
      </c>
      <c r="AV102" s="103" t="s">
        <v>3</v>
      </c>
      <c r="AW102" s="100" t="s">
        <v>4</v>
      </c>
      <c r="AX102" s="103" t="s">
        <v>3</v>
      </c>
      <c r="AY102" s="100" t="s">
        <v>4</v>
      </c>
      <c r="AZ102" s="103" t="s">
        <v>3</v>
      </c>
      <c r="BA102" s="100" t="s">
        <v>4</v>
      </c>
      <c r="BB102" s="103" t="s">
        <v>3</v>
      </c>
      <c r="BC102" s="100" t="s">
        <v>4</v>
      </c>
      <c r="BD102" s="103" t="s">
        <v>3</v>
      </c>
      <c r="BE102" s="100" t="s">
        <v>4</v>
      </c>
      <c r="BF102" s="103" t="s">
        <v>3</v>
      </c>
      <c r="BG102" s="100" t="s">
        <v>4</v>
      </c>
      <c r="BH102" s="103" t="s">
        <v>3</v>
      </c>
      <c r="BI102" s="100" t="s">
        <v>4</v>
      </c>
      <c r="BJ102" s="103" t="s">
        <v>3</v>
      </c>
      <c r="BK102" s="100" t="s">
        <v>4</v>
      </c>
      <c r="BL102" s="103" t="s">
        <v>3</v>
      </c>
      <c r="BM102" s="100" t="s">
        <v>4</v>
      </c>
      <c r="BN102" s="103" t="s">
        <v>3</v>
      </c>
      <c r="BO102" s="100" t="s">
        <v>4</v>
      </c>
      <c r="BP102" s="103" t="s">
        <v>3</v>
      </c>
      <c r="BQ102" s="100" t="s">
        <v>4</v>
      </c>
      <c r="BR102" s="103" t="s">
        <v>3</v>
      </c>
      <c r="BS102" s="100" t="s">
        <v>4</v>
      </c>
      <c r="BT102" s="103" t="s">
        <v>3</v>
      </c>
      <c r="BU102" s="100" t="s">
        <v>4</v>
      </c>
      <c r="BV102" s="103" t="s">
        <v>3</v>
      </c>
      <c r="BW102" s="100" t="s">
        <v>4</v>
      </c>
      <c r="BX102" s="103" t="s">
        <v>3</v>
      </c>
      <c r="BY102" s="100" t="s">
        <v>4</v>
      </c>
      <c r="BZ102" s="103" t="s">
        <v>3</v>
      </c>
      <c r="CA102" s="100" t="s">
        <v>4</v>
      </c>
      <c r="CB102" s="103" t="s">
        <v>3</v>
      </c>
      <c r="CC102" s="104" t="s">
        <v>4</v>
      </c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81"/>
      <c r="FV102" s="81"/>
      <c r="FW102" s="81"/>
      <c r="FX102" s="81"/>
      <c r="FY102" s="81"/>
      <c r="FZ102" s="81"/>
      <c r="GA102" s="81"/>
      <c r="GB102" s="81"/>
      <c r="GC102" s="81"/>
      <c r="GD102" s="81"/>
      <c r="GE102" s="81"/>
      <c r="GF102" s="81"/>
      <c r="GG102" s="8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</row>
    <row r="103">
      <c r="A103" s="1"/>
      <c r="B103" s="105" t="s">
        <v>7</v>
      </c>
      <c r="C103" s="81" t="s">
        <v>34</v>
      </c>
      <c r="E103" s="81">
        <f t="shared" ref="E103:F103" si="85">J103+L103+N103+P103+R103+T103+V103+X103+Z103+AB103+AD103+AF103+AH103+AJ103+AL103+AN103+AP103+AR103+AT103+AV103+AX103+AZ103+BB103+BD103+BF103+BH103+BJ103+BL103+BN103+BP103+BR103+BT103+BV103+BX103+BZ103+CB103+CD103+CF103+CH103+CJ103+CL103+CN103+CP103+CR103+CT103+CV103+CX103+CZ103+DB103+DD103+DF103+DH103+DJ103+DL103+DN103+DP103+DR103+DT103+DV103+DX103+DZ103+EB103+ED103+EF103+EH103+EJ103+EL103+EN103+EP103+ER103+ET103+EV103+EX103+EZ103+FB103+FD103+FF103+FH103+FJ103+FL103+FN103+FP103+FR103+FT103+FV103+FX103+FZ103+GB103+GD103+GF103</f>
        <v>0</v>
      </c>
      <c r="F103" s="81">
        <f t="shared" si="85"/>
        <v>0</v>
      </c>
      <c r="G103" s="26">
        <f t="shared" ref="G103:G105" si="87">E103+F103</f>
        <v>0</v>
      </c>
      <c r="I103" s="27"/>
      <c r="J103" s="106"/>
      <c r="K103" s="81"/>
      <c r="L103" s="106"/>
      <c r="M103" s="81"/>
      <c r="N103" s="106"/>
      <c r="O103" s="81"/>
      <c r="P103" s="106"/>
      <c r="Q103" s="107"/>
      <c r="R103" s="81"/>
      <c r="S103" s="81"/>
      <c r="T103" s="106"/>
      <c r="U103" s="81"/>
      <c r="V103" s="106"/>
      <c r="W103" s="81"/>
      <c r="X103" s="106"/>
      <c r="Y103" s="107"/>
      <c r="Z103" s="81"/>
      <c r="AA103" s="81"/>
      <c r="AB103" s="106"/>
      <c r="AC103" s="81"/>
      <c r="AD103" s="106"/>
      <c r="AE103" s="81"/>
      <c r="AF103" s="106"/>
      <c r="AG103" s="81"/>
      <c r="AH103" s="106"/>
      <c r="AI103" s="81"/>
      <c r="AJ103" s="106"/>
      <c r="AK103" s="81"/>
      <c r="AL103" s="106"/>
      <c r="AM103" s="81"/>
      <c r="AN103" s="106"/>
      <c r="AO103" s="81"/>
      <c r="AP103" s="106"/>
      <c r="AQ103" s="81"/>
      <c r="AR103" s="106"/>
      <c r="AS103" s="81"/>
      <c r="AT103" s="106"/>
      <c r="AU103" s="81"/>
      <c r="AV103" s="106"/>
      <c r="AW103" s="81"/>
      <c r="AX103" s="106"/>
      <c r="AY103" s="81"/>
      <c r="AZ103" s="106"/>
      <c r="BA103" s="81"/>
      <c r="BB103" s="106"/>
      <c r="BC103" s="81"/>
      <c r="BD103" s="106"/>
      <c r="BE103" s="81"/>
      <c r="BF103" s="106"/>
      <c r="BG103" s="81"/>
      <c r="BH103" s="106"/>
      <c r="BI103" s="81"/>
      <c r="BJ103" s="106"/>
      <c r="BK103" s="81"/>
      <c r="BL103" s="106"/>
      <c r="BM103" s="81"/>
      <c r="BN103" s="106"/>
      <c r="BO103" s="81"/>
      <c r="BP103" s="106"/>
      <c r="BQ103" s="81"/>
      <c r="BR103" s="106"/>
      <c r="BS103" s="81"/>
      <c r="BT103" s="106"/>
      <c r="BU103" s="81"/>
      <c r="BV103" s="106"/>
      <c r="BW103" s="81"/>
      <c r="BX103" s="106"/>
      <c r="BY103" s="81"/>
      <c r="BZ103" s="106"/>
      <c r="CA103" s="81"/>
      <c r="CB103" s="106"/>
      <c r="CC103" s="107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  <c r="FU103" s="81"/>
      <c r="FV103" s="81"/>
      <c r="FW103" s="81"/>
      <c r="FX103" s="81"/>
      <c r="FY103" s="81"/>
      <c r="FZ103" s="81"/>
      <c r="GA103" s="81"/>
      <c r="GB103" s="81"/>
      <c r="GC103" s="81"/>
      <c r="GD103" s="81"/>
      <c r="GE103" s="81"/>
      <c r="GF103" s="81"/>
      <c r="GG103" s="8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</row>
    <row r="104">
      <c r="A104" s="1"/>
      <c r="B104" s="105" t="s">
        <v>9</v>
      </c>
      <c r="C104" s="33" t="s">
        <v>18</v>
      </c>
      <c r="D104" s="108" t="s">
        <v>11</v>
      </c>
      <c r="E104" s="43">
        <f t="shared" ref="E104:F104" si="86">J104+L104+N104+P104+R104+T104+V104+X104+Z104+AB104+AD104+AF104+AH104+AJ104+AL104+AN104+AP104+AR104+AT104+AV104+AX104+AZ104+BB104+BD104+BF104+BH104+BJ104+BL104+BN104+BP104+BR104+BT104+BV104+BX104+BZ104+CB104+CD104+CF104+CH104+CJ104+CL104+CN104+CP104+CR104+CT104+CV104+CX104+CZ104+DB104+DD104+DF104+DH104+DJ104+DL104+DN104+DP104+DR104+DT104+DV104+DX104+DZ104+EB104+ED104+EF104+EH104+EJ104+EL104+EN104+EP104+ER104+ET104+EV104+EX104+EZ104+FB104+FD104+FF104+FH104+FJ104+FL104+FN104+FP104+FR104+FT104+FV104+FX104+FZ104+GB104+GD104+GF104</f>
        <v>0</v>
      </c>
      <c r="F104" s="43">
        <f t="shared" si="86"/>
        <v>0</v>
      </c>
      <c r="G104" s="92">
        <f t="shared" si="87"/>
        <v>0</v>
      </c>
      <c r="H104" s="43">
        <f>sum(E104:F104)+sum(E108:F108)</f>
        <v>0</v>
      </c>
      <c r="I104" s="109">
        <f>sum(E105:F105)+sum(E109:F109)</f>
        <v>0</v>
      </c>
      <c r="J104" s="42"/>
      <c r="K104" s="43"/>
      <c r="L104" s="42"/>
      <c r="M104" s="43"/>
      <c r="N104" s="42"/>
      <c r="O104" s="43"/>
      <c r="P104" s="42"/>
      <c r="Q104" s="48"/>
      <c r="R104" s="43"/>
      <c r="S104" s="43"/>
      <c r="T104" s="42"/>
      <c r="U104" s="43"/>
      <c r="V104" s="42"/>
      <c r="W104" s="43"/>
      <c r="X104" s="42"/>
      <c r="Y104" s="48"/>
      <c r="Z104" s="43"/>
      <c r="AA104" s="43"/>
      <c r="AB104" s="42"/>
      <c r="AC104" s="43"/>
      <c r="AD104" s="42"/>
      <c r="AE104" s="43"/>
      <c r="AF104" s="42"/>
      <c r="AG104" s="43"/>
      <c r="AH104" s="42"/>
      <c r="AI104" s="43"/>
      <c r="AJ104" s="42"/>
      <c r="AK104" s="43"/>
      <c r="AL104" s="42"/>
      <c r="AM104" s="43"/>
      <c r="AN104" s="42"/>
      <c r="AO104" s="43"/>
      <c r="AP104" s="42"/>
      <c r="AQ104" s="43"/>
      <c r="AR104" s="42"/>
      <c r="AS104" s="43"/>
      <c r="AT104" s="42"/>
      <c r="AU104" s="43"/>
      <c r="AV104" s="42"/>
      <c r="AW104" s="43"/>
      <c r="AX104" s="42"/>
      <c r="AY104" s="43"/>
      <c r="AZ104" s="42"/>
      <c r="BA104" s="43"/>
      <c r="BB104" s="42"/>
      <c r="BC104" s="43"/>
      <c r="BD104" s="42"/>
      <c r="BE104" s="43"/>
      <c r="BF104" s="42"/>
      <c r="BG104" s="43"/>
      <c r="BH104" s="42"/>
      <c r="BI104" s="43"/>
      <c r="BJ104" s="42"/>
      <c r="BK104" s="43"/>
      <c r="BL104" s="42"/>
      <c r="BM104" s="43"/>
      <c r="BN104" s="42"/>
      <c r="BO104" s="43"/>
      <c r="BP104" s="42"/>
      <c r="BQ104" s="43"/>
      <c r="BR104" s="42"/>
      <c r="BS104" s="43"/>
      <c r="BT104" s="42"/>
      <c r="BU104" s="43"/>
      <c r="BV104" s="42"/>
      <c r="BW104" s="43"/>
      <c r="BX104" s="42"/>
      <c r="BY104" s="43"/>
      <c r="BZ104" s="42"/>
      <c r="CA104" s="43"/>
      <c r="CB104" s="42"/>
      <c r="CC104" s="48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  <c r="FU104" s="81"/>
      <c r="FV104" s="81"/>
      <c r="FW104" s="81"/>
      <c r="FX104" s="81"/>
      <c r="FY104" s="81"/>
      <c r="FZ104" s="81"/>
      <c r="GA104" s="81"/>
      <c r="GB104" s="81"/>
      <c r="GC104" s="81"/>
      <c r="GD104" s="81"/>
      <c r="GE104" s="81"/>
      <c r="GF104" s="81"/>
      <c r="GG104" s="8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</row>
    <row r="105">
      <c r="A105" s="1"/>
      <c r="B105" s="105" t="s">
        <v>12</v>
      </c>
      <c r="D105" s="108" t="s">
        <v>13</v>
      </c>
      <c r="E105" s="43">
        <f t="shared" ref="E105:F105" si="88">J105+L105+N105+P105+R105+T105+V105+X105+Z105+AB105+AD105+AF105+AH105+AJ105+AL105+AN105+AP105+AR105+AT105+AV105+AX105+AZ105+BB105+BD105+BF105+BH105+BJ105+BL105+BN105+BP105+BR105+BT105+BV105+BX105+BZ105+CB105+CD105+CF105+CH105+CJ105+CL105+CN105+CP105+CR105+CT105+CV105+CX105+CZ105+DB105+DD105+DF105+DH105+DJ105+DL105+DN105+DP105+DR105+DT105+DV105+DX105+DZ105+EB105+ED105+EF105+EH105+EJ105+EL105+EN105+EP105+ER105+ET105+EV105+EX105+EZ105+FB105+FD105+FF105+FH105+FJ105+FL105+FN105+FP105+FR105+FT105+FV105+FX105+FZ105+GB105+GD105+GF105</f>
        <v>0</v>
      </c>
      <c r="F105" s="43">
        <f t="shared" si="88"/>
        <v>0</v>
      </c>
      <c r="G105" s="92">
        <f t="shared" si="87"/>
        <v>0</v>
      </c>
      <c r="I105" s="27"/>
      <c r="J105" s="42"/>
      <c r="K105" s="43"/>
      <c r="L105" s="42"/>
      <c r="M105" s="43"/>
      <c r="N105" s="42"/>
      <c r="O105" s="43"/>
      <c r="P105" s="42"/>
      <c r="Q105" s="48"/>
      <c r="R105" s="43"/>
      <c r="S105" s="43"/>
      <c r="T105" s="42"/>
      <c r="U105" s="43"/>
      <c r="V105" s="42"/>
      <c r="W105" s="43"/>
      <c r="X105" s="42"/>
      <c r="Y105" s="48"/>
      <c r="Z105" s="43"/>
      <c r="AA105" s="43"/>
      <c r="AB105" s="42"/>
      <c r="AC105" s="43"/>
      <c r="AD105" s="42"/>
      <c r="AE105" s="43"/>
      <c r="AF105" s="42"/>
      <c r="AG105" s="43"/>
      <c r="AH105" s="42"/>
      <c r="AI105" s="43"/>
      <c r="AJ105" s="42"/>
      <c r="AK105" s="43"/>
      <c r="AL105" s="42"/>
      <c r="AM105" s="43"/>
      <c r="AN105" s="42"/>
      <c r="AO105" s="43"/>
      <c r="AP105" s="42"/>
      <c r="AQ105" s="43"/>
      <c r="AR105" s="42"/>
      <c r="AS105" s="43"/>
      <c r="AT105" s="42"/>
      <c r="AU105" s="43"/>
      <c r="AV105" s="42"/>
      <c r="AW105" s="43"/>
      <c r="AX105" s="42"/>
      <c r="AY105" s="43"/>
      <c r="AZ105" s="42"/>
      <c r="BA105" s="43"/>
      <c r="BB105" s="42"/>
      <c r="BC105" s="43"/>
      <c r="BD105" s="42"/>
      <c r="BE105" s="43"/>
      <c r="BF105" s="42"/>
      <c r="BG105" s="43"/>
      <c r="BH105" s="42"/>
      <c r="BI105" s="43"/>
      <c r="BJ105" s="42"/>
      <c r="BK105" s="43"/>
      <c r="BL105" s="42"/>
      <c r="BM105" s="43"/>
      <c r="BN105" s="42"/>
      <c r="BO105" s="43"/>
      <c r="BP105" s="42"/>
      <c r="BQ105" s="43"/>
      <c r="BR105" s="42"/>
      <c r="BS105" s="43"/>
      <c r="BT105" s="42"/>
      <c r="BU105" s="43"/>
      <c r="BV105" s="42"/>
      <c r="BW105" s="43"/>
      <c r="BX105" s="42"/>
      <c r="BY105" s="43"/>
      <c r="BZ105" s="42"/>
      <c r="CA105" s="43"/>
      <c r="CB105" s="42"/>
      <c r="CC105" s="48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  <c r="FU105" s="81"/>
      <c r="FV105" s="81"/>
      <c r="FW105" s="81"/>
      <c r="FX105" s="81"/>
      <c r="FY105" s="81"/>
      <c r="FZ105" s="81"/>
      <c r="GA105" s="81"/>
      <c r="GB105" s="81"/>
      <c r="GC105" s="81"/>
      <c r="GD105" s="81"/>
      <c r="GE105" s="81"/>
      <c r="GF105" s="81"/>
      <c r="GG105" s="8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</row>
    <row r="106">
      <c r="A106" s="1"/>
      <c r="B106" s="95" t="s">
        <v>50</v>
      </c>
      <c r="D106" s="110" t="s">
        <v>15</v>
      </c>
      <c r="E106" s="110" t="s">
        <v>3</v>
      </c>
      <c r="F106" s="110" t="s">
        <v>4</v>
      </c>
      <c r="G106" s="97" t="s">
        <v>37</v>
      </c>
      <c r="I106" s="27"/>
      <c r="J106" s="111" t="s">
        <v>3</v>
      </c>
      <c r="K106" s="112" t="s">
        <v>4</v>
      </c>
      <c r="L106" s="111" t="s">
        <v>3</v>
      </c>
      <c r="M106" s="112" t="s">
        <v>4</v>
      </c>
      <c r="N106" s="111" t="s">
        <v>3</v>
      </c>
      <c r="O106" s="112" t="s">
        <v>4</v>
      </c>
      <c r="P106" s="111" t="s">
        <v>3</v>
      </c>
      <c r="Q106" s="113" t="s">
        <v>4</v>
      </c>
      <c r="R106" s="112" t="s">
        <v>3</v>
      </c>
      <c r="S106" s="112" t="s">
        <v>4</v>
      </c>
      <c r="T106" s="111" t="s">
        <v>3</v>
      </c>
      <c r="U106" s="112" t="s">
        <v>4</v>
      </c>
      <c r="V106" s="111" t="s">
        <v>3</v>
      </c>
      <c r="W106" s="112" t="s">
        <v>4</v>
      </c>
      <c r="X106" s="111" t="s">
        <v>3</v>
      </c>
      <c r="Y106" s="113" t="s">
        <v>4</v>
      </c>
      <c r="Z106" s="112" t="s">
        <v>3</v>
      </c>
      <c r="AA106" s="112" t="s">
        <v>4</v>
      </c>
      <c r="AB106" s="111" t="s">
        <v>3</v>
      </c>
      <c r="AC106" s="112" t="s">
        <v>4</v>
      </c>
      <c r="AD106" s="111" t="s">
        <v>3</v>
      </c>
      <c r="AE106" s="112" t="s">
        <v>4</v>
      </c>
      <c r="AF106" s="111" t="s">
        <v>3</v>
      </c>
      <c r="AG106" s="112" t="s">
        <v>4</v>
      </c>
      <c r="AH106" s="111" t="s">
        <v>3</v>
      </c>
      <c r="AI106" s="112" t="s">
        <v>4</v>
      </c>
      <c r="AJ106" s="111" t="s">
        <v>3</v>
      </c>
      <c r="AK106" s="112" t="s">
        <v>4</v>
      </c>
      <c r="AL106" s="111" t="s">
        <v>3</v>
      </c>
      <c r="AM106" s="112" t="s">
        <v>4</v>
      </c>
      <c r="AN106" s="111" t="s">
        <v>3</v>
      </c>
      <c r="AO106" s="112" t="s">
        <v>4</v>
      </c>
      <c r="AP106" s="111" t="s">
        <v>3</v>
      </c>
      <c r="AQ106" s="112" t="s">
        <v>4</v>
      </c>
      <c r="AR106" s="111" t="s">
        <v>3</v>
      </c>
      <c r="AS106" s="112" t="s">
        <v>4</v>
      </c>
      <c r="AT106" s="111" t="s">
        <v>3</v>
      </c>
      <c r="AU106" s="112" t="s">
        <v>4</v>
      </c>
      <c r="AV106" s="111" t="s">
        <v>3</v>
      </c>
      <c r="AW106" s="112" t="s">
        <v>4</v>
      </c>
      <c r="AX106" s="111" t="s">
        <v>3</v>
      </c>
      <c r="AY106" s="112" t="s">
        <v>4</v>
      </c>
      <c r="AZ106" s="111" t="s">
        <v>3</v>
      </c>
      <c r="BA106" s="112" t="s">
        <v>4</v>
      </c>
      <c r="BB106" s="111" t="s">
        <v>3</v>
      </c>
      <c r="BC106" s="112" t="s">
        <v>4</v>
      </c>
      <c r="BD106" s="111" t="s">
        <v>3</v>
      </c>
      <c r="BE106" s="112" t="s">
        <v>4</v>
      </c>
      <c r="BF106" s="111" t="s">
        <v>3</v>
      </c>
      <c r="BG106" s="112" t="s">
        <v>4</v>
      </c>
      <c r="BH106" s="111" t="s">
        <v>3</v>
      </c>
      <c r="BI106" s="112" t="s">
        <v>4</v>
      </c>
      <c r="BJ106" s="111" t="s">
        <v>3</v>
      </c>
      <c r="BK106" s="112" t="s">
        <v>4</v>
      </c>
      <c r="BL106" s="111" t="s">
        <v>3</v>
      </c>
      <c r="BM106" s="112" t="s">
        <v>4</v>
      </c>
      <c r="BN106" s="111" t="s">
        <v>3</v>
      </c>
      <c r="BO106" s="112" t="s">
        <v>4</v>
      </c>
      <c r="BP106" s="111" t="s">
        <v>3</v>
      </c>
      <c r="BQ106" s="112" t="s">
        <v>4</v>
      </c>
      <c r="BR106" s="111" t="s">
        <v>3</v>
      </c>
      <c r="BS106" s="112" t="s">
        <v>4</v>
      </c>
      <c r="BT106" s="111" t="s">
        <v>3</v>
      </c>
      <c r="BU106" s="112" t="s">
        <v>4</v>
      </c>
      <c r="BV106" s="111" t="s">
        <v>3</v>
      </c>
      <c r="BW106" s="112" t="s">
        <v>4</v>
      </c>
      <c r="BX106" s="111" t="s">
        <v>3</v>
      </c>
      <c r="BY106" s="112" t="s">
        <v>4</v>
      </c>
      <c r="BZ106" s="111" t="s">
        <v>3</v>
      </c>
      <c r="CA106" s="112" t="s">
        <v>4</v>
      </c>
      <c r="CB106" s="111" t="s">
        <v>3</v>
      </c>
      <c r="CC106" s="113" t="s">
        <v>4</v>
      </c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  <c r="FU106" s="81"/>
      <c r="FV106" s="81"/>
      <c r="FW106" s="81"/>
      <c r="FX106" s="81"/>
      <c r="FY106" s="81"/>
      <c r="FZ106" s="81"/>
      <c r="GA106" s="81"/>
      <c r="GB106" s="81"/>
      <c r="GC106" s="81"/>
      <c r="GD106" s="81"/>
      <c r="GE106" s="81"/>
      <c r="GF106" s="81"/>
      <c r="GG106" s="8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</row>
    <row r="107">
      <c r="A107" s="1"/>
      <c r="B107" s="59"/>
      <c r="E107" s="81">
        <f t="shared" ref="E107:F107" si="89">J107+L107+N107+P107+R107+T107+V107+X107+Z107+AB107+AD107+AF107+AH107+AJ107+AL107+AN107+AP107+AR107+AT107+AV107+AX107+AZ107+BB107+BD107+BF107+BH107+BJ107+BL107+BN107+BP107+BR107+BT107+BV107+BX107+BZ107+CB107+CD107+CF107+CH107+CJ107+CL107+CN107+CP107+CR107+CT107+CV107+CX107+CZ107+DB107+DD107+DF107+DH107+DJ107+DL107+DN107+DP107+DR107+DT107+DV107+DX107+DZ107+EB107+ED107+EF107+EH107+EJ107+EL107+EN107+EP107+ER107+ET107+EV107+EX107+EZ107+FB107+FD107+FF107+FH107+FJ107+FL107+FN107+FP107+FR107+FT107+FV107+FX107+FZ107+GB107+GD107+GF107</f>
        <v>0</v>
      </c>
      <c r="F107" s="81">
        <f t="shared" si="89"/>
        <v>0</v>
      </c>
      <c r="G107" s="26">
        <f t="shared" ref="G107:G109" si="91">E107+F107</f>
        <v>0</v>
      </c>
      <c r="I107" s="27"/>
      <c r="J107" s="106"/>
      <c r="K107" s="81"/>
      <c r="L107" s="106"/>
      <c r="M107" s="81"/>
      <c r="N107" s="106"/>
      <c r="O107" s="81"/>
      <c r="P107" s="106"/>
      <c r="Q107" s="107"/>
      <c r="R107" s="81"/>
      <c r="S107" s="81"/>
      <c r="T107" s="106"/>
      <c r="U107" s="81"/>
      <c r="V107" s="106"/>
      <c r="W107" s="81"/>
      <c r="X107" s="106"/>
      <c r="Y107" s="107"/>
      <c r="Z107" s="81"/>
      <c r="AA107" s="81"/>
      <c r="AB107" s="106"/>
      <c r="AC107" s="81"/>
      <c r="AD107" s="106"/>
      <c r="AE107" s="81"/>
      <c r="AF107" s="106"/>
      <c r="AG107" s="81"/>
      <c r="AH107" s="106"/>
      <c r="AI107" s="81"/>
      <c r="AJ107" s="106"/>
      <c r="AK107" s="81"/>
      <c r="AL107" s="106"/>
      <c r="AM107" s="81"/>
      <c r="AN107" s="106"/>
      <c r="AO107" s="81"/>
      <c r="AP107" s="106"/>
      <c r="AQ107" s="81"/>
      <c r="AR107" s="106"/>
      <c r="AS107" s="81"/>
      <c r="AT107" s="106"/>
      <c r="AU107" s="81"/>
      <c r="AV107" s="106"/>
      <c r="AW107" s="81"/>
      <c r="AX107" s="106"/>
      <c r="AY107" s="81"/>
      <c r="AZ107" s="106"/>
      <c r="BA107" s="81"/>
      <c r="BB107" s="106"/>
      <c r="BC107" s="81"/>
      <c r="BD107" s="106"/>
      <c r="BE107" s="81"/>
      <c r="BF107" s="106"/>
      <c r="BG107" s="81"/>
      <c r="BH107" s="106"/>
      <c r="BI107" s="81"/>
      <c r="BJ107" s="106"/>
      <c r="BK107" s="81"/>
      <c r="BL107" s="106"/>
      <c r="BM107" s="81"/>
      <c r="BN107" s="106"/>
      <c r="BO107" s="81"/>
      <c r="BP107" s="106"/>
      <c r="BQ107" s="81"/>
      <c r="BR107" s="106"/>
      <c r="BS107" s="81"/>
      <c r="BT107" s="106"/>
      <c r="BU107" s="81"/>
      <c r="BV107" s="106"/>
      <c r="BW107" s="81"/>
      <c r="BX107" s="106"/>
      <c r="BY107" s="81"/>
      <c r="BZ107" s="106"/>
      <c r="CA107" s="81"/>
      <c r="CB107" s="106"/>
      <c r="CC107" s="107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81"/>
      <c r="FV107" s="81"/>
      <c r="FW107" s="81"/>
      <c r="FX107" s="81"/>
      <c r="FY107" s="81"/>
      <c r="FZ107" s="81"/>
      <c r="GA107" s="81"/>
      <c r="GB107" s="81"/>
      <c r="GC107" s="81"/>
      <c r="GD107" s="81"/>
      <c r="GE107" s="81"/>
      <c r="GF107" s="81"/>
      <c r="GG107" s="8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</row>
    <row r="108">
      <c r="A108" s="1"/>
      <c r="B108" s="59"/>
      <c r="D108" s="110" t="s">
        <v>11</v>
      </c>
      <c r="E108" s="43">
        <f t="shared" ref="E108:F108" si="90">J108+L108+N108+P108+R108+T108+V108+X108+Z108+AB108+AD108+AF108+AH108+AJ108+AL108+AN108+AP108+AR108+AT108+AV108+AX108+AZ108+BB108+BD108+BF108+BH108+BJ108+BL108+BN108+BP108+BR108+BT108+BV108+BX108+BZ108+CB108+CD108+CF108+CH108+CJ108+CL108+CN108+CP108+CR108+CT108+CV108+CX108+CZ108+DB108+DD108+DF108+DH108+DJ108+DL108+DN108+DP108+DR108+DT108+DV108+DX108+DZ108+EB108+ED108+EF108+EH108+EJ108+EL108+EN108+EP108+ER108+ET108+EV108+EX108+EZ108+FB108+FD108+FF108+FH108+FJ108+FL108+FN108+FP108+FR108+FT108+FV108+FX108+FZ108+GB108+GD108+GF108</f>
        <v>0</v>
      </c>
      <c r="F108" s="43">
        <f t="shared" si="90"/>
        <v>0</v>
      </c>
      <c r="G108" s="92">
        <f t="shared" si="91"/>
        <v>0</v>
      </c>
      <c r="I108" s="27"/>
      <c r="J108" s="42"/>
      <c r="K108" s="43"/>
      <c r="L108" s="42"/>
      <c r="M108" s="43"/>
      <c r="N108" s="42"/>
      <c r="O108" s="43"/>
      <c r="P108" s="42"/>
      <c r="Q108" s="48"/>
      <c r="R108" s="43"/>
      <c r="S108" s="43"/>
      <c r="T108" s="42"/>
      <c r="U108" s="43"/>
      <c r="V108" s="42"/>
      <c r="W108" s="43"/>
      <c r="X108" s="42"/>
      <c r="Y108" s="48"/>
      <c r="Z108" s="43"/>
      <c r="AA108" s="43"/>
      <c r="AB108" s="42"/>
      <c r="AC108" s="43"/>
      <c r="AD108" s="42"/>
      <c r="AE108" s="43"/>
      <c r="AF108" s="42"/>
      <c r="AG108" s="43"/>
      <c r="AH108" s="42"/>
      <c r="AI108" s="43"/>
      <c r="AJ108" s="42"/>
      <c r="AK108" s="43"/>
      <c r="AL108" s="42"/>
      <c r="AM108" s="43"/>
      <c r="AN108" s="42"/>
      <c r="AO108" s="43"/>
      <c r="AP108" s="42"/>
      <c r="AQ108" s="43"/>
      <c r="AR108" s="42"/>
      <c r="AS108" s="43"/>
      <c r="AT108" s="42"/>
      <c r="AU108" s="43"/>
      <c r="AV108" s="42"/>
      <c r="AW108" s="43"/>
      <c r="AX108" s="42"/>
      <c r="AY108" s="43"/>
      <c r="AZ108" s="42"/>
      <c r="BA108" s="43"/>
      <c r="BB108" s="42"/>
      <c r="BC108" s="43"/>
      <c r="BD108" s="42"/>
      <c r="BE108" s="43"/>
      <c r="BF108" s="42"/>
      <c r="BG108" s="43"/>
      <c r="BH108" s="42"/>
      <c r="BI108" s="43"/>
      <c r="BJ108" s="42"/>
      <c r="BK108" s="43"/>
      <c r="BL108" s="42"/>
      <c r="BM108" s="43"/>
      <c r="BN108" s="42"/>
      <c r="BO108" s="43"/>
      <c r="BP108" s="42"/>
      <c r="BQ108" s="43"/>
      <c r="BR108" s="42"/>
      <c r="BS108" s="43"/>
      <c r="BT108" s="42"/>
      <c r="BU108" s="43"/>
      <c r="BV108" s="42"/>
      <c r="BW108" s="43"/>
      <c r="BX108" s="42"/>
      <c r="BY108" s="43"/>
      <c r="BZ108" s="42"/>
      <c r="CA108" s="43"/>
      <c r="CB108" s="42"/>
      <c r="CC108" s="48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  <c r="FU108" s="81"/>
      <c r="FV108" s="81"/>
      <c r="FW108" s="81"/>
      <c r="FX108" s="81"/>
      <c r="FY108" s="81"/>
      <c r="FZ108" s="81"/>
      <c r="GA108" s="81"/>
      <c r="GB108" s="81"/>
      <c r="GC108" s="81"/>
      <c r="GD108" s="81"/>
      <c r="GE108" s="81"/>
      <c r="GF108" s="81"/>
      <c r="GG108" s="8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</row>
    <row r="109">
      <c r="A109" s="1"/>
      <c r="B109" s="62"/>
      <c r="C109" s="63"/>
      <c r="D109" s="114" t="s">
        <v>13</v>
      </c>
      <c r="E109" s="71">
        <f t="shared" ref="E109:F109" si="92">J109+L109+N109+P109+R109+T109+V109+X109+Z109+AB109+AD109+AF109+AH109+AJ109+AL109+AN109+AP109+AR109+AT109+AV109+AX109+AZ109+BB109+BD109+BF109+BH109+BJ109+BL109+BN109+BP109+BR109+BT109+BV109+BX109+BZ109+CB109+CD109+CF109+CH109+CJ109+CL109+CN109+CP109+CR109+CT109+CV109+CX109+CZ109+DB109+DD109+DF109+DH109+DJ109+DL109+DN109+DP109+DR109+DT109+DV109+DX109+DZ109+EB109+ED109+EF109+EH109+EJ109+EL109+EN109+EP109+ER109+ET109+EV109+EX109+EZ109+FB109+FD109+FF109+FH109+FJ109+FL109+FN109+FP109+FR109+FT109+FV109+FX109+FZ109+GB109+GD109+GF109</f>
        <v>0</v>
      </c>
      <c r="F109" s="71">
        <f t="shared" si="92"/>
        <v>0</v>
      </c>
      <c r="G109" s="92">
        <f t="shared" si="91"/>
        <v>0</v>
      </c>
      <c r="H109" s="63"/>
      <c r="I109" s="65"/>
      <c r="J109" s="70"/>
      <c r="K109" s="71"/>
      <c r="L109" s="70"/>
      <c r="M109" s="71"/>
      <c r="N109" s="70"/>
      <c r="O109" s="71"/>
      <c r="P109" s="70"/>
      <c r="Q109" s="76"/>
      <c r="R109" s="71"/>
      <c r="S109" s="71"/>
      <c r="T109" s="70"/>
      <c r="U109" s="71"/>
      <c r="V109" s="70"/>
      <c r="W109" s="71"/>
      <c r="X109" s="70"/>
      <c r="Y109" s="76"/>
      <c r="Z109" s="71"/>
      <c r="AA109" s="71"/>
      <c r="AB109" s="70"/>
      <c r="AC109" s="71"/>
      <c r="AD109" s="70"/>
      <c r="AE109" s="71"/>
      <c r="AF109" s="70"/>
      <c r="AG109" s="71"/>
      <c r="AH109" s="70"/>
      <c r="AI109" s="71"/>
      <c r="AJ109" s="70"/>
      <c r="AK109" s="71"/>
      <c r="AL109" s="70"/>
      <c r="AM109" s="71"/>
      <c r="AN109" s="70"/>
      <c r="AO109" s="71"/>
      <c r="AP109" s="70"/>
      <c r="AQ109" s="71"/>
      <c r="AR109" s="70"/>
      <c r="AS109" s="71"/>
      <c r="AT109" s="70"/>
      <c r="AU109" s="71"/>
      <c r="AV109" s="70"/>
      <c r="AW109" s="71"/>
      <c r="AX109" s="70"/>
      <c r="AY109" s="71"/>
      <c r="AZ109" s="70"/>
      <c r="BA109" s="71"/>
      <c r="BB109" s="70"/>
      <c r="BC109" s="71"/>
      <c r="BD109" s="70"/>
      <c r="BE109" s="71"/>
      <c r="BF109" s="70"/>
      <c r="BG109" s="71"/>
      <c r="BH109" s="70"/>
      <c r="BI109" s="71"/>
      <c r="BJ109" s="70"/>
      <c r="BK109" s="71"/>
      <c r="BL109" s="70"/>
      <c r="BM109" s="71"/>
      <c r="BN109" s="70"/>
      <c r="BO109" s="71"/>
      <c r="BP109" s="70"/>
      <c r="BQ109" s="71"/>
      <c r="BR109" s="70"/>
      <c r="BS109" s="71"/>
      <c r="BT109" s="70"/>
      <c r="BU109" s="71"/>
      <c r="BV109" s="70"/>
      <c r="BW109" s="71"/>
      <c r="BX109" s="70"/>
      <c r="BY109" s="71"/>
      <c r="BZ109" s="70"/>
      <c r="CA109" s="71"/>
      <c r="CB109" s="70"/>
      <c r="CC109" s="76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81"/>
      <c r="FV109" s="81"/>
      <c r="FW109" s="81"/>
      <c r="FX109" s="81"/>
      <c r="FY109" s="81"/>
      <c r="FZ109" s="81"/>
      <c r="GA109" s="81"/>
      <c r="GB109" s="81"/>
      <c r="GC109" s="81"/>
      <c r="GD109" s="81"/>
      <c r="GE109" s="81"/>
      <c r="GF109" s="81"/>
      <c r="GG109" s="8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</row>
    <row r="110">
      <c r="A110" s="1"/>
      <c r="B110" s="99" t="s">
        <v>51</v>
      </c>
      <c r="C110" s="13"/>
      <c r="D110" s="100" t="s">
        <v>2</v>
      </c>
      <c r="E110" s="100" t="s">
        <v>3</v>
      </c>
      <c r="F110" s="100" t="s">
        <v>4</v>
      </c>
      <c r="G110" s="89" t="s">
        <v>33</v>
      </c>
      <c r="H110" s="101" t="s">
        <v>5</v>
      </c>
      <c r="I110" s="102" t="s">
        <v>6</v>
      </c>
      <c r="J110" s="103" t="s">
        <v>3</v>
      </c>
      <c r="K110" s="100" t="s">
        <v>4</v>
      </c>
      <c r="L110" s="103" t="s">
        <v>3</v>
      </c>
      <c r="M110" s="100" t="s">
        <v>4</v>
      </c>
      <c r="N110" s="103" t="s">
        <v>3</v>
      </c>
      <c r="O110" s="100" t="s">
        <v>4</v>
      </c>
      <c r="P110" s="103" t="s">
        <v>3</v>
      </c>
      <c r="Q110" s="104" t="s">
        <v>4</v>
      </c>
      <c r="R110" s="100" t="s">
        <v>3</v>
      </c>
      <c r="S110" s="100" t="s">
        <v>4</v>
      </c>
      <c r="T110" s="103" t="s">
        <v>3</v>
      </c>
      <c r="U110" s="100" t="s">
        <v>4</v>
      </c>
      <c r="V110" s="103" t="s">
        <v>3</v>
      </c>
      <c r="W110" s="100" t="s">
        <v>4</v>
      </c>
      <c r="X110" s="103" t="s">
        <v>3</v>
      </c>
      <c r="Y110" s="104" t="s">
        <v>4</v>
      </c>
      <c r="Z110" s="100" t="s">
        <v>3</v>
      </c>
      <c r="AA110" s="100" t="s">
        <v>4</v>
      </c>
      <c r="AB110" s="103" t="s">
        <v>3</v>
      </c>
      <c r="AC110" s="100" t="s">
        <v>4</v>
      </c>
      <c r="AD110" s="103" t="s">
        <v>3</v>
      </c>
      <c r="AE110" s="100" t="s">
        <v>4</v>
      </c>
      <c r="AF110" s="103" t="s">
        <v>3</v>
      </c>
      <c r="AG110" s="100" t="s">
        <v>4</v>
      </c>
      <c r="AH110" s="103" t="s">
        <v>3</v>
      </c>
      <c r="AI110" s="100" t="s">
        <v>4</v>
      </c>
      <c r="AJ110" s="103" t="s">
        <v>3</v>
      </c>
      <c r="AK110" s="100" t="s">
        <v>4</v>
      </c>
      <c r="AL110" s="103" t="s">
        <v>3</v>
      </c>
      <c r="AM110" s="100" t="s">
        <v>4</v>
      </c>
      <c r="AN110" s="103" t="s">
        <v>3</v>
      </c>
      <c r="AO110" s="100" t="s">
        <v>4</v>
      </c>
      <c r="AP110" s="103" t="s">
        <v>3</v>
      </c>
      <c r="AQ110" s="100" t="s">
        <v>4</v>
      </c>
      <c r="AR110" s="103" t="s">
        <v>3</v>
      </c>
      <c r="AS110" s="100" t="s">
        <v>4</v>
      </c>
      <c r="AT110" s="103" t="s">
        <v>3</v>
      </c>
      <c r="AU110" s="100" t="s">
        <v>4</v>
      </c>
      <c r="AV110" s="103" t="s">
        <v>3</v>
      </c>
      <c r="AW110" s="100" t="s">
        <v>4</v>
      </c>
      <c r="AX110" s="103" t="s">
        <v>3</v>
      </c>
      <c r="AY110" s="100" t="s">
        <v>4</v>
      </c>
      <c r="AZ110" s="103" t="s">
        <v>3</v>
      </c>
      <c r="BA110" s="100" t="s">
        <v>4</v>
      </c>
      <c r="BB110" s="103" t="s">
        <v>3</v>
      </c>
      <c r="BC110" s="100" t="s">
        <v>4</v>
      </c>
      <c r="BD110" s="103" t="s">
        <v>3</v>
      </c>
      <c r="BE110" s="100" t="s">
        <v>4</v>
      </c>
      <c r="BF110" s="103" t="s">
        <v>3</v>
      </c>
      <c r="BG110" s="100" t="s">
        <v>4</v>
      </c>
      <c r="BH110" s="103" t="s">
        <v>3</v>
      </c>
      <c r="BI110" s="100" t="s">
        <v>4</v>
      </c>
      <c r="BJ110" s="103" t="s">
        <v>3</v>
      </c>
      <c r="BK110" s="100" t="s">
        <v>4</v>
      </c>
      <c r="BL110" s="103" t="s">
        <v>3</v>
      </c>
      <c r="BM110" s="100" t="s">
        <v>4</v>
      </c>
      <c r="BN110" s="103" t="s">
        <v>3</v>
      </c>
      <c r="BO110" s="100" t="s">
        <v>4</v>
      </c>
      <c r="BP110" s="103" t="s">
        <v>3</v>
      </c>
      <c r="BQ110" s="100" t="s">
        <v>4</v>
      </c>
      <c r="BR110" s="103" t="s">
        <v>3</v>
      </c>
      <c r="BS110" s="100" t="s">
        <v>4</v>
      </c>
      <c r="BT110" s="103" t="s">
        <v>3</v>
      </c>
      <c r="BU110" s="100" t="s">
        <v>4</v>
      </c>
      <c r="BV110" s="103" t="s">
        <v>3</v>
      </c>
      <c r="BW110" s="100" t="s">
        <v>4</v>
      </c>
      <c r="BX110" s="103" t="s">
        <v>3</v>
      </c>
      <c r="BY110" s="100" t="s">
        <v>4</v>
      </c>
      <c r="BZ110" s="103" t="s">
        <v>3</v>
      </c>
      <c r="CA110" s="100" t="s">
        <v>4</v>
      </c>
      <c r="CB110" s="103" t="s">
        <v>3</v>
      </c>
      <c r="CC110" s="104" t="s">
        <v>4</v>
      </c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  <c r="FU110" s="81"/>
      <c r="FV110" s="81"/>
      <c r="FW110" s="81"/>
      <c r="FX110" s="81"/>
      <c r="FY110" s="81"/>
      <c r="FZ110" s="81"/>
      <c r="GA110" s="81"/>
      <c r="GB110" s="81"/>
      <c r="GC110" s="81"/>
      <c r="GD110" s="81"/>
      <c r="GE110" s="81"/>
      <c r="GF110" s="81"/>
      <c r="GG110" s="8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</row>
    <row r="111">
      <c r="A111" s="1"/>
      <c r="B111" s="105" t="s">
        <v>7</v>
      </c>
      <c r="C111" s="81" t="s">
        <v>34</v>
      </c>
      <c r="E111" s="81">
        <f t="shared" ref="E111:F111" si="93">J111+L111+N111+P111+R111+T111+V111+X111+Z111+AB111+AD111+AF111+AH111+AJ111+AL111+AN111+AP111+AR111+AT111+AV111+AX111+AZ111+BB111+BD111+BF111+BH111+BJ111+BL111+BN111+BP111+BR111+BT111+BV111+BX111+BZ111+CB111+CD111+CF111+CH111+CJ111+CL111+CN111+CP111+CR111+CT111+CV111+CX111+CZ111+DB111+DD111+DF111+DH111+DJ111+DL111+DN111+DP111+DR111+DT111+DV111+DX111+DZ111+EB111+ED111+EF111+EH111+EJ111+EL111+EN111+EP111+ER111+ET111+EV111+EX111+EZ111+FB111+FD111+FF111+FH111+FJ111+FL111+FN111+FP111+FR111+FT111+FV111+FX111+FZ111+GB111+GD111+GF111</f>
        <v>1</v>
      </c>
      <c r="F111" s="81">
        <f t="shared" si="93"/>
        <v>0</v>
      </c>
      <c r="G111" s="26">
        <f t="shared" ref="G111:G113" si="95">E111+F111</f>
        <v>1</v>
      </c>
      <c r="I111" s="27"/>
      <c r="J111" s="32">
        <v>1.0</v>
      </c>
      <c r="K111" s="81"/>
      <c r="L111" s="106"/>
      <c r="M111" s="81"/>
      <c r="N111" s="106"/>
      <c r="O111" s="81"/>
      <c r="P111" s="106"/>
      <c r="Q111" s="107"/>
      <c r="R111" s="81"/>
      <c r="S111" s="81"/>
      <c r="T111" s="106"/>
      <c r="U111" s="81"/>
      <c r="V111" s="106"/>
      <c r="W111" s="81"/>
      <c r="X111" s="106"/>
      <c r="Y111" s="107"/>
      <c r="Z111" s="81"/>
      <c r="AA111" s="81"/>
      <c r="AB111" s="106"/>
      <c r="AC111" s="81"/>
      <c r="AD111" s="106"/>
      <c r="AE111" s="81"/>
      <c r="AF111" s="106"/>
      <c r="AG111" s="81"/>
      <c r="AH111" s="106"/>
      <c r="AI111" s="81"/>
      <c r="AJ111" s="106"/>
      <c r="AK111" s="81"/>
      <c r="AL111" s="106"/>
      <c r="AM111" s="81"/>
      <c r="AN111" s="106"/>
      <c r="AO111" s="81"/>
      <c r="AP111" s="106"/>
      <c r="AQ111" s="81"/>
      <c r="AR111" s="106"/>
      <c r="AS111" s="81"/>
      <c r="AT111" s="106"/>
      <c r="AU111" s="81"/>
      <c r="AV111" s="106"/>
      <c r="AW111" s="81"/>
      <c r="AX111" s="106"/>
      <c r="AY111" s="81"/>
      <c r="AZ111" s="106"/>
      <c r="BA111" s="81"/>
      <c r="BB111" s="106"/>
      <c r="BC111" s="81"/>
      <c r="BD111" s="106"/>
      <c r="BE111" s="81"/>
      <c r="BF111" s="106"/>
      <c r="BG111" s="81"/>
      <c r="BH111" s="106"/>
      <c r="BI111" s="81"/>
      <c r="BJ111" s="106"/>
      <c r="BK111" s="81"/>
      <c r="BL111" s="106"/>
      <c r="BM111" s="81"/>
      <c r="BN111" s="106"/>
      <c r="BO111" s="81"/>
      <c r="BP111" s="106"/>
      <c r="BQ111" s="81"/>
      <c r="BR111" s="106"/>
      <c r="BS111" s="81"/>
      <c r="BT111" s="106"/>
      <c r="BU111" s="81"/>
      <c r="BV111" s="106"/>
      <c r="BW111" s="81"/>
      <c r="BX111" s="106"/>
      <c r="BY111" s="81"/>
      <c r="BZ111" s="106"/>
      <c r="CA111" s="81"/>
      <c r="CB111" s="106"/>
      <c r="CC111" s="107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  <c r="FU111" s="81"/>
      <c r="FV111" s="81"/>
      <c r="FW111" s="81"/>
      <c r="FX111" s="81"/>
      <c r="FY111" s="81"/>
      <c r="FZ111" s="81"/>
      <c r="GA111" s="81"/>
      <c r="GB111" s="81"/>
      <c r="GC111" s="81"/>
      <c r="GD111" s="81"/>
      <c r="GE111" s="81"/>
      <c r="GF111" s="81"/>
      <c r="GG111" s="8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</row>
    <row r="112">
      <c r="A112" s="1"/>
      <c r="B112" s="105" t="s">
        <v>9</v>
      </c>
      <c r="C112" s="33" t="s">
        <v>18</v>
      </c>
      <c r="D112" s="108" t="s">
        <v>11</v>
      </c>
      <c r="E112" s="43">
        <f t="shared" ref="E112:F112" si="94">J112+L112+N112+P112+R112+T112+V112+X112+Z112+AB112+AD112+AF112+AH112+AJ112+AL112+AN112+AP112+AR112+AT112+AV112+AX112+AZ112+BB112+BD112+BF112+BH112+BJ112+BL112+BN112+BP112+BR112+BT112+BV112+BX112+BZ112+CB112+CD112+CF112+CH112+CJ112+CL112+CN112+CP112+CR112+CT112+CV112+CX112+CZ112+DB112+DD112+DF112+DH112+DJ112+DL112+DN112+DP112+DR112+DT112+DV112+DX112+DZ112+EB112+ED112+EF112+EH112+EJ112+EL112+EN112+EP112+ER112+ET112+EV112+EX112+EZ112+FB112+FD112+FF112+FH112+FJ112+FL112+FN112+FP112+FR112+FT112+FV112+FX112+FZ112+GB112+GD112+GF112</f>
        <v>69999</v>
      </c>
      <c r="F112" s="43">
        <f t="shared" si="94"/>
        <v>0</v>
      </c>
      <c r="G112" s="92">
        <f t="shared" si="95"/>
        <v>69999</v>
      </c>
      <c r="H112" s="43">
        <f>sum(E112:F112)+sum(E116:F116)</f>
        <v>69999</v>
      </c>
      <c r="I112" s="109">
        <f>sum(E113:F113)+sum(E117:F117)</f>
        <v>6499</v>
      </c>
      <c r="J112" s="44">
        <v>69999.0</v>
      </c>
      <c r="K112" s="43"/>
      <c r="L112" s="42"/>
      <c r="M112" s="43"/>
      <c r="N112" s="42"/>
      <c r="O112" s="43"/>
      <c r="P112" s="42"/>
      <c r="Q112" s="48"/>
      <c r="R112" s="43"/>
      <c r="S112" s="43"/>
      <c r="T112" s="42"/>
      <c r="U112" s="43"/>
      <c r="V112" s="42"/>
      <c r="W112" s="43"/>
      <c r="X112" s="42"/>
      <c r="Y112" s="48"/>
      <c r="Z112" s="43"/>
      <c r="AA112" s="43"/>
      <c r="AB112" s="42"/>
      <c r="AC112" s="43"/>
      <c r="AD112" s="42"/>
      <c r="AE112" s="43"/>
      <c r="AF112" s="42"/>
      <c r="AG112" s="43"/>
      <c r="AH112" s="42"/>
      <c r="AI112" s="43"/>
      <c r="AJ112" s="42"/>
      <c r="AK112" s="43"/>
      <c r="AL112" s="42"/>
      <c r="AM112" s="43"/>
      <c r="AN112" s="42"/>
      <c r="AO112" s="43"/>
      <c r="AP112" s="42"/>
      <c r="AQ112" s="43"/>
      <c r="AR112" s="42"/>
      <c r="AS112" s="43"/>
      <c r="AT112" s="42"/>
      <c r="AU112" s="43"/>
      <c r="AV112" s="42"/>
      <c r="AW112" s="43"/>
      <c r="AX112" s="42"/>
      <c r="AY112" s="43"/>
      <c r="AZ112" s="42"/>
      <c r="BA112" s="43"/>
      <c r="BB112" s="42"/>
      <c r="BC112" s="43"/>
      <c r="BD112" s="42"/>
      <c r="BE112" s="43"/>
      <c r="BF112" s="42"/>
      <c r="BG112" s="43"/>
      <c r="BH112" s="42"/>
      <c r="BI112" s="43"/>
      <c r="BJ112" s="42"/>
      <c r="BK112" s="43"/>
      <c r="BL112" s="42"/>
      <c r="BM112" s="43"/>
      <c r="BN112" s="42"/>
      <c r="BO112" s="43"/>
      <c r="BP112" s="42"/>
      <c r="BQ112" s="43"/>
      <c r="BR112" s="42"/>
      <c r="BS112" s="43"/>
      <c r="BT112" s="42"/>
      <c r="BU112" s="43"/>
      <c r="BV112" s="42"/>
      <c r="BW112" s="43"/>
      <c r="BX112" s="42"/>
      <c r="BY112" s="43"/>
      <c r="BZ112" s="42"/>
      <c r="CA112" s="43"/>
      <c r="CB112" s="42"/>
      <c r="CC112" s="48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  <c r="FU112" s="81"/>
      <c r="FV112" s="81"/>
      <c r="FW112" s="81"/>
      <c r="FX112" s="81"/>
      <c r="FY112" s="81"/>
      <c r="FZ112" s="81"/>
      <c r="GA112" s="81"/>
      <c r="GB112" s="81"/>
      <c r="GC112" s="81"/>
      <c r="GD112" s="81"/>
      <c r="GE112" s="81"/>
      <c r="GF112" s="81"/>
      <c r="GG112" s="8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</row>
    <row r="113">
      <c r="A113" s="1"/>
      <c r="B113" s="105" t="s">
        <v>12</v>
      </c>
      <c r="D113" s="108" t="s">
        <v>13</v>
      </c>
      <c r="E113" s="43">
        <f t="shared" ref="E113:F113" si="96">J113+L113+N113+P113+R113+T113+V113+X113+Z113+AB113+AD113+AF113+AH113+AJ113+AL113+AN113+AP113+AR113+AT113+AV113+AX113+AZ113+BB113+BD113+BF113+BH113+BJ113+BL113+BN113+BP113+BR113+BT113+BV113+BX113+BZ113+CB113+CD113+CF113+CH113+CJ113+CL113+CN113+CP113+CR113+CT113+CV113+CX113+CZ113+DB113+DD113+DF113+DH113+DJ113+DL113+DN113+DP113+DR113+DT113+DV113+DX113+DZ113+EB113+ED113+EF113+EH113+EJ113+EL113+EN113+EP113+ER113+ET113+EV113+EX113+EZ113+FB113+FD113+FF113+FH113+FJ113+FL113+FN113+FP113+FR113+FT113+FV113+FX113+FZ113+GB113+GD113+GF113</f>
        <v>6499</v>
      </c>
      <c r="F113" s="43">
        <f t="shared" si="96"/>
        <v>0</v>
      </c>
      <c r="G113" s="92">
        <f t="shared" si="95"/>
        <v>6499</v>
      </c>
      <c r="I113" s="27"/>
      <c r="J113" s="44">
        <v>6499.0</v>
      </c>
      <c r="K113" s="43"/>
      <c r="L113" s="42"/>
      <c r="M113" s="43"/>
      <c r="N113" s="42"/>
      <c r="O113" s="43"/>
      <c r="P113" s="42"/>
      <c r="Q113" s="48"/>
      <c r="R113" s="43"/>
      <c r="S113" s="43"/>
      <c r="T113" s="42"/>
      <c r="U113" s="43"/>
      <c r="V113" s="42"/>
      <c r="W113" s="43"/>
      <c r="X113" s="42"/>
      <c r="Y113" s="48"/>
      <c r="Z113" s="43"/>
      <c r="AA113" s="43"/>
      <c r="AB113" s="42"/>
      <c r="AC113" s="43"/>
      <c r="AD113" s="42"/>
      <c r="AE113" s="43"/>
      <c r="AF113" s="42"/>
      <c r="AG113" s="43"/>
      <c r="AH113" s="42"/>
      <c r="AI113" s="43"/>
      <c r="AJ113" s="42"/>
      <c r="AK113" s="43"/>
      <c r="AL113" s="42"/>
      <c r="AM113" s="43"/>
      <c r="AN113" s="42"/>
      <c r="AO113" s="43"/>
      <c r="AP113" s="42"/>
      <c r="AQ113" s="43"/>
      <c r="AR113" s="42"/>
      <c r="AS113" s="43"/>
      <c r="AT113" s="42"/>
      <c r="AU113" s="43"/>
      <c r="AV113" s="42"/>
      <c r="AW113" s="43"/>
      <c r="AX113" s="42"/>
      <c r="AY113" s="43"/>
      <c r="AZ113" s="42"/>
      <c r="BA113" s="43"/>
      <c r="BB113" s="42"/>
      <c r="BC113" s="43"/>
      <c r="BD113" s="42"/>
      <c r="BE113" s="43"/>
      <c r="BF113" s="42"/>
      <c r="BG113" s="43"/>
      <c r="BH113" s="42"/>
      <c r="BI113" s="43"/>
      <c r="BJ113" s="42"/>
      <c r="BK113" s="43"/>
      <c r="BL113" s="42"/>
      <c r="BM113" s="43"/>
      <c r="BN113" s="42"/>
      <c r="BO113" s="43"/>
      <c r="BP113" s="42"/>
      <c r="BQ113" s="43"/>
      <c r="BR113" s="42"/>
      <c r="BS113" s="43"/>
      <c r="BT113" s="42"/>
      <c r="BU113" s="43"/>
      <c r="BV113" s="42"/>
      <c r="BW113" s="43"/>
      <c r="BX113" s="42"/>
      <c r="BY113" s="43"/>
      <c r="BZ113" s="42"/>
      <c r="CA113" s="43"/>
      <c r="CB113" s="42"/>
      <c r="CC113" s="48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81"/>
      <c r="FV113" s="81"/>
      <c r="FW113" s="81"/>
      <c r="FX113" s="81"/>
      <c r="FY113" s="81"/>
      <c r="FZ113" s="81"/>
      <c r="GA113" s="81"/>
      <c r="GB113" s="81"/>
      <c r="GC113" s="81"/>
      <c r="GD113" s="81"/>
      <c r="GE113" s="81"/>
      <c r="GF113" s="81"/>
      <c r="GG113" s="8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</row>
    <row r="114">
      <c r="A114" s="1"/>
      <c r="B114" s="95" t="s">
        <v>52</v>
      </c>
      <c r="D114" s="110" t="s">
        <v>15</v>
      </c>
      <c r="E114" s="110" t="s">
        <v>3</v>
      </c>
      <c r="F114" s="110" t="s">
        <v>4</v>
      </c>
      <c r="G114" s="97" t="s">
        <v>37</v>
      </c>
      <c r="I114" s="27"/>
      <c r="J114" s="111" t="s">
        <v>3</v>
      </c>
      <c r="K114" s="112" t="s">
        <v>4</v>
      </c>
      <c r="L114" s="111" t="s">
        <v>3</v>
      </c>
      <c r="M114" s="112" t="s">
        <v>4</v>
      </c>
      <c r="N114" s="111" t="s">
        <v>3</v>
      </c>
      <c r="O114" s="112" t="s">
        <v>4</v>
      </c>
      <c r="P114" s="111" t="s">
        <v>3</v>
      </c>
      <c r="Q114" s="113" t="s">
        <v>4</v>
      </c>
      <c r="R114" s="112" t="s">
        <v>3</v>
      </c>
      <c r="S114" s="112" t="s">
        <v>4</v>
      </c>
      <c r="T114" s="111" t="s">
        <v>3</v>
      </c>
      <c r="U114" s="112" t="s">
        <v>4</v>
      </c>
      <c r="V114" s="111" t="s">
        <v>3</v>
      </c>
      <c r="W114" s="112" t="s">
        <v>4</v>
      </c>
      <c r="X114" s="111" t="s">
        <v>3</v>
      </c>
      <c r="Y114" s="113" t="s">
        <v>4</v>
      </c>
      <c r="Z114" s="112" t="s">
        <v>3</v>
      </c>
      <c r="AA114" s="112" t="s">
        <v>4</v>
      </c>
      <c r="AB114" s="111" t="s">
        <v>3</v>
      </c>
      <c r="AC114" s="112" t="s">
        <v>4</v>
      </c>
      <c r="AD114" s="111" t="s">
        <v>3</v>
      </c>
      <c r="AE114" s="112" t="s">
        <v>4</v>
      </c>
      <c r="AF114" s="111" t="s">
        <v>3</v>
      </c>
      <c r="AG114" s="112" t="s">
        <v>4</v>
      </c>
      <c r="AH114" s="111" t="s">
        <v>3</v>
      </c>
      <c r="AI114" s="112" t="s">
        <v>4</v>
      </c>
      <c r="AJ114" s="111" t="s">
        <v>3</v>
      </c>
      <c r="AK114" s="112" t="s">
        <v>4</v>
      </c>
      <c r="AL114" s="111" t="s">
        <v>3</v>
      </c>
      <c r="AM114" s="112" t="s">
        <v>4</v>
      </c>
      <c r="AN114" s="111" t="s">
        <v>3</v>
      </c>
      <c r="AO114" s="112" t="s">
        <v>4</v>
      </c>
      <c r="AP114" s="111" t="s">
        <v>3</v>
      </c>
      <c r="AQ114" s="112" t="s">
        <v>4</v>
      </c>
      <c r="AR114" s="111" t="s">
        <v>3</v>
      </c>
      <c r="AS114" s="112" t="s">
        <v>4</v>
      </c>
      <c r="AT114" s="111" t="s">
        <v>3</v>
      </c>
      <c r="AU114" s="112" t="s">
        <v>4</v>
      </c>
      <c r="AV114" s="111" t="s">
        <v>3</v>
      </c>
      <c r="AW114" s="112" t="s">
        <v>4</v>
      </c>
      <c r="AX114" s="111" t="s">
        <v>3</v>
      </c>
      <c r="AY114" s="112" t="s">
        <v>4</v>
      </c>
      <c r="AZ114" s="111" t="s">
        <v>3</v>
      </c>
      <c r="BA114" s="112" t="s">
        <v>4</v>
      </c>
      <c r="BB114" s="111" t="s">
        <v>3</v>
      </c>
      <c r="BC114" s="112" t="s">
        <v>4</v>
      </c>
      <c r="BD114" s="111" t="s">
        <v>3</v>
      </c>
      <c r="BE114" s="112" t="s">
        <v>4</v>
      </c>
      <c r="BF114" s="111" t="s">
        <v>3</v>
      </c>
      <c r="BG114" s="112" t="s">
        <v>4</v>
      </c>
      <c r="BH114" s="111" t="s">
        <v>3</v>
      </c>
      <c r="BI114" s="112" t="s">
        <v>4</v>
      </c>
      <c r="BJ114" s="111" t="s">
        <v>3</v>
      </c>
      <c r="BK114" s="112" t="s">
        <v>4</v>
      </c>
      <c r="BL114" s="111" t="s">
        <v>3</v>
      </c>
      <c r="BM114" s="112" t="s">
        <v>4</v>
      </c>
      <c r="BN114" s="111" t="s">
        <v>3</v>
      </c>
      <c r="BO114" s="112" t="s">
        <v>4</v>
      </c>
      <c r="BP114" s="111" t="s">
        <v>3</v>
      </c>
      <c r="BQ114" s="112" t="s">
        <v>4</v>
      </c>
      <c r="BR114" s="111" t="s">
        <v>3</v>
      </c>
      <c r="BS114" s="112" t="s">
        <v>4</v>
      </c>
      <c r="BT114" s="111" t="s">
        <v>3</v>
      </c>
      <c r="BU114" s="112" t="s">
        <v>4</v>
      </c>
      <c r="BV114" s="111" t="s">
        <v>3</v>
      </c>
      <c r="BW114" s="112" t="s">
        <v>4</v>
      </c>
      <c r="BX114" s="111" t="s">
        <v>3</v>
      </c>
      <c r="BY114" s="112" t="s">
        <v>4</v>
      </c>
      <c r="BZ114" s="111" t="s">
        <v>3</v>
      </c>
      <c r="CA114" s="112" t="s">
        <v>4</v>
      </c>
      <c r="CB114" s="111" t="s">
        <v>3</v>
      </c>
      <c r="CC114" s="113" t="s">
        <v>4</v>
      </c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  <c r="FU114" s="81"/>
      <c r="FV114" s="81"/>
      <c r="FW114" s="81"/>
      <c r="FX114" s="81"/>
      <c r="FY114" s="81"/>
      <c r="FZ114" s="81"/>
      <c r="GA114" s="81"/>
      <c r="GB114" s="81"/>
      <c r="GC114" s="81"/>
      <c r="GD114" s="81"/>
      <c r="GE114" s="81"/>
      <c r="GF114" s="81"/>
      <c r="GG114" s="8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</row>
    <row r="115">
      <c r="A115" s="1"/>
      <c r="B115" s="59"/>
      <c r="E115" s="81">
        <f t="shared" ref="E115:F115" si="97">J115+L115+N115+P115+R115+T115+V115+X115+Z115+AB115+AD115+AF115+AH115+AJ115+AL115+AN115+AP115+AR115+AT115+AV115+AX115+AZ115+BB115+BD115+BF115+BH115+BJ115+BL115+BN115+BP115+BR115+BT115+BV115+BX115+BZ115+CB115+CD115+CF115+CH115+CJ115+CL115+CN115+CP115+CR115+CT115+CV115+CX115+CZ115+DB115+DD115+DF115+DH115+DJ115+DL115+DN115+DP115+DR115+DT115+DV115+DX115+DZ115+EB115+ED115+EF115+EH115+EJ115+EL115+EN115+EP115+ER115+ET115+EV115+EX115+EZ115+FB115+FD115+FF115+FH115+FJ115+FL115+FN115+FP115+FR115+FT115+FV115+FX115+FZ115+GB115+GD115+GF115</f>
        <v>0</v>
      </c>
      <c r="F115" s="81">
        <f t="shared" si="97"/>
        <v>0</v>
      </c>
      <c r="G115" s="26">
        <f t="shared" ref="G115:G117" si="99">E115+F115</f>
        <v>0</v>
      </c>
      <c r="I115" s="27"/>
      <c r="J115" s="106"/>
      <c r="K115" s="81"/>
      <c r="L115" s="106"/>
      <c r="M115" s="81"/>
      <c r="N115" s="106"/>
      <c r="O115" s="81"/>
      <c r="P115" s="106"/>
      <c r="Q115" s="107"/>
      <c r="R115" s="81"/>
      <c r="S115" s="81"/>
      <c r="T115" s="106"/>
      <c r="U115" s="81"/>
      <c r="V115" s="106"/>
      <c r="W115" s="81"/>
      <c r="X115" s="106"/>
      <c r="Y115" s="107"/>
      <c r="Z115" s="81"/>
      <c r="AA115" s="81"/>
      <c r="AB115" s="106"/>
      <c r="AC115" s="81"/>
      <c r="AD115" s="106"/>
      <c r="AE115" s="81"/>
      <c r="AF115" s="106"/>
      <c r="AG115" s="81"/>
      <c r="AH115" s="106"/>
      <c r="AI115" s="81"/>
      <c r="AJ115" s="106"/>
      <c r="AK115" s="81"/>
      <c r="AL115" s="106"/>
      <c r="AM115" s="81"/>
      <c r="AN115" s="106"/>
      <c r="AO115" s="81"/>
      <c r="AP115" s="106"/>
      <c r="AQ115" s="81"/>
      <c r="AR115" s="106"/>
      <c r="AS115" s="81"/>
      <c r="AT115" s="106"/>
      <c r="AU115" s="81"/>
      <c r="AV115" s="106"/>
      <c r="AW115" s="81"/>
      <c r="AX115" s="106"/>
      <c r="AY115" s="81"/>
      <c r="AZ115" s="106"/>
      <c r="BA115" s="81"/>
      <c r="BB115" s="106"/>
      <c r="BC115" s="81"/>
      <c r="BD115" s="106"/>
      <c r="BE115" s="81"/>
      <c r="BF115" s="106"/>
      <c r="BG115" s="81"/>
      <c r="BH115" s="106"/>
      <c r="BI115" s="81"/>
      <c r="BJ115" s="106"/>
      <c r="BK115" s="81"/>
      <c r="BL115" s="106"/>
      <c r="BM115" s="81"/>
      <c r="BN115" s="106"/>
      <c r="BO115" s="81"/>
      <c r="BP115" s="106"/>
      <c r="BQ115" s="81"/>
      <c r="BR115" s="106"/>
      <c r="BS115" s="81"/>
      <c r="BT115" s="106"/>
      <c r="BU115" s="81"/>
      <c r="BV115" s="106"/>
      <c r="BW115" s="81"/>
      <c r="BX115" s="106"/>
      <c r="BY115" s="81"/>
      <c r="BZ115" s="106"/>
      <c r="CA115" s="81"/>
      <c r="CB115" s="106"/>
      <c r="CC115" s="107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  <c r="FU115" s="81"/>
      <c r="FV115" s="81"/>
      <c r="FW115" s="81"/>
      <c r="FX115" s="81"/>
      <c r="FY115" s="81"/>
      <c r="FZ115" s="81"/>
      <c r="GA115" s="81"/>
      <c r="GB115" s="81"/>
      <c r="GC115" s="81"/>
      <c r="GD115" s="81"/>
      <c r="GE115" s="81"/>
      <c r="GF115" s="81"/>
      <c r="GG115" s="8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</row>
    <row r="116">
      <c r="A116" s="1"/>
      <c r="B116" s="59"/>
      <c r="D116" s="110" t="s">
        <v>11</v>
      </c>
      <c r="E116" s="43">
        <f t="shared" ref="E116:F116" si="98">J116+L116+N116+P116+R116+T116+V116+X116+Z116+AB116+AD116+AF116+AH116+AJ116+AL116+AN116+AP116+AR116+AT116+AV116+AX116+AZ116+BB116+BD116+BF116+BH116+BJ116+BL116+BN116+BP116+BR116+BT116+BV116+BX116+BZ116+CB116+CD116+CF116+CH116+CJ116+CL116+CN116+CP116+CR116+CT116+CV116+CX116+CZ116+DB116+DD116+DF116+DH116+DJ116+DL116+DN116+DP116+DR116+DT116+DV116+DX116+DZ116+EB116+ED116+EF116+EH116+EJ116+EL116+EN116+EP116+ER116+ET116+EV116+EX116+EZ116+FB116+FD116+FF116+FH116+FJ116+FL116+FN116+FP116+FR116+FT116+FV116+FX116+FZ116+GB116+GD116+GF116</f>
        <v>0</v>
      </c>
      <c r="F116" s="43">
        <f t="shared" si="98"/>
        <v>0</v>
      </c>
      <c r="G116" s="92">
        <f t="shared" si="99"/>
        <v>0</v>
      </c>
      <c r="I116" s="27"/>
      <c r="J116" s="42"/>
      <c r="K116" s="43"/>
      <c r="L116" s="42"/>
      <c r="M116" s="43"/>
      <c r="N116" s="42"/>
      <c r="O116" s="43"/>
      <c r="P116" s="42"/>
      <c r="Q116" s="48"/>
      <c r="R116" s="43"/>
      <c r="S116" s="43"/>
      <c r="T116" s="42"/>
      <c r="U116" s="43"/>
      <c r="V116" s="42"/>
      <c r="W116" s="43"/>
      <c r="X116" s="42"/>
      <c r="Y116" s="48"/>
      <c r="Z116" s="43"/>
      <c r="AA116" s="43"/>
      <c r="AB116" s="42"/>
      <c r="AC116" s="43"/>
      <c r="AD116" s="42"/>
      <c r="AE116" s="43"/>
      <c r="AF116" s="42"/>
      <c r="AG116" s="43"/>
      <c r="AH116" s="42"/>
      <c r="AI116" s="43"/>
      <c r="AJ116" s="42"/>
      <c r="AK116" s="43"/>
      <c r="AL116" s="42"/>
      <c r="AM116" s="43"/>
      <c r="AN116" s="42"/>
      <c r="AO116" s="43"/>
      <c r="AP116" s="42"/>
      <c r="AQ116" s="43"/>
      <c r="AR116" s="42"/>
      <c r="AS116" s="43"/>
      <c r="AT116" s="42"/>
      <c r="AU116" s="43"/>
      <c r="AV116" s="42"/>
      <c r="AW116" s="43"/>
      <c r="AX116" s="42"/>
      <c r="AY116" s="43"/>
      <c r="AZ116" s="42"/>
      <c r="BA116" s="43"/>
      <c r="BB116" s="42"/>
      <c r="BC116" s="43"/>
      <c r="BD116" s="42"/>
      <c r="BE116" s="43"/>
      <c r="BF116" s="42"/>
      <c r="BG116" s="43"/>
      <c r="BH116" s="42"/>
      <c r="BI116" s="43"/>
      <c r="BJ116" s="42"/>
      <c r="BK116" s="43"/>
      <c r="BL116" s="42"/>
      <c r="BM116" s="43"/>
      <c r="BN116" s="42"/>
      <c r="BO116" s="43"/>
      <c r="BP116" s="42"/>
      <c r="BQ116" s="43"/>
      <c r="BR116" s="42"/>
      <c r="BS116" s="43"/>
      <c r="BT116" s="42"/>
      <c r="BU116" s="43"/>
      <c r="BV116" s="42"/>
      <c r="BW116" s="43"/>
      <c r="BX116" s="42"/>
      <c r="BY116" s="43"/>
      <c r="BZ116" s="42"/>
      <c r="CA116" s="43"/>
      <c r="CB116" s="42"/>
      <c r="CC116" s="48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  <c r="FU116" s="81"/>
      <c r="FV116" s="81"/>
      <c r="FW116" s="81"/>
      <c r="FX116" s="81"/>
      <c r="FY116" s="81"/>
      <c r="FZ116" s="81"/>
      <c r="GA116" s="81"/>
      <c r="GB116" s="81"/>
      <c r="GC116" s="81"/>
      <c r="GD116" s="81"/>
      <c r="GE116" s="81"/>
      <c r="GF116" s="81"/>
      <c r="GG116" s="8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</row>
    <row r="117">
      <c r="A117" s="1"/>
      <c r="B117" s="62"/>
      <c r="C117" s="63"/>
      <c r="D117" s="114" t="s">
        <v>13</v>
      </c>
      <c r="E117" s="71">
        <f t="shared" ref="E117:F117" si="100">J117+L117+N117+P117+R117+T117+V117+X117+Z117+AB117+AD117+AF117+AH117+AJ117+AL117+AN117+AP117+AR117+AT117+AV117+AX117+AZ117+BB117+BD117+BF117+BH117+BJ117+BL117+BN117+BP117+BR117+BT117+BV117+BX117+BZ117+CB117+CD117+CF117+CH117+CJ117+CL117+CN117+CP117+CR117+CT117+CV117+CX117+CZ117+DB117+DD117+DF117+DH117+DJ117+DL117+DN117+DP117+DR117+DT117+DV117+DX117+DZ117+EB117+ED117+EF117+EH117+EJ117+EL117+EN117+EP117+ER117+ET117+EV117+EX117+EZ117+FB117+FD117+FF117+FH117+FJ117+FL117+FN117+FP117+FR117+FT117+FV117+FX117+FZ117+GB117+GD117+GF117</f>
        <v>0</v>
      </c>
      <c r="F117" s="71">
        <f t="shared" si="100"/>
        <v>0</v>
      </c>
      <c r="G117" s="92">
        <f t="shared" si="99"/>
        <v>0</v>
      </c>
      <c r="H117" s="63"/>
      <c r="I117" s="65"/>
      <c r="J117" s="70"/>
      <c r="K117" s="71"/>
      <c r="L117" s="70"/>
      <c r="M117" s="71"/>
      <c r="N117" s="70"/>
      <c r="O117" s="71"/>
      <c r="P117" s="70"/>
      <c r="Q117" s="76"/>
      <c r="R117" s="71"/>
      <c r="S117" s="71"/>
      <c r="T117" s="70"/>
      <c r="U117" s="71"/>
      <c r="V117" s="70"/>
      <c r="W117" s="71"/>
      <c r="X117" s="70"/>
      <c r="Y117" s="76"/>
      <c r="Z117" s="71"/>
      <c r="AA117" s="71"/>
      <c r="AB117" s="70"/>
      <c r="AC117" s="71"/>
      <c r="AD117" s="70"/>
      <c r="AE117" s="71"/>
      <c r="AF117" s="70"/>
      <c r="AG117" s="71"/>
      <c r="AH117" s="70"/>
      <c r="AI117" s="71"/>
      <c r="AJ117" s="70"/>
      <c r="AK117" s="71"/>
      <c r="AL117" s="70"/>
      <c r="AM117" s="71"/>
      <c r="AN117" s="70"/>
      <c r="AO117" s="71"/>
      <c r="AP117" s="70"/>
      <c r="AQ117" s="71"/>
      <c r="AR117" s="70"/>
      <c r="AS117" s="71"/>
      <c r="AT117" s="70"/>
      <c r="AU117" s="71"/>
      <c r="AV117" s="70"/>
      <c r="AW117" s="71"/>
      <c r="AX117" s="70"/>
      <c r="AY117" s="71"/>
      <c r="AZ117" s="70"/>
      <c r="BA117" s="71"/>
      <c r="BB117" s="70"/>
      <c r="BC117" s="71"/>
      <c r="BD117" s="70"/>
      <c r="BE117" s="71"/>
      <c r="BF117" s="70"/>
      <c r="BG117" s="71"/>
      <c r="BH117" s="70"/>
      <c r="BI117" s="71"/>
      <c r="BJ117" s="70"/>
      <c r="BK117" s="71"/>
      <c r="BL117" s="70"/>
      <c r="BM117" s="71"/>
      <c r="BN117" s="70"/>
      <c r="BO117" s="71"/>
      <c r="BP117" s="70"/>
      <c r="BQ117" s="71"/>
      <c r="BR117" s="70"/>
      <c r="BS117" s="71"/>
      <c r="BT117" s="70"/>
      <c r="BU117" s="71"/>
      <c r="BV117" s="70"/>
      <c r="BW117" s="71"/>
      <c r="BX117" s="70"/>
      <c r="BY117" s="71"/>
      <c r="BZ117" s="70"/>
      <c r="CA117" s="71"/>
      <c r="CB117" s="70"/>
      <c r="CC117" s="76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  <c r="FU117" s="81"/>
      <c r="FV117" s="81"/>
      <c r="FW117" s="81"/>
      <c r="FX117" s="81"/>
      <c r="FY117" s="81"/>
      <c r="FZ117" s="81"/>
      <c r="GA117" s="81"/>
      <c r="GB117" s="81"/>
      <c r="GC117" s="81"/>
      <c r="GD117" s="81"/>
      <c r="GE117" s="81"/>
      <c r="GF117" s="81"/>
      <c r="GG117" s="8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</row>
    <row r="118">
      <c r="A118" s="1"/>
      <c r="B118" s="99" t="s">
        <v>53</v>
      </c>
      <c r="C118" s="13"/>
      <c r="D118" s="100" t="s">
        <v>2</v>
      </c>
      <c r="E118" s="100" t="s">
        <v>3</v>
      </c>
      <c r="F118" s="100" t="s">
        <v>4</v>
      </c>
      <c r="G118" s="89" t="s">
        <v>33</v>
      </c>
      <c r="H118" s="101" t="s">
        <v>5</v>
      </c>
      <c r="I118" s="102" t="s">
        <v>6</v>
      </c>
      <c r="J118" s="103" t="s">
        <v>3</v>
      </c>
      <c r="K118" s="100" t="s">
        <v>4</v>
      </c>
      <c r="L118" s="103" t="s">
        <v>3</v>
      </c>
      <c r="M118" s="100" t="s">
        <v>4</v>
      </c>
      <c r="N118" s="103" t="s">
        <v>3</v>
      </c>
      <c r="O118" s="100" t="s">
        <v>4</v>
      </c>
      <c r="P118" s="103" t="s">
        <v>3</v>
      </c>
      <c r="Q118" s="104" t="s">
        <v>4</v>
      </c>
      <c r="R118" s="100" t="s">
        <v>3</v>
      </c>
      <c r="S118" s="100" t="s">
        <v>4</v>
      </c>
      <c r="T118" s="103" t="s">
        <v>3</v>
      </c>
      <c r="U118" s="100" t="s">
        <v>4</v>
      </c>
      <c r="V118" s="103" t="s">
        <v>3</v>
      </c>
      <c r="W118" s="100" t="s">
        <v>4</v>
      </c>
      <c r="X118" s="103" t="s">
        <v>3</v>
      </c>
      <c r="Y118" s="104" t="s">
        <v>4</v>
      </c>
      <c r="Z118" s="100" t="s">
        <v>3</v>
      </c>
      <c r="AA118" s="100" t="s">
        <v>4</v>
      </c>
      <c r="AB118" s="103" t="s">
        <v>3</v>
      </c>
      <c r="AC118" s="100" t="s">
        <v>4</v>
      </c>
      <c r="AD118" s="103" t="s">
        <v>3</v>
      </c>
      <c r="AE118" s="100" t="s">
        <v>4</v>
      </c>
      <c r="AF118" s="103" t="s">
        <v>3</v>
      </c>
      <c r="AG118" s="100" t="s">
        <v>4</v>
      </c>
      <c r="AH118" s="103" t="s">
        <v>3</v>
      </c>
      <c r="AI118" s="100" t="s">
        <v>4</v>
      </c>
      <c r="AJ118" s="103" t="s">
        <v>3</v>
      </c>
      <c r="AK118" s="100" t="s">
        <v>4</v>
      </c>
      <c r="AL118" s="103" t="s">
        <v>3</v>
      </c>
      <c r="AM118" s="100" t="s">
        <v>4</v>
      </c>
      <c r="AN118" s="103" t="s">
        <v>3</v>
      </c>
      <c r="AO118" s="100" t="s">
        <v>4</v>
      </c>
      <c r="AP118" s="103" t="s">
        <v>3</v>
      </c>
      <c r="AQ118" s="100" t="s">
        <v>4</v>
      </c>
      <c r="AR118" s="103" t="s">
        <v>3</v>
      </c>
      <c r="AS118" s="100" t="s">
        <v>4</v>
      </c>
      <c r="AT118" s="103" t="s">
        <v>3</v>
      </c>
      <c r="AU118" s="100" t="s">
        <v>4</v>
      </c>
      <c r="AV118" s="103" t="s">
        <v>3</v>
      </c>
      <c r="AW118" s="100" t="s">
        <v>4</v>
      </c>
      <c r="AX118" s="103" t="s">
        <v>3</v>
      </c>
      <c r="AY118" s="100" t="s">
        <v>4</v>
      </c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  <c r="FU118" s="81"/>
      <c r="FV118" s="81"/>
      <c r="FW118" s="81"/>
      <c r="FX118" s="81"/>
      <c r="FY118" s="81"/>
      <c r="FZ118" s="81"/>
      <c r="GA118" s="81"/>
      <c r="GB118" s="81"/>
      <c r="GC118" s="81"/>
      <c r="GD118" s="81"/>
      <c r="GE118" s="81"/>
      <c r="GF118" s="81"/>
      <c r="GG118" s="8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</row>
    <row r="119">
      <c r="A119" s="1"/>
      <c r="B119" s="105" t="s">
        <v>7</v>
      </c>
      <c r="C119" s="33" t="s">
        <v>54</v>
      </c>
      <c r="E119" s="81">
        <f t="shared" ref="E119:F119" si="101">J119+L119+N119+P119+R119+T119+V119+X119+Z119+AB119+AD119+AF119+AH119+AJ119+AL119+AN119+AP119+AR119+AT119+AV119+AX119+AZ119+BB119+BD119+BF119+BH119+BJ119+BL119+BN119+BP119+BR119+BT119+BV119+BX119+BZ119+CB119+CD119+CF119+CH119+CJ119+CL119+CN119+CP119+CR119+CT119+CV119+CX119+CZ119+DB119+DD119+DF119+DH119+DJ119+DL119+DN119+DP119+DR119+DT119+DV119+DX119+DZ119+EB119+ED119+EF119+EH119+EJ119+EL119+EN119+EP119+ER119+ET119+EV119+EX119+EZ119+FB119+FD119+FF119+FH119+FJ119+FL119+FN119+FP119+FR119+FT119+FV119+FX119+FZ119+GB119+GD119+GF119</f>
        <v>0</v>
      </c>
      <c r="F119" s="81">
        <f t="shared" si="101"/>
        <v>2</v>
      </c>
      <c r="G119" s="26">
        <f t="shared" ref="G119:G121" si="103">E119+F119</f>
        <v>2</v>
      </c>
      <c r="I119" s="27"/>
      <c r="J119" s="32"/>
      <c r="K119" s="81"/>
      <c r="L119" s="106"/>
      <c r="M119" s="81"/>
      <c r="N119" s="106"/>
      <c r="O119" s="81"/>
      <c r="P119" s="106"/>
      <c r="Q119" s="107"/>
      <c r="R119" s="81"/>
      <c r="S119" s="81"/>
      <c r="T119" s="106"/>
      <c r="U119" s="81"/>
      <c r="V119" s="106"/>
      <c r="W119" s="81"/>
      <c r="X119" s="106"/>
      <c r="Y119" s="107"/>
      <c r="Z119" s="81"/>
      <c r="AA119" s="81"/>
      <c r="AB119" s="106"/>
      <c r="AC119" s="81"/>
      <c r="AD119" s="106"/>
      <c r="AE119" s="81"/>
      <c r="AF119" s="106"/>
      <c r="AG119" s="81"/>
      <c r="AH119" s="106"/>
      <c r="AI119" s="81"/>
      <c r="AJ119" s="106"/>
      <c r="AK119" s="33">
        <v>2.0</v>
      </c>
      <c r="AL119" s="106"/>
      <c r="AM119" s="81"/>
      <c r="AN119" s="106"/>
      <c r="AO119" s="81"/>
      <c r="AP119" s="106"/>
      <c r="AQ119" s="81"/>
      <c r="AR119" s="106"/>
      <c r="AS119" s="81"/>
      <c r="AT119" s="106"/>
      <c r="AU119" s="81"/>
      <c r="AV119" s="106"/>
      <c r="AW119" s="81"/>
      <c r="AX119" s="106"/>
      <c r="AY119" s="8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  <c r="FU119" s="81"/>
      <c r="FV119" s="81"/>
      <c r="FW119" s="81"/>
      <c r="FX119" s="81"/>
      <c r="FY119" s="81"/>
      <c r="FZ119" s="81"/>
      <c r="GA119" s="81"/>
      <c r="GB119" s="81"/>
      <c r="GC119" s="81"/>
      <c r="GD119" s="81"/>
      <c r="GE119" s="81"/>
      <c r="GF119" s="81"/>
      <c r="GG119" s="8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</row>
    <row r="120">
      <c r="A120" s="1"/>
      <c r="B120" s="105" t="s">
        <v>9</v>
      </c>
      <c r="C120" s="33" t="s">
        <v>39</v>
      </c>
      <c r="D120" s="108" t="s">
        <v>11</v>
      </c>
      <c r="E120" s="43">
        <f t="shared" ref="E120:F120" si="102">J120+L120+N120+P120+R120+T120+V120+X120+Z120+AB120+AD120+AF120+AH120+AJ120+AL120+AN120+AP120+AR120+AT120+AV120+AX120+AZ120+BB120+BD120+BF120+BH120+BJ120+BL120+BN120+BP120+BR120+BT120+BV120+BX120+BZ120+CB120+CD120+CF120+CH120+CJ120+CL120+CN120+CP120+CR120+CT120+CV120+CX120+CZ120+DB120+DD120+DF120+DH120+DJ120+DL120+DN120+DP120+DR120+DT120+DV120+DX120+DZ120+EB120+ED120+EF120+EH120+EJ120+EL120+EN120+EP120+ER120+ET120+EV120+EX120+EZ120+FB120+FD120+FF120+FH120+FJ120+FL120+FN120+FP120+FR120+FT120+FV120+FX120+FZ120+GB120+GD120+GF120</f>
        <v>0</v>
      </c>
      <c r="F120" s="43">
        <f t="shared" si="102"/>
        <v>37776</v>
      </c>
      <c r="G120" s="92">
        <f t="shared" si="103"/>
        <v>37776</v>
      </c>
      <c r="H120" s="43">
        <f>sum(E120:F120)+sum(E124:F124)</f>
        <v>75552</v>
      </c>
      <c r="I120" s="109">
        <f>sum(E121:F121)+sum(E125:F125)</f>
        <v>33799</v>
      </c>
      <c r="J120" s="44"/>
      <c r="K120" s="43"/>
      <c r="L120" s="42"/>
      <c r="M120" s="43"/>
      <c r="N120" s="42"/>
      <c r="O120" s="43"/>
      <c r="P120" s="42"/>
      <c r="Q120" s="48"/>
      <c r="R120" s="43"/>
      <c r="S120" s="43"/>
      <c r="T120" s="42"/>
      <c r="U120" s="43"/>
      <c r="V120" s="42"/>
      <c r="W120" s="43"/>
      <c r="X120" s="42"/>
      <c r="Y120" s="48"/>
      <c r="Z120" s="43"/>
      <c r="AA120" s="43"/>
      <c r="AB120" s="42"/>
      <c r="AC120" s="43"/>
      <c r="AD120" s="42"/>
      <c r="AE120" s="43"/>
      <c r="AF120" s="42"/>
      <c r="AG120" s="43"/>
      <c r="AH120" s="42"/>
      <c r="AI120" s="43"/>
      <c r="AJ120" s="42"/>
      <c r="AK120" s="45">
        <v>37776.0</v>
      </c>
      <c r="AL120" s="42"/>
      <c r="AM120" s="43"/>
      <c r="AN120" s="42"/>
      <c r="AO120" s="43"/>
      <c r="AP120" s="42"/>
      <c r="AQ120" s="43"/>
      <c r="AR120" s="42"/>
      <c r="AS120" s="43"/>
      <c r="AT120" s="42"/>
      <c r="AU120" s="43"/>
      <c r="AV120" s="42"/>
      <c r="AW120" s="43"/>
      <c r="AX120" s="42"/>
      <c r="AY120" s="43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  <c r="FU120" s="81"/>
      <c r="FV120" s="81"/>
      <c r="FW120" s="81"/>
      <c r="FX120" s="81"/>
      <c r="FY120" s="81"/>
      <c r="FZ120" s="81"/>
      <c r="GA120" s="81"/>
      <c r="GB120" s="81"/>
      <c r="GC120" s="81"/>
      <c r="GD120" s="81"/>
      <c r="GE120" s="81"/>
      <c r="GF120" s="81"/>
      <c r="GG120" s="8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</row>
    <row r="121">
      <c r="A121" s="1"/>
      <c r="B121" s="105" t="s">
        <v>12</v>
      </c>
      <c r="D121" s="108" t="s">
        <v>13</v>
      </c>
      <c r="E121" s="43">
        <f t="shared" ref="E121:F121" si="104">J121+L121+N121+P121+R121+T121+V121+X121+Z121+AB121+AD121+AF121+AH121+AJ121+AL121+AN121+AP121+AR121+AT121+AV121+AX121+AZ121+BB121+BD121+BF121+BH121+BJ121+BL121+BN121+BP121+BR121+BT121+BV121+BX121+BZ121+CB121+CD121+CF121+CH121+CJ121+CL121+CN121+CP121+CR121+CT121+CV121+CX121+CZ121+DB121+DD121+DF121+DH121+DJ121+DL121+DN121+DP121+DR121+DT121+DV121+DX121+DZ121+EB121+ED121+EF121+EH121+EJ121+EL121+EN121+EP121+ER121+ET121+EV121+EX121+EZ121+FB121+FD121+FF121+FH121+FJ121+FL121+FN121+FP121+FR121+FT121+FV121+FX121+FZ121+GB121+GD121+GF121</f>
        <v>0</v>
      </c>
      <c r="F121" s="43">
        <f t="shared" si="104"/>
        <v>24999</v>
      </c>
      <c r="G121" s="92">
        <f t="shared" si="103"/>
        <v>24999</v>
      </c>
      <c r="I121" s="27"/>
      <c r="J121" s="44"/>
      <c r="K121" s="43"/>
      <c r="L121" s="42"/>
      <c r="M121" s="43"/>
      <c r="N121" s="42"/>
      <c r="O121" s="43"/>
      <c r="P121" s="42"/>
      <c r="Q121" s="48"/>
      <c r="R121" s="43"/>
      <c r="S121" s="43"/>
      <c r="T121" s="42"/>
      <c r="U121" s="43"/>
      <c r="V121" s="42"/>
      <c r="W121" s="43"/>
      <c r="X121" s="42"/>
      <c r="Y121" s="48"/>
      <c r="Z121" s="43"/>
      <c r="AA121" s="43"/>
      <c r="AB121" s="42"/>
      <c r="AC121" s="43"/>
      <c r="AD121" s="42"/>
      <c r="AE121" s="43"/>
      <c r="AF121" s="42"/>
      <c r="AG121" s="43"/>
      <c r="AH121" s="42"/>
      <c r="AI121" s="43"/>
      <c r="AJ121" s="42"/>
      <c r="AK121" s="45">
        <v>24999.0</v>
      </c>
      <c r="AL121" s="42"/>
      <c r="AM121" s="43"/>
      <c r="AN121" s="42"/>
      <c r="AO121" s="43"/>
      <c r="AP121" s="42"/>
      <c r="AQ121" s="43"/>
      <c r="AR121" s="42"/>
      <c r="AS121" s="43"/>
      <c r="AT121" s="42"/>
      <c r="AU121" s="43"/>
      <c r="AV121" s="42"/>
      <c r="AW121" s="43"/>
      <c r="AX121" s="42"/>
      <c r="AY121" s="43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  <c r="FU121" s="81"/>
      <c r="FV121" s="81"/>
      <c r="FW121" s="81"/>
      <c r="FX121" s="81"/>
      <c r="FY121" s="81"/>
      <c r="FZ121" s="81"/>
      <c r="GA121" s="81"/>
      <c r="GB121" s="81"/>
      <c r="GC121" s="81"/>
      <c r="GD121" s="81"/>
      <c r="GE121" s="81"/>
      <c r="GF121" s="81"/>
      <c r="GG121" s="8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</row>
    <row r="122">
      <c r="A122" s="1"/>
      <c r="B122" s="95" t="s">
        <v>55</v>
      </c>
      <c r="D122" s="110" t="s">
        <v>15</v>
      </c>
      <c r="E122" s="110" t="s">
        <v>3</v>
      </c>
      <c r="F122" s="110" t="s">
        <v>4</v>
      </c>
      <c r="G122" s="97" t="s">
        <v>37</v>
      </c>
      <c r="I122" s="27"/>
      <c r="J122" s="111" t="s">
        <v>3</v>
      </c>
      <c r="K122" s="112" t="s">
        <v>4</v>
      </c>
      <c r="L122" s="111" t="s">
        <v>3</v>
      </c>
      <c r="M122" s="112" t="s">
        <v>4</v>
      </c>
      <c r="N122" s="111" t="s">
        <v>3</v>
      </c>
      <c r="O122" s="112" t="s">
        <v>4</v>
      </c>
      <c r="P122" s="111" t="s">
        <v>3</v>
      </c>
      <c r="Q122" s="113" t="s">
        <v>4</v>
      </c>
      <c r="R122" s="112" t="s">
        <v>3</v>
      </c>
      <c r="S122" s="112" t="s">
        <v>4</v>
      </c>
      <c r="T122" s="111" t="s">
        <v>3</v>
      </c>
      <c r="U122" s="112" t="s">
        <v>4</v>
      </c>
      <c r="V122" s="111" t="s">
        <v>3</v>
      </c>
      <c r="W122" s="112" t="s">
        <v>4</v>
      </c>
      <c r="X122" s="111" t="s">
        <v>3</v>
      </c>
      <c r="Y122" s="113" t="s">
        <v>4</v>
      </c>
      <c r="Z122" s="112" t="s">
        <v>3</v>
      </c>
      <c r="AA122" s="112" t="s">
        <v>4</v>
      </c>
      <c r="AB122" s="111" t="s">
        <v>3</v>
      </c>
      <c r="AC122" s="112" t="s">
        <v>4</v>
      </c>
      <c r="AD122" s="111" t="s">
        <v>3</v>
      </c>
      <c r="AE122" s="112" t="s">
        <v>4</v>
      </c>
      <c r="AF122" s="111" t="s">
        <v>3</v>
      </c>
      <c r="AG122" s="112" t="s">
        <v>4</v>
      </c>
      <c r="AH122" s="111" t="s">
        <v>3</v>
      </c>
      <c r="AI122" s="112" t="s">
        <v>4</v>
      </c>
      <c r="AJ122" s="111" t="s">
        <v>3</v>
      </c>
      <c r="AK122" s="112" t="s">
        <v>4</v>
      </c>
      <c r="AL122" s="111" t="s">
        <v>3</v>
      </c>
      <c r="AM122" s="112" t="s">
        <v>4</v>
      </c>
      <c r="AN122" s="111" t="s">
        <v>3</v>
      </c>
      <c r="AO122" s="112" t="s">
        <v>4</v>
      </c>
      <c r="AP122" s="111" t="s">
        <v>3</v>
      </c>
      <c r="AQ122" s="112" t="s">
        <v>4</v>
      </c>
      <c r="AR122" s="111" t="s">
        <v>3</v>
      </c>
      <c r="AS122" s="112" t="s">
        <v>4</v>
      </c>
      <c r="AT122" s="111" t="s">
        <v>3</v>
      </c>
      <c r="AU122" s="112" t="s">
        <v>4</v>
      </c>
      <c r="AV122" s="111" t="s">
        <v>3</v>
      </c>
      <c r="AW122" s="112" t="s">
        <v>4</v>
      </c>
      <c r="AX122" s="111" t="s">
        <v>3</v>
      </c>
      <c r="AY122" s="112" t="s">
        <v>4</v>
      </c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  <c r="FU122" s="81"/>
      <c r="FV122" s="81"/>
      <c r="FW122" s="81"/>
      <c r="FX122" s="81"/>
      <c r="FY122" s="81"/>
      <c r="FZ122" s="81"/>
      <c r="GA122" s="81"/>
      <c r="GB122" s="81"/>
      <c r="GC122" s="81"/>
      <c r="GD122" s="81"/>
      <c r="GE122" s="81"/>
      <c r="GF122" s="81"/>
      <c r="GG122" s="8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</row>
    <row r="123">
      <c r="A123" s="1"/>
      <c r="B123" s="59"/>
      <c r="E123" s="81">
        <f t="shared" ref="E123:F123" si="105">J123+L123+N123+P123+R123+T123+V123+X123+Z123+AB123+AD123+AF123+AH123+AJ123+AL123+AN123+AP123+AR123+AT123+AV123+AX123+AZ123+BB123+BD123+BF123+BH123+BJ123+BL123+BN123+BP123+BR123+BT123+BV123+BX123+BZ123+CB123+CD123+CF123+CH123+CJ123+CL123+CN123+CP123+CR123+CT123+CV123+CX123+CZ123+DB123+DD123+DF123+DH123+DJ123+DL123+DN123+DP123+DR123+DT123+DV123+DX123+DZ123+EB123+ED123+EF123+EH123+EJ123+EL123+EN123+EP123+ER123+ET123+EV123+EX123+EZ123+FB123+FD123+FF123+FH123+FJ123+FL123+FN123+FP123+FR123+FT123+FV123+FX123+FZ123+GB123+GD123+GF123</f>
        <v>0</v>
      </c>
      <c r="F123" s="81">
        <f t="shared" si="105"/>
        <v>2</v>
      </c>
      <c r="G123" s="26">
        <f t="shared" ref="G123:G125" si="107">E123+F123</f>
        <v>2</v>
      </c>
      <c r="I123" s="27"/>
      <c r="J123" s="106"/>
      <c r="K123" s="81"/>
      <c r="L123" s="106"/>
      <c r="M123" s="81"/>
      <c r="N123" s="106"/>
      <c r="O123" s="81"/>
      <c r="P123" s="106"/>
      <c r="Q123" s="107"/>
      <c r="R123" s="81"/>
      <c r="S123" s="81"/>
      <c r="T123" s="106"/>
      <c r="U123" s="81"/>
      <c r="V123" s="106"/>
      <c r="W123" s="81"/>
      <c r="X123" s="106"/>
      <c r="Y123" s="107"/>
      <c r="Z123" s="81"/>
      <c r="AA123" s="81"/>
      <c r="AB123" s="106"/>
      <c r="AC123" s="81"/>
      <c r="AD123" s="106"/>
      <c r="AE123" s="81"/>
      <c r="AF123" s="106"/>
      <c r="AG123" s="81"/>
      <c r="AH123" s="106"/>
      <c r="AI123" s="81"/>
      <c r="AJ123" s="106"/>
      <c r="AK123" s="33">
        <v>1.0</v>
      </c>
      <c r="AL123" s="106"/>
      <c r="AM123" s="81"/>
      <c r="AN123" s="106"/>
      <c r="AO123" s="81"/>
      <c r="AP123" s="106"/>
      <c r="AQ123" s="33">
        <v>1.0</v>
      </c>
      <c r="AR123" s="106"/>
      <c r="AS123" s="81"/>
      <c r="AT123" s="106"/>
      <c r="AU123" s="81"/>
      <c r="AV123" s="106"/>
      <c r="AW123" s="81"/>
      <c r="AX123" s="106"/>
      <c r="AY123" s="8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81"/>
      <c r="FV123" s="81"/>
      <c r="FW123" s="81"/>
      <c r="FX123" s="81"/>
      <c r="FY123" s="81"/>
      <c r="FZ123" s="81"/>
      <c r="GA123" s="81"/>
      <c r="GB123" s="81"/>
      <c r="GC123" s="81"/>
      <c r="GD123" s="81"/>
      <c r="GE123" s="81"/>
      <c r="GF123" s="81"/>
      <c r="GG123" s="8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</row>
    <row r="124">
      <c r="A124" s="1"/>
      <c r="B124" s="59"/>
      <c r="D124" s="110" t="s">
        <v>11</v>
      </c>
      <c r="E124" s="43">
        <f t="shared" ref="E124:F124" si="106">J124+L124+N124+P124+R124+T124+V124+X124+Z124+AB124+AD124+AF124+AH124+AJ124+AL124+AN124+AP124+AR124+AT124+AV124+AX124+AZ124+BB124+BD124+BF124+BH124+BJ124+BL124+BN124+BP124+BR124+BT124+BV124+BX124+BZ124+CB124+CD124+CF124+CH124+CJ124+CL124+CN124+CP124+CR124+CT124+CV124+CX124+CZ124+DB124+DD124+DF124+DH124+DJ124+DL124+DN124+DP124+DR124+DT124+DV124+DX124+DZ124+EB124+ED124+EF124+EH124+EJ124+EL124+EN124+EP124+ER124+ET124+EV124+EX124+EZ124+FB124+FD124+FF124+FH124+FJ124+FL124+FN124+FP124+FR124+FT124+FV124+FX124+FZ124+GB124+GD124+GF124</f>
        <v>0</v>
      </c>
      <c r="F124" s="43">
        <f t="shared" si="106"/>
        <v>37776</v>
      </c>
      <c r="G124" s="92">
        <f t="shared" si="107"/>
        <v>37776</v>
      </c>
      <c r="I124" s="27"/>
      <c r="J124" s="42"/>
      <c r="K124" s="43"/>
      <c r="L124" s="42"/>
      <c r="M124" s="43"/>
      <c r="N124" s="42"/>
      <c r="O124" s="43"/>
      <c r="P124" s="42"/>
      <c r="Q124" s="48"/>
      <c r="R124" s="43"/>
      <c r="S124" s="43"/>
      <c r="T124" s="42"/>
      <c r="U124" s="43"/>
      <c r="V124" s="42"/>
      <c r="W124" s="43"/>
      <c r="X124" s="42"/>
      <c r="Y124" s="48"/>
      <c r="Z124" s="43"/>
      <c r="AA124" s="43"/>
      <c r="AB124" s="42"/>
      <c r="AC124" s="43"/>
      <c r="AD124" s="42"/>
      <c r="AE124" s="43"/>
      <c r="AF124" s="42"/>
      <c r="AG124" s="43"/>
      <c r="AH124" s="42"/>
      <c r="AI124" s="43"/>
      <c r="AJ124" s="42"/>
      <c r="AK124" s="45">
        <v>18888.0</v>
      </c>
      <c r="AL124" s="42"/>
      <c r="AM124" s="43"/>
      <c r="AN124" s="42"/>
      <c r="AO124" s="43"/>
      <c r="AP124" s="42"/>
      <c r="AQ124" s="45">
        <v>18888.0</v>
      </c>
      <c r="AR124" s="42"/>
      <c r="AS124" s="43"/>
      <c r="AT124" s="42"/>
      <c r="AU124" s="43"/>
      <c r="AV124" s="42"/>
      <c r="AW124" s="43"/>
      <c r="AX124" s="42"/>
      <c r="AY124" s="43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  <c r="FU124" s="81"/>
      <c r="FV124" s="81"/>
      <c r="FW124" s="81"/>
      <c r="FX124" s="81"/>
      <c r="FY124" s="81"/>
      <c r="FZ124" s="81"/>
      <c r="GA124" s="81"/>
      <c r="GB124" s="81"/>
      <c r="GC124" s="81"/>
      <c r="GD124" s="81"/>
      <c r="GE124" s="81"/>
      <c r="GF124" s="81"/>
      <c r="GG124" s="8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</row>
    <row r="125">
      <c r="A125" s="1"/>
      <c r="B125" s="62"/>
      <c r="C125" s="63"/>
      <c r="D125" s="114" t="s">
        <v>13</v>
      </c>
      <c r="E125" s="71">
        <f t="shared" ref="E125:F125" si="108">J125+L125+N125+P125+R125+T125+V125+X125+Z125+AB125+AD125+AF125+AH125+AJ125+AL125+AN125+AP125+AR125+AT125+AV125+AX125+AZ125+BB125+BD125+BF125+BH125+BJ125+BL125+BN125+BP125+BR125+BT125+BV125+BX125+BZ125+CB125+CD125+CF125+CH125+CJ125+CL125+CN125+CP125+CR125+CT125+CV125+CX125+CZ125+DB125+DD125+DF125+DH125+DJ125+DL125+DN125+DP125+DR125+DT125+DV125+DX125+DZ125+EB125+ED125+EF125+EH125+EJ125+EL125+EN125+EP125+ER125+ET125+EV125+EX125+EZ125+FB125+FD125+FF125+FH125+FJ125+FL125+FN125+FP125+FR125+FT125+FV125+FX125+FZ125+GB125+GD125+GF125</f>
        <v>0</v>
      </c>
      <c r="F125" s="71">
        <f t="shared" si="108"/>
        <v>8800</v>
      </c>
      <c r="G125" s="92">
        <f t="shared" si="107"/>
        <v>8800</v>
      </c>
      <c r="H125" s="63"/>
      <c r="I125" s="65"/>
      <c r="J125" s="70"/>
      <c r="K125" s="71"/>
      <c r="L125" s="70"/>
      <c r="M125" s="71"/>
      <c r="N125" s="70"/>
      <c r="O125" s="71"/>
      <c r="P125" s="70"/>
      <c r="Q125" s="76"/>
      <c r="R125" s="71"/>
      <c r="S125" s="71"/>
      <c r="T125" s="70"/>
      <c r="U125" s="71"/>
      <c r="V125" s="70"/>
      <c r="W125" s="71"/>
      <c r="X125" s="70"/>
      <c r="Y125" s="76"/>
      <c r="Z125" s="71"/>
      <c r="AA125" s="71"/>
      <c r="AB125" s="70"/>
      <c r="AC125" s="71"/>
      <c r="AD125" s="70"/>
      <c r="AE125" s="71"/>
      <c r="AF125" s="70"/>
      <c r="AG125" s="71"/>
      <c r="AH125" s="70"/>
      <c r="AI125" s="71"/>
      <c r="AJ125" s="70"/>
      <c r="AK125" s="73">
        <v>8800.0</v>
      </c>
      <c r="AL125" s="70"/>
      <c r="AM125" s="71"/>
      <c r="AN125" s="70"/>
      <c r="AO125" s="71"/>
      <c r="AP125" s="70"/>
      <c r="AQ125" s="71"/>
      <c r="AR125" s="70"/>
      <c r="AS125" s="71"/>
      <c r="AT125" s="70"/>
      <c r="AU125" s="71"/>
      <c r="AV125" s="70"/>
      <c r="AW125" s="71"/>
      <c r="AX125" s="70"/>
      <c r="AY125" s="7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  <c r="FU125" s="81"/>
      <c r="FV125" s="81"/>
      <c r="FW125" s="81"/>
      <c r="FX125" s="81"/>
      <c r="FY125" s="81"/>
      <c r="FZ125" s="81"/>
      <c r="GA125" s="81"/>
      <c r="GB125" s="81"/>
      <c r="GC125" s="81"/>
      <c r="GD125" s="81"/>
      <c r="GE125" s="81"/>
      <c r="GF125" s="81"/>
      <c r="GG125" s="8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</row>
    <row r="126">
      <c r="A126" s="1"/>
      <c r="B126" s="99" t="s">
        <v>56</v>
      </c>
      <c r="C126" s="13"/>
      <c r="D126" s="100" t="s">
        <v>2</v>
      </c>
      <c r="E126" s="100" t="s">
        <v>3</v>
      </c>
      <c r="F126" s="100" t="s">
        <v>4</v>
      </c>
      <c r="G126" s="89" t="s">
        <v>33</v>
      </c>
      <c r="H126" s="101" t="s">
        <v>5</v>
      </c>
      <c r="I126" s="102" t="s">
        <v>6</v>
      </c>
      <c r="J126" s="103" t="s">
        <v>3</v>
      </c>
      <c r="K126" s="100" t="s">
        <v>4</v>
      </c>
      <c r="L126" s="103" t="s">
        <v>3</v>
      </c>
      <c r="M126" s="100" t="s">
        <v>4</v>
      </c>
      <c r="N126" s="103" t="s">
        <v>3</v>
      </c>
      <c r="O126" s="100" t="s">
        <v>4</v>
      </c>
      <c r="P126" s="103" t="s">
        <v>3</v>
      </c>
      <c r="Q126" s="104" t="s">
        <v>4</v>
      </c>
      <c r="R126" s="100" t="s">
        <v>3</v>
      </c>
      <c r="S126" s="100" t="s">
        <v>4</v>
      </c>
      <c r="T126" s="103" t="s">
        <v>3</v>
      </c>
      <c r="U126" s="100" t="s">
        <v>4</v>
      </c>
      <c r="V126" s="103" t="s">
        <v>3</v>
      </c>
      <c r="W126" s="100" t="s">
        <v>4</v>
      </c>
      <c r="X126" s="103" t="s">
        <v>3</v>
      </c>
      <c r="Y126" s="104" t="s">
        <v>4</v>
      </c>
      <c r="Z126" s="100" t="s">
        <v>3</v>
      </c>
      <c r="AA126" s="100" t="s">
        <v>4</v>
      </c>
      <c r="AB126" s="103" t="s">
        <v>3</v>
      </c>
      <c r="AC126" s="100" t="s">
        <v>4</v>
      </c>
      <c r="AD126" s="103" t="s">
        <v>3</v>
      </c>
      <c r="AE126" s="100" t="s">
        <v>4</v>
      </c>
      <c r="AF126" s="103" t="s">
        <v>3</v>
      </c>
      <c r="AG126" s="100" t="s">
        <v>4</v>
      </c>
      <c r="AH126" s="103" t="s">
        <v>3</v>
      </c>
      <c r="AI126" s="100" t="s">
        <v>4</v>
      </c>
      <c r="AJ126" s="103" t="s">
        <v>3</v>
      </c>
      <c r="AK126" s="100" t="s">
        <v>4</v>
      </c>
      <c r="AL126" s="103" t="s">
        <v>3</v>
      </c>
      <c r="AM126" s="100" t="s">
        <v>4</v>
      </c>
      <c r="AN126" s="103" t="s">
        <v>3</v>
      </c>
      <c r="AO126" s="100" t="s">
        <v>4</v>
      </c>
      <c r="AP126" s="103" t="s">
        <v>3</v>
      </c>
      <c r="AQ126" s="100" t="s">
        <v>4</v>
      </c>
      <c r="AR126" s="103" t="s">
        <v>3</v>
      </c>
      <c r="AS126" s="100" t="s">
        <v>4</v>
      </c>
      <c r="AT126" s="103" t="s">
        <v>3</v>
      </c>
      <c r="AU126" s="100" t="s">
        <v>4</v>
      </c>
      <c r="AV126" s="103" t="s">
        <v>3</v>
      </c>
      <c r="AW126" s="100" t="s">
        <v>4</v>
      </c>
      <c r="AX126" s="103" t="s">
        <v>3</v>
      </c>
      <c r="AY126" s="100" t="s">
        <v>4</v>
      </c>
      <c r="AZ126" s="103" t="s">
        <v>3</v>
      </c>
      <c r="BA126" s="100" t="s">
        <v>4</v>
      </c>
      <c r="BB126" s="103" t="s">
        <v>3</v>
      </c>
      <c r="BC126" s="100" t="s">
        <v>4</v>
      </c>
      <c r="BD126" s="103" t="s">
        <v>3</v>
      </c>
      <c r="BE126" s="100" t="s">
        <v>4</v>
      </c>
      <c r="BF126" s="103" t="s">
        <v>3</v>
      </c>
      <c r="BG126" s="100" t="s">
        <v>4</v>
      </c>
      <c r="BH126" s="103" t="s">
        <v>3</v>
      </c>
      <c r="BI126" s="100" t="s">
        <v>4</v>
      </c>
      <c r="BJ126" s="103" t="s">
        <v>3</v>
      </c>
      <c r="BK126" s="100" t="s">
        <v>4</v>
      </c>
      <c r="BL126" s="103" t="s">
        <v>3</v>
      </c>
      <c r="BM126" s="100" t="s">
        <v>4</v>
      </c>
      <c r="BN126" s="103" t="s">
        <v>3</v>
      </c>
      <c r="BO126" s="100" t="s">
        <v>4</v>
      </c>
      <c r="BP126" s="103" t="s">
        <v>3</v>
      </c>
      <c r="BQ126" s="100" t="s">
        <v>4</v>
      </c>
      <c r="BR126" s="103" t="s">
        <v>3</v>
      </c>
      <c r="BS126" s="100" t="s">
        <v>4</v>
      </c>
      <c r="BT126" s="103" t="s">
        <v>3</v>
      </c>
      <c r="BU126" s="100" t="s">
        <v>4</v>
      </c>
      <c r="BV126" s="103" t="s">
        <v>3</v>
      </c>
      <c r="BW126" s="100" t="s">
        <v>4</v>
      </c>
      <c r="BX126" s="103" t="s">
        <v>3</v>
      </c>
      <c r="BY126" s="100" t="s">
        <v>4</v>
      </c>
      <c r="BZ126" s="103" t="s">
        <v>3</v>
      </c>
      <c r="CA126" s="100" t="s">
        <v>4</v>
      </c>
      <c r="CB126" s="103" t="s">
        <v>3</v>
      </c>
      <c r="CC126" s="104" t="s">
        <v>4</v>
      </c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  <c r="FU126" s="81"/>
      <c r="FV126" s="81"/>
      <c r="FW126" s="81"/>
      <c r="FX126" s="81"/>
      <c r="FY126" s="81"/>
      <c r="FZ126" s="81"/>
      <c r="GA126" s="81"/>
      <c r="GB126" s="81"/>
      <c r="GC126" s="81"/>
      <c r="GD126" s="81"/>
      <c r="GE126" s="81"/>
      <c r="GF126" s="81"/>
      <c r="GG126" s="8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</row>
    <row r="127">
      <c r="A127" s="1"/>
      <c r="B127" s="105" t="s">
        <v>7</v>
      </c>
      <c r="C127" s="33" t="s">
        <v>57</v>
      </c>
      <c r="E127" s="81">
        <f t="shared" ref="E127:F127" si="109">J127+L127+N127+P127+R127+T127+V127+X127+Z127+AB127+AD127+AF127+AH127+AJ127+AL127+AN127+AP127+AR127+AT127+AV127+AX127+AZ127+BB127+BD127+BF127+BH127+BJ127+BL127+BN127+BP127+BR127+BT127+BV127+BX127+BZ127+CB127+CD127+CF127+CH127+CJ127+CL127+CN127+CP127+CR127+CT127+CV127+CX127+CZ127+DB127+DD127+DF127+DH127+DJ127+DL127+DN127+DP127+DR127+DT127+DV127+DX127+DZ127+EB127+ED127+EF127+EH127+EJ127+EL127+EN127+EP127+ER127+ET127+EV127+EX127+EZ127+FB127+FD127+FF127+FH127+FJ127+FL127+FN127+FP127+FR127+FT127+FV127+FX127+FZ127+GB127+GD127+GF127</f>
        <v>0</v>
      </c>
      <c r="F127" s="81">
        <f t="shared" si="109"/>
        <v>0</v>
      </c>
      <c r="G127" s="26">
        <f t="shared" ref="G127:G129" si="111">E127+F127</f>
        <v>0</v>
      </c>
      <c r="I127" s="27"/>
      <c r="J127" s="32"/>
      <c r="K127" s="81"/>
      <c r="L127" s="106"/>
      <c r="M127" s="81"/>
      <c r="N127" s="106"/>
      <c r="O127" s="81"/>
      <c r="P127" s="106"/>
      <c r="Q127" s="107"/>
      <c r="R127" s="81"/>
      <c r="S127" s="81"/>
      <c r="T127" s="106"/>
      <c r="U127" s="81"/>
      <c r="V127" s="106"/>
      <c r="W127" s="81"/>
      <c r="X127" s="106"/>
      <c r="Y127" s="107"/>
      <c r="Z127" s="81"/>
      <c r="AA127" s="81"/>
      <c r="AB127" s="106"/>
      <c r="AC127" s="81"/>
      <c r="AD127" s="106"/>
      <c r="AE127" s="81"/>
      <c r="AF127" s="106"/>
      <c r="AG127" s="81"/>
      <c r="AH127" s="106"/>
      <c r="AI127" s="81"/>
      <c r="AJ127" s="106"/>
      <c r="AK127" s="81"/>
      <c r="AL127" s="106"/>
      <c r="AM127" s="81"/>
      <c r="AN127" s="106"/>
      <c r="AO127" s="81"/>
      <c r="AP127" s="106"/>
      <c r="AQ127" s="81"/>
      <c r="AR127" s="106"/>
      <c r="AS127" s="81"/>
      <c r="AT127" s="106"/>
      <c r="AU127" s="81"/>
      <c r="AV127" s="106"/>
      <c r="AW127" s="81"/>
      <c r="AX127" s="106"/>
      <c r="AY127" s="81"/>
      <c r="AZ127" s="106"/>
      <c r="BA127" s="81"/>
      <c r="BB127" s="106"/>
      <c r="BC127" s="81"/>
      <c r="BD127" s="106"/>
      <c r="BE127" s="81"/>
      <c r="BF127" s="106"/>
      <c r="BG127" s="81"/>
      <c r="BH127" s="106"/>
      <c r="BI127" s="81"/>
      <c r="BJ127" s="106"/>
      <c r="BK127" s="81"/>
      <c r="BL127" s="106"/>
      <c r="BM127" s="81"/>
      <c r="BN127" s="106"/>
      <c r="BO127" s="81"/>
      <c r="BP127" s="106"/>
      <c r="BQ127" s="81"/>
      <c r="BR127" s="106"/>
      <c r="BS127" s="81"/>
      <c r="BT127" s="106"/>
      <c r="BU127" s="81"/>
      <c r="BV127" s="106"/>
      <c r="BW127" s="81"/>
      <c r="BX127" s="106"/>
      <c r="BY127" s="81"/>
      <c r="BZ127" s="106"/>
      <c r="CA127" s="81"/>
      <c r="CB127" s="106"/>
      <c r="CC127" s="107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  <c r="FU127" s="81"/>
      <c r="FV127" s="81"/>
      <c r="FW127" s="81"/>
      <c r="FX127" s="81"/>
      <c r="FY127" s="81"/>
      <c r="FZ127" s="81"/>
      <c r="GA127" s="81"/>
      <c r="GB127" s="81"/>
      <c r="GC127" s="81"/>
      <c r="GD127" s="81"/>
      <c r="GE127" s="81"/>
      <c r="GF127" s="81"/>
      <c r="GG127" s="8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</row>
    <row r="128">
      <c r="A128" s="1"/>
      <c r="B128" s="105" t="s">
        <v>9</v>
      </c>
      <c r="C128" s="33" t="s">
        <v>18</v>
      </c>
      <c r="D128" s="108" t="s">
        <v>11</v>
      </c>
      <c r="E128" s="43">
        <f t="shared" ref="E128:F128" si="110">J128+L128+N128+P128+R128+T128+V128+X128+Z128+AB128+AD128+AF128+AH128+AJ128+AL128+AN128+AP128+AR128+AT128+AV128+AX128+AZ128+BB128+BD128+BF128+BH128+BJ128+BL128+BN128+BP128+BR128+BT128+BV128+BX128+BZ128+CB128+CD128+CF128+CH128+CJ128+CL128+CN128+CP128+CR128+CT128+CV128+CX128+CZ128+DB128+DD128+DF128+DH128+DJ128+DL128+DN128+DP128+DR128+DT128+DV128+DX128+DZ128+EB128+ED128+EF128+EH128+EJ128+EL128+EN128+EP128+ER128+ET128+EV128+EX128+EZ128+FB128+FD128+FF128+FH128+FJ128+FL128+FN128+FP128+FR128+FT128+FV128+FX128+FZ128+GB128+GD128+GF128</f>
        <v>0</v>
      </c>
      <c r="F128" s="43">
        <f t="shared" si="110"/>
        <v>0</v>
      </c>
      <c r="G128" s="92">
        <f t="shared" si="111"/>
        <v>0</v>
      </c>
      <c r="H128" s="43">
        <f>sum(E128:F128)+sum(E132:F132)</f>
        <v>0</v>
      </c>
      <c r="I128" s="109">
        <f>sum(E129:F129)+sum(E133:F133)</f>
        <v>0</v>
      </c>
      <c r="J128" s="44"/>
      <c r="K128" s="43"/>
      <c r="L128" s="42"/>
      <c r="M128" s="43"/>
      <c r="N128" s="42"/>
      <c r="O128" s="43"/>
      <c r="P128" s="42"/>
      <c r="Q128" s="48"/>
      <c r="R128" s="43"/>
      <c r="S128" s="43"/>
      <c r="T128" s="42"/>
      <c r="U128" s="43"/>
      <c r="V128" s="42"/>
      <c r="W128" s="43"/>
      <c r="X128" s="42"/>
      <c r="Y128" s="48"/>
      <c r="Z128" s="43"/>
      <c r="AA128" s="43"/>
      <c r="AB128" s="42"/>
      <c r="AC128" s="43"/>
      <c r="AD128" s="42"/>
      <c r="AE128" s="43"/>
      <c r="AF128" s="42"/>
      <c r="AG128" s="43"/>
      <c r="AH128" s="42"/>
      <c r="AI128" s="43"/>
      <c r="AJ128" s="42"/>
      <c r="AK128" s="43"/>
      <c r="AL128" s="42"/>
      <c r="AM128" s="43"/>
      <c r="AN128" s="42"/>
      <c r="AO128" s="43"/>
      <c r="AP128" s="42"/>
      <c r="AQ128" s="43"/>
      <c r="AR128" s="42"/>
      <c r="AS128" s="43"/>
      <c r="AT128" s="42"/>
      <c r="AU128" s="43"/>
      <c r="AV128" s="42"/>
      <c r="AW128" s="43"/>
      <c r="AX128" s="42"/>
      <c r="AY128" s="43"/>
      <c r="AZ128" s="42"/>
      <c r="BA128" s="43"/>
      <c r="BB128" s="42"/>
      <c r="BC128" s="43"/>
      <c r="BD128" s="42"/>
      <c r="BE128" s="43"/>
      <c r="BF128" s="42"/>
      <c r="BG128" s="43"/>
      <c r="BH128" s="42"/>
      <c r="BI128" s="43"/>
      <c r="BJ128" s="42"/>
      <c r="BK128" s="43"/>
      <c r="BL128" s="42"/>
      <c r="BM128" s="43"/>
      <c r="BN128" s="42"/>
      <c r="BO128" s="43"/>
      <c r="BP128" s="42"/>
      <c r="BQ128" s="43"/>
      <c r="BR128" s="42"/>
      <c r="BS128" s="43"/>
      <c r="BT128" s="42"/>
      <c r="BU128" s="43"/>
      <c r="BV128" s="42"/>
      <c r="BW128" s="43"/>
      <c r="BX128" s="42"/>
      <c r="BY128" s="43"/>
      <c r="BZ128" s="42"/>
      <c r="CA128" s="43"/>
      <c r="CB128" s="42"/>
      <c r="CC128" s="48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81"/>
      <c r="FV128" s="81"/>
      <c r="FW128" s="81"/>
      <c r="FX128" s="81"/>
      <c r="FY128" s="81"/>
      <c r="FZ128" s="81"/>
      <c r="GA128" s="81"/>
      <c r="GB128" s="81"/>
      <c r="GC128" s="81"/>
      <c r="GD128" s="81"/>
      <c r="GE128" s="81"/>
      <c r="GF128" s="81"/>
      <c r="GG128" s="8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</row>
    <row r="129">
      <c r="A129" s="1"/>
      <c r="B129" s="105" t="s">
        <v>12</v>
      </c>
      <c r="D129" s="108" t="s">
        <v>13</v>
      </c>
      <c r="E129" s="43">
        <f t="shared" ref="E129:F129" si="112">J129+L129+N129+P129+R129+T129+V129+X129+Z129+AB129+AD129+AF129+AH129+AJ129+AL129+AN129+AP129+AR129+AT129+AV129+AX129+AZ129+BB129+BD129+BF129+BH129+BJ129+BL129+BN129+BP129+BR129+BT129+BV129+BX129+BZ129+CB129+CD129+CF129+CH129+CJ129+CL129+CN129+CP129+CR129+CT129+CV129+CX129+CZ129+DB129+DD129+DF129+DH129+DJ129+DL129+DN129+DP129+DR129+DT129+DV129+DX129+DZ129+EB129+ED129+EF129+EH129+EJ129+EL129+EN129+EP129+ER129+ET129+EV129+EX129+EZ129+FB129+FD129+FF129+FH129+FJ129+FL129+FN129+FP129+FR129+FT129+FV129+FX129+FZ129+GB129+GD129+GF129</f>
        <v>0</v>
      </c>
      <c r="F129" s="43">
        <f t="shared" si="112"/>
        <v>0</v>
      </c>
      <c r="G129" s="92">
        <f t="shared" si="111"/>
        <v>0</v>
      </c>
      <c r="I129" s="27"/>
      <c r="J129" s="44"/>
      <c r="K129" s="43"/>
      <c r="L129" s="42"/>
      <c r="M129" s="43"/>
      <c r="N129" s="42"/>
      <c r="O129" s="43"/>
      <c r="P129" s="42"/>
      <c r="Q129" s="48"/>
      <c r="R129" s="43"/>
      <c r="S129" s="43"/>
      <c r="T129" s="42"/>
      <c r="U129" s="43"/>
      <c r="V129" s="42"/>
      <c r="W129" s="43"/>
      <c r="X129" s="42"/>
      <c r="Y129" s="48"/>
      <c r="Z129" s="43"/>
      <c r="AA129" s="43"/>
      <c r="AB129" s="42"/>
      <c r="AC129" s="43"/>
      <c r="AD129" s="42"/>
      <c r="AE129" s="43"/>
      <c r="AF129" s="42"/>
      <c r="AG129" s="43"/>
      <c r="AH129" s="42"/>
      <c r="AI129" s="43"/>
      <c r="AJ129" s="42"/>
      <c r="AK129" s="43"/>
      <c r="AL129" s="42"/>
      <c r="AM129" s="43"/>
      <c r="AN129" s="42"/>
      <c r="AO129" s="43"/>
      <c r="AP129" s="42"/>
      <c r="AQ129" s="43"/>
      <c r="AR129" s="42"/>
      <c r="AS129" s="43"/>
      <c r="AT129" s="42"/>
      <c r="AU129" s="43"/>
      <c r="AV129" s="42"/>
      <c r="AW129" s="43"/>
      <c r="AX129" s="42"/>
      <c r="AY129" s="43"/>
      <c r="AZ129" s="42"/>
      <c r="BA129" s="43"/>
      <c r="BB129" s="42"/>
      <c r="BC129" s="43"/>
      <c r="BD129" s="42"/>
      <c r="BE129" s="43"/>
      <c r="BF129" s="42"/>
      <c r="BG129" s="43"/>
      <c r="BH129" s="42"/>
      <c r="BI129" s="43"/>
      <c r="BJ129" s="42"/>
      <c r="BK129" s="43"/>
      <c r="BL129" s="42"/>
      <c r="BM129" s="43"/>
      <c r="BN129" s="42"/>
      <c r="BO129" s="43"/>
      <c r="BP129" s="42"/>
      <c r="BQ129" s="43"/>
      <c r="BR129" s="42"/>
      <c r="BS129" s="43"/>
      <c r="BT129" s="42"/>
      <c r="BU129" s="43"/>
      <c r="BV129" s="42"/>
      <c r="BW129" s="43"/>
      <c r="BX129" s="42"/>
      <c r="BY129" s="43"/>
      <c r="BZ129" s="42"/>
      <c r="CA129" s="43"/>
      <c r="CB129" s="42"/>
      <c r="CC129" s="48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  <c r="FU129" s="81"/>
      <c r="FV129" s="81"/>
      <c r="FW129" s="81"/>
      <c r="FX129" s="81"/>
      <c r="FY129" s="81"/>
      <c r="FZ129" s="81"/>
      <c r="GA129" s="81"/>
      <c r="GB129" s="81"/>
      <c r="GC129" s="81"/>
      <c r="GD129" s="81"/>
      <c r="GE129" s="81"/>
      <c r="GF129" s="81"/>
      <c r="GG129" s="8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</row>
    <row r="130">
      <c r="A130" s="1"/>
      <c r="B130" s="95" t="s">
        <v>58</v>
      </c>
      <c r="D130" s="110" t="s">
        <v>15</v>
      </c>
      <c r="E130" s="110" t="s">
        <v>3</v>
      </c>
      <c r="F130" s="110" t="s">
        <v>4</v>
      </c>
      <c r="G130" s="97" t="s">
        <v>37</v>
      </c>
      <c r="I130" s="27"/>
      <c r="J130" s="111" t="s">
        <v>3</v>
      </c>
      <c r="K130" s="112" t="s">
        <v>4</v>
      </c>
      <c r="L130" s="111" t="s">
        <v>3</v>
      </c>
      <c r="M130" s="112" t="s">
        <v>4</v>
      </c>
      <c r="N130" s="111" t="s">
        <v>3</v>
      </c>
      <c r="O130" s="112" t="s">
        <v>4</v>
      </c>
      <c r="P130" s="111" t="s">
        <v>3</v>
      </c>
      <c r="Q130" s="113" t="s">
        <v>4</v>
      </c>
      <c r="R130" s="112" t="s">
        <v>3</v>
      </c>
      <c r="S130" s="112" t="s">
        <v>4</v>
      </c>
      <c r="T130" s="111" t="s">
        <v>3</v>
      </c>
      <c r="U130" s="112" t="s">
        <v>4</v>
      </c>
      <c r="V130" s="111" t="s">
        <v>3</v>
      </c>
      <c r="W130" s="112" t="s">
        <v>4</v>
      </c>
      <c r="X130" s="111" t="s">
        <v>3</v>
      </c>
      <c r="Y130" s="113" t="s">
        <v>4</v>
      </c>
      <c r="Z130" s="112" t="s">
        <v>3</v>
      </c>
      <c r="AA130" s="112" t="s">
        <v>4</v>
      </c>
      <c r="AB130" s="111" t="s">
        <v>3</v>
      </c>
      <c r="AC130" s="112" t="s">
        <v>4</v>
      </c>
      <c r="AD130" s="111" t="s">
        <v>3</v>
      </c>
      <c r="AE130" s="112" t="s">
        <v>4</v>
      </c>
      <c r="AF130" s="111" t="s">
        <v>3</v>
      </c>
      <c r="AG130" s="112" t="s">
        <v>4</v>
      </c>
      <c r="AH130" s="111" t="s">
        <v>3</v>
      </c>
      <c r="AI130" s="112" t="s">
        <v>4</v>
      </c>
      <c r="AJ130" s="111" t="s">
        <v>3</v>
      </c>
      <c r="AK130" s="112" t="s">
        <v>4</v>
      </c>
      <c r="AL130" s="111" t="s">
        <v>3</v>
      </c>
      <c r="AM130" s="112" t="s">
        <v>4</v>
      </c>
      <c r="AN130" s="111" t="s">
        <v>3</v>
      </c>
      <c r="AO130" s="112" t="s">
        <v>4</v>
      </c>
      <c r="AP130" s="111" t="s">
        <v>3</v>
      </c>
      <c r="AQ130" s="112" t="s">
        <v>4</v>
      </c>
      <c r="AR130" s="111" t="s">
        <v>3</v>
      </c>
      <c r="AS130" s="112" t="s">
        <v>4</v>
      </c>
      <c r="AT130" s="111" t="s">
        <v>3</v>
      </c>
      <c r="AU130" s="112" t="s">
        <v>4</v>
      </c>
      <c r="AV130" s="111" t="s">
        <v>3</v>
      </c>
      <c r="AW130" s="112" t="s">
        <v>4</v>
      </c>
      <c r="AX130" s="111" t="s">
        <v>3</v>
      </c>
      <c r="AY130" s="112" t="s">
        <v>4</v>
      </c>
      <c r="AZ130" s="111" t="s">
        <v>3</v>
      </c>
      <c r="BA130" s="112" t="s">
        <v>4</v>
      </c>
      <c r="BB130" s="111" t="s">
        <v>3</v>
      </c>
      <c r="BC130" s="112" t="s">
        <v>4</v>
      </c>
      <c r="BD130" s="111" t="s">
        <v>3</v>
      </c>
      <c r="BE130" s="112" t="s">
        <v>4</v>
      </c>
      <c r="BF130" s="111" t="s">
        <v>3</v>
      </c>
      <c r="BG130" s="112" t="s">
        <v>4</v>
      </c>
      <c r="BH130" s="111" t="s">
        <v>3</v>
      </c>
      <c r="BI130" s="112" t="s">
        <v>4</v>
      </c>
      <c r="BJ130" s="111" t="s">
        <v>3</v>
      </c>
      <c r="BK130" s="112" t="s">
        <v>4</v>
      </c>
      <c r="BL130" s="111" t="s">
        <v>3</v>
      </c>
      <c r="BM130" s="112" t="s">
        <v>4</v>
      </c>
      <c r="BN130" s="111" t="s">
        <v>3</v>
      </c>
      <c r="BO130" s="112" t="s">
        <v>4</v>
      </c>
      <c r="BP130" s="111" t="s">
        <v>3</v>
      </c>
      <c r="BQ130" s="112" t="s">
        <v>4</v>
      </c>
      <c r="BR130" s="111" t="s">
        <v>3</v>
      </c>
      <c r="BS130" s="112" t="s">
        <v>4</v>
      </c>
      <c r="BT130" s="111" t="s">
        <v>3</v>
      </c>
      <c r="BU130" s="112" t="s">
        <v>4</v>
      </c>
      <c r="BV130" s="111" t="s">
        <v>3</v>
      </c>
      <c r="BW130" s="112" t="s">
        <v>4</v>
      </c>
      <c r="BX130" s="111" t="s">
        <v>3</v>
      </c>
      <c r="BY130" s="112" t="s">
        <v>4</v>
      </c>
      <c r="BZ130" s="111" t="s">
        <v>3</v>
      </c>
      <c r="CA130" s="112" t="s">
        <v>4</v>
      </c>
      <c r="CB130" s="111" t="s">
        <v>3</v>
      </c>
      <c r="CC130" s="113" t="s">
        <v>4</v>
      </c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  <c r="FU130" s="81"/>
      <c r="FV130" s="81"/>
      <c r="FW130" s="81"/>
      <c r="FX130" s="81"/>
      <c r="FY130" s="81"/>
      <c r="FZ130" s="81"/>
      <c r="GA130" s="81"/>
      <c r="GB130" s="81"/>
      <c r="GC130" s="81"/>
      <c r="GD130" s="81"/>
      <c r="GE130" s="81"/>
      <c r="GF130" s="81"/>
      <c r="GG130" s="8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</row>
    <row r="131">
      <c r="A131" s="1"/>
      <c r="B131" s="59"/>
      <c r="E131" s="81">
        <f t="shared" ref="E131:F131" si="113">J131+L131+N131+P131+R131+T131+V131+X131+Z131+AB131+AD131+AF131+AH131+AJ131+AL131+AN131+AP131+AR131+AT131+AV131+AX131+AZ131+BB131+BD131+BF131+BH131+BJ131+BL131+BN131+BP131+BR131+BT131+BV131+BX131+BZ131+CB131+CD131+CF131+CH131+CJ131+CL131+CN131+CP131+CR131+CT131+CV131+CX131+CZ131+DB131+DD131+DF131+DH131+DJ131+DL131+DN131+DP131+DR131+DT131+DV131+DX131+DZ131+EB131+ED131+EF131+EH131+EJ131+EL131+EN131+EP131+ER131+ET131+EV131+EX131+EZ131+FB131+FD131+FF131+FH131+FJ131+FL131+FN131+FP131+FR131+FT131+FV131+FX131+FZ131+GB131+GD131+GF131</f>
        <v>0</v>
      </c>
      <c r="F131" s="81">
        <f t="shared" si="113"/>
        <v>0</v>
      </c>
      <c r="G131" s="26">
        <f t="shared" ref="G131:G133" si="115">E131+F131</f>
        <v>0</v>
      </c>
      <c r="I131" s="27"/>
      <c r="J131" s="106"/>
      <c r="K131" s="81"/>
      <c r="L131" s="106"/>
      <c r="M131" s="81"/>
      <c r="N131" s="106"/>
      <c r="O131" s="81"/>
      <c r="P131" s="106"/>
      <c r="Q131" s="107"/>
      <c r="R131" s="81"/>
      <c r="S131" s="81"/>
      <c r="T131" s="106"/>
      <c r="U131" s="81"/>
      <c r="V131" s="106"/>
      <c r="W131" s="81"/>
      <c r="X131" s="106"/>
      <c r="Y131" s="107"/>
      <c r="Z131" s="81"/>
      <c r="AA131" s="81"/>
      <c r="AB131" s="106"/>
      <c r="AC131" s="81"/>
      <c r="AD131" s="106"/>
      <c r="AE131" s="81"/>
      <c r="AF131" s="106"/>
      <c r="AG131" s="81"/>
      <c r="AH131" s="106"/>
      <c r="AI131" s="81"/>
      <c r="AJ131" s="106"/>
      <c r="AK131" s="81"/>
      <c r="AL131" s="106"/>
      <c r="AM131" s="81"/>
      <c r="AN131" s="106"/>
      <c r="AO131" s="81"/>
      <c r="AP131" s="106"/>
      <c r="AQ131" s="81"/>
      <c r="AR131" s="106"/>
      <c r="AS131" s="81"/>
      <c r="AT131" s="106"/>
      <c r="AU131" s="81"/>
      <c r="AV131" s="106"/>
      <c r="AW131" s="81"/>
      <c r="AX131" s="106"/>
      <c r="AY131" s="81"/>
      <c r="AZ131" s="106"/>
      <c r="BA131" s="81"/>
      <c r="BB131" s="106"/>
      <c r="BC131" s="81"/>
      <c r="BD131" s="106"/>
      <c r="BE131" s="81"/>
      <c r="BF131" s="106"/>
      <c r="BG131" s="81"/>
      <c r="BH131" s="106"/>
      <c r="BI131" s="81"/>
      <c r="BJ131" s="106"/>
      <c r="BK131" s="81"/>
      <c r="BL131" s="106"/>
      <c r="BM131" s="81"/>
      <c r="BN131" s="106"/>
      <c r="BO131" s="81"/>
      <c r="BP131" s="106"/>
      <c r="BQ131" s="81"/>
      <c r="BR131" s="106"/>
      <c r="BS131" s="81"/>
      <c r="BT131" s="106"/>
      <c r="BU131" s="81"/>
      <c r="BV131" s="106"/>
      <c r="BW131" s="81"/>
      <c r="BX131" s="106"/>
      <c r="BY131" s="81"/>
      <c r="BZ131" s="106"/>
      <c r="CA131" s="81"/>
      <c r="CB131" s="106"/>
      <c r="CC131" s="107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  <c r="FU131" s="81"/>
      <c r="FV131" s="81"/>
      <c r="FW131" s="81"/>
      <c r="FX131" s="81"/>
      <c r="FY131" s="81"/>
      <c r="FZ131" s="81"/>
      <c r="GA131" s="81"/>
      <c r="GB131" s="81"/>
      <c r="GC131" s="81"/>
      <c r="GD131" s="81"/>
      <c r="GE131" s="81"/>
      <c r="GF131" s="81"/>
      <c r="GG131" s="8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</row>
    <row r="132">
      <c r="A132" s="1"/>
      <c r="B132" s="59"/>
      <c r="D132" s="110" t="s">
        <v>11</v>
      </c>
      <c r="E132" s="43">
        <f t="shared" ref="E132:F132" si="114">J132+L132+N132+P132+R132+T132+V132+X132+Z132+AB132+AD132+AF132+AH132+AJ132+AL132+AN132+AP132+AR132+AT132+AV132+AX132+AZ132+BB132+BD132+BF132+BH132+BJ132+BL132+BN132+BP132+BR132+BT132+BV132+BX132+BZ132+CB132+CD132+CF132+CH132+CJ132+CL132+CN132+CP132+CR132+CT132+CV132+CX132+CZ132+DB132+DD132+DF132+DH132+DJ132+DL132+DN132+DP132+DR132+DT132+DV132+DX132+DZ132+EB132+ED132+EF132+EH132+EJ132+EL132+EN132+EP132+ER132+ET132+EV132+EX132+EZ132+FB132+FD132+FF132+FH132+FJ132+FL132+FN132+FP132+FR132+FT132+FV132+FX132+FZ132+GB132+GD132+GF132</f>
        <v>0</v>
      </c>
      <c r="F132" s="43">
        <f t="shared" si="114"/>
        <v>0</v>
      </c>
      <c r="G132" s="92">
        <f t="shared" si="115"/>
        <v>0</v>
      </c>
      <c r="I132" s="27"/>
      <c r="J132" s="42"/>
      <c r="K132" s="43"/>
      <c r="L132" s="42"/>
      <c r="M132" s="43"/>
      <c r="N132" s="42"/>
      <c r="O132" s="43"/>
      <c r="P132" s="42"/>
      <c r="Q132" s="48"/>
      <c r="R132" s="43"/>
      <c r="S132" s="43"/>
      <c r="T132" s="42"/>
      <c r="U132" s="43"/>
      <c r="V132" s="42"/>
      <c r="W132" s="43"/>
      <c r="X132" s="42"/>
      <c r="Y132" s="48"/>
      <c r="Z132" s="43"/>
      <c r="AA132" s="43"/>
      <c r="AB132" s="42"/>
      <c r="AC132" s="43"/>
      <c r="AD132" s="42"/>
      <c r="AE132" s="43"/>
      <c r="AF132" s="42"/>
      <c r="AG132" s="43"/>
      <c r="AH132" s="42"/>
      <c r="AI132" s="43"/>
      <c r="AJ132" s="42"/>
      <c r="AK132" s="43"/>
      <c r="AL132" s="42"/>
      <c r="AM132" s="43"/>
      <c r="AN132" s="42"/>
      <c r="AO132" s="43"/>
      <c r="AP132" s="42"/>
      <c r="AQ132" s="43"/>
      <c r="AR132" s="42"/>
      <c r="AS132" s="43"/>
      <c r="AT132" s="42"/>
      <c r="AU132" s="43"/>
      <c r="AV132" s="42"/>
      <c r="AW132" s="43"/>
      <c r="AX132" s="42"/>
      <c r="AY132" s="43"/>
      <c r="AZ132" s="42"/>
      <c r="BA132" s="43"/>
      <c r="BB132" s="42"/>
      <c r="BC132" s="43"/>
      <c r="BD132" s="42"/>
      <c r="BE132" s="43"/>
      <c r="BF132" s="42"/>
      <c r="BG132" s="43"/>
      <c r="BH132" s="42"/>
      <c r="BI132" s="43"/>
      <c r="BJ132" s="42"/>
      <c r="BK132" s="43"/>
      <c r="BL132" s="42"/>
      <c r="BM132" s="43"/>
      <c r="BN132" s="42"/>
      <c r="BO132" s="43"/>
      <c r="BP132" s="42"/>
      <c r="BQ132" s="43"/>
      <c r="BR132" s="42"/>
      <c r="BS132" s="43"/>
      <c r="BT132" s="42"/>
      <c r="BU132" s="43"/>
      <c r="BV132" s="42"/>
      <c r="BW132" s="43"/>
      <c r="BX132" s="42"/>
      <c r="BY132" s="43"/>
      <c r="BZ132" s="42"/>
      <c r="CA132" s="43"/>
      <c r="CB132" s="42"/>
      <c r="CC132" s="48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  <c r="FU132" s="81"/>
      <c r="FV132" s="81"/>
      <c r="FW132" s="81"/>
      <c r="FX132" s="81"/>
      <c r="FY132" s="81"/>
      <c r="FZ132" s="81"/>
      <c r="GA132" s="81"/>
      <c r="GB132" s="81"/>
      <c r="GC132" s="81"/>
      <c r="GD132" s="81"/>
      <c r="GE132" s="81"/>
      <c r="GF132" s="81"/>
      <c r="GG132" s="8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</row>
    <row r="133">
      <c r="A133" s="1"/>
      <c r="B133" s="62"/>
      <c r="C133" s="63"/>
      <c r="D133" s="114" t="s">
        <v>13</v>
      </c>
      <c r="E133" s="71">
        <f t="shared" ref="E133:F133" si="116">J133+L133+N133+P133+R133+T133+V133+X133+Z133+AB133+AD133+AF133+AH133+AJ133+AL133+AN133+AP133+AR133+AT133+AV133+AX133+AZ133+BB133+BD133+BF133+BH133+BJ133+BL133+BN133+BP133+BR133+BT133+BV133+BX133+BZ133+CB133+CD133+CF133+CH133+CJ133+CL133+CN133+CP133+CR133+CT133+CV133+CX133+CZ133+DB133+DD133+DF133+DH133+DJ133+DL133+DN133+DP133+DR133+DT133+DV133+DX133+DZ133+EB133+ED133+EF133+EH133+EJ133+EL133+EN133+EP133+ER133+ET133+EV133+EX133+EZ133+FB133+FD133+FF133+FH133+FJ133+FL133+FN133+FP133+FR133+FT133+FV133+FX133+FZ133+GB133+GD133+GF133</f>
        <v>0</v>
      </c>
      <c r="F133" s="71">
        <f t="shared" si="116"/>
        <v>0</v>
      </c>
      <c r="G133" s="98">
        <f t="shared" si="115"/>
        <v>0</v>
      </c>
      <c r="H133" s="63"/>
      <c r="I133" s="65"/>
      <c r="J133" s="70"/>
      <c r="K133" s="71"/>
      <c r="L133" s="70"/>
      <c r="M133" s="71"/>
      <c r="N133" s="70"/>
      <c r="O133" s="71"/>
      <c r="P133" s="70"/>
      <c r="Q133" s="76"/>
      <c r="R133" s="71"/>
      <c r="S133" s="71"/>
      <c r="T133" s="70"/>
      <c r="U133" s="71"/>
      <c r="V133" s="70"/>
      <c r="W133" s="71"/>
      <c r="X133" s="70"/>
      <c r="Y133" s="76"/>
      <c r="Z133" s="71"/>
      <c r="AA133" s="71"/>
      <c r="AB133" s="70"/>
      <c r="AC133" s="71"/>
      <c r="AD133" s="70"/>
      <c r="AE133" s="71"/>
      <c r="AF133" s="70"/>
      <c r="AG133" s="71"/>
      <c r="AH133" s="70"/>
      <c r="AI133" s="71"/>
      <c r="AJ133" s="70"/>
      <c r="AK133" s="71"/>
      <c r="AL133" s="70"/>
      <c r="AM133" s="71"/>
      <c r="AN133" s="70"/>
      <c r="AO133" s="71"/>
      <c r="AP133" s="70"/>
      <c r="AQ133" s="71"/>
      <c r="AR133" s="70"/>
      <c r="AS133" s="71"/>
      <c r="AT133" s="70"/>
      <c r="AU133" s="71"/>
      <c r="AV133" s="70"/>
      <c r="AW133" s="71"/>
      <c r="AX133" s="70"/>
      <c r="AY133" s="71"/>
      <c r="AZ133" s="70"/>
      <c r="BA133" s="71"/>
      <c r="BB133" s="70"/>
      <c r="BC133" s="71"/>
      <c r="BD133" s="70"/>
      <c r="BE133" s="71"/>
      <c r="BF133" s="70"/>
      <c r="BG133" s="71"/>
      <c r="BH133" s="70"/>
      <c r="BI133" s="71"/>
      <c r="BJ133" s="70"/>
      <c r="BK133" s="71"/>
      <c r="BL133" s="70"/>
      <c r="BM133" s="71"/>
      <c r="BN133" s="70"/>
      <c r="BO133" s="71"/>
      <c r="BP133" s="70"/>
      <c r="BQ133" s="71"/>
      <c r="BR133" s="70"/>
      <c r="BS133" s="71"/>
      <c r="BT133" s="70"/>
      <c r="BU133" s="71"/>
      <c r="BV133" s="70"/>
      <c r="BW133" s="71"/>
      <c r="BX133" s="70"/>
      <c r="BY133" s="71"/>
      <c r="BZ133" s="70"/>
      <c r="CA133" s="71"/>
      <c r="CB133" s="70"/>
      <c r="CC133" s="76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  <c r="FU133" s="81"/>
      <c r="FV133" s="81"/>
      <c r="FW133" s="81"/>
      <c r="FX133" s="81"/>
      <c r="FY133" s="81"/>
      <c r="FZ133" s="81"/>
      <c r="GA133" s="81"/>
      <c r="GB133" s="81"/>
      <c r="GC133" s="81"/>
      <c r="GD133" s="81"/>
      <c r="GE133" s="81"/>
      <c r="GF133" s="81"/>
      <c r="GG133" s="8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  <c r="FU134" s="81"/>
      <c r="FV134" s="81"/>
      <c r="FW134" s="81"/>
      <c r="FX134" s="81"/>
      <c r="FY134" s="81"/>
      <c r="FZ134" s="81"/>
      <c r="GA134" s="81"/>
      <c r="GB134" s="81"/>
      <c r="GC134" s="81"/>
      <c r="GD134" s="81"/>
      <c r="GE134" s="81"/>
      <c r="GF134" s="81"/>
      <c r="GG134" s="8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  <c r="FU135" s="81"/>
      <c r="FV135" s="81"/>
      <c r="FW135" s="81"/>
      <c r="FX135" s="81"/>
      <c r="FY135" s="81"/>
      <c r="FZ135" s="81"/>
      <c r="GA135" s="81"/>
      <c r="GB135" s="81"/>
      <c r="GC135" s="81"/>
      <c r="GD135" s="81"/>
      <c r="GE135" s="81"/>
      <c r="GF135" s="81"/>
      <c r="GG135" s="8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  <c r="FU136" s="81"/>
      <c r="FV136" s="81"/>
      <c r="FW136" s="81"/>
      <c r="FX136" s="81"/>
      <c r="FY136" s="81"/>
      <c r="FZ136" s="81"/>
      <c r="GA136" s="81"/>
      <c r="GB136" s="81"/>
      <c r="GC136" s="81"/>
      <c r="GD136" s="81"/>
      <c r="GE136" s="81"/>
      <c r="GF136" s="81"/>
      <c r="GG136" s="8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  <c r="FU137" s="81"/>
      <c r="FV137" s="81"/>
      <c r="FW137" s="81"/>
      <c r="FX137" s="81"/>
      <c r="FY137" s="81"/>
      <c r="FZ137" s="81"/>
      <c r="GA137" s="81"/>
      <c r="GB137" s="81"/>
      <c r="GC137" s="81"/>
      <c r="GD137" s="81"/>
      <c r="GE137" s="81"/>
      <c r="GF137" s="81"/>
      <c r="GG137" s="8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  <c r="FU138" s="81"/>
      <c r="FV138" s="81"/>
      <c r="FW138" s="81"/>
      <c r="FX138" s="81"/>
      <c r="FY138" s="81"/>
      <c r="FZ138" s="81"/>
      <c r="GA138" s="81"/>
      <c r="GB138" s="81"/>
      <c r="GC138" s="81"/>
      <c r="GD138" s="81"/>
      <c r="GE138" s="81"/>
      <c r="GF138" s="81"/>
      <c r="GG138" s="8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81"/>
      <c r="FV139" s="81"/>
      <c r="FW139" s="81"/>
      <c r="FX139" s="81"/>
      <c r="FY139" s="81"/>
      <c r="FZ139" s="81"/>
      <c r="GA139" s="81"/>
      <c r="GB139" s="81"/>
      <c r="GC139" s="81"/>
      <c r="GD139" s="81"/>
      <c r="GE139" s="81"/>
      <c r="GF139" s="81"/>
      <c r="GG139" s="8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  <c r="FU140" s="81"/>
      <c r="FV140" s="81"/>
      <c r="FW140" s="81"/>
      <c r="FX140" s="81"/>
      <c r="FY140" s="81"/>
      <c r="FZ140" s="81"/>
      <c r="GA140" s="81"/>
      <c r="GB140" s="81"/>
      <c r="GC140" s="81"/>
      <c r="GD140" s="81"/>
      <c r="GE140" s="81"/>
      <c r="GF140" s="81"/>
      <c r="GG140" s="8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81"/>
      <c r="FV141" s="81"/>
      <c r="FW141" s="81"/>
      <c r="FX141" s="81"/>
      <c r="FY141" s="81"/>
      <c r="FZ141" s="81"/>
      <c r="GA141" s="81"/>
      <c r="GB141" s="81"/>
      <c r="GC141" s="81"/>
      <c r="GD141" s="81"/>
      <c r="GE141" s="81"/>
      <c r="GF141" s="81"/>
      <c r="GG141" s="8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  <c r="FU142" s="81"/>
      <c r="FV142" s="81"/>
      <c r="FW142" s="81"/>
      <c r="FX142" s="81"/>
      <c r="FY142" s="81"/>
      <c r="FZ142" s="81"/>
      <c r="GA142" s="81"/>
      <c r="GB142" s="81"/>
      <c r="GC142" s="81"/>
      <c r="GD142" s="81"/>
      <c r="GE142" s="81"/>
      <c r="GF142" s="81"/>
      <c r="GG142" s="8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  <c r="FU143" s="81"/>
      <c r="FV143" s="81"/>
      <c r="FW143" s="81"/>
      <c r="FX143" s="81"/>
      <c r="FY143" s="81"/>
      <c r="FZ143" s="81"/>
      <c r="GA143" s="81"/>
      <c r="GB143" s="81"/>
      <c r="GC143" s="81"/>
      <c r="GD143" s="81"/>
      <c r="GE143" s="81"/>
      <c r="GF143" s="81"/>
      <c r="GG143" s="8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81"/>
      <c r="FV144" s="81"/>
      <c r="FW144" s="81"/>
      <c r="FX144" s="81"/>
      <c r="FY144" s="81"/>
      <c r="FZ144" s="81"/>
      <c r="GA144" s="81"/>
      <c r="GB144" s="81"/>
      <c r="GC144" s="81"/>
      <c r="GD144" s="81"/>
      <c r="GE144" s="81"/>
      <c r="GF144" s="81"/>
      <c r="GG144" s="8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  <c r="FU145" s="81"/>
      <c r="FV145" s="81"/>
      <c r="FW145" s="81"/>
      <c r="FX145" s="81"/>
      <c r="FY145" s="81"/>
      <c r="FZ145" s="81"/>
      <c r="GA145" s="81"/>
      <c r="GB145" s="81"/>
      <c r="GC145" s="81"/>
      <c r="GD145" s="81"/>
      <c r="GE145" s="81"/>
      <c r="GF145" s="81"/>
      <c r="GG145" s="8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  <c r="FU146" s="81"/>
      <c r="FV146" s="81"/>
      <c r="FW146" s="81"/>
      <c r="FX146" s="81"/>
      <c r="FY146" s="81"/>
      <c r="FZ146" s="81"/>
      <c r="GA146" s="81"/>
      <c r="GB146" s="81"/>
      <c r="GC146" s="81"/>
      <c r="GD146" s="81"/>
      <c r="GE146" s="81"/>
      <c r="GF146" s="81"/>
      <c r="GG146" s="8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  <c r="FU147" s="81"/>
      <c r="FV147" s="81"/>
      <c r="FW147" s="81"/>
      <c r="FX147" s="81"/>
      <c r="FY147" s="81"/>
      <c r="FZ147" s="81"/>
      <c r="GA147" s="81"/>
      <c r="GB147" s="81"/>
      <c r="GC147" s="81"/>
      <c r="GD147" s="81"/>
      <c r="GE147" s="81"/>
      <c r="GF147" s="81"/>
      <c r="GG147" s="8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  <c r="FU148" s="81"/>
      <c r="FV148" s="81"/>
      <c r="FW148" s="81"/>
      <c r="FX148" s="81"/>
      <c r="FY148" s="81"/>
      <c r="FZ148" s="81"/>
      <c r="GA148" s="81"/>
      <c r="GB148" s="81"/>
      <c r="GC148" s="81"/>
      <c r="GD148" s="81"/>
      <c r="GE148" s="81"/>
      <c r="GF148" s="81"/>
      <c r="GG148" s="8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  <c r="FU149" s="81"/>
      <c r="FV149" s="81"/>
      <c r="FW149" s="81"/>
      <c r="FX149" s="81"/>
      <c r="FY149" s="81"/>
      <c r="FZ149" s="81"/>
      <c r="GA149" s="81"/>
      <c r="GB149" s="81"/>
      <c r="GC149" s="81"/>
      <c r="GD149" s="81"/>
      <c r="GE149" s="81"/>
      <c r="GF149" s="81"/>
      <c r="GG149" s="8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  <c r="FU150" s="81"/>
      <c r="FV150" s="81"/>
      <c r="FW150" s="81"/>
      <c r="FX150" s="81"/>
      <c r="FY150" s="81"/>
      <c r="FZ150" s="81"/>
      <c r="GA150" s="81"/>
      <c r="GB150" s="81"/>
      <c r="GC150" s="81"/>
      <c r="GD150" s="81"/>
      <c r="GE150" s="81"/>
      <c r="GF150" s="81"/>
      <c r="GG150" s="8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  <c r="FU151" s="81"/>
      <c r="FV151" s="81"/>
      <c r="FW151" s="81"/>
      <c r="FX151" s="81"/>
      <c r="FY151" s="81"/>
      <c r="FZ151" s="81"/>
      <c r="GA151" s="81"/>
      <c r="GB151" s="81"/>
      <c r="GC151" s="81"/>
      <c r="GD151" s="81"/>
      <c r="GE151" s="81"/>
      <c r="GF151" s="81"/>
      <c r="GG151" s="8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  <c r="FU152" s="81"/>
      <c r="FV152" s="81"/>
      <c r="FW152" s="81"/>
      <c r="FX152" s="81"/>
      <c r="FY152" s="81"/>
      <c r="FZ152" s="81"/>
      <c r="GA152" s="81"/>
      <c r="GB152" s="81"/>
      <c r="GC152" s="81"/>
      <c r="GD152" s="81"/>
      <c r="GE152" s="81"/>
      <c r="GF152" s="81"/>
      <c r="GG152" s="8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81"/>
      <c r="FV153" s="81"/>
      <c r="FW153" s="81"/>
      <c r="FX153" s="81"/>
      <c r="FY153" s="81"/>
      <c r="FZ153" s="81"/>
      <c r="GA153" s="81"/>
      <c r="GB153" s="81"/>
      <c r="GC153" s="81"/>
      <c r="GD153" s="81"/>
      <c r="GE153" s="81"/>
      <c r="GF153" s="81"/>
      <c r="GG153" s="8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  <c r="FU154" s="81"/>
      <c r="FV154" s="81"/>
      <c r="FW154" s="81"/>
      <c r="FX154" s="81"/>
      <c r="FY154" s="81"/>
      <c r="FZ154" s="81"/>
      <c r="GA154" s="81"/>
      <c r="GB154" s="81"/>
      <c r="GC154" s="81"/>
      <c r="GD154" s="81"/>
      <c r="GE154" s="81"/>
      <c r="GF154" s="81"/>
      <c r="GG154" s="8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  <c r="FU155" s="81"/>
      <c r="FV155" s="81"/>
      <c r="FW155" s="81"/>
      <c r="FX155" s="81"/>
      <c r="FY155" s="81"/>
      <c r="FZ155" s="81"/>
      <c r="GA155" s="81"/>
      <c r="GB155" s="81"/>
      <c r="GC155" s="81"/>
      <c r="GD155" s="81"/>
      <c r="GE155" s="81"/>
      <c r="GF155" s="81"/>
      <c r="GG155" s="8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  <c r="FU156" s="81"/>
      <c r="FV156" s="81"/>
      <c r="FW156" s="81"/>
      <c r="FX156" s="81"/>
      <c r="FY156" s="81"/>
      <c r="FZ156" s="81"/>
      <c r="GA156" s="81"/>
      <c r="GB156" s="81"/>
      <c r="GC156" s="81"/>
      <c r="GD156" s="81"/>
      <c r="GE156" s="81"/>
      <c r="GF156" s="81"/>
      <c r="GG156" s="8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  <c r="FU157" s="81"/>
      <c r="FV157" s="81"/>
      <c r="FW157" s="81"/>
      <c r="FX157" s="81"/>
      <c r="FY157" s="81"/>
      <c r="FZ157" s="81"/>
      <c r="GA157" s="81"/>
      <c r="GB157" s="81"/>
      <c r="GC157" s="81"/>
      <c r="GD157" s="81"/>
      <c r="GE157" s="81"/>
      <c r="GF157" s="81"/>
      <c r="GG157" s="8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  <c r="FU158" s="81"/>
      <c r="FV158" s="81"/>
      <c r="FW158" s="81"/>
      <c r="FX158" s="81"/>
      <c r="FY158" s="81"/>
      <c r="FZ158" s="81"/>
      <c r="GA158" s="81"/>
      <c r="GB158" s="81"/>
      <c r="GC158" s="81"/>
      <c r="GD158" s="81"/>
      <c r="GE158" s="81"/>
      <c r="GF158" s="81"/>
      <c r="GG158" s="8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  <c r="FU159" s="81"/>
      <c r="FV159" s="81"/>
      <c r="FW159" s="81"/>
      <c r="FX159" s="81"/>
      <c r="FY159" s="81"/>
      <c r="FZ159" s="81"/>
      <c r="GA159" s="81"/>
      <c r="GB159" s="81"/>
      <c r="GC159" s="81"/>
      <c r="GD159" s="81"/>
      <c r="GE159" s="81"/>
      <c r="GF159" s="81"/>
      <c r="GG159" s="8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  <c r="FU160" s="81"/>
      <c r="FV160" s="81"/>
      <c r="FW160" s="81"/>
      <c r="FX160" s="81"/>
      <c r="FY160" s="81"/>
      <c r="FZ160" s="81"/>
      <c r="GA160" s="81"/>
      <c r="GB160" s="81"/>
      <c r="GC160" s="81"/>
      <c r="GD160" s="81"/>
      <c r="GE160" s="81"/>
      <c r="GF160" s="81"/>
      <c r="GG160" s="8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  <c r="FU161" s="81"/>
      <c r="FV161" s="81"/>
      <c r="FW161" s="81"/>
      <c r="FX161" s="81"/>
      <c r="FY161" s="81"/>
      <c r="FZ161" s="81"/>
      <c r="GA161" s="81"/>
      <c r="GB161" s="81"/>
      <c r="GC161" s="81"/>
      <c r="GD161" s="81"/>
      <c r="GE161" s="81"/>
      <c r="GF161" s="81"/>
      <c r="GG161" s="8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  <c r="FU162" s="81"/>
      <c r="FV162" s="81"/>
      <c r="FW162" s="81"/>
      <c r="FX162" s="81"/>
      <c r="FY162" s="81"/>
      <c r="FZ162" s="81"/>
      <c r="GA162" s="81"/>
      <c r="GB162" s="81"/>
      <c r="GC162" s="81"/>
      <c r="GD162" s="81"/>
      <c r="GE162" s="81"/>
      <c r="GF162" s="81"/>
      <c r="GG162" s="8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81"/>
      <c r="FV163" s="81"/>
      <c r="FW163" s="81"/>
      <c r="FX163" s="81"/>
      <c r="FY163" s="81"/>
      <c r="FZ163" s="81"/>
      <c r="GA163" s="81"/>
      <c r="GB163" s="81"/>
      <c r="GC163" s="81"/>
      <c r="GD163" s="81"/>
      <c r="GE163" s="81"/>
      <c r="GF163" s="81"/>
      <c r="GG163" s="8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  <c r="FU164" s="81"/>
      <c r="FV164" s="81"/>
      <c r="FW164" s="81"/>
      <c r="FX164" s="81"/>
      <c r="FY164" s="81"/>
      <c r="FZ164" s="81"/>
      <c r="GA164" s="81"/>
      <c r="GB164" s="81"/>
      <c r="GC164" s="81"/>
      <c r="GD164" s="81"/>
      <c r="GE164" s="81"/>
      <c r="GF164" s="81"/>
      <c r="GG164" s="8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  <c r="FU165" s="81"/>
      <c r="FV165" s="81"/>
      <c r="FW165" s="81"/>
      <c r="FX165" s="81"/>
      <c r="FY165" s="81"/>
      <c r="FZ165" s="81"/>
      <c r="GA165" s="81"/>
      <c r="GB165" s="81"/>
      <c r="GC165" s="81"/>
      <c r="GD165" s="81"/>
      <c r="GE165" s="81"/>
      <c r="GF165" s="81"/>
      <c r="GG165" s="8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  <c r="FU166" s="81"/>
      <c r="FV166" s="81"/>
      <c r="FW166" s="81"/>
      <c r="FX166" s="81"/>
      <c r="FY166" s="81"/>
      <c r="FZ166" s="81"/>
      <c r="GA166" s="81"/>
      <c r="GB166" s="81"/>
      <c r="GC166" s="81"/>
      <c r="GD166" s="81"/>
      <c r="GE166" s="81"/>
      <c r="GF166" s="81"/>
      <c r="GG166" s="8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  <c r="FU167" s="81"/>
      <c r="FV167" s="81"/>
      <c r="FW167" s="81"/>
      <c r="FX167" s="81"/>
      <c r="FY167" s="81"/>
      <c r="FZ167" s="81"/>
      <c r="GA167" s="81"/>
      <c r="GB167" s="81"/>
      <c r="GC167" s="81"/>
      <c r="GD167" s="81"/>
      <c r="GE167" s="81"/>
      <c r="GF167" s="81"/>
      <c r="GG167" s="8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  <c r="FU168" s="81"/>
      <c r="FV168" s="81"/>
      <c r="FW168" s="81"/>
      <c r="FX168" s="81"/>
      <c r="FY168" s="81"/>
      <c r="FZ168" s="81"/>
      <c r="GA168" s="81"/>
      <c r="GB168" s="81"/>
      <c r="GC168" s="81"/>
      <c r="GD168" s="81"/>
      <c r="GE168" s="81"/>
      <c r="GF168" s="81"/>
      <c r="GG168" s="8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  <c r="FU169" s="81"/>
      <c r="FV169" s="81"/>
      <c r="FW169" s="81"/>
      <c r="FX169" s="81"/>
      <c r="FY169" s="81"/>
      <c r="FZ169" s="81"/>
      <c r="GA169" s="81"/>
      <c r="GB169" s="81"/>
      <c r="GC169" s="81"/>
      <c r="GD169" s="81"/>
      <c r="GE169" s="81"/>
      <c r="GF169" s="81"/>
      <c r="GG169" s="8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  <c r="FU202" s="81"/>
      <c r="FV202" s="81"/>
      <c r="FW202" s="81"/>
      <c r="FX202" s="81"/>
      <c r="FY202" s="81"/>
      <c r="FZ202" s="81"/>
      <c r="GA202" s="81"/>
      <c r="GB202" s="81"/>
      <c r="GC202" s="81"/>
      <c r="GD202" s="81"/>
      <c r="GE202" s="81"/>
      <c r="GF202" s="81"/>
      <c r="GG202" s="8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  <c r="FU203" s="81"/>
      <c r="FV203" s="81"/>
      <c r="FW203" s="81"/>
      <c r="FX203" s="81"/>
      <c r="FY203" s="81"/>
      <c r="FZ203" s="81"/>
      <c r="GA203" s="81"/>
      <c r="GB203" s="81"/>
      <c r="GC203" s="81"/>
      <c r="GD203" s="81"/>
      <c r="GE203" s="81"/>
      <c r="GF203" s="81"/>
      <c r="GG203" s="8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  <c r="FU204" s="81"/>
      <c r="FV204" s="81"/>
      <c r="FW204" s="81"/>
      <c r="FX204" s="81"/>
      <c r="FY204" s="81"/>
      <c r="FZ204" s="81"/>
      <c r="GA204" s="81"/>
      <c r="GB204" s="81"/>
      <c r="GC204" s="81"/>
      <c r="GD204" s="81"/>
      <c r="GE204" s="81"/>
      <c r="GF204" s="81"/>
      <c r="GG204" s="8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  <c r="FU205" s="81"/>
      <c r="FV205" s="81"/>
      <c r="FW205" s="81"/>
      <c r="FX205" s="81"/>
      <c r="FY205" s="81"/>
      <c r="FZ205" s="81"/>
      <c r="GA205" s="81"/>
      <c r="GB205" s="81"/>
      <c r="GC205" s="81"/>
      <c r="GD205" s="81"/>
      <c r="GE205" s="81"/>
      <c r="GF205" s="81"/>
      <c r="GG205" s="8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  <c r="FU206" s="81"/>
      <c r="FV206" s="81"/>
      <c r="FW206" s="81"/>
      <c r="FX206" s="81"/>
      <c r="FY206" s="81"/>
      <c r="FZ206" s="81"/>
      <c r="GA206" s="81"/>
      <c r="GB206" s="81"/>
      <c r="GC206" s="81"/>
      <c r="GD206" s="81"/>
      <c r="GE206" s="81"/>
      <c r="GF206" s="81"/>
      <c r="GG206" s="8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  <c r="FU207" s="81"/>
      <c r="FV207" s="81"/>
      <c r="FW207" s="81"/>
      <c r="FX207" s="81"/>
      <c r="FY207" s="81"/>
      <c r="FZ207" s="81"/>
      <c r="GA207" s="81"/>
      <c r="GB207" s="81"/>
      <c r="GC207" s="81"/>
      <c r="GD207" s="81"/>
      <c r="GE207" s="81"/>
      <c r="GF207" s="81"/>
      <c r="GG207" s="8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  <c r="FU208" s="81"/>
      <c r="FV208" s="81"/>
      <c r="FW208" s="81"/>
      <c r="FX208" s="81"/>
      <c r="FY208" s="81"/>
      <c r="FZ208" s="81"/>
      <c r="GA208" s="81"/>
      <c r="GB208" s="81"/>
      <c r="GC208" s="81"/>
      <c r="GD208" s="81"/>
      <c r="GE208" s="81"/>
      <c r="GF208" s="81"/>
      <c r="GG208" s="8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  <c r="FU210" s="81"/>
      <c r="FV210" s="81"/>
      <c r="FW210" s="81"/>
      <c r="FX210" s="81"/>
      <c r="FY210" s="81"/>
      <c r="FZ210" s="81"/>
      <c r="GA210" s="81"/>
      <c r="GB210" s="81"/>
      <c r="GC210" s="81"/>
      <c r="GD210" s="81"/>
      <c r="GE210" s="81"/>
      <c r="GF210" s="81"/>
      <c r="GG210" s="8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  <c r="FU211" s="81"/>
      <c r="FV211" s="81"/>
      <c r="FW211" s="81"/>
      <c r="FX211" s="81"/>
      <c r="FY211" s="81"/>
      <c r="FZ211" s="81"/>
      <c r="GA211" s="81"/>
      <c r="GB211" s="81"/>
      <c r="GC211" s="81"/>
      <c r="GD211" s="81"/>
      <c r="GE211" s="81"/>
      <c r="GF211" s="81"/>
      <c r="GG211" s="8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  <c r="FU212" s="81"/>
      <c r="FV212" s="81"/>
      <c r="FW212" s="81"/>
      <c r="FX212" s="81"/>
      <c r="FY212" s="81"/>
      <c r="FZ212" s="81"/>
      <c r="GA212" s="81"/>
      <c r="GB212" s="81"/>
      <c r="GC212" s="81"/>
      <c r="GD212" s="81"/>
      <c r="GE212" s="81"/>
      <c r="GF212" s="81"/>
      <c r="GG212" s="8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81"/>
      <c r="FV213" s="81"/>
      <c r="FW213" s="81"/>
      <c r="FX213" s="81"/>
      <c r="FY213" s="81"/>
      <c r="FZ213" s="81"/>
      <c r="GA213" s="81"/>
      <c r="GB213" s="81"/>
      <c r="GC213" s="81"/>
      <c r="GD213" s="81"/>
      <c r="GE213" s="81"/>
      <c r="GF213" s="81"/>
      <c r="GG213" s="8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  <c r="FU214" s="81"/>
      <c r="FV214" s="81"/>
      <c r="FW214" s="81"/>
      <c r="FX214" s="81"/>
      <c r="FY214" s="81"/>
      <c r="FZ214" s="81"/>
      <c r="GA214" s="81"/>
      <c r="GB214" s="81"/>
      <c r="GC214" s="81"/>
      <c r="GD214" s="81"/>
      <c r="GE214" s="81"/>
      <c r="GF214" s="81"/>
      <c r="GG214" s="8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  <c r="FU215" s="81"/>
      <c r="FV215" s="81"/>
      <c r="FW215" s="81"/>
      <c r="FX215" s="81"/>
      <c r="FY215" s="81"/>
      <c r="FZ215" s="81"/>
      <c r="GA215" s="81"/>
      <c r="GB215" s="81"/>
      <c r="GC215" s="81"/>
      <c r="GD215" s="81"/>
      <c r="GE215" s="81"/>
      <c r="GF215" s="81"/>
      <c r="GG215" s="8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  <c r="FU216" s="81"/>
      <c r="FV216" s="81"/>
      <c r="FW216" s="81"/>
      <c r="FX216" s="81"/>
      <c r="FY216" s="81"/>
      <c r="FZ216" s="81"/>
      <c r="GA216" s="81"/>
      <c r="GB216" s="81"/>
      <c r="GC216" s="81"/>
      <c r="GD216" s="81"/>
      <c r="GE216" s="81"/>
      <c r="GF216" s="81"/>
      <c r="GG216" s="8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  <c r="FU217" s="81"/>
      <c r="FV217" s="81"/>
      <c r="FW217" s="81"/>
      <c r="FX217" s="81"/>
      <c r="FY217" s="81"/>
      <c r="FZ217" s="81"/>
      <c r="GA217" s="81"/>
      <c r="GB217" s="81"/>
      <c r="GC217" s="81"/>
      <c r="GD217" s="81"/>
      <c r="GE217" s="81"/>
      <c r="GF217" s="81"/>
      <c r="GG217" s="8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  <c r="FU218" s="81"/>
      <c r="FV218" s="81"/>
      <c r="FW218" s="81"/>
      <c r="FX218" s="81"/>
      <c r="FY218" s="81"/>
      <c r="FZ218" s="81"/>
      <c r="GA218" s="81"/>
      <c r="GB218" s="81"/>
      <c r="GC218" s="81"/>
      <c r="GD218" s="81"/>
      <c r="GE218" s="81"/>
      <c r="GF218" s="81"/>
      <c r="GG218" s="8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  <c r="FU219" s="81"/>
      <c r="FV219" s="81"/>
      <c r="FW219" s="81"/>
      <c r="FX219" s="81"/>
      <c r="FY219" s="81"/>
      <c r="FZ219" s="81"/>
      <c r="GA219" s="81"/>
      <c r="GB219" s="81"/>
      <c r="GC219" s="81"/>
      <c r="GD219" s="81"/>
      <c r="GE219" s="81"/>
      <c r="GF219" s="81"/>
      <c r="GG219" s="8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  <c r="FU220" s="81"/>
      <c r="FV220" s="81"/>
      <c r="FW220" s="81"/>
      <c r="FX220" s="81"/>
      <c r="FY220" s="81"/>
      <c r="FZ220" s="81"/>
      <c r="GA220" s="81"/>
      <c r="GB220" s="81"/>
      <c r="GC220" s="81"/>
      <c r="GD220" s="81"/>
      <c r="GE220" s="81"/>
      <c r="GF220" s="81"/>
      <c r="GG220" s="8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  <c r="FU221" s="81"/>
      <c r="FV221" s="81"/>
      <c r="FW221" s="81"/>
      <c r="FX221" s="81"/>
      <c r="FY221" s="81"/>
      <c r="FZ221" s="81"/>
      <c r="GA221" s="81"/>
      <c r="GB221" s="81"/>
      <c r="GC221" s="81"/>
      <c r="GD221" s="81"/>
      <c r="GE221" s="81"/>
      <c r="GF221" s="81"/>
      <c r="GG221" s="8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  <c r="FU222" s="81"/>
      <c r="FV222" s="81"/>
      <c r="FW222" s="81"/>
      <c r="FX222" s="81"/>
      <c r="FY222" s="81"/>
      <c r="FZ222" s="81"/>
      <c r="GA222" s="81"/>
      <c r="GB222" s="81"/>
      <c r="GC222" s="81"/>
      <c r="GD222" s="81"/>
      <c r="GE222" s="81"/>
      <c r="GF222" s="81"/>
      <c r="GG222" s="8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81"/>
      <c r="FV223" s="81"/>
      <c r="FW223" s="81"/>
      <c r="FX223" s="81"/>
      <c r="FY223" s="81"/>
      <c r="FZ223" s="81"/>
      <c r="GA223" s="81"/>
      <c r="GB223" s="81"/>
      <c r="GC223" s="81"/>
      <c r="GD223" s="81"/>
      <c r="GE223" s="81"/>
      <c r="GF223" s="81"/>
      <c r="GG223" s="8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  <c r="FU224" s="81"/>
      <c r="FV224" s="81"/>
      <c r="FW224" s="81"/>
      <c r="FX224" s="81"/>
      <c r="FY224" s="81"/>
      <c r="FZ224" s="81"/>
      <c r="GA224" s="81"/>
      <c r="GB224" s="81"/>
      <c r="GC224" s="81"/>
      <c r="GD224" s="81"/>
      <c r="GE224" s="81"/>
      <c r="GF224" s="81"/>
      <c r="GG224" s="8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81"/>
      <c r="FV225" s="81"/>
      <c r="FW225" s="81"/>
      <c r="FX225" s="81"/>
      <c r="FY225" s="81"/>
      <c r="FZ225" s="81"/>
      <c r="GA225" s="81"/>
      <c r="GB225" s="81"/>
      <c r="GC225" s="81"/>
      <c r="GD225" s="81"/>
      <c r="GE225" s="81"/>
      <c r="GF225" s="81"/>
      <c r="GG225" s="8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81"/>
      <c r="FV226" s="81"/>
      <c r="FW226" s="81"/>
      <c r="FX226" s="81"/>
      <c r="FY226" s="81"/>
      <c r="FZ226" s="81"/>
      <c r="GA226" s="81"/>
      <c r="GB226" s="81"/>
      <c r="GC226" s="81"/>
      <c r="GD226" s="81"/>
      <c r="GE226" s="81"/>
      <c r="GF226" s="81"/>
      <c r="GG226" s="8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  <c r="FU227" s="81"/>
      <c r="FV227" s="81"/>
      <c r="FW227" s="81"/>
      <c r="FX227" s="81"/>
      <c r="FY227" s="81"/>
      <c r="FZ227" s="81"/>
      <c r="GA227" s="81"/>
      <c r="GB227" s="81"/>
      <c r="GC227" s="81"/>
      <c r="GD227" s="81"/>
      <c r="GE227" s="81"/>
      <c r="GF227" s="81"/>
      <c r="GG227" s="8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  <c r="FU228" s="81"/>
      <c r="FV228" s="81"/>
      <c r="FW228" s="81"/>
      <c r="FX228" s="81"/>
      <c r="FY228" s="81"/>
      <c r="FZ228" s="81"/>
      <c r="GA228" s="81"/>
      <c r="GB228" s="81"/>
      <c r="GC228" s="81"/>
      <c r="GD228" s="81"/>
      <c r="GE228" s="81"/>
      <c r="GF228" s="81"/>
      <c r="GG228" s="8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  <c r="FU229" s="81"/>
      <c r="FV229" s="81"/>
      <c r="FW229" s="81"/>
      <c r="FX229" s="81"/>
      <c r="FY229" s="81"/>
      <c r="FZ229" s="81"/>
      <c r="GA229" s="81"/>
      <c r="GB229" s="81"/>
      <c r="GC229" s="81"/>
      <c r="GD229" s="81"/>
      <c r="GE229" s="81"/>
      <c r="GF229" s="81"/>
      <c r="GG229" s="8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  <c r="FU230" s="81"/>
      <c r="FV230" s="81"/>
      <c r="FW230" s="81"/>
      <c r="FX230" s="81"/>
      <c r="FY230" s="81"/>
      <c r="FZ230" s="81"/>
      <c r="GA230" s="81"/>
      <c r="GB230" s="81"/>
      <c r="GC230" s="81"/>
      <c r="GD230" s="81"/>
      <c r="GE230" s="81"/>
      <c r="GF230" s="81"/>
      <c r="GG230" s="8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  <c r="FU231" s="81"/>
      <c r="FV231" s="81"/>
      <c r="FW231" s="81"/>
      <c r="FX231" s="81"/>
      <c r="FY231" s="81"/>
      <c r="FZ231" s="81"/>
      <c r="GA231" s="81"/>
      <c r="GB231" s="81"/>
      <c r="GC231" s="81"/>
      <c r="GD231" s="81"/>
      <c r="GE231" s="81"/>
      <c r="GF231" s="81"/>
      <c r="GG231" s="8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81"/>
      <c r="FV232" s="81"/>
      <c r="FW232" s="81"/>
      <c r="FX232" s="81"/>
      <c r="FY232" s="81"/>
      <c r="FZ232" s="81"/>
      <c r="GA232" s="81"/>
      <c r="GB232" s="81"/>
      <c r="GC232" s="81"/>
      <c r="GD232" s="81"/>
      <c r="GE232" s="81"/>
      <c r="GF232" s="81"/>
      <c r="GG232" s="8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  <c r="FU233" s="81"/>
      <c r="FV233" s="81"/>
      <c r="FW233" s="81"/>
      <c r="FX233" s="81"/>
      <c r="FY233" s="81"/>
      <c r="FZ233" s="81"/>
      <c r="GA233" s="81"/>
      <c r="GB233" s="81"/>
      <c r="GC233" s="81"/>
      <c r="GD233" s="81"/>
      <c r="GE233" s="81"/>
      <c r="GF233" s="81"/>
      <c r="GG233" s="8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  <c r="FU234" s="81"/>
      <c r="FV234" s="81"/>
      <c r="FW234" s="81"/>
      <c r="FX234" s="81"/>
      <c r="FY234" s="81"/>
      <c r="FZ234" s="81"/>
      <c r="GA234" s="81"/>
      <c r="GB234" s="81"/>
      <c r="GC234" s="81"/>
      <c r="GD234" s="81"/>
      <c r="GE234" s="81"/>
      <c r="GF234" s="81"/>
      <c r="GG234" s="8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  <c r="FU235" s="81"/>
      <c r="FV235" s="81"/>
      <c r="FW235" s="81"/>
      <c r="FX235" s="81"/>
      <c r="FY235" s="81"/>
      <c r="FZ235" s="81"/>
      <c r="GA235" s="81"/>
      <c r="GB235" s="81"/>
      <c r="GC235" s="81"/>
      <c r="GD235" s="81"/>
      <c r="GE235" s="81"/>
      <c r="GF235" s="81"/>
      <c r="GG235" s="8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  <c r="FU236" s="81"/>
      <c r="FV236" s="81"/>
      <c r="FW236" s="81"/>
      <c r="FX236" s="81"/>
      <c r="FY236" s="81"/>
      <c r="FZ236" s="81"/>
      <c r="GA236" s="81"/>
      <c r="GB236" s="81"/>
      <c r="GC236" s="81"/>
      <c r="GD236" s="81"/>
      <c r="GE236" s="81"/>
      <c r="GF236" s="81"/>
      <c r="GG236" s="8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81"/>
      <c r="FV237" s="81"/>
      <c r="FW237" s="81"/>
      <c r="FX237" s="81"/>
      <c r="FY237" s="81"/>
      <c r="FZ237" s="81"/>
      <c r="GA237" s="81"/>
      <c r="GB237" s="81"/>
      <c r="GC237" s="81"/>
      <c r="GD237" s="81"/>
      <c r="GE237" s="81"/>
      <c r="GF237" s="81"/>
      <c r="GG237" s="8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  <c r="FU238" s="81"/>
      <c r="FV238" s="81"/>
      <c r="FW238" s="81"/>
      <c r="FX238" s="81"/>
      <c r="FY238" s="81"/>
      <c r="FZ238" s="81"/>
      <c r="GA238" s="81"/>
      <c r="GB238" s="81"/>
      <c r="GC238" s="81"/>
      <c r="GD238" s="81"/>
      <c r="GE238" s="81"/>
      <c r="GF238" s="81"/>
      <c r="GG238" s="8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  <c r="FU239" s="81"/>
      <c r="FV239" s="81"/>
      <c r="FW239" s="81"/>
      <c r="FX239" s="81"/>
      <c r="FY239" s="81"/>
      <c r="FZ239" s="81"/>
      <c r="GA239" s="81"/>
      <c r="GB239" s="81"/>
      <c r="GC239" s="81"/>
      <c r="GD239" s="81"/>
      <c r="GE239" s="81"/>
      <c r="GF239" s="81"/>
      <c r="GG239" s="8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  <c r="FU240" s="81"/>
      <c r="FV240" s="81"/>
      <c r="FW240" s="81"/>
      <c r="FX240" s="81"/>
      <c r="FY240" s="81"/>
      <c r="FZ240" s="81"/>
      <c r="GA240" s="81"/>
      <c r="GB240" s="81"/>
      <c r="GC240" s="81"/>
      <c r="GD240" s="81"/>
      <c r="GE240" s="81"/>
      <c r="GF240" s="81"/>
      <c r="GG240" s="8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  <c r="FU241" s="81"/>
      <c r="FV241" s="81"/>
      <c r="FW241" s="81"/>
      <c r="FX241" s="81"/>
      <c r="FY241" s="81"/>
      <c r="FZ241" s="81"/>
      <c r="GA241" s="81"/>
      <c r="GB241" s="81"/>
      <c r="GC241" s="81"/>
      <c r="GD241" s="81"/>
      <c r="GE241" s="81"/>
      <c r="GF241" s="81"/>
      <c r="GG241" s="8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81"/>
      <c r="FV242" s="81"/>
      <c r="FW242" s="81"/>
      <c r="FX242" s="81"/>
      <c r="FY242" s="81"/>
      <c r="FZ242" s="81"/>
      <c r="GA242" s="81"/>
      <c r="GB242" s="81"/>
      <c r="GC242" s="81"/>
      <c r="GD242" s="81"/>
      <c r="GE242" s="81"/>
      <c r="GF242" s="81"/>
      <c r="GG242" s="8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81"/>
      <c r="FV243" s="81"/>
      <c r="FW243" s="81"/>
      <c r="FX243" s="81"/>
      <c r="FY243" s="81"/>
      <c r="FZ243" s="81"/>
      <c r="GA243" s="81"/>
      <c r="GB243" s="81"/>
      <c r="GC243" s="81"/>
      <c r="GD243" s="81"/>
      <c r="GE243" s="81"/>
      <c r="GF243" s="81"/>
      <c r="GG243" s="8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81"/>
      <c r="FV244" s="81"/>
      <c r="FW244" s="81"/>
      <c r="FX244" s="81"/>
      <c r="FY244" s="81"/>
      <c r="FZ244" s="81"/>
      <c r="GA244" s="81"/>
      <c r="GB244" s="81"/>
      <c r="GC244" s="81"/>
      <c r="GD244" s="81"/>
      <c r="GE244" s="81"/>
      <c r="GF244" s="81"/>
      <c r="GG244" s="8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81"/>
      <c r="FV245" s="81"/>
      <c r="FW245" s="81"/>
      <c r="FX245" s="81"/>
      <c r="FY245" s="81"/>
      <c r="FZ245" s="81"/>
      <c r="GA245" s="81"/>
      <c r="GB245" s="81"/>
      <c r="GC245" s="81"/>
      <c r="GD245" s="81"/>
      <c r="GE245" s="81"/>
      <c r="GF245" s="81"/>
      <c r="GG245" s="8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  <c r="FU246" s="81"/>
      <c r="FV246" s="81"/>
      <c r="FW246" s="81"/>
      <c r="FX246" s="81"/>
      <c r="FY246" s="81"/>
      <c r="FZ246" s="81"/>
      <c r="GA246" s="81"/>
      <c r="GB246" s="81"/>
      <c r="GC246" s="81"/>
      <c r="GD246" s="81"/>
      <c r="GE246" s="81"/>
      <c r="GF246" s="81"/>
      <c r="GG246" s="8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  <c r="FU247" s="81"/>
      <c r="FV247" s="81"/>
      <c r="FW247" s="81"/>
      <c r="FX247" s="81"/>
      <c r="FY247" s="81"/>
      <c r="FZ247" s="81"/>
      <c r="GA247" s="81"/>
      <c r="GB247" s="81"/>
      <c r="GC247" s="81"/>
      <c r="GD247" s="81"/>
      <c r="GE247" s="81"/>
      <c r="GF247" s="81"/>
      <c r="GG247" s="8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  <c r="FU248" s="81"/>
      <c r="FV248" s="81"/>
      <c r="FW248" s="81"/>
      <c r="FX248" s="81"/>
      <c r="FY248" s="81"/>
      <c r="FZ248" s="81"/>
      <c r="GA248" s="81"/>
      <c r="GB248" s="81"/>
      <c r="GC248" s="81"/>
      <c r="GD248" s="81"/>
      <c r="GE248" s="81"/>
      <c r="GF248" s="81"/>
      <c r="GG248" s="8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  <c r="FU249" s="81"/>
      <c r="FV249" s="81"/>
      <c r="FW249" s="81"/>
      <c r="FX249" s="81"/>
      <c r="FY249" s="81"/>
      <c r="FZ249" s="81"/>
      <c r="GA249" s="81"/>
      <c r="GB249" s="81"/>
      <c r="GC249" s="81"/>
      <c r="GD249" s="81"/>
      <c r="GE249" s="81"/>
      <c r="GF249" s="81"/>
      <c r="GG249" s="8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81"/>
      <c r="FV250" s="81"/>
      <c r="FW250" s="81"/>
      <c r="FX250" s="81"/>
      <c r="FY250" s="81"/>
      <c r="FZ250" s="81"/>
      <c r="GA250" s="81"/>
      <c r="GB250" s="81"/>
      <c r="GC250" s="81"/>
      <c r="GD250" s="81"/>
      <c r="GE250" s="81"/>
      <c r="GF250" s="81"/>
      <c r="GG250" s="8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  <c r="FU251" s="81"/>
      <c r="FV251" s="81"/>
      <c r="FW251" s="81"/>
      <c r="FX251" s="81"/>
      <c r="FY251" s="81"/>
      <c r="FZ251" s="81"/>
      <c r="GA251" s="81"/>
      <c r="GB251" s="81"/>
      <c r="GC251" s="81"/>
      <c r="GD251" s="81"/>
      <c r="GE251" s="81"/>
      <c r="GF251" s="81"/>
      <c r="GG251" s="8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  <c r="FU252" s="81"/>
      <c r="FV252" s="81"/>
      <c r="FW252" s="81"/>
      <c r="FX252" s="81"/>
      <c r="FY252" s="81"/>
      <c r="FZ252" s="81"/>
      <c r="GA252" s="81"/>
      <c r="GB252" s="81"/>
      <c r="GC252" s="81"/>
      <c r="GD252" s="81"/>
      <c r="GE252" s="81"/>
      <c r="GF252" s="81"/>
      <c r="GG252" s="8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  <c r="FU253" s="81"/>
      <c r="FV253" s="81"/>
      <c r="FW253" s="81"/>
      <c r="FX253" s="81"/>
      <c r="FY253" s="81"/>
      <c r="FZ253" s="81"/>
      <c r="GA253" s="81"/>
      <c r="GB253" s="81"/>
      <c r="GC253" s="81"/>
      <c r="GD253" s="81"/>
      <c r="GE253" s="81"/>
      <c r="GF253" s="81"/>
      <c r="GG253" s="8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  <c r="FU254" s="81"/>
      <c r="FV254" s="81"/>
      <c r="FW254" s="81"/>
      <c r="FX254" s="81"/>
      <c r="FY254" s="81"/>
      <c r="FZ254" s="81"/>
      <c r="GA254" s="81"/>
      <c r="GB254" s="81"/>
      <c r="GC254" s="81"/>
      <c r="GD254" s="81"/>
      <c r="GE254" s="81"/>
      <c r="GF254" s="81"/>
      <c r="GG254" s="8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81"/>
      <c r="FV255" s="81"/>
      <c r="FW255" s="81"/>
      <c r="FX255" s="81"/>
      <c r="FY255" s="81"/>
      <c r="FZ255" s="81"/>
      <c r="GA255" s="81"/>
      <c r="GB255" s="81"/>
      <c r="GC255" s="81"/>
      <c r="GD255" s="81"/>
      <c r="GE255" s="81"/>
      <c r="GF255" s="81"/>
      <c r="GG255" s="8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  <c r="FU256" s="81"/>
      <c r="FV256" s="81"/>
      <c r="FW256" s="81"/>
      <c r="FX256" s="81"/>
      <c r="FY256" s="81"/>
      <c r="FZ256" s="81"/>
      <c r="GA256" s="81"/>
      <c r="GB256" s="81"/>
      <c r="GC256" s="81"/>
      <c r="GD256" s="81"/>
      <c r="GE256" s="81"/>
      <c r="GF256" s="81"/>
      <c r="GG256" s="8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  <c r="FU257" s="81"/>
      <c r="FV257" s="81"/>
      <c r="FW257" s="81"/>
      <c r="FX257" s="81"/>
      <c r="FY257" s="81"/>
      <c r="FZ257" s="81"/>
      <c r="GA257" s="81"/>
      <c r="GB257" s="81"/>
      <c r="GC257" s="81"/>
      <c r="GD257" s="81"/>
      <c r="GE257" s="81"/>
      <c r="GF257" s="81"/>
      <c r="GG257" s="8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  <c r="FU258" s="81"/>
      <c r="FV258" s="81"/>
      <c r="FW258" s="81"/>
      <c r="FX258" s="81"/>
      <c r="FY258" s="81"/>
      <c r="FZ258" s="81"/>
      <c r="GA258" s="81"/>
      <c r="GB258" s="81"/>
      <c r="GC258" s="81"/>
      <c r="GD258" s="81"/>
      <c r="GE258" s="81"/>
      <c r="GF258" s="81"/>
      <c r="GG258" s="8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  <c r="FU259" s="81"/>
      <c r="FV259" s="81"/>
      <c r="FW259" s="81"/>
      <c r="FX259" s="81"/>
      <c r="FY259" s="81"/>
      <c r="FZ259" s="81"/>
      <c r="GA259" s="81"/>
      <c r="GB259" s="81"/>
      <c r="GC259" s="81"/>
      <c r="GD259" s="81"/>
      <c r="GE259" s="81"/>
      <c r="GF259" s="81"/>
      <c r="GG259" s="8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81"/>
      <c r="FV260" s="81"/>
      <c r="FW260" s="81"/>
      <c r="FX260" s="81"/>
      <c r="FY260" s="81"/>
      <c r="FZ260" s="81"/>
      <c r="GA260" s="81"/>
      <c r="GB260" s="81"/>
      <c r="GC260" s="81"/>
      <c r="GD260" s="81"/>
      <c r="GE260" s="81"/>
      <c r="GF260" s="81"/>
      <c r="GG260" s="8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  <c r="FU261" s="81"/>
      <c r="FV261" s="81"/>
      <c r="FW261" s="81"/>
      <c r="FX261" s="81"/>
      <c r="FY261" s="81"/>
      <c r="FZ261" s="81"/>
      <c r="GA261" s="81"/>
      <c r="GB261" s="81"/>
      <c r="GC261" s="81"/>
      <c r="GD261" s="81"/>
      <c r="GE261" s="81"/>
      <c r="GF261" s="81"/>
      <c r="GG261" s="8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  <c r="FU262" s="81"/>
      <c r="FV262" s="81"/>
      <c r="FW262" s="81"/>
      <c r="FX262" s="81"/>
      <c r="FY262" s="81"/>
      <c r="FZ262" s="81"/>
      <c r="GA262" s="81"/>
      <c r="GB262" s="81"/>
      <c r="GC262" s="81"/>
      <c r="GD262" s="81"/>
      <c r="GE262" s="81"/>
      <c r="GF262" s="81"/>
      <c r="GG262" s="8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  <c r="FU263" s="81"/>
      <c r="FV263" s="81"/>
      <c r="FW263" s="81"/>
      <c r="FX263" s="81"/>
      <c r="FY263" s="81"/>
      <c r="FZ263" s="81"/>
      <c r="GA263" s="81"/>
      <c r="GB263" s="81"/>
      <c r="GC263" s="81"/>
      <c r="GD263" s="81"/>
      <c r="GE263" s="81"/>
      <c r="GF263" s="81"/>
      <c r="GG263" s="8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  <c r="FU264" s="81"/>
      <c r="FV264" s="81"/>
      <c r="FW264" s="81"/>
      <c r="FX264" s="81"/>
      <c r="FY264" s="81"/>
      <c r="FZ264" s="81"/>
      <c r="GA264" s="81"/>
      <c r="GB264" s="81"/>
      <c r="GC264" s="81"/>
      <c r="GD264" s="81"/>
      <c r="GE264" s="81"/>
      <c r="GF264" s="81"/>
      <c r="GG264" s="8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81"/>
      <c r="FV265" s="81"/>
      <c r="FW265" s="81"/>
      <c r="FX265" s="81"/>
      <c r="FY265" s="81"/>
      <c r="FZ265" s="81"/>
      <c r="GA265" s="81"/>
      <c r="GB265" s="81"/>
      <c r="GC265" s="81"/>
      <c r="GD265" s="81"/>
      <c r="GE265" s="81"/>
      <c r="GF265" s="81"/>
      <c r="GG265" s="8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  <c r="FU266" s="81"/>
      <c r="FV266" s="81"/>
      <c r="FW266" s="81"/>
      <c r="FX266" s="81"/>
      <c r="FY266" s="81"/>
      <c r="FZ266" s="81"/>
      <c r="GA266" s="81"/>
      <c r="GB266" s="81"/>
      <c r="GC266" s="81"/>
      <c r="GD266" s="81"/>
      <c r="GE266" s="81"/>
      <c r="GF266" s="81"/>
      <c r="GG266" s="8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  <c r="FU267" s="81"/>
      <c r="FV267" s="81"/>
      <c r="FW267" s="81"/>
      <c r="FX267" s="81"/>
      <c r="FY267" s="81"/>
      <c r="FZ267" s="81"/>
      <c r="GA267" s="81"/>
      <c r="GB267" s="81"/>
      <c r="GC267" s="81"/>
      <c r="GD267" s="81"/>
      <c r="GE267" s="81"/>
      <c r="GF267" s="81"/>
      <c r="GG267" s="8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  <c r="FU268" s="81"/>
      <c r="FV268" s="81"/>
      <c r="FW268" s="81"/>
      <c r="FX268" s="81"/>
      <c r="FY268" s="81"/>
      <c r="FZ268" s="81"/>
      <c r="GA268" s="81"/>
      <c r="GB268" s="81"/>
      <c r="GC268" s="81"/>
      <c r="GD268" s="81"/>
      <c r="GE268" s="81"/>
      <c r="GF268" s="81"/>
      <c r="GG268" s="8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  <c r="FU269" s="81"/>
      <c r="FV269" s="81"/>
      <c r="FW269" s="81"/>
      <c r="FX269" s="81"/>
      <c r="FY269" s="81"/>
      <c r="FZ269" s="81"/>
      <c r="GA269" s="81"/>
      <c r="GB269" s="81"/>
      <c r="GC269" s="81"/>
      <c r="GD269" s="81"/>
      <c r="GE269" s="81"/>
      <c r="GF269" s="81"/>
      <c r="GG269" s="8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81"/>
      <c r="FV270" s="81"/>
      <c r="FW270" s="81"/>
      <c r="FX270" s="81"/>
      <c r="FY270" s="81"/>
      <c r="FZ270" s="81"/>
      <c r="GA270" s="81"/>
      <c r="GB270" s="81"/>
      <c r="GC270" s="81"/>
      <c r="GD270" s="81"/>
      <c r="GE270" s="81"/>
      <c r="GF270" s="81"/>
      <c r="GG270" s="8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  <c r="FU271" s="81"/>
      <c r="FV271" s="81"/>
      <c r="FW271" s="81"/>
      <c r="FX271" s="81"/>
      <c r="FY271" s="81"/>
      <c r="FZ271" s="81"/>
      <c r="GA271" s="81"/>
      <c r="GB271" s="81"/>
      <c r="GC271" s="81"/>
      <c r="GD271" s="81"/>
      <c r="GE271" s="81"/>
      <c r="GF271" s="81"/>
      <c r="GG271" s="8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  <c r="FU272" s="81"/>
      <c r="FV272" s="81"/>
      <c r="FW272" s="81"/>
      <c r="FX272" s="81"/>
      <c r="FY272" s="81"/>
      <c r="FZ272" s="81"/>
      <c r="GA272" s="81"/>
      <c r="GB272" s="81"/>
      <c r="GC272" s="81"/>
      <c r="GD272" s="81"/>
      <c r="GE272" s="81"/>
      <c r="GF272" s="81"/>
      <c r="GG272" s="8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  <c r="FU273" s="81"/>
      <c r="FV273" s="81"/>
      <c r="FW273" s="81"/>
      <c r="FX273" s="81"/>
      <c r="FY273" s="81"/>
      <c r="FZ273" s="81"/>
      <c r="GA273" s="81"/>
      <c r="GB273" s="81"/>
      <c r="GC273" s="81"/>
      <c r="GD273" s="81"/>
      <c r="GE273" s="81"/>
      <c r="GF273" s="81"/>
      <c r="GG273" s="8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  <c r="FU274" s="81"/>
      <c r="FV274" s="81"/>
      <c r="FW274" s="81"/>
      <c r="FX274" s="81"/>
      <c r="FY274" s="81"/>
      <c r="FZ274" s="81"/>
      <c r="GA274" s="81"/>
      <c r="GB274" s="81"/>
      <c r="GC274" s="81"/>
      <c r="GD274" s="81"/>
      <c r="GE274" s="81"/>
      <c r="GF274" s="81"/>
      <c r="GG274" s="8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81"/>
      <c r="FV275" s="81"/>
      <c r="FW275" s="81"/>
      <c r="FX275" s="81"/>
      <c r="FY275" s="81"/>
      <c r="FZ275" s="81"/>
      <c r="GA275" s="81"/>
      <c r="GB275" s="81"/>
      <c r="GC275" s="81"/>
      <c r="GD275" s="81"/>
      <c r="GE275" s="81"/>
      <c r="GF275" s="81"/>
      <c r="GG275" s="8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  <c r="FU276" s="81"/>
      <c r="FV276" s="81"/>
      <c r="FW276" s="81"/>
      <c r="FX276" s="81"/>
      <c r="FY276" s="81"/>
      <c r="FZ276" s="81"/>
      <c r="GA276" s="81"/>
      <c r="GB276" s="81"/>
      <c r="GC276" s="81"/>
      <c r="GD276" s="81"/>
      <c r="GE276" s="81"/>
      <c r="GF276" s="81"/>
      <c r="GG276" s="8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  <c r="FU277" s="81"/>
      <c r="FV277" s="81"/>
      <c r="FW277" s="81"/>
      <c r="FX277" s="81"/>
      <c r="FY277" s="81"/>
      <c r="FZ277" s="81"/>
      <c r="GA277" s="81"/>
      <c r="GB277" s="81"/>
      <c r="GC277" s="81"/>
      <c r="GD277" s="81"/>
      <c r="GE277" s="81"/>
      <c r="GF277" s="81"/>
      <c r="GG277" s="8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  <c r="FU278" s="81"/>
      <c r="FV278" s="81"/>
      <c r="FW278" s="81"/>
      <c r="FX278" s="81"/>
      <c r="FY278" s="81"/>
      <c r="FZ278" s="81"/>
      <c r="GA278" s="81"/>
      <c r="GB278" s="81"/>
      <c r="GC278" s="81"/>
      <c r="GD278" s="81"/>
      <c r="GE278" s="81"/>
      <c r="GF278" s="81"/>
      <c r="GG278" s="8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  <c r="FU279" s="81"/>
      <c r="FV279" s="81"/>
      <c r="FW279" s="81"/>
      <c r="FX279" s="81"/>
      <c r="FY279" s="81"/>
      <c r="FZ279" s="81"/>
      <c r="GA279" s="81"/>
      <c r="GB279" s="81"/>
      <c r="GC279" s="81"/>
      <c r="GD279" s="81"/>
      <c r="GE279" s="81"/>
      <c r="GF279" s="81"/>
      <c r="GG279" s="8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81"/>
      <c r="FV280" s="81"/>
      <c r="FW280" s="81"/>
      <c r="FX280" s="81"/>
      <c r="FY280" s="81"/>
      <c r="FZ280" s="81"/>
      <c r="GA280" s="81"/>
      <c r="GB280" s="81"/>
      <c r="GC280" s="81"/>
      <c r="GD280" s="81"/>
      <c r="GE280" s="81"/>
      <c r="GF280" s="81"/>
      <c r="GG280" s="8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81"/>
      <c r="FV281" s="81"/>
      <c r="FW281" s="81"/>
      <c r="FX281" s="81"/>
      <c r="FY281" s="81"/>
      <c r="FZ281" s="81"/>
      <c r="GA281" s="81"/>
      <c r="GB281" s="81"/>
      <c r="GC281" s="81"/>
      <c r="GD281" s="81"/>
      <c r="GE281" s="81"/>
      <c r="GF281" s="81"/>
      <c r="GG281" s="8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81"/>
      <c r="FV282" s="81"/>
      <c r="FW282" s="81"/>
      <c r="FX282" s="81"/>
      <c r="FY282" s="81"/>
      <c r="FZ282" s="81"/>
      <c r="GA282" s="81"/>
      <c r="GB282" s="81"/>
      <c r="GC282" s="81"/>
      <c r="GD282" s="81"/>
      <c r="GE282" s="81"/>
      <c r="GF282" s="81"/>
      <c r="GG282" s="8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81"/>
      <c r="FV283" s="81"/>
      <c r="FW283" s="81"/>
      <c r="FX283" s="81"/>
      <c r="FY283" s="81"/>
      <c r="FZ283" s="81"/>
      <c r="GA283" s="81"/>
      <c r="GB283" s="81"/>
      <c r="GC283" s="81"/>
      <c r="GD283" s="81"/>
      <c r="GE283" s="81"/>
      <c r="GF283" s="81"/>
      <c r="GG283" s="8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  <c r="FU284" s="81"/>
      <c r="FV284" s="81"/>
      <c r="FW284" s="81"/>
      <c r="FX284" s="81"/>
      <c r="FY284" s="81"/>
      <c r="FZ284" s="81"/>
      <c r="GA284" s="81"/>
      <c r="GB284" s="81"/>
      <c r="GC284" s="81"/>
      <c r="GD284" s="81"/>
      <c r="GE284" s="81"/>
      <c r="GF284" s="81"/>
      <c r="GG284" s="8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  <c r="FU285" s="81"/>
      <c r="FV285" s="81"/>
      <c r="FW285" s="81"/>
      <c r="FX285" s="81"/>
      <c r="FY285" s="81"/>
      <c r="FZ285" s="81"/>
      <c r="GA285" s="81"/>
      <c r="GB285" s="81"/>
      <c r="GC285" s="81"/>
      <c r="GD285" s="81"/>
      <c r="GE285" s="81"/>
      <c r="GF285" s="81"/>
      <c r="GG285" s="8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  <c r="FU286" s="81"/>
      <c r="FV286" s="81"/>
      <c r="FW286" s="81"/>
      <c r="FX286" s="81"/>
      <c r="FY286" s="81"/>
      <c r="FZ286" s="81"/>
      <c r="GA286" s="81"/>
      <c r="GB286" s="81"/>
      <c r="GC286" s="81"/>
      <c r="GD286" s="81"/>
      <c r="GE286" s="81"/>
      <c r="GF286" s="81"/>
      <c r="GG286" s="8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  <c r="FU287" s="81"/>
      <c r="FV287" s="81"/>
      <c r="FW287" s="81"/>
      <c r="FX287" s="81"/>
      <c r="FY287" s="81"/>
      <c r="FZ287" s="81"/>
      <c r="GA287" s="81"/>
      <c r="GB287" s="81"/>
      <c r="GC287" s="81"/>
      <c r="GD287" s="81"/>
      <c r="GE287" s="81"/>
      <c r="GF287" s="81"/>
      <c r="GG287" s="8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81"/>
      <c r="FV288" s="81"/>
      <c r="FW288" s="81"/>
      <c r="FX288" s="81"/>
      <c r="FY288" s="81"/>
      <c r="FZ288" s="81"/>
      <c r="GA288" s="81"/>
      <c r="GB288" s="81"/>
      <c r="GC288" s="81"/>
      <c r="GD288" s="81"/>
      <c r="GE288" s="81"/>
      <c r="GF288" s="81"/>
      <c r="GG288" s="8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81"/>
      <c r="FV289" s="81"/>
      <c r="FW289" s="81"/>
      <c r="FX289" s="81"/>
      <c r="FY289" s="81"/>
      <c r="FZ289" s="81"/>
      <c r="GA289" s="81"/>
      <c r="GB289" s="81"/>
      <c r="GC289" s="81"/>
      <c r="GD289" s="81"/>
      <c r="GE289" s="81"/>
      <c r="GF289" s="81"/>
      <c r="GG289" s="8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  <c r="FU290" s="81"/>
      <c r="FV290" s="81"/>
      <c r="FW290" s="81"/>
      <c r="FX290" s="81"/>
      <c r="FY290" s="81"/>
      <c r="FZ290" s="81"/>
      <c r="GA290" s="81"/>
      <c r="GB290" s="81"/>
      <c r="GC290" s="81"/>
      <c r="GD290" s="81"/>
      <c r="GE290" s="81"/>
      <c r="GF290" s="81"/>
      <c r="GG290" s="8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  <c r="FU291" s="81"/>
      <c r="FV291" s="81"/>
      <c r="FW291" s="81"/>
      <c r="FX291" s="81"/>
      <c r="FY291" s="81"/>
      <c r="FZ291" s="81"/>
      <c r="GA291" s="81"/>
      <c r="GB291" s="81"/>
      <c r="GC291" s="81"/>
      <c r="GD291" s="81"/>
      <c r="GE291" s="81"/>
      <c r="GF291" s="81"/>
      <c r="GG291" s="8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  <c r="FU292" s="81"/>
      <c r="FV292" s="81"/>
      <c r="FW292" s="81"/>
      <c r="FX292" s="81"/>
      <c r="FY292" s="81"/>
      <c r="FZ292" s="81"/>
      <c r="GA292" s="81"/>
      <c r="GB292" s="81"/>
      <c r="GC292" s="81"/>
      <c r="GD292" s="81"/>
      <c r="GE292" s="81"/>
      <c r="GF292" s="81"/>
      <c r="GG292" s="8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  <c r="FU293" s="81"/>
      <c r="FV293" s="81"/>
      <c r="FW293" s="81"/>
      <c r="FX293" s="81"/>
      <c r="FY293" s="81"/>
      <c r="FZ293" s="81"/>
      <c r="GA293" s="81"/>
      <c r="GB293" s="81"/>
      <c r="GC293" s="81"/>
      <c r="GD293" s="81"/>
      <c r="GE293" s="81"/>
      <c r="GF293" s="81"/>
      <c r="GG293" s="8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  <c r="FU294" s="81"/>
      <c r="FV294" s="81"/>
      <c r="FW294" s="81"/>
      <c r="FX294" s="81"/>
      <c r="FY294" s="81"/>
      <c r="FZ294" s="81"/>
      <c r="GA294" s="81"/>
      <c r="GB294" s="81"/>
      <c r="GC294" s="81"/>
      <c r="GD294" s="81"/>
      <c r="GE294" s="81"/>
      <c r="GF294" s="81"/>
      <c r="GG294" s="8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  <c r="FU295" s="81"/>
      <c r="FV295" s="81"/>
      <c r="FW295" s="81"/>
      <c r="FX295" s="81"/>
      <c r="FY295" s="81"/>
      <c r="FZ295" s="81"/>
      <c r="GA295" s="81"/>
      <c r="GB295" s="81"/>
      <c r="GC295" s="81"/>
      <c r="GD295" s="81"/>
      <c r="GE295" s="81"/>
      <c r="GF295" s="81"/>
      <c r="GG295" s="8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  <c r="FU296" s="81"/>
      <c r="FV296" s="81"/>
      <c r="FW296" s="81"/>
      <c r="FX296" s="81"/>
      <c r="FY296" s="81"/>
      <c r="FZ296" s="81"/>
      <c r="GA296" s="81"/>
      <c r="GB296" s="81"/>
      <c r="GC296" s="81"/>
      <c r="GD296" s="81"/>
      <c r="GE296" s="81"/>
      <c r="GF296" s="81"/>
      <c r="GG296" s="8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  <c r="FU297" s="81"/>
      <c r="FV297" s="81"/>
      <c r="FW297" s="81"/>
      <c r="FX297" s="81"/>
      <c r="FY297" s="81"/>
      <c r="FZ297" s="81"/>
      <c r="GA297" s="81"/>
      <c r="GB297" s="81"/>
      <c r="GC297" s="81"/>
      <c r="GD297" s="81"/>
      <c r="GE297" s="81"/>
      <c r="GF297" s="81"/>
      <c r="GG297" s="8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  <c r="FU298" s="81"/>
      <c r="FV298" s="81"/>
      <c r="FW298" s="81"/>
      <c r="FX298" s="81"/>
      <c r="FY298" s="81"/>
      <c r="FZ298" s="81"/>
      <c r="GA298" s="81"/>
      <c r="GB298" s="81"/>
      <c r="GC298" s="81"/>
      <c r="GD298" s="81"/>
      <c r="GE298" s="81"/>
      <c r="GF298" s="81"/>
      <c r="GG298" s="8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  <c r="FU299" s="81"/>
      <c r="FV299" s="81"/>
      <c r="FW299" s="81"/>
      <c r="FX299" s="81"/>
      <c r="FY299" s="81"/>
      <c r="FZ299" s="81"/>
      <c r="GA299" s="81"/>
      <c r="GB299" s="81"/>
      <c r="GC299" s="81"/>
      <c r="GD299" s="81"/>
      <c r="GE299" s="81"/>
      <c r="GF299" s="81"/>
      <c r="GG299" s="8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  <c r="FU300" s="81"/>
      <c r="FV300" s="81"/>
      <c r="FW300" s="81"/>
      <c r="FX300" s="81"/>
      <c r="FY300" s="81"/>
      <c r="FZ300" s="81"/>
      <c r="GA300" s="81"/>
      <c r="GB300" s="81"/>
      <c r="GC300" s="81"/>
      <c r="GD300" s="81"/>
      <c r="GE300" s="81"/>
      <c r="GF300" s="81"/>
      <c r="GG300" s="8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  <c r="EL301" s="81"/>
      <c r="EM301" s="81"/>
      <c r="EN301" s="81"/>
      <c r="EO301" s="81"/>
      <c r="EP301" s="81"/>
      <c r="EQ301" s="81"/>
      <c r="ER301" s="81"/>
      <c r="ES301" s="81"/>
      <c r="ET301" s="81"/>
      <c r="EU301" s="81"/>
      <c r="EV301" s="81"/>
      <c r="EW301" s="81"/>
      <c r="EX301" s="81"/>
      <c r="EY301" s="81"/>
      <c r="EZ301" s="81"/>
      <c r="FA301" s="81"/>
      <c r="FB301" s="81"/>
      <c r="FC301" s="81"/>
      <c r="FD301" s="81"/>
      <c r="FE301" s="81"/>
      <c r="FF301" s="81"/>
      <c r="FG301" s="81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  <c r="FU301" s="81"/>
      <c r="FV301" s="81"/>
      <c r="FW301" s="81"/>
      <c r="FX301" s="81"/>
      <c r="FY301" s="81"/>
      <c r="FZ301" s="81"/>
      <c r="GA301" s="81"/>
      <c r="GB301" s="81"/>
      <c r="GC301" s="81"/>
      <c r="GD301" s="81"/>
      <c r="GE301" s="81"/>
      <c r="GF301" s="81"/>
      <c r="GG301" s="8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  <c r="FU302" s="81"/>
      <c r="FV302" s="81"/>
      <c r="FW302" s="81"/>
      <c r="FX302" s="81"/>
      <c r="FY302" s="81"/>
      <c r="FZ302" s="81"/>
      <c r="GA302" s="81"/>
      <c r="GB302" s="81"/>
      <c r="GC302" s="81"/>
      <c r="GD302" s="81"/>
      <c r="GE302" s="81"/>
      <c r="GF302" s="81"/>
      <c r="GG302" s="8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  <c r="FU303" s="81"/>
      <c r="FV303" s="81"/>
      <c r="FW303" s="81"/>
      <c r="FX303" s="81"/>
      <c r="FY303" s="81"/>
      <c r="FZ303" s="81"/>
      <c r="GA303" s="81"/>
      <c r="GB303" s="81"/>
      <c r="GC303" s="81"/>
      <c r="GD303" s="81"/>
      <c r="GE303" s="81"/>
      <c r="GF303" s="81"/>
      <c r="GG303" s="8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  <c r="FU304" s="81"/>
      <c r="FV304" s="81"/>
      <c r="FW304" s="81"/>
      <c r="FX304" s="81"/>
      <c r="FY304" s="81"/>
      <c r="FZ304" s="81"/>
      <c r="GA304" s="81"/>
      <c r="GB304" s="81"/>
      <c r="GC304" s="81"/>
      <c r="GD304" s="81"/>
      <c r="GE304" s="81"/>
      <c r="GF304" s="81"/>
      <c r="GG304" s="8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  <c r="FU305" s="81"/>
      <c r="FV305" s="81"/>
      <c r="FW305" s="81"/>
      <c r="FX305" s="81"/>
      <c r="FY305" s="81"/>
      <c r="FZ305" s="81"/>
      <c r="GA305" s="81"/>
      <c r="GB305" s="81"/>
      <c r="GC305" s="81"/>
      <c r="GD305" s="81"/>
      <c r="GE305" s="81"/>
      <c r="GF305" s="81"/>
      <c r="GG305" s="8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  <c r="FU306" s="81"/>
      <c r="FV306" s="81"/>
      <c r="FW306" s="81"/>
      <c r="FX306" s="81"/>
      <c r="FY306" s="81"/>
      <c r="FZ306" s="81"/>
      <c r="GA306" s="81"/>
      <c r="GB306" s="81"/>
      <c r="GC306" s="81"/>
      <c r="GD306" s="81"/>
      <c r="GE306" s="81"/>
      <c r="GF306" s="81"/>
      <c r="GG306" s="8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  <c r="EL307" s="81"/>
      <c r="EM307" s="81"/>
      <c r="EN307" s="81"/>
      <c r="EO307" s="81"/>
      <c r="EP307" s="81"/>
      <c r="EQ307" s="81"/>
      <c r="ER307" s="81"/>
      <c r="ES307" s="81"/>
      <c r="ET307" s="81"/>
      <c r="EU307" s="81"/>
      <c r="EV307" s="81"/>
      <c r="EW307" s="81"/>
      <c r="EX307" s="81"/>
      <c r="EY307" s="81"/>
      <c r="EZ307" s="81"/>
      <c r="FA307" s="81"/>
      <c r="FB307" s="81"/>
      <c r="FC307" s="81"/>
      <c r="FD307" s="81"/>
      <c r="FE307" s="81"/>
      <c r="FF307" s="81"/>
      <c r="FG307" s="81"/>
      <c r="FH307" s="81"/>
      <c r="FI307" s="81"/>
      <c r="FJ307" s="81"/>
      <c r="FK307" s="81"/>
      <c r="FL307" s="81"/>
      <c r="FM307" s="81"/>
      <c r="FN307" s="81"/>
      <c r="FO307" s="81"/>
      <c r="FP307" s="81"/>
      <c r="FQ307" s="81"/>
      <c r="FR307" s="81"/>
      <c r="FS307" s="81"/>
      <c r="FT307" s="81"/>
      <c r="FU307" s="81"/>
      <c r="FV307" s="81"/>
      <c r="FW307" s="81"/>
      <c r="FX307" s="81"/>
      <c r="FY307" s="81"/>
      <c r="FZ307" s="81"/>
      <c r="GA307" s="81"/>
      <c r="GB307" s="81"/>
      <c r="GC307" s="81"/>
      <c r="GD307" s="81"/>
      <c r="GE307" s="81"/>
      <c r="GF307" s="81"/>
      <c r="GG307" s="8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  <c r="EL308" s="81"/>
      <c r="EM308" s="81"/>
      <c r="EN308" s="81"/>
      <c r="EO308" s="81"/>
      <c r="EP308" s="81"/>
      <c r="EQ308" s="81"/>
      <c r="ER308" s="81"/>
      <c r="ES308" s="81"/>
      <c r="ET308" s="81"/>
      <c r="EU308" s="81"/>
      <c r="EV308" s="81"/>
      <c r="EW308" s="81"/>
      <c r="EX308" s="81"/>
      <c r="EY308" s="81"/>
      <c r="EZ308" s="81"/>
      <c r="FA308" s="81"/>
      <c r="FB308" s="81"/>
      <c r="FC308" s="81"/>
      <c r="FD308" s="81"/>
      <c r="FE308" s="81"/>
      <c r="FF308" s="81"/>
      <c r="FG308" s="81"/>
      <c r="FH308" s="81"/>
      <c r="FI308" s="81"/>
      <c r="FJ308" s="81"/>
      <c r="FK308" s="81"/>
      <c r="FL308" s="81"/>
      <c r="FM308" s="81"/>
      <c r="FN308" s="81"/>
      <c r="FO308" s="81"/>
      <c r="FP308" s="81"/>
      <c r="FQ308" s="81"/>
      <c r="FR308" s="81"/>
      <c r="FS308" s="81"/>
      <c r="FT308" s="81"/>
      <c r="FU308" s="81"/>
      <c r="FV308" s="81"/>
      <c r="FW308" s="81"/>
      <c r="FX308" s="81"/>
      <c r="FY308" s="81"/>
      <c r="FZ308" s="81"/>
      <c r="GA308" s="81"/>
      <c r="GB308" s="81"/>
      <c r="GC308" s="81"/>
      <c r="GD308" s="81"/>
      <c r="GE308" s="81"/>
      <c r="GF308" s="81"/>
      <c r="GG308" s="8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  <c r="EL309" s="81"/>
      <c r="EM309" s="81"/>
      <c r="EN309" s="81"/>
      <c r="EO309" s="81"/>
      <c r="EP309" s="81"/>
      <c r="EQ309" s="81"/>
      <c r="ER309" s="81"/>
      <c r="ES309" s="81"/>
      <c r="ET309" s="81"/>
      <c r="EU309" s="81"/>
      <c r="EV309" s="81"/>
      <c r="EW309" s="81"/>
      <c r="EX309" s="81"/>
      <c r="EY309" s="81"/>
      <c r="EZ309" s="81"/>
      <c r="FA309" s="81"/>
      <c r="FB309" s="81"/>
      <c r="FC309" s="81"/>
      <c r="FD309" s="81"/>
      <c r="FE309" s="81"/>
      <c r="FF309" s="81"/>
      <c r="FG309" s="81"/>
      <c r="FH309" s="81"/>
      <c r="FI309" s="81"/>
      <c r="FJ309" s="81"/>
      <c r="FK309" s="81"/>
      <c r="FL309" s="81"/>
      <c r="FM309" s="81"/>
      <c r="FN309" s="81"/>
      <c r="FO309" s="81"/>
      <c r="FP309" s="81"/>
      <c r="FQ309" s="81"/>
      <c r="FR309" s="81"/>
      <c r="FS309" s="81"/>
      <c r="FT309" s="81"/>
      <c r="FU309" s="81"/>
      <c r="FV309" s="81"/>
      <c r="FW309" s="81"/>
      <c r="FX309" s="81"/>
      <c r="FY309" s="81"/>
      <c r="FZ309" s="81"/>
      <c r="GA309" s="81"/>
      <c r="GB309" s="81"/>
      <c r="GC309" s="81"/>
      <c r="GD309" s="81"/>
      <c r="GE309" s="81"/>
      <c r="GF309" s="81"/>
      <c r="GG309" s="8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  <c r="FU310" s="81"/>
      <c r="FV310" s="81"/>
      <c r="FW310" s="81"/>
      <c r="FX310" s="81"/>
      <c r="FY310" s="81"/>
      <c r="FZ310" s="81"/>
      <c r="GA310" s="81"/>
      <c r="GB310" s="81"/>
      <c r="GC310" s="81"/>
      <c r="GD310" s="81"/>
      <c r="GE310" s="81"/>
      <c r="GF310" s="81"/>
      <c r="GG310" s="8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  <c r="FU311" s="81"/>
      <c r="FV311" s="81"/>
      <c r="FW311" s="81"/>
      <c r="FX311" s="81"/>
      <c r="FY311" s="81"/>
      <c r="FZ311" s="81"/>
      <c r="GA311" s="81"/>
      <c r="GB311" s="81"/>
      <c r="GC311" s="81"/>
      <c r="GD311" s="81"/>
      <c r="GE311" s="81"/>
      <c r="GF311" s="81"/>
      <c r="GG311" s="8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  <c r="FU312" s="81"/>
      <c r="FV312" s="81"/>
      <c r="FW312" s="81"/>
      <c r="FX312" s="81"/>
      <c r="FY312" s="81"/>
      <c r="FZ312" s="81"/>
      <c r="GA312" s="81"/>
      <c r="GB312" s="81"/>
      <c r="GC312" s="81"/>
      <c r="GD312" s="81"/>
      <c r="GE312" s="81"/>
      <c r="GF312" s="81"/>
      <c r="GG312" s="8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  <c r="FU313" s="81"/>
      <c r="FV313" s="81"/>
      <c r="FW313" s="81"/>
      <c r="FX313" s="81"/>
      <c r="FY313" s="81"/>
      <c r="FZ313" s="81"/>
      <c r="GA313" s="81"/>
      <c r="GB313" s="81"/>
      <c r="GC313" s="81"/>
      <c r="GD313" s="81"/>
      <c r="GE313" s="81"/>
      <c r="GF313" s="81"/>
      <c r="GG313" s="8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  <c r="FU314" s="81"/>
      <c r="FV314" s="81"/>
      <c r="FW314" s="81"/>
      <c r="FX314" s="81"/>
      <c r="FY314" s="81"/>
      <c r="FZ314" s="81"/>
      <c r="GA314" s="81"/>
      <c r="GB314" s="81"/>
      <c r="GC314" s="81"/>
      <c r="GD314" s="81"/>
      <c r="GE314" s="81"/>
      <c r="GF314" s="81"/>
      <c r="GG314" s="8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  <c r="FU315" s="81"/>
      <c r="FV315" s="81"/>
      <c r="FW315" s="81"/>
      <c r="FX315" s="81"/>
      <c r="FY315" s="81"/>
      <c r="FZ315" s="81"/>
      <c r="GA315" s="81"/>
      <c r="GB315" s="81"/>
      <c r="GC315" s="81"/>
      <c r="GD315" s="81"/>
      <c r="GE315" s="81"/>
      <c r="GF315" s="81"/>
      <c r="GG315" s="8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  <c r="FU316" s="81"/>
      <c r="FV316" s="81"/>
      <c r="FW316" s="81"/>
      <c r="FX316" s="81"/>
      <c r="FY316" s="81"/>
      <c r="FZ316" s="81"/>
      <c r="GA316" s="81"/>
      <c r="GB316" s="81"/>
      <c r="GC316" s="81"/>
      <c r="GD316" s="81"/>
      <c r="GE316" s="81"/>
      <c r="GF316" s="81"/>
      <c r="GG316" s="8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  <c r="FU317" s="81"/>
      <c r="FV317" s="81"/>
      <c r="FW317" s="81"/>
      <c r="FX317" s="81"/>
      <c r="FY317" s="81"/>
      <c r="FZ317" s="81"/>
      <c r="GA317" s="81"/>
      <c r="GB317" s="81"/>
      <c r="GC317" s="81"/>
      <c r="GD317" s="81"/>
      <c r="GE317" s="81"/>
      <c r="GF317" s="81"/>
      <c r="GG317" s="8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  <c r="EL318" s="81"/>
      <c r="EM318" s="81"/>
      <c r="EN318" s="81"/>
      <c r="EO318" s="81"/>
      <c r="EP318" s="81"/>
      <c r="EQ318" s="81"/>
      <c r="ER318" s="81"/>
      <c r="ES318" s="81"/>
      <c r="ET318" s="81"/>
      <c r="EU318" s="81"/>
      <c r="EV318" s="81"/>
      <c r="EW318" s="81"/>
      <c r="EX318" s="81"/>
      <c r="EY318" s="81"/>
      <c r="EZ318" s="81"/>
      <c r="FA318" s="81"/>
      <c r="FB318" s="81"/>
      <c r="FC318" s="81"/>
      <c r="FD318" s="81"/>
      <c r="FE318" s="81"/>
      <c r="FF318" s="81"/>
      <c r="FG318" s="81"/>
      <c r="FH318" s="81"/>
      <c r="FI318" s="81"/>
      <c r="FJ318" s="81"/>
      <c r="FK318" s="81"/>
      <c r="FL318" s="81"/>
      <c r="FM318" s="81"/>
      <c r="FN318" s="81"/>
      <c r="FO318" s="81"/>
      <c r="FP318" s="81"/>
      <c r="FQ318" s="81"/>
      <c r="FR318" s="81"/>
      <c r="FS318" s="81"/>
      <c r="FT318" s="81"/>
      <c r="FU318" s="81"/>
      <c r="FV318" s="81"/>
      <c r="FW318" s="81"/>
      <c r="FX318" s="81"/>
      <c r="FY318" s="81"/>
      <c r="FZ318" s="81"/>
      <c r="GA318" s="81"/>
      <c r="GB318" s="81"/>
      <c r="GC318" s="81"/>
      <c r="GD318" s="81"/>
      <c r="GE318" s="81"/>
      <c r="GF318" s="81"/>
      <c r="GG318" s="8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  <c r="EL319" s="81"/>
      <c r="EM319" s="81"/>
      <c r="EN319" s="81"/>
      <c r="EO319" s="81"/>
      <c r="EP319" s="81"/>
      <c r="EQ319" s="81"/>
      <c r="ER319" s="81"/>
      <c r="ES319" s="81"/>
      <c r="ET319" s="81"/>
      <c r="EU319" s="81"/>
      <c r="EV319" s="81"/>
      <c r="EW319" s="81"/>
      <c r="EX319" s="81"/>
      <c r="EY319" s="81"/>
      <c r="EZ319" s="81"/>
      <c r="FA319" s="81"/>
      <c r="FB319" s="81"/>
      <c r="FC319" s="81"/>
      <c r="FD319" s="81"/>
      <c r="FE319" s="81"/>
      <c r="FF319" s="81"/>
      <c r="FG319" s="81"/>
      <c r="FH319" s="81"/>
      <c r="FI319" s="81"/>
      <c r="FJ319" s="81"/>
      <c r="FK319" s="81"/>
      <c r="FL319" s="81"/>
      <c r="FM319" s="81"/>
      <c r="FN319" s="81"/>
      <c r="FO319" s="81"/>
      <c r="FP319" s="81"/>
      <c r="FQ319" s="81"/>
      <c r="FR319" s="81"/>
      <c r="FS319" s="81"/>
      <c r="FT319" s="81"/>
      <c r="FU319" s="81"/>
      <c r="FV319" s="81"/>
      <c r="FW319" s="81"/>
      <c r="FX319" s="81"/>
      <c r="FY319" s="81"/>
      <c r="FZ319" s="81"/>
      <c r="GA319" s="81"/>
      <c r="GB319" s="81"/>
      <c r="GC319" s="81"/>
      <c r="GD319" s="81"/>
      <c r="GE319" s="81"/>
      <c r="GF319" s="81"/>
      <c r="GG319" s="8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  <c r="EL320" s="81"/>
      <c r="EM320" s="81"/>
      <c r="EN320" s="81"/>
      <c r="EO320" s="81"/>
      <c r="EP320" s="81"/>
      <c r="EQ320" s="81"/>
      <c r="ER320" s="81"/>
      <c r="ES320" s="81"/>
      <c r="ET320" s="81"/>
      <c r="EU320" s="81"/>
      <c r="EV320" s="81"/>
      <c r="EW320" s="81"/>
      <c r="EX320" s="81"/>
      <c r="EY320" s="81"/>
      <c r="EZ320" s="81"/>
      <c r="FA320" s="81"/>
      <c r="FB320" s="81"/>
      <c r="FC320" s="81"/>
      <c r="FD320" s="81"/>
      <c r="FE320" s="81"/>
      <c r="FF320" s="81"/>
      <c r="FG320" s="81"/>
      <c r="FH320" s="81"/>
      <c r="FI320" s="81"/>
      <c r="FJ320" s="81"/>
      <c r="FK320" s="81"/>
      <c r="FL320" s="81"/>
      <c r="FM320" s="81"/>
      <c r="FN320" s="81"/>
      <c r="FO320" s="81"/>
      <c r="FP320" s="81"/>
      <c r="FQ320" s="81"/>
      <c r="FR320" s="81"/>
      <c r="FS320" s="81"/>
      <c r="FT320" s="81"/>
      <c r="FU320" s="81"/>
      <c r="FV320" s="81"/>
      <c r="FW320" s="81"/>
      <c r="FX320" s="81"/>
      <c r="FY320" s="81"/>
      <c r="FZ320" s="81"/>
      <c r="GA320" s="81"/>
      <c r="GB320" s="81"/>
      <c r="GC320" s="81"/>
      <c r="GD320" s="81"/>
      <c r="GE320" s="81"/>
      <c r="GF320" s="81"/>
      <c r="GG320" s="8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  <c r="EL321" s="81"/>
      <c r="EM321" s="81"/>
      <c r="EN321" s="81"/>
      <c r="EO321" s="81"/>
      <c r="EP321" s="81"/>
      <c r="EQ321" s="81"/>
      <c r="ER321" s="81"/>
      <c r="ES321" s="81"/>
      <c r="ET321" s="81"/>
      <c r="EU321" s="81"/>
      <c r="EV321" s="81"/>
      <c r="EW321" s="81"/>
      <c r="EX321" s="81"/>
      <c r="EY321" s="81"/>
      <c r="EZ321" s="81"/>
      <c r="FA321" s="81"/>
      <c r="FB321" s="81"/>
      <c r="FC321" s="81"/>
      <c r="FD321" s="81"/>
      <c r="FE321" s="81"/>
      <c r="FF321" s="81"/>
      <c r="FG321" s="81"/>
      <c r="FH321" s="81"/>
      <c r="FI321" s="81"/>
      <c r="FJ321" s="81"/>
      <c r="FK321" s="81"/>
      <c r="FL321" s="81"/>
      <c r="FM321" s="81"/>
      <c r="FN321" s="81"/>
      <c r="FO321" s="81"/>
      <c r="FP321" s="81"/>
      <c r="FQ321" s="81"/>
      <c r="FR321" s="81"/>
      <c r="FS321" s="81"/>
      <c r="FT321" s="81"/>
      <c r="FU321" s="81"/>
      <c r="FV321" s="81"/>
      <c r="FW321" s="81"/>
      <c r="FX321" s="81"/>
      <c r="FY321" s="81"/>
      <c r="FZ321" s="81"/>
      <c r="GA321" s="81"/>
      <c r="GB321" s="81"/>
      <c r="GC321" s="81"/>
      <c r="GD321" s="81"/>
      <c r="GE321" s="81"/>
      <c r="GF321" s="81"/>
      <c r="GG321" s="8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  <c r="EL322" s="81"/>
      <c r="EM322" s="81"/>
      <c r="EN322" s="81"/>
      <c r="EO322" s="81"/>
      <c r="EP322" s="81"/>
      <c r="EQ322" s="81"/>
      <c r="ER322" s="81"/>
      <c r="ES322" s="81"/>
      <c r="ET322" s="81"/>
      <c r="EU322" s="81"/>
      <c r="EV322" s="81"/>
      <c r="EW322" s="81"/>
      <c r="EX322" s="81"/>
      <c r="EY322" s="81"/>
      <c r="EZ322" s="81"/>
      <c r="FA322" s="81"/>
      <c r="FB322" s="81"/>
      <c r="FC322" s="81"/>
      <c r="FD322" s="81"/>
      <c r="FE322" s="81"/>
      <c r="FF322" s="81"/>
      <c r="FG322" s="81"/>
      <c r="FH322" s="81"/>
      <c r="FI322" s="81"/>
      <c r="FJ322" s="81"/>
      <c r="FK322" s="81"/>
      <c r="FL322" s="81"/>
      <c r="FM322" s="81"/>
      <c r="FN322" s="81"/>
      <c r="FO322" s="81"/>
      <c r="FP322" s="81"/>
      <c r="FQ322" s="81"/>
      <c r="FR322" s="81"/>
      <c r="FS322" s="81"/>
      <c r="FT322" s="81"/>
      <c r="FU322" s="81"/>
      <c r="FV322" s="81"/>
      <c r="FW322" s="81"/>
      <c r="FX322" s="81"/>
      <c r="FY322" s="81"/>
      <c r="FZ322" s="81"/>
      <c r="GA322" s="81"/>
      <c r="GB322" s="81"/>
      <c r="GC322" s="81"/>
      <c r="GD322" s="81"/>
      <c r="GE322" s="81"/>
      <c r="GF322" s="81"/>
      <c r="GG322" s="8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  <c r="EL323" s="81"/>
      <c r="EM323" s="81"/>
      <c r="EN323" s="81"/>
      <c r="EO323" s="81"/>
      <c r="EP323" s="81"/>
      <c r="EQ323" s="81"/>
      <c r="ER323" s="81"/>
      <c r="ES323" s="81"/>
      <c r="ET323" s="81"/>
      <c r="EU323" s="81"/>
      <c r="EV323" s="81"/>
      <c r="EW323" s="81"/>
      <c r="EX323" s="81"/>
      <c r="EY323" s="81"/>
      <c r="EZ323" s="81"/>
      <c r="FA323" s="81"/>
      <c r="FB323" s="81"/>
      <c r="FC323" s="81"/>
      <c r="FD323" s="81"/>
      <c r="FE323" s="81"/>
      <c r="FF323" s="81"/>
      <c r="FG323" s="81"/>
      <c r="FH323" s="81"/>
      <c r="FI323" s="81"/>
      <c r="FJ323" s="81"/>
      <c r="FK323" s="81"/>
      <c r="FL323" s="81"/>
      <c r="FM323" s="81"/>
      <c r="FN323" s="81"/>
      <c r="FO323" s="81"/>
      <c r="FP323" s="81"/>
      <c r="FQ323" s="81"/>
      <c r="FR323" s="81"/>
      <c r="FS323" s="81"/>
      <c r="FT323" s="81"/>
      <c r="FU323" s="81"/>
      <c r="FV323" s="81"/>
      <c r="FW323" s="81"/>
      <c r="FX323" s="81"/>
      <c r="FY323" s="81"/>
      <c r="FZ323" s="81"/>
      <c r="GA323" s="81"/>
      <c r="GB323" s="81"/>
      <c r="GC323" s="81"/>
      <c r="GD323" s="81"/>
      <c r="GE323" s="81"/>
      <c r="GF323" s="81"/>
      <c r="GG323" s="8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  <c r="EL324" s="81"/>
      <c r="EM324" s="81"/>
      <c r="EN324" s="81"/>
      <c r="EO324" s="81"/>
      <c r="EP324" s="81"/>
      <c r="EQ324" s="81"/>
      <c r="ER324" s="81"/>
      <c r="ES324" s="81"/>
      <c r="ET324" s="81"/>
      <c r="EU324" s="81"/>
      <c r="EV324" s="81"/>
      <c r="EW324" s="81"/>
      <c r="EX324" s="81"/>
      <c r="EY324" s="81"/>
      <c r="EZ324" s="81"/>
      <c r="FA324" s="81"/>
      <c r="FB324" s="81"/>
      <c r="FC324" s="81"/>
      <c r="FD324" s="81"/>
      <c r="FE324" s="81"/>
      <c r="FF324" s="81"/>
      <c r="FG324" s="81"/>
      <c r="FH324" s="81"/>
      <c r="FI324" s="81"/>
      <c r="FJ324" s="81"/>
      <c r="FK324" s="81"/>
      <c r="FL324" s="81"/>
      <c r="FM324" s="81"/>
      <c r="FN324" s="81"/>
      <c r="FO324" s="81"/>
      <c r="FP324" s="81"/>
      <c r="FQ324" s="81"/>
      <c r="FR324" s="81"/>
      <c r="FS324" s="81"/>
      <c r="FT324" s="81"/>
      <c r="FU324" s="81"/>
      <c r="FV324" s="81"/>
      <c r="FW324" s="81"/>
      <c r="FX324" s="81"/>
      <c r="FY324" s="81"/>
      <c r="FZ324" s="81"/>
      <c r="GA324" s="81"/>
      <c r="GB324" s="81"/>
      <c r="GC324" s="81"/>
      <c r="GD324" s="81"/>
      <c r="GE324" s="81"/>
      <c r="GF324" s="81"/>
      <c r="GG324" s="8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  <c r="EL325" s="81"/>
      <c r="EM325" s="81"/>
      <c r="EN325" s="81"/>
      <c r="EO325" s="81"/>
      <c r="EP325" s="81"/>
      <c r="EQ325" s="81"/>
      <c r="ER325" s="81"/>
      <c r="ES325" s="81"/>
      <c r="ET325" s="81"/>
      <c r="EU325" s="81"/>
      <c r="EV325" s="81"/>
      <c r="EW325" s="81"/>
      <c r="EX325" s="81"/>
      <c r="EY325" s="81"/>
      <c r="EZ325" s="81"/>
      <c r="FA325" s="81"/>
      <c r="FB325" s="81"/>
      <c r="FC325" s="81"/>
      <c r="FD325" s="81"/>
      <c r="FE325" s="81"/>
      <c r="FF325" s="81"/>
      <c r="FG325" s="81"/>
      <c r="FH325" s="81"/>
      <c r="FI325" s="81"/>
      <c r="FJ325" s="81"/>
      <c r="FK325" s="81"/>
      <c r="FL325" s="81"/>
      <c r="FM325" s="81"/>
      <c r="FN325" s="81"/>
      <c r="FO325" s="81"/>
      <c r="FP325" s="81"/>
      <c r="FQ325" s="81"/>
      <c r="FR325" s="81"/>
      <c r="FS325" s="81"/>
      <c r="FT325" s="81"/>
      <c r="FU325" s="81"/>
      <c r="FV325" s="81"/>
      <c r="FW325" s="81"/>
      <c r="FX325" s="81"/>
      <c r="FY325" s="81"/>
      <c r="FZ325" s="81"/>
      <c r="GA325" s="81"/>
      <c r="GB325" s="81"/>
      <c r="GC325" s="81"/>
      <c r="GD325" s="81"/>
      <c r="GE325" s="81"/>
      <c r="GF325" s="81"/>
      <c r="GG325" s="8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  <c r="EL326" s="81"/>
      <c r="EM326" s="81"/>
      <c r="EN326" s="81"/>
      <c r="EO326" s="81"/>
      <c r="EP326" s="81"/>
      <c r="EQ326" s="81"/>
      <c r="ER326" s="81"/>
      <c r="ES326" s="81"/>
      <c r="ET326" s="81"/>
      <c r="EU326" s="81"/>
      <c r="EV326" s="81"/>
      <c r="EW326" s="81"/>
      <c r="EX326" s="81"/>
      <c r="EY326" s="81"/>
      <c r="EZ326" s="81"/>
      <c r="FA326" s="81"/>
      <c r="FB326" s="81"/>
      <c r="FC326" s="81"/>
      <c r="FD326" s="81"/>
      <c r="FE326" s="81"/>
      <c r="FF326" s="81"/>
      <c r="FG326" s="81"/>
      <c r="FH326" s="81"/>
      <c r="FI326" s="81"/>
      <c r="FJ326" s="81"/>
      <c r="FK326" s="81"/>
      <c r="FL326" s="81"/>
      <c r="FM326" s="81"/>
      <c r="FN326" s="81"/>
      <c r="FO326" s="81"/>
      <c r="FP326" s="81"/>
      <c r="FQ326" s="81"/>
      <c r="FR326" s="81"/>
      <c r="FS326" s="81"/>
      <c r="FT326" s="81"/>
      <c r="FU326" s="81"/>
      <c r="FV326" s="81"/>
      <c r="FW326" s="81"/>
      <c r="FX326" s="81"/>
      <c r="FY326" s="81"/>
      <c r="FZ326" s="81"/>
      <c r="GA326" s="81"/>
      <c r="GB326" s="81"/>
      <c r="GC326" s="81"/>
      <c r="GD326" s="81"/>
      <c r="GE326" s="81"/>
      <c r="GF326" s="81"/>
      <c r="GG326" s="8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  <c r="EL327" s="81"/>
      <c r="EM327" s="81"/>
      <c r="EN327" s="81"/>
      <c r="EO327" s="81"/>
      <c r="EP327" s="81"/>
      <c r="EQ327" s="81"/>
      <c r="ER327" s="81"/>
      <c r="ES327" s="81"/>
      <c r="ET327" s="81"/>
      <c r="EU327" s="81"/>
      <c r="EV327" s="81"/>
      <c r="EW327" s="81"/>
      <c r="EX327" s="81"/>
      <c r="EY327" s="81"/>
      <c r="EZ327" s="81"/>
      <c r="FA327" s="81"/>
      <c r="FB327" s="81"/>
      <c r="FC327" s="81"/>
      <c r="FD327" s="81"/>
      <c r="FE327" s="81"/>
      <c r="FF327" s="81"/>
      <c r="FG327" s="81"/>
      <c r="FH327" s="81"/>
      <c r="FI327" s="81"/>
      <c r="FJ327" s="81"/>
      <c r="FK327" s="81"/>
      <c r="FL327" s="81"/>
      <c r="FM327" s="81"/>
      <c r="FN327" s="81"/>
      <c r="FO327" s="81"/>
      <c r="FP327" s="81"/>
      <c r="FQ327" s="81"/>
      <c r="FR327" s="81"/>
      <c r="FS327" s="81"/>
      <c r="FT327" s="81"/>
      <c r="FU327" s="81"/>
      <c r="FV327" s="81"/>
      <c r="FW327" s="81"/>
      <c r="FX327" s="81"/>
      <c r="FY327" s="81"/>
      <c r="FZ327" s="81"/>
      <c r="GA327" s="81"/>
      <c r="GB327" s="81"/>
      <c r="GC327" s="81"/>
      <c r="GD327" s="81"/>
      <c r="GE327" s="81"/>
      <c r="GF327" s="81"/>
      <c r="GG327" s="8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  <c r="EL328" s="81"/>
      <c r="EM328" s="81"/>
      <c r="EN328" s="81"/>
      <c r="EO328" s="81"/>
      <c r="EP328" s="81"/>
      <c r="EQ328" s="81"/>
      <c r="ER328" s="81"/>
      <c r="ES328" s="81"/>
      <c r="ET328" s="81"/>
      <c r="EU328" s="81"/>
      <c r="EV328" s="81"/>
      <c r="EW328" s="81"/>
      <c r="EX328" s="81"/>
      <c r="EY328" s="81"/>
      <c r="EZ328" s="81"/>
      <c r="FA328" s="81"/>
      <c r="FB328" s="81"/>
      <c r="FC328" s="81"/>
      <c r="FD328" s="81"/>
      <c r="FE328" s="81"/>
      <c r="FF328" s="81"/>
      <c r="FG328" s="81"/>
      <c r="FH328" s="81"/>
      <c r="FI328" s="81"/>
      <c r="FJ328" s="81"/>
      <c r="FK328" s="81"/>
      <c r="FL328" s="81"/>
      <c r="FM328" s="81"/>
      <c r="FN328" s="81"/>
      <c r="FO328" s="81"/>
      <c r="FP328" s="81"/>
      <c r="FQ328" s="81"/>
      <c r="FR328" s="81"/>
      <c r="FS328" s="81"/>
      <c r="FT328" s="81"/>
      <c r="FU328" s="81"/>
      <c r="FV328" s="81"/>
      <c r="FW328" s="81"/>
      <c r="FX328" s="81"/>
      <c r="FY328" s="81"/>
      <c r="FZ328" s="81"/>
      <c r="GA328" s="81"/>
      <c r="GB328" s="81"/>
      <c r="GC328" s="81"/>
      <c r="GD328" s="81"/>
      <c r="GE328" s="81"/>
      <c r="GF328" s="81"/>
      <c r="GG328" s="8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  <c r="EL329" s="81"/>
      <c r="EM329" s="81"/>
      <c r="EN329" s="81"/>
      <c r="EO329" s="81"/>
      <c r="EP329" s="81"/>
      <c r="EQ329" s="81"/>
      <c r="ER329" s="81"/>
      <c r="ES329" s="81"/>
      <c r="ET329" s="81"/>
      <c r="EU329" s="81"/>
      <c r="EV329" s="81"/>
      <c r="EW329" s="81"/>
      <c r="EX329" s="81"/>
      <c r="EY329" s="81"/>
      <c r="EZ329" s="81"/>
      <c r="FA329" s="81"/>
      <c r="FB329" s="81"/>
      <c r="FC329" s="81"/>
      <c r="FD329" s="81"/>
      <c r="FE329" s="81"/>
      <c r="FF329" s="81"/>
      <c r="FG329" s="81"/>
      <c r="FH329" s="81"/>
      <c r="FI329" s="81"/>
      <c r="FJ329" s="81"/>
      <c r="FK329" s="81"/>
      <c r="FL329" s="81"/>
      <c r="FM329" s="81"/>
      <c r="FN329" s="81"/>
      <c r="FO329" s="81"/>
      <c r="FP329" s="81"/>
      <c r="FQ329" s="81"/>
      <c r="FR329" s="81"/>
      <c r="FS329" s="81"/>
      <c r="FT329" s="81"/>
      <c r="FU329" s="81"/>
      <c r="FV329" s="81"/>
      <c r="FW329" s="81"/>
      <c r="FX329" s="81"/>
      <c r="FY329" s="81"/>
      <c r="FZ329" s="81"/>
      <c r="GA329" s="81"/>
      <c r="GB329" s="81"/>
      <c r="GC329" s="81"/>
      <c r="GD329" s="81"/>
      <c r="GE329" s="81"/>
      <c r="GF329" s="81"/>
      <c r="GG329" s="8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  <c r="EL330" s="81"/>
      <c r="EM330" s="81"/>
      <c r="EN330" s="81"/>
      <c r="EO330" s="81"/>
      <c r="EP330" s="81"/>
      <c r="EQ330" s="81"/>
      <c r="ER330" s="81"/>
      <c r="ES330" s="81"/>
      <c r="ET330" s="81"/>
      <c r="EU330" s="81"/>
      <c r="EV330" s="81"/>
      <c r="EW330" s="81"/>
      <c r="EX330" s="81"/>
      <c r="EY330" s="81"/>
      <c r="EZ330" s="81"/>
      <c r="FA330" s="81"/>
      <c r="FB330" s="81"/>
      <c r="FC330" s="81"/>
      <c r="FD330" s="81"/>
      <c r="FE330" s="81"/>
      <c r="FF330" s="81"/>
      <c r="FG330" s="81"/>
      <c r="FH330" s="81"/>
      <c r="FI330" s="81"/>
      <c r="FJ330" s="81"/>
      <c r="FK330" s="81"/>
      <c r="FL330" s="81"/>
      <c r="FM330" s="81"/>
      <c r="FN330" s="81"/>
      <c r="FO330" s="81"/>
      <c r="FP330" s="81"/>
      <c r="FQ330" s="81"/>
      <c r="FR330" s="81"/>
      <c r="FS330" s="81"/>
      <c r="FT330" s="81"/>
      <c r="FU330" s="81"/>
      <c r="FV330" s="81"/>
      <c r="FW330" s="81"/>
      <c r="FX330" s="81"/>
      <c r="FY330" s="81"/>
      <c r="FZ330" s="81"/>
      <c r="GA330" s="81"/>
      <c r="GB330" s="81"/>
      <c r="GC330" s="81"/>
      <c r="GD330" s="81"/>
      <c r="GE330" s="81"/>
      <c r="GF330" s="81"/>
      <c r="GG330" s="8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  <c r="EL331" s="81"/>
      <c r="EM331" s="81"/>
      <c r="EN331" s="81"/>
      <c r="EO331" s="81"/>
      <c r="EP331" s="81"/>
      <c r="EQ331" s="81"/>
      <c r="ER331" s="81"/>
      <c r="ES331" s="81"/>
      <c r="ET331" s="81"/>
      <c r="EU331" s="81"/>
      <c r="EV331" s="81"/>
      <c r="EW331" s="81"/>
      <c r="EX331" s="81"/>
      <c r="EY331" s="81"/>
      <c r="EZ331" s="81"/>
      <c r="FA331" s="81"/>
      <c r="FB331" s="81"/>
      <c r="FC331" s="81"/>
      <c r="FD331" s="81"/>
      <c r="FE331" s="81"/>
      <c r="FF331" s="81"/>
      <c r="FG331" s="81"/>
      <c r="FH331" s="81"/>
      <c r="FI331" s="81"/>
      <c r="FJ331" s="81"/>
      <c r="FK331" s="81"/>
      <c r="FL331" s="81"/>
      <c r="FM331" s="81"/>
      <c r="FN331" s="81"/>
      <c r="FO331" s="81"/>
      <c r="FP331" s="81"/>
      <c r="FQ331" s="81"/>
      <c r="FR331" s="81"/>
      <c r="FS331" s="81"/>
      <c r="FT331" s="81"/>
      <c r="FU331" s="81"/>
      <c r="FV331" s="81"/>
      <c r="FW331" s="81"/>
      <c r="FX331" s="81"/>
      <c r="FY331" s="81"/>
      <c r="FZ331" s="81"/>
      <c r="GA331" s="81"/>
      <c r="GB331" s="81"/>
      <c r="GC331" s="81"/>
      <c r="GD331" s="81"/>
      <c r="GE331" s="81"/>
      <c r="GF331" s="81"/>
      <c r="GG331" s="8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  <c r="EL332" s="81"/>
      <c r="EM332" s="81"/>
      <c r="EN332" s="81"/>
      <c r="EO332" s="81"/>
      <c r="EP332" s="81"/>
      <c r="EQ332" s="81"/>
      <c r="ER332" s="81"/>
      <c r="ES332" s="81"/>
      <c r="ET332" s="81"/>
      <c r="EU332" s="81"/>
      <c r="EV332" s="81"/>
      <c r="EW332" s="81"/>
      <c r="EX332" s="81"/>
      <c r="EY332" s="81"/>
      <c r="EZ332" s="81"/>
      <c r="FA332" s="81"/>
      <c r="FB332" s="81"/>
      <c r="FC332" s="81"/>
      <c r="FD332" s="81"/>
      <c r="FE332" s="81"/>
      <c r="FF332" s="81"/>
      <c r="FG332" s="81"/>
      <c r="FH332" s="81"/>
      <c r="FI332" s="81"/>
      <c r="FJ332" s="81"/>
      <c r="FK332" s="81"/>
      <c r="FL332" s="81"/>
      <c r="FM332" s="81"/>
      <c r="FN332" s="81"/>
      <c r="FO332" s="81"/>
      <c r="FP332" s="81"/>
      <c r="FQ332" s="81"/>
      <c r="FR332" s="81"/>
      <c r="FS332" s="81"/>
      <c r="FT332" s="81"/>
      <c r="FU332" s="81"/>
      <c r="FV332" s="81"/>
      <c r="FW332" s="81"/>
      <c r="FX332" s="81"/>
      <c r="FY332" s="81"/>
      <c r="FZ332" s="81"/>
      <c r="GA332" s="81"/>
      <c r="GB332" s="81"/>
      <c r="GC332" s="81"/>
      <c r="GD332" s="81"/>
      <c r="GE332" s="81"/>
      <c r="GF332" s="81"/>
      <c r="GG332" s="8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  <c r="EL333" s="81"/>
      <c r="EM333" s="81"/>
      <c r="EN333" s="81"/>
      <c r="EO333" s="81"/>
      <c r="EP333" s="81"/>
      <c r="EQ333" s="81"/>
      <c r="ER333" s="81"/>
      <c r="ES333" s="81"/>
      <c r="ET333" s="81"/>
      <c r="EU333" s="81"/>
      <c r="EV333" s="81"/>
      <c r="EW333" s="81"/>
      <c r="EX333" s="81"/>
      <c r="EY333" s="81"/>
      <c r="EZ333" s="81"/>
      <c r="FA333" s="81"/>
      <c r="FB333" s="81"/>
      <c r="FC333" s="81"/>
      <c r="FD333" s="81"/>
      <c r="FE333" s="81"/>
      <c r="FF333" s="81"/>
      <c r="FG333" s="81"/>
      <c r="FH333" s="81"/>
      <c r="FI333" s="81"/>
      <c r="FJ333" s="81"/>
      <c r="FK333" s="81"/>
      <c r="FL333" s="81"/>
      <c r="FM333" s="81"/>
      <c r="FN333" s="81"/>
      <c r="FO333" s="81"/>
      <c r="FP333" s="81"/>
      <c r="FQ333" s="81"/>
      <c r="FR333" s="81"/>
      <c r="FS333" s="81"/>
      <c r="FT333" s="81"/>
      <c r="FU333" s="81"/>
      <c r="FV333" s="81"/>
      <c r="FW333" s="81"/>
      <c r="FX333" s="81"/>
      <c r="FY333" s="81"/>
      <c r="FZ333" s="81"/>
      <c r="GA333" s="81"/>
      <c r="GB333" s="81"/>
      <c r="GC333" s="81"/>
      <c r="GD333" s="81"/>
      <c r="GE333" s="81"/>
      <c r="GF333" s="81"/>
      <c r="GG333" s="8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  <c r="EL334" s="81"/>
      <c r="EM334" s="81"/>
      <c r="EN334" s="81"/>
      <c r="EO334" s="81"/>
      <c r="EP334" s="81"/>
      <c r="EQ334" s="81"/>
      <c r="ER334" s="81"/>
      <c r="ES334" s="81"/>
      <c r="ET334" s="81"/>
      <c r="EU334" s="81"/>
      <c r="EV334" s="81"/>
      <c r="EW334" s="81"/>
      <c r="EX334" s="81"/>
      <c r="EY334" s="81"/>
      <c r="EZ334" s="81"/>
      <c r="FA334" s="81"/>
      <c r="FB334" s="81"/>
      <c r="FC334" s="81"/>
      <c r="FD334" s="81"/>
      <c r="FE334" s="81"/>
      <c r="FF334" s="81"/>
      <c r="FG334" s="81"/>
      <c r="FH334" s="81"/>
      <c r="FI334" s="81"/>
      <c r="FJ334" s="81"/>
      <c r="FK334" s="81"/>
      <c r="FL334" s="81"/>
      <c r="FM334" s="81"/>
      <c r="FN334" s="81"/>
      <c r="FO334" s="81"/>
      <c r="FP334" s="81"/>
      <c r="FQ334" s="81"/>
      <c r="FR334" s="81"/>
      <c r="FS334" s="81"/>
      <c r="FT334" s="81"/>
      <c r="FU334" s="81"/>
      <c r="FV334" s="81"/>
      <c r="FW334" s="81"/>
      <c r="FX334" s="81"/>
      <c r="FY334" s="81"/>
      <c r="FZ334" s="81"/>
      <c r="GA334" s="81"/>
      <c r="GB334" s="81"/>
      <c r="GC334" s="81"/>
      <c r="GD334" s="81"/>
      <c r="GE334" s="81"/>
      <c r="GF334" s="81"/>
      <c r="GG334" s="8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  <c r="EL335" s="81"/>
      <c r="EM335" s="81"/>
      <c r="EN335" s="81"/>
      <c r="EO335" s="81"/>
      <c r="EP335" s="81"/>
      <c r="EQ335" s="81"/>
      <c r="ER335" s="81"/>
      <c r="ES335" s="81"/>
      <c r="ET335" s="81"/>
      <c r="EU335" s="81"/>
      <c r="EV335" s="81"/>
      <c r="EW335" s="81"/>
      <c r="EX335" s="81"/>
      <c r="EY335" s="81"/>
      <c r="EZ335" s="81"/>
      <c r="FA335" s="81"/>
      <c r="FB335" s="81"/>
      <c r="FC335" s="81"/>
      <c r="FD335" s="81"/>
      <c r="FE335" s="81"/>
      <c r="FF335" s="81"/>
      <c r="FG335" s="81"/>
      <c r="FH335" s="81"/>
      <c r="FI335" s="81"/>
      <c r="FJ335" s="81"/>
      <c r="FK335" s="81"/>
      <c r="FL335" s="81"/>
      <c r="FM335" s="81"/>
      <c r="FN335" s="81"/>
      <c r="FO335" s="81"/>
      <c r="FP335" s="81"/>
      <c r="FQ335" s="81"/>
      <c r="FR335" s="81"/>
      <c r="FS335" s="81"/>
      <c r="FT335" s="81"/>
      <c r="FU335" s="81"/>
      <c r="FV335" s="81"/>
      <c r="FW335" s="81"/>
      <c r="FX335" s="81"/>
      <c r="FY335" s="81"/>
      <c r="FZ335" s="81"/>
      <c r="GA335" s="81"/>
      <c r="GB335" s="81"/>
      <c r="GC335" s="81"/>
      <c r="GD335" s="81"/>
      <c r="GE335" s="81"/>
      <c r="GF335" s="81"/>
      <c r="GG335" s="8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  <c r="EL336" s="81"/>
      <c r="EM336" s="81"/>
      <c r="EN336" s="81"/>
      <c r="EO336" s="81"/>
      <c r="EP336" s="81"/>
      <c r="EQ336" s="81"/>
      <c r="ER336" s="81"/>
      <c r="ES336" s="81"/>
      <c r="ET336" s="81"/>
      <c r="EU336" s="81"/>
      <c r="EV336" s="81"/>
      <c r="EW336" s="81"/>
      <c r="EX336" s="81"/>
      <c r="EY336" s="81"/>
      <c r="EZ336" s="81"/>
      <c r="FA336" s="81"/>
      <c r="FB336" s="81"/>
      <c r="FC336" s="81"/>
      <c r="FD336" s="81"/>
      <c r="FE336" s="81"/>
      <c r="FF336" s="81"/>
      <c r="FG336" s="81"/>
      <c r="FH336" s="81"/>
      <c r="FI336" s="81"/>
      <c r="FJ336" s="81"/>
      <c r="FK336" s="81"/>
      <c r="FL336" s="81"/>
      <c r="FM336" s="81"/>
      <c r="FN336" s="81"/>
      <c r="FO336" s="81"/>
      <c r="FP336" s="81"/>
      <c r="FQ336" s="81"/>
      <c r="FR336" s="81"/>
      <c r="FS336" s="81"/>
      <c r="FT336" s="81"/>
      <c r="FU336" s="81"/>
      <c r="FV336" s="81"/>
      <c r="FW336" s="81"/>
      <c r="FX336" s="81"/>
      <c r="FY336" s="81"/>
      <c r="FZ336" s="81"/>
      <c r="GA336" s="81"/>
      <c r="GB336" s="81"/>
      <c r="GC336" s="81"/>
      <c r="GD336" s="81"/>
      <c r="GE336" s="81"/>
      <c r="GF336" s="81"/>
      <c r="GG336" s="8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  <c r="EL337" s="81"/>
      <c r="EM337" s="81"/>
      <c r="EN337" s="81"/>
      <c r="EO337" s="81"/>
      <c r="EP337" s="81"/>
      <c r="EQ337" s="81"/>
      <c r="ER337" s="81"/>
      <c r="ES337" s="81"/>
      <c r="ET337" s="81"/>
      <c r="EU337" s="81"/>
      <c r="EV337" s="81"/>
      <c r="EW337" s="81"/>
      <c r="EX337" s="81"/>
      <c r="EY337" s="81"/>
      <c r="EZ337" s="81"/>
      <c r="FA337" s="81"/>
      <c r="FB337" s="81"/>
      <c r="FC337" s="81"/>
      <c r="FD337" s="81"/>
      <c r="FE337" s="81"/>
      <c r="FF337" s="81"/>
      <c r="FG337" s="81"/>
      <c r="FH337" s="81"/>
      <c r="FI337" s="81"/>
      <c r="FJ337" s="81"/>
      <c r="FK337" s="81"/>
      <c r="FL337" s="81"/>
      <c r="FM337" s="81"/>
      <c r="FN337" s="81"/>
      <c r="FO337" s="81"/>
      <c r="FP337" s="81"/>
      <c r="FQ337" s="81"/>
      <c r="FR337" s="81"/>
      <c r="FS337" s="81"/>
      <c r="FT337" s="81"/>
      <c r="FU337" s="81"/>
      <c r="FV337" s="81"/>
      <c r="FW337" s="81"/>
      <c r="FX337" s="81"/>
      <c r="FY337" s="81"/>
      <c r="FZ337" s="81"/>
      <c r="GA337" s="81"/>
      <c r="GB337" s="81"/>
      <c r="GC337" s="81"/>
      <c r="GD337" s="81"/>
      <c r="GE337" s="81"/>
      <c r="GF337" s="81"/>
      <c r="GG337" s="8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  <c r="EL338" s="81"/>
      <c r="EM338" s="81"/>
      <c r="EN338" s="81"/>
      <c r="EO338" s="81"/>
      <c r="EP338" s="81"/>
      <c r="EQ338" s="81"/>
      <c r="ER338" s="81"/>
      <c r="ES338" s="81"/>
      <c r="ET338" s="81"/>
      <c r="EU338" s="81"/>
      <c r="EV338" s="81"/>
      <c r="EW338" s="81"/>
      <c r="EX338" s="81"/>
      <c r="EY338" s="81"/>
      <c r="EZ338" s="81"/>
      <c r="FA338" s="81"/>
      <c r="FB338" s="81"/>
      <c r="FC338" s="81"/>
      <c r="FD338" s="81"/>
      <c r="FE338" s="81"/>
      <c r="FF338" s="81"/>
      <c r="FG338" s="81"/>
      <c r="FH338" s="81"/>
      <c r="FI338" s="81"/>
      <c r="FJ338" s="81"/>
      <c r="FK338" s="81"/>
      <c r="FL338" s="81"/>
      <c r="FM338" s="81"/>
      <c r="FN338" s="81"/>
      <c r="FO338" s="81"/>
      <c r="FP338" s="81"/>
      <c r="FQ338" s="81"/>
      <c r="FR338" s="81"/>
      <c r="FS338" s="81"/>
      <c r="FT338" s="81"/>
      <c r="FU338" s="81"/>
      <c r="FV338" s="81"/>
      <c r="FW338" s="81"/>
      <c r="FX338" s="81"/>
      <c r="FY338" s="81"/>
      <c r="FZ338" s="81"/>
      <c r="GA338" s="81"/>
      <c r="GB338" s="81"/>
      <c r="GC338" s="81"/>
      <c r="GD338" s="81"/>
      <c r="GE338" s="81"/>
      <c r="GF338" s="81"/>
      <c r="GG338" s="8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  <c r="EL339" s="81"/>
      <c r="EM339" s="81"/>
      <c r="EN339" s="81"/>
      <c r="EO339" s="81"/>
      <c r="EP339" s="81"/>
      <c r="EQ339" s="81"/>
      <c r="ER339" s="81"/>
      <c r="ES339" s="81"/>
      <c r="ET339" s="81"/>
      <c r="EU339" s="81"/>
      <c r="EV339" s="81"/>
      <c r="EW339" s="81"/>
      <c r="EX339" s="81"/>
      <c r="EY339" s="81"/>
      <c r="EZ339" s="81"/>
      <c r="FA339" s="81"/>
      <c r="FB339" s="81"/>
      <c r="FC339" s="81"/>
      <c r="FD339" s="81"/>
      <c r="FE339" s="81"/>
      <c r="FF339" s="81"/>
      <c r="FG339" s="81"/>
      <c r="FH339" s="81"/>
      <c r="FI339" s="81"/>
      <c r="FJ339" s="81"/>
      <c r="FK339" s="81"/>
      <c r="FL339" s="81"/>
      <c r="FM339" s="81"/>
      <c r="FN339" s="81"/>
      <c r="FO339" s="81"/>
      <c r="FP339" s="81"/>
      <c r="FQ339" s="81"/>
      <c r="FR339" s="81"/>
      <c r="FS339" s="81"/>
      <c r="FT339" s="81"/>
      <c r="FU339" s="81"/>
      <c r="FV339" s="81"/>
      <c r="FW339" s="81"/>
      <c r="FX339" s="81"/>
      <c r="FY339" s="81"/>
      <c r="FZ339" s="81"/>
      <c r="GA339" s="81"/>
      <c r="GB339" s="81"/>
      <c r="GC339" s="81"/>
      <c r="GD339" s="81"/>
      <c r="GE339" s="81"/>
      <c r="GF339" s="81"/>
      <c r="GG339" s="8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  <c r="EL340" s="81"/>
      <c r="EM340" s="81"/>
      <c r="EN340" s="81"/>
      <c r="EO340" s="81"/>
      <c r="EP340" s="81"/>
      <c r="EQ340" s="81"/>
      <c r="ER340" s="81"/>
      <c r="ES340" s="81"/>
      <c r="ET340" s="81"/>
      <c r="EU340" s="81"/>
      <c r="EV340" s="81"/>
      <c r="EW340" s="81"/>
      <c r="EX340" s="81"/>
      <c r="EY340" s="81"/>
      <c r="EZ340" s="81"/>
      <c r="FA340" s="81"/>
      <c r="FB340" s="81"/>
      <c r="FC340" s="81"/>
      <c r="FD340" s="81"/>
      <c r="FE340" s="81"/>
      <c r="FF340" s="81"/>
      <c r="FG340" s="81"/>
      <c r="FH340" s="81"/>
      <c r="FI340" s="81"/>
      <c r="FJ340" s="81"/>
      <c r="FK340" s="81"/>
      <c r="FL340" s="81"/>
      <c r="FM340" s="81"/>
      <c r="FN340" s="81"/>
      <c r="FO340" s="81"/>
      <c r="FP340" s="81"/>
      <c r="FQ340" s="81"/>
      <c r="FR340" s="81"/>
      <c r="FS340" s="81"/>
      <c r="FT340" s="81"/>
      <c r="FU340" s="81"/>
      <c r="FV340" s="81"/>
      <c r="FW340" s="81"/>
      <c r="FX340" s="81"/>
      <c r="FY340" s="81"/>
      <c r="FZ340" s="81"/>
      <c r="GA340" s="81"/>
      <c r="GB340" s="81"/>
      <c r="GC340" s="81"/>
      <c r="GD340" s="81"/>
      <c r="GE340" s="81"/>
      <c r="GF340" s="81"/>
      <c r="GG340" s="8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81"/>
      <c r="FR341" s="81"/>
      <c r="FS341" s="81"/>
      <c r="FT341" s="81"/>
      <c r="FU341" s="81"/>
      <c r="FV341" s="81"/>
      <c r="FW341" s="81"/>
      <c r="FX341" s="81"/>
      <c r="FY341" s="81"/>
      <c r="FZ341" s="81"/>
      <c r="GA341" s="81"/>
      <c r="GB341" s="81"/>
      <c r="GC341" s="81"/>
      <c r="GD341" s="81"/>
      <c r="GE341" s="81"/>
      <c r="GF341" s="81"/>
      <c r="GG341" s="8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81"/>
      <c r="FR342" s="81"/>
      <c r="FS342" s="81"/>
      <c r="FT342" s="81"/>
      <c r="FU342" s="81"/>
      <c r="FV342" s="81"/>
      <c r="FW342" s="81"/>
      <c r="FX342" s="81"/>
      <c r="FY342" s="81"/>
      <c r="FZ342" s="81"/>
      <c r="GA342" s="81"/>
      <c r="GB342" s="81"/>
      <c r="GC342" s="81"/>
      <c r="GD342" s="81"/>
      <c r="GE342" s="81"/>
      <c r="GF342" s="81"/>
      <c r="GG342" s="8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81"/>
      <c r="FR343" s="81"/>
      <c r="FS343" s="81"/>
      <c r="FT343" s="81"/>
      <c r="FU343" s="81"/>
      <c r="FV343" s="81"/>
      <c r="FW343" s="81"/>
      <c r="FX343" s="81"/>
      <c r="FY343" s="81"/>
      <c r="FZ343" s="81"/>
      <c r="GA343" s="81"/>
      <c r="GB343" s="81"/>
      <c r="GC343" s="81"/>
      <c r="GD343" s="81"/>
      <c r="GE343" s="81"/>
      <c r="GF343" s="81"/>
      <c r="GG343" s="8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81"/>
      <c r="FR344" s="81"/>
      <c r="FS344" s="81"/>
      <c r="FT344" s="81"/>
      <c r="FU344" s="81"/>
      <c r="FV344" s="81"/>
      <c r="FW344" s="81"/>
      <c r="FX344" s="81"/>
      <c r="FY344" s="81"/>
      <c r="FZ344" s="81"/>
      <c r="GA344" s="81"/>
      <c r="GB344" s="81"/>
      <c r="GC344" s="81"/>
      <c r="GD344" s="81"/>
      <c r="GE344" s="81"/>
      <c r="GF344" s="81"/>
      <c r="GG344" s="8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  <c r="FU345" s="81"/>
      <c r="FV345" s="81"/>
      <c r="FW345" s="81"/>
      <c r="FX345" s="81"/>
      <c r="FY345" s="81"/>
      <c r="FZ345" s="81"/>
      <c r="GA345" s="81"/>
      <c r="GB345" s="81"/>
      <c r="GC345" s="81"/>
      <c r="GD345" s="81"/>
      <c r="GE345" s="81"/>
      <c r="GF345" s="81"/>
      <c r="GG345" s="8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  <c r="FU346" s="81"/>
      <c r="FV346" s="81"/>
      <c r="FW346" s="81"/>
      <c r="FX346" s="81"/>
      <c r="FY346" s="81"/>
      <c r="FZ346" s="81"/>
      <c r="GA346" s="81"/>
      <c r="GB346" s="81"/>
      <c r="GC346" s="81"/>
      <c r="GD346" s="81"/>
      <c r="GE346" s="81"/>
      <c r="GF346" s="81"/>
      <c r="GG346" s="8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  <c r="FU347" s="81"/>
      <c r="FV347" s="81"/>
      <c r="FW347" s="81"/>
      <c r="FX347" s="81"/>
      <c r="FY347" s="81"/>
      <c r="FZ347" s="81"/>
      <c r="GA347" s="81"/>
      <c r="GB347" s="81"/>
      <c r="GC347" s="81"/>
      <c r="GD347" s="81"/>
      <c r="GE347" s="81"/>
      <c r="GF347" s="81"/>
      <c r="GG347" s="8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  <c r="FU348" s="81"/>
      <c r="FV348" s="81"/>
      <c r="FW348" s="81"/>
      <c r="FX348" s="81"/>
      <c r="FY348" s="81"/>
      <c r="FZ348" s="81"/>
      <c r="GA348" s="81"/>
      <c r="GB348" s="81"/>
      <c r="GC348" s="81"/>
      <c r="GD348" s="81"/>
      <c r="GE348" s="81"/>
      <c r="GF348" s="81"/>
      <c r="GG348" s="8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  <c r="EL349" s="81"/>
      <c r="EM349" s="81"/>
      <c r="EN349" s="81"/>
      <c r="EO349" s="81"/>
      <c r="EP349" s="81"/>
      <c r="EQ349" s="81"/>
      <c r="ER349" s="81"/>
      <c r="ES349" s="81"/>
      <c r="ET349" s="81"/>
      <c r="EU349" s="81"/>
      <c r="EV349" s="81"/>
      <c r="EW349" s="81"/>
      <c r="EX349" s="81"/>
      <c r="EY349" s="81"/>
      <c r="EZ349" s="81"/>
      <c r="FA349" s="81"/>
      <c r="FB349" s="81"/>
      <c r="FC349" s="81"/>
      <c r="FD349" s="81"/>
      <c r="FE349" s="81"/>
      <c r="FF349" s="81"/>
      <c r="FG349" s="81"/>
      <c r="FH349" s="81"/>
      <c r="FI349" s="81"/>
      <c r="FJ349" s="81"/>
      <c r="FK349" s="81"/>
      <c r="FL349" s="81"/>
      <c r="FM349" s="81"/>
      <c r="FN349" s="81"/>
      <c r="FO349" s="81"/>
      <c r="FP349" s="81"/>
      <c r="FQ349" s="81"/>
      <c r="FR349" s="81"/>
      <c r="FS349" s="81"/>
      <c r="FT349" s="81"/>
      <c r="FU349" s="81"/>
      <c r="FV349" s="81"/>
      <c r="FW349" s="81"/>
      <c r="FX349" s="81"/>
      <c r="FY349" s="81"/>
      <c r="FZ349" s="81"/>
      <c r="GA349" s="81"/>
      <c r="GB349" s="81"/>
      <c r="GC349" s="81"/>
      <c r="GD349" s="81"/>
      <c r="GE349" s="81"/>
      <c r="GF349" s="81"/>
      <c r="GG349" s="8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  <c r="FU350" s="81"/>
      <c r="FV350" s="81"/>
      <c r="FW350" s="81"/>
      <c r="FX350" s="81"/>
      <c r="FY350" s="81"/>
      <c r="FZ350" s="81"/>
      <c r="GA350" s="81"/>
      <c r="GB350" s="81"/>
      <c r="GC350" s="81"/>
      <c r="GD350" s="81"/>
      <c r="GE350" s="81"/>
      <c r="GF350" s="81"/>
      <c r="GG350" s="8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  <c r="EL351" s="81"/>
      <c r="EM351" s="81"/>
      <c r="EN351" s="81"/>
      <c r="EO351" s="81"/>
      <c r="EP351" s="81"/>
      <c r="EQ351" s="81"/>
      <c r="ER351" s="81"/>
      <c r="ES351" s="81"/>
      <c r="ET351" s="81"/>
      <c r="EU351" s="81"/>
      <c r="EV351" s="81"/>
      <c r="EW351" s="81"/>
      <c r="EX351" s="81"/>
      <c r="EY351" s="81"/>
      <c r="EZ351" s="81"/>
      <c r="FA351" s="81"/>
      <c r="FB351" s="81"/>
      <c r="FC351" s="81"/>
      <c r="FD351" s="81"/>
      <c r="FE351" s="81"/>
      <c r="FF351" s="81"/>
      <c r="FG351" s="81"/>
      <c r="FH351" s="81"/>
      <c r="FI351" s="81"/>
      <c r="FJ351" s="81"/>
      <c r="FK351" s="81"/>
      <c r="FL351" s="81"/>
      <c r="FM351" s="81"/>
      <c r="FN351" s="81"/>
      <c r="FO351" s="81"/>
      <c r="FP351" s="81"/>
      <c r="FQ351" s="81"/>
      <c r="FR351" s="81"/>
      <c r="FS351" s="81"/>
      <c r="FT351" s="81"/>
      <c r="FU351" s="81"/>
      <c r="FV351" s="81"/>
      <c r="FW351" s="81"/>
      <c r="FX351" s="81"/>
      <c r="FY351" s="81"/>
      <c r="FZ351" s="81"/>
      <c r="GA351" s="81"/>
      <c r="GB351" s="81"/>
      <c r="GC351" s="81"/>
      <c r="GD351" s="81"/>
      <c r="GE351" s="81"/>
      <c r="GF351" s="81"/>
      <c r="GG351" s="8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  <c r="FU352" s="81"/>
      <c r="FV352" s="81"/>
      <c r="FW352" s="81"/>
      <c r="FX352" s="81"/>
      <c r="FY352" s="81"/>
      <c r="FZ352" s="81"/>
      <c r="GA352" s="81"/>
      <c r="GB352" s="81"/>
      <c r="GC352" s="81"/>
      <c r="GD352" s="81"/>
      <c r="GE352" s="81"/>
      <c r="GF352" s="81"/>
      <c r="GG352" s="8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  <c r="EL353" s="81"/>
      <c r="EM353" s="81"/>
      <c r="EN353" s="81"/>
      <c r="EO353" s="81"/>
      <c r="EP353" s="81"/>
      <c r="EQ353" s="81"/>
      <c r="ER353" s="81"/>
      <c r="ES353" s="81"/>
      <c r="ET353" s="81"/>
      <c r="EU353" s="81"/>
      <c r="EV353" s="81"/>
      <c r="EW353" s="81"/>
      <c r="EX353" s="81"/>
      <c r="EY353" s="81"/>
      <c r="EZ353" s="81"/>
      <c r="FA353" s="81"/>
      <c r="FB353" s="81"/>
      <c r="FC353" s="81"/>
      <c r="FD353" s="81"/>
      <c r="FE353" s="81"/>
      <c r="FF353" s="81"/>
      <c r="FG353" s="81"/>
      <c r="FH353" s="81"/>
      <c r="FI353" s="81"/>
      <c r="FJ353" s="81"/>
      <c r="FK353" s="81"/>
      <c r="FL353" s="81"/>
      <c r="FM353" s="81"/>
      <c r="FN353" s="81"/>
      <c r="FO353" s="81"/>
      <c r="FP353" s="81"/>
      <c r="FQ353" s="81"/>
      <c r="FR353" s="81"/>
      <c r="FS353" s="81"/>
      <c r="FT353" s="81"/>
      <c r="FU353" s="81"/>
      <c r="FV353" s="81"/>
      <c r="FW353" s="81"/>
      <c r="FX353" s="81"/>
      <c r="FY353" s="81"/>
      <c r="FZ353" s="81"/>
      <c r="GA353" s="81"/>
      <c r="GB353" s="81"/>
      <c r="GC353" s="81"/>
      <c r="GD353" s="81"/>
      <c r="GE353" s="81"/>
      <c r="GF353" s="81"/>
      <c r="GG353" s="8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  <c r="FU354" s="81"/>
      <c r="FV354" s="81"/>
      <c r="FW354" s="81"/>
      <c r="FX354" s="81"/>
      <c r="FY354" s="81"/>
      <c r="FZ354" s="81"/>
      <c r="GA354" s="81"/>
      <c r="GB354" s="81"/>
      <c r="GC354" s="81"/>
      <c r="GD354" s="81"/>
      <c r="GE354" s="81"/>
      <c r="GF354" s="81"/>
      <c r="GG354" s="8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  <c r="FU355" s="81"/>
      <c r="FV355" s="81"/>
      <c r="FW355" s="81"/>
      <c r="FX355" s="81"/>
      <c r="FY355" s="81"/>
      <c r="FZ355" s="81"/>
      <c r="GA355" s="81"/>
      <c r="GB355" s="81"/>
      <c r="GC355" s="81"/>
      <c r="GD355" s="81"/>
      <c r="GE355" s="81"/>
      <c r="GF355" s="81"/>
      <c r="GG355" s="8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  <c r="FU356" s="81"/>
      <c r="FV356" s="81"/>
      <c r="FW356" s="81"/>
      <c r="FX356" s="81"/>
      <c r="FY356" s="81"/>
      <c r="FZ356" s="81"/>
      <c r="GA356" s="81"/>
      <c r="GB356" s="81"/>
      <c r="GC356" s="81"/>
      <c r="GD356" s="81"/>
      <c r="GE356" s="81"/>
      <c r="GF356" s="81"/>
      <c r="GG356" s="8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  <c r="FU357" s="81"/>
      <c r="FV357" s="81"/>
      <c r="FW357" s="81"/>
      <c r="FX357" s="81"/>
      <c r="FY357" s="81"/>
      <c r="FZ357" s="81"/>
      <c r="GA357" s="81"/>
      <c r="GB357" s="81"/>
      <c r="GC357" s="81"/>
      <c r="GD357" s="81"/>
      <c r="GE357" s="81"/>
      <c r="GF357" s="81"/>
      <c r="GG357" s="8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  <c r="FU358" s="81"/>
      <c r="FV358" s="81"/>
      <c r="FW358" s="81"/>
      <c r="FX358" s="81"/>
      <c r="FY358" s="81"/>
      <c r="FZ358" s="81"/>
      <c r="GA358" s="81"/>
      <c r="GB358" s="81"/>
      <c r="GC358" s="81"/>
      <c r="GD358" s="81"/>
      <c r="GE358" s="81"/>
      <c r="GF358" s="81"/>
      <c r="GG358" s="8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  <c r="FU359" s="81"/>
      <c r="FV359" s="81"/>
      <c r="FW359" s="81"/>
      <c r="FX359" s="81"/>
      <c r="FY359" s="81"/>
      <c r="FZ359" s="81"/>
      <c r="GA359" s="81"/>
      <c r="GB359" s="81"/>
      <c r="GC359" s="81"/>
      <c r="GD359" s="81"/>
      <c r="GE359" s="81"/>
      <c r="GF359" s="81"/>
      <c r="GG359" s="8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  <c r="FU360" s="81"/>
      <c r="FV360" s="81"/>
      <c r="FW360" s="81"/>
      <c r="FX360" s="81"/>
      <c r="FY360" s="81"/>
      <c r="FZ360" s="81"/>
      <c r="GA360" s="81"/>
      <c r="GB360" s="81"/>
      <c r="GC360" s="81"/>
      <c r="GD360" s="81"/>
      <c r="GE360" s="81"/>
      <c r="GF360" s="81"/>
      <c r="GG360" s="8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  <c r="FU361" s="81"/>
      <c r="FV361" s="81"/>
      <c r="FW361" s="81"/>
      <c r="FX361" s="81"/>
      <c r="FY361" s="81"/>
      <c r="FZ361" s="81"/>
      <c r="GA361" s="81"/>
      <c r="GB361" s="81"/>
      <c r="GC361" s="81"/>
      <c r="GD361" s="81"/>
      <c r="GE361" s="81"/>
      <c r="GF361" s="81"/>
      <c r="GG361" s="8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  <c r="FU362" s="81"/>
      <c r="FV362" s="81"/>
      <c r="FW362" s="81"/>
      <c r="FX362" s="81"/>
      <c r="FY362" s="81"/>
      <c r="FZ362" s="81"/>
      <c r="GA362" s="81"/>
      <c r="GB362" s="81"/>
      <c r="GC362" s="81"/>
      <c r="GD362" s="81"/>
      <c r="GE362" s="81"/>
      <c r="GF362" s="81"/>
      <c r="GG362" s="8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  <c r="FU363" s="81"/>
      <c r="FV363" s="81"/>
      <c r="FW363" s="81"/>
      <c r="FX363" s="81"/>
      <c r="FY363" s="81"/>
      <c r="FZ363" s="81"/>
      <c r="GA363" s="81"/>
      <c r="GB363" s="81"/>
      <c r="GC363" s="81"/>
      <c r="GD363" s="81"/>
      <c r="GE363" s="81"/>
      <c r="GF363" s="81"/>
      <c r="GG363" s="8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  <c r="FU364" s="81"/>
      <c r="FV364" s="81"/>
      <c r="FW364" s="81"/>
      <c r="FX364" s="81"/>
      <c r="FY364" s="81"/>
      <c r="FZ364" s="81"/>
      <c r="GA364" s="81"/>
      <c r="GB364" s="81"/>
      <c r="GC364" s="81"/>
      <c r="GD364" s="81"/>
      <c r="GE364" s="81"/>
      <c r="GF364" s="81"/>
      <c r="GG364" s="8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  <c r="FU365" s="81"/>
      <c r="FV365" s="81"/>
      <c r="FW365" s="81"/>
      <c r="FX365" s="81"/>
      <c r="FY365" s="81"/>
      <c r="FZ365" s="81"/>
      <c r="GA365" s="81"/>
      <c r="GB365" s="81"/>
      <c r="GC365" s="81"/>
      <c r="GD365" s="81"/>
      <c r="GE365" s="81"/>
      <c r="GF365" s="81"/>
      <c r="GG365" s="8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  <c r="FU366" s="81"/>
      <c r="FV366" s="81"/>
      <c r="FW366" s="81"/>
      <c r="FX366" s="81"/>
      <c r="FY366" s="81"/>
      <c r="FZ366" s="81"/>
      <c r="GA366" s="81"/>
      <c r="GB366" s="81"/>
      <c r="GC366" s="81"/>
      <c r="GD366" s="81"/>
      <c r="GE366" s="81"/>
      <c r="GF366" s="81"/>
      <c r="GG366" s="8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  <c r="FU367" s="81"/>
      <c r="FV367" s="81"/>
      <c r="FW367" s="81"/>
      <c r="FX367" s="81"/>
      <c r="FY367" s="81"/>
      <c r="FZ367" s="81"/>
      <c r="GA367" s="81"/>
      <c r="GB367" s="81"/>
      <c r="GC367" s="81"/>
      <c r="GD367" s="81"/>
      <c r="GE367" s="81"/>
      <c r="GF367" s="81"/>
      <c r="GG367" s="8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  <c r="FU368" s="81"/>
      <c r="FV368" s="81"/>
      <c r="FW368" s="81"/>
      <c r="FX368" s="81"/>
      <c r="FY368" s="81"/>
      <c r="FZ368" s="81"/>
      <c r="GA368" s="81"/>
      <c r="GB368" s="81"/>
      <c r="GC368" s="81"/>
      <c r="GD368" s="81"/>
      <c r="GE368" s="81"/>
      <c r="GF368" s="81"/>
      <c r="GG368" s="8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  <c r="FU369" s="81"/>
      <c r="FV369" s="81"/>
      <c r="FW369" s="81"/>
      <c r="FX369" s="81"/>
      <c r="FY369" s="81"/>
      <c r="FZ369" s="81"/>
      <c r="GA369" s="81"/>
      <c r="GB369" s="81"/>
      <c r="GC369" s="81"/>
      <c r="GD369" s="81"/>
      <c r="GE369" s="81"/>
      <c r="GF369" s="81"/>
      <c r="GG369" s="8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  <c r="EL370" s="81"/>
      <c r="EM370" s="81"/>
      <c r="EN370" s="81"/>
      <c r="EO370" s="81"/>
      <c r="EP370" s="81"/>
      <c r="EQ370" s="81"/>
      <c r="ER370" s="81"/>
      <c r="ES370" s="81"/>
      <c r="ET370" s="81"/>
      <c r="EU370" s="81"/>
      <c r="EV370" s="81"/>
      <c r="EW370" s="81"/>
      <c r="EX370" s="81"/>
      <c r="EY370" s="81"/>
      <c r="EZ370" s="81"/>
      <c r="FA370" s="81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  <c r="FU370" s="81"/>
      <c r="FV370" s="81"/>
      <c r="FW370" s="81"/>
      <c r="FX370" s="81"/>
      <c r="FY370" s="81"/>
      <c r="FZ370" s="81"/>
      <c r="GA370" s="81"/>
      <c r="GB370" s="81"/>
      <c r="GC370" s="81"/>
      <c r="GD370" s="81"/>
      <c r="GE370" s="81"/>
      <c r="GF370" s="81"/>
      <c r="GG370" s="8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  <c r="FU371" s="81"/>
      <c r="FV371" s="81"/>
      <c r="FW371" s="81"/>
      <c r="FX371" s="81"/>
      <c r="FY371" s="81"/>
      <c r="FZ371" s="81"/>
      <c r="GA371" s="81"/>
      <c r="GB371" s="81"/>
      <c r="GC371" s="81"/>
      <c r="GD371" s="81"/>
      <c r="GE371" s="81"/>
      <c r="GF371" s="81"/>
      <c r="GG371" s="8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  <c r="FU372" s="81"/>
      <c r="FV372" s="81"/>
      <c r="FW372" s="81"/>
      <c r="FX372" s="81"/>
      <c r="FY372" s="81"/>
      <c r="FZ372" s="81"/>
      <c r="GA372" s="81"/>
      <c r="GB372" s="81"/>
      <c r="GC372" s="81"/>
      <c r="GD372" s="81"/>
      <c r="GE372" s="81"/>
      <c r="GF372" s="81"/>
      <c r="GG372" s="8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  <c r="FU373" s="81"/>
      <c r="FV373" s="81"/>
      <c r="FW373" s="81"/>
      <c r="FX373" s="81"/>
      <c r="FY373" s="81"/>
      <c r="FZ373" s="81"/>
      <c r="GA373" s="81"/>
      <c r="GB373" s="81"/>
      <c r="GC373" s="81"/>
      <c r="GD373" s="81"/>
      <c r="GE373" s="81"/>
      <c r="GF373" s="81"/>
      <c r="GG373" s="8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  <c r="FU374" s="81"/>
      <c r="FV374" s="81"/>
      <c r="FW374" s="81"/>
      <c r="FX374" s="81"/>
      <c r="FY374" s="81"/>
      <c r="FZ374" s="81"/>
      <c r="GA374" s="81"/>
      <c r="GB374" s="81"/>
      <c r="GC374" s="81"/>
      <c r="GD374" s="81"/>
      <c r="GE374" s="81"/>
      <c r="GF374" s="81"/>
      <c r="GG374" s="8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  <c r="FU375" s="81"/>
      <c r="FV375" s="81"/>
      <c r="FW375" s="81"/>
      <c r="FX375" s="81"/>
      <c r="FY375" s="81"/>
      <c r="FZ375" s="81"/>
      <c r="GA375" s="81"/>
      <c r="GB375" s="81"/>
      <c r="GC375" s="81"/>
      <c r="GD375" s="81"/>
      <c r="GE375" s="81"/>
      <c r="GF375" s="81"/>
      <c r="GG375" s="8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  <c r="FU376" s="81"/>
      <c r="FV376" s="81"/>
      <c r="FW376" s="81"/>
      <c r="FX376" s="81"/>
      <c r="FY376" s="81"/>
      <c r="FZ376" s="81"/>
      <c r="GA376" s="81"/>
      <c r="GB376" s="81"/>
      <c r="GC376" s="81"/>
      <c r="GD376" s="81"/>
      <c r="GE376" s="81"/>
      <c r="GF376" s="81"/>
      <c r="GG376" s="8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  <c r="FU377" s="81"/>
      <c r="FV377" s="81"/>
      <c r="FW377" s="81"/>
      <c r="FX377" s="81"/>
      <c r="FY377" s="81"/>
      <c r="FZ377" s="81"/>
      <c r="GA377" s="81"/>
      <c r="GB377" s="81"/>
      <c r="GC377" s="81"/>
      <c r="GD377" s="81"/>
      <c r="GE377" s="81"/>
      <c r="GF377" s="81"/>
      <c r="GG377" s="8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  <c r="FU378" s="81"/>
      <c r="FV378" s="81"/>
      <c r="FW378" s="81"/>
      <c r="FX378" s="81"/>
      <c r="FY378" s="81"/>
      <c r="FZ378" s="81"/>
      <c r="GA378" s="81"/>
      <c r="GB378" s="81"/>
      <c r="GC378" s="81"/>
      <c r="GD378" s="81"/>
      <c r="GE378" s="81"/>
      <c r="GF378" s="81"/>
      <c r="GG378" s="8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  <c r="FU379" s="81"/>
      <c r="FV379" s="81"/>
      <c r="FW379" s="81"/>
      <c r="FX379" s="81"/>
      <c r="FY379" s="81"/>
      <c r="FZ379" s="81"/>
      <c r="GA379" s="81"/>
      <c r="GB379" s="81"/>
      <c r="GC379" s="81"/>
      <c r="GD379" s="81"/>
      <c r="GE379" s="81"/>
      <c r="GF379" s="81"/>
      <c r="GG379" s="8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  <c r="FU380" s="81"/>
      <c r="FV380" s="81"/>
      <c r="FW380" s="81"/>
      <c r="FX380" s="81"/>
      <c r="FY380" s="81"/>
      <c r="FZ380" s="81"/>
      <c r="GA380" s="81"/>
      <c r="GB380" s="81"/>
      <c r="GC380" s="81"/>
      <c r="GD380" s="81"/>
      <c r="GE380" s="81"/>
      <c r="GF380" s="81"/>
      <c r="GG380" s="8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  <c r="FU381" s="81"/>
      <c r="FV381" s="81"/>
      <c r="FW381" s="81"/>
      <c r="FX381" s="81"/>
      <c r="FY381" s="81"/>
      <c r="FZ381" s="81"/>
      <c r="GA381" s="81"/>
      <c r="GB381" s="81"/>
      <c r="GC381" s="81"/>
      <c r="GD381" s="81"/>
      <c r="GE381" s="81"/>
      <c r="GF381" s="81"/>
      <c r="GG381" s="8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  <c r="FU382" s="81"/>
      <c r="FV382" s="81"/>
      <c r="FW382" s="81"/>
      <c r="FX382" s="81"/>
      <c r="FY382" s="81"/>
      <c r="FZ382" s="81"/>
      <c r="GA382" s="81"/>
      <c r="GB382" s="81"/>
      <c r="GC382" s="81"/>
      <c r="GD382" s="81"/>
      <c r="GE382" s="81"/>
      <c r="GF382" s="81"/>
      <c r="GG382" s="8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  <c r="FU383" s="81"/>
      <c r="FV383" s="81"/>
      <c r="FW383" s="81"/>
      <c r="FX383" s="81"/>
      <c r="FY383" s="81"/>
      <c r="FZ383" s="81"/>
      <c r="GA383" s="81"/>
      <c r="GB383" s="81"/>
      <c r="GC383" s="81"/>
      <c r="GD383" s="81"/>
      <c r="GE383" s="81"/>
      <c r="GF383" s="81"/>
      <c r="GG383" s="8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  <c r="FU384" s="81"/>
      <c r="FV384" s="81"/>
      <c r="FW384" s="81"/>
      <c r="FX384" s="81"/>
      <c r="FY384" s="81"/>
      <c r="FZ384" s="81"/>
      <c r="GA384" s="81"/>
      <c r="GB384" s="81"/>
      <c r="GC384" s="81"/>
      <c r="GD384" s="81"/>
      <c r="GE384" s="81"/>
      <c r="GF384" s="81"/>
      <c r="GG384" s="8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  <c r="FU385" s="81"/>
      <c r="FV385" s="81"/>
      <c r="FW385" s="81"/>
      <c r="FX385" s="81"/>
      <c r="FY385" s="81"/>
      <c r="FZ385" s="81"/>
      <c r="GA385" s="81"/>
      <c r="GB385" s="81"/>
      <c r="GC385" s="81"/>
      <c r="GD385" s="81"/>
      <c r="GE385" s="81"/>
      <c r="GF385" s="81"/>
      <c r="GG385" s="8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  <c r="FU386" s="81"/>
      <c r="FV386" s="81"/>
      <c r="FW386" s="81"/>
      <c r="FX386" s="81"/>
      <c r="FY386" s="81"/>
      <c r="FZ386" s="81"/>
      <c r="GA386" s="81"/>
      <c r="GB386" s="81"/>
      <c r="GC386" s="81"/>
      <c r="GD386" s="81"/>
      <c r="GE386" s="81"/>
      <c r="GF386" s="81"/>
      <c r="GG386" s="8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  <c r="FU387" s="81"/>
      <c r="FV387" s="81"/>
      <c r="FW387" s="81"/>
      <c r="FX387" s="81"/>
      <c r="FY387" s="81"/>
      <c r="FZ387" s="81"/>
      <c r="GA387" s="81"/>
      <c r="GB387" s="81"/>
      <c r="GC387" s="81"/>
      <c r="GD387" s="81"/>
      <c r="GE387" s="81"/>
      <c r="GF387" s="81"/>
      <c r="GG387" s="8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  <c r="FU388" s="81"/>
      <c r="FV388" s="81"/>
      <c r="FW388" s="81"/>
      <c r="FX388" s="81"/>
      <c r="FY388" s="81"/>
      <c r="FZ388" s="81"/>
      <c r="GA388" s="81"/>
      <c r="GB388" s="81"/>
      <c r="GC388" s="81"/>
      <c r="GD388" s="81"/>
      <c r="GE388" s="81"/>
      <c r="GF388" s="81"/>
      <c r="GG388" s="8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  <c r="FU389" s="81"/>
      <c r="FV389" s="81"/>
      <c r="FW389" s="81"/>
      <c r="FX389" s="81"/>
      <c r="FY389" s="81"/>
      <c r="FZ389" s="81"/>
      <c r="GA389" s="81"/>
      <c r="GB389" s="81"/>
      <c r="GC389" s="81"/>
      <c r="GD389" s="81"/>
      <c r="GE389" s="81"/>
      <c r="GF389" s="81"/>
      <c r="GG389" s="8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  <c r="FU390" s="81"/>
      <c r="FV390" s="81"/>
      <c r="FW390" s="81"/>
      <c r="FX390" s="81"/>
      <c r="FY390" s="81"/>
      <c r="FZ390" s="81"/>
      <c r="GA390" s="81"/>
      <c r="GB390" s="81"/>
      <c r="GC390" s="81"/>
      <c r="GD390" s="81"/>
      <c r="GE390" s="81"/>
      <c r="GF390" s="81"/>
      <c r="GG390" s="8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  <c r="FU391" s="81"/>
      <c r="FV391" s="81"/>
      <c r="FW391" s="81"/>
      <c r="FX391" s="81"/>
      <c r="FY391" s="81"/>
      <c r="FZ391" s="81"/>
      <c r="GA391" s="81"/>
      <c r="GB391" s="81"/>
      <c r="GC391" s="81"/>
      <c r="GD391" s="81"/>
      <c r="GE391" s="81"/>
      <c r="GF391" s="81"/>
      <c r="GG391" s="8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  <c r="FU392" s="81"/>
      <c r="FV392" s="81"/>
      <c r="FW392" s="81"/>
      <c r="FX392" s="81"/>
      <c r="FY392" s="81"/>
      <c r="FZ392" s="81"/>
      <c r="GA392" s="81"/>
      <c r="GB392" s="81"/>
      <c r="GC392" s="81"/>
      <c r="GD392" s="81"/>
      <c r="GE392" s="81"/>
      <c r="GF392" s="81"/>
      <c r="GG392" s="8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  <c r="FU393" s="81"/>
      <c r="FV393" s="81"/>
      <c r="FW393" s="81"/>
      <c r="FX393" s="81"/>
      <c r="FY393" s="81"/>
      <c r="FZ393" s="81"/>
      <c r="GA393" s="81"/>
      <c r="GB393" s="81"/>
      <c r="GC393" s="81"/>
      <c r="GD393" s="81"/>
      <c r="GE393" s="81"/>
      <c r="GF393" s="81"/>
      <c r="GG393" s="8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  <c r="FU394" s="81"/>
      <c r="FV394" s="81"/>
      <c r="FW394" s="81"/>
      <c r="FX394" s="81"/>
      <c r="FY394" s="81"/>
      <c r="FZ394" s="81"/>
      <c r="GA394" s="81"/>
      <c r="GB394" s="81"/>
      <c r="GC394" s="81"/>
      <c r="GD394" s="81"/>
      <c r="GE394" s="81"/>
      <c r="GF394" s="81"/>
      <c r="GG394" s="8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  <c r="FU395" s="81"/>
      <c r="FV395" s="81"/>
      <c r="FW395" s="81"/>
      <c r="FX395" s="81"/>
      <c r="FY395" s="81"/>
      <c r="FZ395" s="81"/>
      <c r="GA395" s="81"/>
      <c r="GB395" s="81"/>
      <c r="GC395" s="81"/>
      <c r="GD395" s="81"/>
      <c r="GE395" s="81"/>
      <c r="GF395" s="81"/>
      <c r="GG395" s="8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  <c r="FU396" s="81"/>
      <c r="FV396" s="81"/>
      <c r="FW396" s="81"/>
      <c r="FX396" s="81"/>
      <c r="FY396" s="81"/>
      <c r="FZ396" s="81"/>
      <c r="GA396" s="81"/>
      <c r="GB396" s="81"/>
      <c r="GC396" s="81"/>
      <c r="GD396" s="81"/>
      <c r="GE396" s="81"/>
      <c r="GF396" s="81"/>
      <c r="GG396" s="8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  <c r="FU397" s="81"/>
      <c r="FV397" s="81"/>
      <c r="FW397" s="81"/>
      <c r="FX397" s="81"/>
      <c r="FY397" s="81"/>
      <c r="FZ397" s="81"/>
      <c r="GA397" s="81"/>
      <c r="GB397" s="81"/>
      <c r="GC397" s="81"/>
      <c r="GD397" s="81"/>
      <c r="GE397" s="81"/>
      <c r="GF397" s="81"/>
      <c r="GG397" s="8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  <c r="FU398" s="81"/>
      <c r="FV398" s="81"/>
      <c r="FW398" s="81"/>
      <c r="FX398" s="81"/>
      <c r="FY398" s="81"/>
      <c r="FZ398" s="81"/>
      <c r="GA398" s="81"/>
      <c r="GB398" s="81"/>
      <c r="GC398" s="81"/>
      <c r="GD398" s="81"/>
      <c r="GE398" s="81"/>
      <c r="GF398" s="81"/>
      <c r="GG398" s="8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  <c r="FU399" s="81"/>
      <c r="FV399" s="81"/>
      <c r="FW399" s="81"/>
      <c r="FX399" s="81"/>
      <c r="FY399" s="81"/>
      <c r="FZ399" s="81"/>
      <c r="GA399" s="81"/>
      <c r="GB399" s="81"/>
      <c r="GC399" s="81"/>
      <c r="GD399" s="81"/>
      <c r="GE399" s="81"/>
      <c r="GF399" s="81"/>
      <c r="GG399" s="8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  <c r="FU400" s="81"/>
      <c r="FV400" s="81"/>
      <c r="FW400" s="81"/>
      <c r="FX400" s="81"/>
      <c r="FY400" s="81"/>
      <c r="FZ400" s="81"/>
      <c r="GA400" s="81"/>
      <c r="GB400" s="81"/>
      <c r="GC400" s="81"/>
      <c r="GD400" s="81"/>
      <c r="GE400" s="81"/>
      <c r="GF400" s="81"/>
      <c r="GG400" s="8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  <c r="EL401" s="81"/>
      <c r="EM401" s="81"/>
      <c r="EN401" s="81"/>
      <c r="EO401" s="81"/>
      <c r="EP401" s="81"/>
      <c r="EQ401" s="81"/>
      <c r="ER401" s="81"/>
      <c r="ES401" s="81"/>
      <c r="ET401" s="81"/>
      <c r="EU401" s="81"/>
      <c r="EV401" s="81"/>
      <c r="EW401" s="81"/>
      <c r="EX401" s="81"/>
      <c r="EY401" s="81"/>
      <c r="EZ401" s="81"/>
      <c r="FA401" s="81"/>
      <c r="FB401" s="81"/>
      <c r="FC401" s="81"/>
      <c r="FD401" s="81"/>
      <c r="FE401" s="81"/>
      <c r="FF401" s="81"/>
      <c r="FG401" s="81"/>
      <c r="FH401" s="81"/>
      <c r="FI401" s="81"/>
      <c r="FJ401" s="81"/>
      <c r="FK401" s="81"/>
      <c r="FL401" s="81"/>
      <c r="FM401" s="81"/>
      <c r="FN401" s="81"/>
      <c r="FO401" s="81"/>
      <c r="FP401" s="81"/>
      <c r="FQ401" s="81"/>
      <c r="FR401" s="81"/>
      <c r="FS401" s="81"/>
      <c r="FT401" s="81"/>
      <c r="FU401" s="81"/>
      <c r="FV401" s="81"/>
      <c r="FW401" s="81"/>
      <c r="FX401" s="81"/>
      <c r="FY401" s="81"/>
      <c r="FZ401" s="81"/>
      <c r="GA401" s="81"/>
      <c r="GB401" s="81"/>
      <c r="GC401" s="81"/>
      <c r="GD401" s="81"/>
      <c r="GE401" s="81"/>
      <c r="GF401" s="81"/>
      <c r="GG401" s="8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  <c r="FU402" s="81"/>
      <c r="FV402" s="81"/>
      <c r="FW402" s="81"/>
      <c r="FX402" s="81"/>
      <c r="FY402" s="81"/>
      <c r="FZ402" s="81"/>
      <c r="GA402" s="81"/>
      <c r="GB402" s="81"/>
      <c r="GC402" s="81"/>
      <c r="GD402" s="81"/>
      <c r="GE402" s="81"/>
      <c r="GF402" s="81"/>
      <c r="GG402" s="8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  <c r="FU403" s="81"/>
      <c r="FV403" s="81"/>
      <c r="FW403" s="81"/>
      <c r="FX403" s="81"/>
      <c r="FY403" s="81"/>
      <c r="FZ403" s="81"/>
      <c r="GA403" s="81"/>
      <c r="GB403" s="81"/>
      <c r="GC403" s="81"/>
      <c r="GD403" s="81"/>
      <c r="GE403" s="81"/>
      <c r="GF403" s="81"/>
      <c r="GG403" s="8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  <c r="FU404" s="81"/>
      <c r="FV404" s="81"/>
      <c r="FW404" s="81"/>
      <c r="FX404" s="81"/>
      <c r="FY404" s="81"/>
      <c r="FZ404" s="81"/>
      <c r="GA404" s="81"/>
      <c r="GB404" s="81"/>
      <c r="GC404" s="81"/>
      <c r="GD404" s="81"/>
      <c r="GE404" s="81"/>
      <c r="GF404" s="81"/>
      <c r="GG404" s="8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  <c r="FU405" s="81"/>
      <c r="FV405" s="81"/>
      <c r="FW405" s="81"/>
      <c r="FX405" s="81"/>
      <c r="FY405" s="81"/>
      <c r="FZ405" s="81"/>
      <c r="GA405" s="81"/>
      <c r="GB405" s="81"/>
      <c r="GC405" s="81"/>
      <c r="GD405" s="81"/>
      <c r="GE405" s="81"/>
      <c r="GF405" s="81"/>
      <c r="GG405" s="8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  <c r="FU406" s="81"/>
      <c r="FV406" s="81"/>
      <c r="FW406" s="81"/>
      <c r="FX406" s="81"/>
      <c r="FY406" s="81"/>
      <c r="FZ406" s="81"/>
      <c r="GA406" s="81"/>
      <c r="GB406" s="81"/>
      <c r="GC406" s="81"/>
      <c r="GD406" s="81"/>
      <c r="GE406" s="81"/>
      <c r="GF406" s="81"/>
      <c r="GG406" s="8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  <c r="FU407" s="81"/>
      <c r="FV407" s="81"/>
      <c r="FW407" s="81"/>
      <c r="FX407" s="81"/>
      <c r="FY407" s="81"/>
      <c r="FZ407" s="81"/>
      <c r="GA407" s="81"/>
      <c r="GB407" s="81"/>
      <c r="GC407" s="81"/>
      <c r="GD407" s="81"/>
      <c r="GE407" s="81"/>
      <c r="GF407" s="81"/>
      <c r="GG407" s="8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  <c r="FU408" s="81"/>
      <c r="FV408" s="81"/>
      <c r="FW408" s="81"/>
      <c r="FX408" s="81"/>
      <c r="FY408" s="81"/>
      <c r="FZ408" s="81"/>
      <c r="GA408" s="81"/>
      <c r="GB408" s="81"/>
      <c r="GC408" s="81"/>
      <c r="GD408" s="81"/>
      <c r="GE408" s="81"/>
      <c r="GF408" s="81"/>
      <c r="GG408" s="8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  <c r="FU409" s="81"/>
      <c r="FV409" s="81"/>
      <c r="FW409" s="81"/>
      <c r="FX409" s="81"/>
      <c r="FY409" s="81"/>
      <c r="FZ409" s="81"/>
      <c r="GA409" s="81"/>
      <c r="GB409" s="81"/>
      <c r="GC409" s="81"/>
      <c r="GD409" s="81"/>
      <c r="GE409" s="81"/>
      <c r="GF409" s="81"/>
      <c r="GG409" s="8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  <c r="FU410" s="81"/>
      <c r="FV410" s="81"/>
      <c r="FW410" s="81"/>
      <c r="FX410" s="81"/>
      <c r="FY410" s="81"/>
      <c r="FZ410" s="81"/>
      <c r="GA410" s="81"/>
      <c r="GB410" s="81"/>
      <c r="GC410" s="81"/>
      <c r="GD410" s="81"/>
      <c r="GE410" s="81"/>
      <c r="GF410" s="81"/>
      <c r="GG410" s="8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  <c r="FU411" s="81"/>
      <c r="FV411" s="81"/>
      <c r="FW411" s="81"/>
      <c r="FX411" s="81"/>
      <c r="FY411" s="81"/>
      <c r="FZ411" s="81"/>
      <c r="GA411" s="81"/>
      <c r="GB411" s="81"/>
      <c r="GC411" s="81"/>
      <c r="GD411" s="81"/>
      <c r="GE411" s="81"/>
      <c r="GF411" s="81"/>
      <c r="GG411" s="8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  <c r="FU412" s="81"/>
      <c r="FV412" s="81"/>
      <c r="FW412" s="81"/>
      <c r="FX412" s="81"/>
      <c r="FY412" s="81"/>
      <c r="FZ412" s="81"/>
      <c r="GA412" s="81"/>
      <c r="GB412" s="81"/>
      <c r="GC412" s="81"/>
      <c r="GD412" s="81"/>
      <c r="GE412" s="81"/>
      <c r="GF412" s="81"/>
      <c r="GG412" s="8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  <c r="FU413" s="81"/>
      <c r="FV413" s="81"/>
      <c r="FW413" s="81"/>
      <c r="FX413" s="81"/>
      <c r="FY413" s="81"/>
      <c r="FZ413" s="81"/>
      <c r="GA413" s="81"/>
      <c r="GB413" s="81"/>
      <c r="GC413" s="81"/>
      <c r="GD413" s="81"/>
      <c r="GE413" s="81"/>
      <c r="GF413" s="81"/>
      <c r="GG413" s="8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  <c r="FU414" s="81"/>
      <c r="FV414" s="81"/>
      <c r="FW414" s="81"/>
      <c r="FX414" s="81"/>
      <c r="FY414" s="81"/>
      <c r="FZ414" s="81"/>
      <c r="GA414" s="81"/>
      <c r="GB414" s="81"/>
      <c r="GC414" s="81"/>
      <c r="GD414" s="81"/>
      <c r="GE414" s="81"/>
      <c r="GF414" s="81"/>
      <c r="GG414" s="8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  <c r="FU415" s="81"/>
      <c r="FV415" s="81"/>
      <c r="FW415" s="81"/>
      <c r="FX415" s="81"/>
      <c r="FY415" s="81"/>
      <c r="FZ415" s="81"/>
      <c r="GA415" s="81"/>
      <c r="GB415" s="81"/>
      <c r="GC415" s="81"/>
      <c r="GD415" s="81"/>
      <c r="GE415" s="81"/>
      <c r="GF415" s="81"/>
      <c r="GG415" s="8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  <c r="EL416" s="81"/>
      <c r="EM416" s="81"/>
      <c r="EN416" s="81"/>
      <c r="EO416" s="81"/>
      <c r="EP416" s="81"/>
      <c r="EQ416" s="81"/>
      <c r="ER416" s="81"/>
      <c r="ES416" s="81"/>
      <c r="ET416" s="81"/>
      <c r="EU416" s="81"/>
      <c r="EV416" s="81"/>
      <c r="EW416" s="81"/>
      <c r="EX416" s="81"/>
      <c r="EY416" s="81"/>
      <c r="EZ416" s="81"/>
      <c r="FA416" s="81"/>
      <c r="FB416" s="81"/>
      <c r="FC416" s="81"/>
      <c r="FD416" s="81"/>
      <c r="FE416" s="81"/>
      <c r="FF416" s="81"/>
      <c r="FG416" s="81"/>
      <c r="FH416" s="81"/>
      <c r="FI416" s="81"/>
      <c r="FJ416" s="81"/>
      <c r="FK416" s="81"/>
      <c r="FL416" s="81"/>
      <c r="FM416" s="81"/>
      <c r="FN416" s="81"/>
      <c r="FO416" s="81"/>
      <c r="FP416" s="81"/>
      <c r="FQ416" s="81"/>
      <c r="FR416" s="81"/>
      <c r="FS416" s="81"/>
      <c r="FT416" s="81"/>
      <c r="FU416" s="81"/>
      <c r="FV416" s="81"/>
      <c r="FW416" s="81"/>
      <c r="FX416" s="81"/>
      <c r="FY416" s="81"/>
      <c r="FZ416" s="81"/>
      <c r="GA416" s="81"/>
      <c r="GB416" s="81"/>
      <c r="GC416" s="81"/>
      <c r="GD416" s="81"/>
      <c r="GE416" s="81"/>
      <c r="GF416" s="81"/>
      <c r="GG416" s="8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  <c r="EL417" s="81"/>
      <c r="EM417" s="81"/>
      <c r="EN417" s="81"/>
      <c r="EO417" s="81"/>
      <c r="EP417" s="81"/>
      <c r="EQ417" s="81"/>
      <c r="ER417" s="81"/>
      <c r="ES417" s="81"/>
      <c r="ET417" s="81"/>
      <c r="EU417" s="81"/>
      <c r="EV417" s="81"/>
      <c r="EW417" s="81"/>
      <c r="EX417" s="81"/>
      <c r="EY417" s="81"/>
      <c r="EZ417" s="81"/>
      <c r="FA417" s="81"/>
      <c r="FB417" s="81"/>
      <c r="FC417" s="81"/>
      <c r="FD417" s="81"/>
      <c r="FE417" s="81"/>
      <c r="FF417" s="81"/>
      <c r="FG417" s="81"/>
      <c r="FH417" s="81"/>
      <c r="FI417" s="81"/>
      <c r="FJ417" s="81"/>
      <c r="FK417" s="81"/>
      <c r="FL417" s="81"/>
      <c r="FM417" s="81"/>
      <c r="FN417" s="81"/>
      <c r="FO417" s="81"/>
      <c r="FP417" s="81"/>
      <c r="FQ417" s="81"/>
      <c r="FR417" s="81"/>
      <c r="FS417" s="81"/>
      <c r="FT417" s="81"/>
      <c r="FU417" s="81"/>
      <c r="FV417" s="81"/>
      <c r="FW417" s="81"/>
      <c r="FX417" s="81"/>
      <c r="FY417" s="81"/>
      <c r="FZ417" s="81"/>
      <c r="GA417" s="81"/>
      <c r="GB417" s="81"/>
      <c r="GC417" s="81"/>
      <c r="GD417" s="81"/>
      <c r="GE417" s="81"/>
      <c r="GF417" s="81"/>
      <c r="GG417" s="8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  <c r="EL418" s="81"/>
      <c r="EM418" s="81"/>
      <c r="EN418" s="81"/>
      <c r="EO418" s="81"/>
      <c r="EP418" s="81"/>
      <c r="EQ418" s="81"/>
      <c r="ER418" s="81"/>
      <c r="ES418" s="81"/>
      <c r="ET418" s="81"/>
      <c r="EU418" s="81"/>
      <c r="EV418" s="81"/>
      <c r="EW418" s="81"/>
      <c r="EX418" s="81"/>
      <c r="EY418" s="81"/>
      <c r="EZ418" s="81"/>
      <c r="FA418" s="81"/>
      <c r="FB418" s="81"/>
      <c r="FC418" s="81"/>
      <c r="FD418" s="81"/>
      <c r="FE418" s="81"/>
      <c r="FF418" s="81"/>
      <c r="FG418" s="81"/>
      <c r="FH418" s="81"/>
      <c r="FI418" s="81"/>
      <c r="FJ418" s="81"/>
      <c r="FK418" s="81"/>
      <c r="FL418" s="81"/>
      <c r="FM418" s="81"/>
      <c r="FN418" s="81"/>
      <c r="FO418" s="81"/>
      <c r="FP418" s="81"/>
      <c r="FQ418" s="81"/>
      <c r="FR418" s="81"/>
      <c r="FS418" s="81"/>
      <c r="FT418" s="81"/>
      <c r="FU418" s="81"/>
      <c r="FV418" s="81"/>
      <c r="FW418" s="81"/>
      <c r="FX418" s="81"/>
      <c r="FY418" s="81"/>
      <c r="FZ418" s="81"/>
      <c r="GA418" s="81"/>
      <c r="GB418" s="81"/>
      <c r="GC418" s="81"/>
      <c r="GD418" s="81"/>
      <c r="GE418" s="81"/>
      <c r="GF418" s="81"/>
      <c r="GG418" s="8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  <c r="EL419" s="81"/>
      <c r="EM419" s="81"/>
      <c r="EN419" s="81"/>
      <c r="EO419" s="81"/>
      <c r="EP419" s="81"/>
      <c r="EQ419" s="81"/>
      <c r="ER419" s="81"/>
      <c r="ES419" s="81"/>
      <c r="ET419" s="81"/>
      <c r="EU419" s="81"/>
      <c r="EV419" s="81"/>
      <c r="EW419" s="81"/>
      <c r="EX419" s="81"/>
      <c r="EY419" s="81"/>
      <c r="EZ419" s="81"/>
      <c r="FA419" s="81"/>
      <c r="FB419" s="81"/>
      <c r="FC419" s="81"/>
      <c r="FD419" s="81"/>
      <c r="FE419" s="81"/>
      <c r="FF419" s="81"/>
      <c r="FG419" s="81"/>
      <c r="FH419" s="81"/>
      <c r="FI419" s="81"/>
      <c r="FJ419" s="81"/>
      <c r="FK419" s="81"/>
      <c r="FL419" s="81"/>
      <c r="FM419" s="81"/>
      <c r="FN419" s="81"/>
      <c r="FO419" s="81"/>
      <c r="FP419" s="81"/>
      <c r="FQ419" s="81"/>
      <c r="FR419" s="81"/>
      <c r="FS419" s="81"/>
      <c r="FT419" s="81"/>
      <c r="FU419" s="81"/>
      <c r="FV419" s="81"/>
      <c r="FW419" s="81"/>
      <c r="FX419" s="81"/>
      <c r="FY419" s="81"/>
      <c r="FZ419" s="81"/>
      <c r="GA419" s="81"/>
      <c r="GB419" s="81"/>
      <c r="GC419" s="81"/>
      <c r="GD419" s="81"/>
      <c r="GE419" s="81"/>
      <c r="GF419" s="81"/>
      <c r="GG419" s="8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  <c r="EL420" s="81"/>
      <c r="EM420" s="81"/>
      <c r="EN420" s="81"/>
      <c r="EO420" s="81"/>
      <c r="EP420" s="81"/>
      <c r="EQ420" s="81"/>
      <c r="ER420" s="81"/>
      <c r="ES420" s="81"/>
      <c r="ET420" s="81"/>
      <c r="EU420" s="81"/>
      <c r="EV420" s="81"/>
      <c r="EW420" s="81"/>
      <c r="EX420" s="81"/>
      <c r="EY420" s="81"/>
      <c r="EZ420" s="81"/>
      <c r="FA420" s="81"/>
      <c r="FB420" s="81"/>
      <c r="FC420" s="81"/>
      <c r="FD420" s="81"/>
      <c r="FE420" s="81"/>
      <c r="FF420" s="81"/>
      <c r="FG420" s="81"/>
      <c r="FH420" s="81"/>
      <c r="FI420" s="81"/>
      <c r="FJ420" s="81"/>
      <c r="FK420" s="81"/>
      <c r="FL420" s="81"/>
      <c r="FM420" s="81"/>
      <c r="FN420" s="81"/>
      <c r="FO420" s="81"/>
      <c r="FP420" s="81"/>
      <c r="FQ420" s="81"/>
      <c r="FR420" s="81"/>
      <c r="FS420" s="81"/>
      <c r="FT420" s="81"/>
      <c r="FU420" s="81"/>
      <c r="FV420" s="81"/>
      <c r="FW420" s="81"/>
      <c r="FX420" s="81"/>
      <c r="FY420" s="81"/>
      <c r="FZ420" s="81"/>
      <c r="GA420" s="81"/>
      <c r="GB420" s="81"/>
      <c r="GC420" s="81"/>
      <c r="GD420" s="81"/>
      <c r="GE420" s="81"/>
      <c r="GF420" s="81"/>
      <c r="GG420" s="8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  <c r="EL421" s="81"/>
      <c r="EM421" s="81"/>
      <c r="EN421" s="81"/>
      <c r="EO421" s="81"/>
      <c r="EP421" s="81"/>
      <c r="EQ421" s="81"/>
      <c r="ER421" s="81"/>
      <c r="ES421" s="81"/>
      <c r="ET421" s="81"/>
      <c r="EU421" s="81"/>
      <c r="EV421" s="81"/>
      <c r="EW421" s="81"/>
      <c r="EX421" s="81"/>
      <c r="EY421" s="81"/>
      <c r="EZ421" s="81"/>
      <c r="FA421" s="81"/>
      <c r="FB421" s="81"/>
      <c r="FC421" s="81"/>
      <c r="FD421" s="81"/>
      <c r="FE421" s="81"/>
      <c r="FF421" s="81"/>
      <c r="FG421" s="81"/>
      <c r="FH421" s="81"/>
      <c r="FI421" s="81"/>
      <c r="FJ421" s="81"/>
      <c r="FK421" s="81"/>
      <c r="FL421" s="81"/>
      <c r="FM421" s="81"/>
      <c r="FN421" s="81"/>
      <c r="FO421" s="81"/>
      <c r="FP421" s="81"/>
      <c r="FQ421" s="81"/>
      <c r="FR421" s="81"/>
      <c r="FS421" s="81"/>
      <c r="FT421" s="81"/>
      <c r="FU421" s="81"/>
      <c r="FV421" s="81"/>
      <c r="FW421" s="81"/>
      <c r="FX421" s="81"/>
      <c r="FY421" s="81"/>
      <c r="FZ421" s="81"/>
      <c r="GA421" s="81"/>
      <c r="GB421" s="81"/>
      <c r="GC421" s="81"/>
      <c r="GD421" s="81"/>
      <c r="GE421" s="81"/>
      <c r="GF421" s="81"/>
      <c r="GG421" s="8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  <c r="FU422" s="81"/>
      <c r="FV422" s="81"/>
      <c r="FW422" s="81"/>
      <c r="FX422" s="81"/>
      <c r="FY422" s="81"/>
      <c r="FZ422" s="81"/>
      <c r="GA422" s="81"/>
      <c r="GB422" s="81"/>
      <c r="GC422" s="81"/>
      <c r="GD422" s="81"/>
      <c r="GE422" s="81"/>
      <c r="GF422" s="81"/>
      <c r="GG422" s="8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  <c r="FU423" s="81"/>
      <c r="FV423" s="81"/>
      <c r="FW423" s="81"/>
      <c r="FX423" s="81"/>
      <c r="FY423" s="81"/>
      <c r="FZ423" s="81"/>
      <c r="GA423" s="81"/>
      <c r="GB423" s="81"/>
      <c r="GC423" s="81"/>
      <c r="GD423" s="81"/>
      <c r="GE423" s="81"/>
      <c r="GF423" s="81"/>
      <c r="GG423" s="8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  <c r="FU424" s="81"/>
      <c r="FV424" s="81"/>
      <c r="FW424" s="81"/>
      <c r="FX424" s="81"/>
      <c r="FY424" s="81"/>
      <c r="FZ424" s="81"/>
      <c r="GA424" s="81"/>
      <c r="GB424" s="81"/>
      <c r="GC424" s="81"/>
      <c r="GD424" s="81"/>
      <c r="GE424" s="81"/>
      <c r="GF424" s="81"/>
      <c r="GG424" s="8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  <c r="FU425" s="81"/>
      <c r="FV425" s="81"/>
      <c r="FW425" s="81"/>
      <c r="FX425" s="81"/>
      <c r="FY425" s="81"/>
      <c r="FZ425" s="81"/>
      <c r="GA425" s="81"/>
      <c r="GB425" s="81"/>
      <c r="GC425" s="81"/>
      <c r="GD425" s="81"/>
      <c r="GE425" s="81"/>
      <c r="GF425" s="81"/>
      <c r="GG425" s="8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  <c r="FU426" s="81"/>
      <c r="FV426" s="81"/>
      <c r="FW426" s="81"/>
      <c r="FX426" s="81"/>
      <c r="FY426" s="81"/>
      <c r="FZ426" s="81"/>
      <c r="GA426" s="81"/>
      <c r="GB426" s="81"/>
      <c r="GC426" s="81"/>
      <c r="GD426" s="81"/>
      <c r="GE426" s="81"/>
      <c r="GF426" s="81"/>
      <c r="GG426" s="8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  <c r="FU427" s="81"/>
      <c r="FV427" s="81"/>
      <c r="FW427" s="81"/>
      <c r="FX427" s="81"/>
      <c r="FY427" s="81"/>
      <c r="FZ427" s="81"/>
      <c r="GA427" s="81"/>
      <c r="GB427" s="81"/>
      <c r="GC427" s="81"/>
      <c r="GD427" s="81"/>
      <c r="GE427" s="81"/>
      <c r="GF427" s="81"/>
      <c r="GG427" s="8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  <c r="FU428" s="81"/>
      <c r="FV428" s="81"/>
      <c r="FW428" s="81"/>
      <c r="FX428" s="81"/>
      <c r="FY428" s="81"/>
      <c r="FZ428" s="81"/>
      <c r="GA428" s="81"/>
      <c r="GB428" s="81"/>
      <c r="GC428" s="81"/>
      <c r="GD428" s="81"/>
      <c r="GE428" s="81"/>
      <c r="GF428" s="81"/>
      <c r="GG428" s="8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  <c r="FU429" s="81"/>
      <c r="FV429" s="81"/>
      <c r="FW429" s="81"/>
      <c r="FX429" s="81"/>
      <c r="FY429" s="81"/>
      <c r="FZ429" s="81"/>
      <c r="GA429" s="81"/>
      <c r="GB429" s="81"/>
      <c r="GC429" s="81"/>
      <c r="GD429" s="81"/>
      <c r="GE429" s="81"/>
      <c r="GF429" s="81"/>
      <c r="GG429" s="8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  <c r="FU430" s="81"/>
      <c r="FV430" s="81"/>
      <c r="FW430" s="81"/>
      <c r="FX430" s="81"/>
      <c r="FY430" s="81"/>
      <c r="FZ430" s="81"/>
      <c r="GA430" s="81"/>
      <c r="GB430" s="81"/>
      <c r="GC430" s="81"/>
      <c r="GD430" s="81"/>
      <c r="GE430" s="81"/>
      <c r="GF430" s="81"/>
      <c r="GG430" s="8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  <c r="FU431" s="81"/>
      <c r="FV431" s="81"/>
      <c r="FW431" s="81"/>
      <c r="FX431" s="81"/>
      <c r="FY431" s="81"/>
      <c r="FZ431" s="81"/>
      <c r="GA431" s="81"/>
      <c r="GB431" s="81"/>
      <c r="GC431" s="81"/>
      <c r="GD431" s="81"/>
      <c r="GE431" s="81"/>
      <c r="GF431" s="81"/>
      <c r="GG431" s="8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  <c r="FU432" s="81"/>
      <c r="FV432" s="81"/>
      <c r="FW432" s="81"/>
      <c r="FX432" s="81"/>
      <c r="FY432" s="81"/>
      <c r="FZ432" s="81"/>
      <c r="GA432" s="81"/>
      <c r="GB432" s="81"/>
      <c r="GC432" s="81"/>
      <c r="GD432" s="81"/>
      <c r="GE432" s="81"/>
      <c r="GF432" s="81"/>
      <c r="GG432" s="8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  <c r="FU433" s="81"/>
      <c r="FV433" s="81"/>
      <c r="FW433" s="81"/>
      <c r="FX433" s="81"/>
      <c r="FY433" s="81"/>
      <c r="FZ433" s="81"/>
      <c r="GA433" s="81"/>
      <c r="GB433" s="81"/>
      <c r="GC433" s="81"/>
      <c r="GD433" s="81"/>
      <c r="GE433" s="81"/>
      <c r="GF433" s="81"/>
      <c r="GG433" s="8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  <c r="FU434" s="81"/>
      <c r="FV434" s="81"/>
      <c r="FW434" s="81"/>
      <c r="FX434" s="81"/>
      <c r="FY434" s="81"/>
      <c r="FZ434" s="81"/>
      <c r="GA434" s="81"/>
      <c r="GB434" s="81"/>
      <c r="GC434" s="81"/>
      <c r="GD434" s="81"/>
      <c r="GE434" s="81"/>
      <c r="GF434" s="81"/>
      <c r="GG434" s="8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  <c r="FU435" s="81"/>
      <c r="FV435" s="81"/>
      <c r="FW435" s="81"/>
      <c r="FX435" s="81"/>
      <c r="FY435" s="81"/>
      <c r="FZ435" s="81"/>
      <c r="GA435" s="81"/>
      <c r="GB435" s="81"/>
      <c r="GC435" s="81"/>
      <c r="GD435" s="81"/>
      <c r="GE435" s="81"/>
      <c r="GF435" s="81"/>
      <c r="GG435" s="8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  <c r="EL436" s="81"/>
      <c r="EM436" s="81"/>
      <c r="EN436" s="81"/>
      <c r="EO436" s="81"/>
      <c r="EP436" s="81"/>
      <c r="EQ436" s="81"/>
      <c r="ER436" s="81"/>
      <c r="ES436" s="81"/>
      <c r="ET436" s="81"/>
      <c r="EU436" s="81"/>
      <c r="EV436" s="81"/>
      <c r="EW436" s="81"/>
      <c r="EX436" s="81"/>
      <c r="EY436" s="81"/>
      <c r="EZ436" s="81"/>
      <c r="FA436" s="81"/>
      <c r="FB436" s="81"/>
      <c r="FC436" s="81"/>
      <c r="FD436" s="81"/>
      <c r="FE436" s="81"/>
      <c r="FF436" s="81"/>
      <c r="FG436" s="81"/>
      <c r="FH436" s="81"/>
      <c r="FI436" s="81"/>
      <c r="FJ436" s="81"/>
      <c r="FK436" s="81"/>
      <c r="FL436" s="81"/>
      <c r="FM436" s="81"/>
      <c r="FN436" s="81"/>
      <c r="FO436" s="81"/>
      <c r="FP436" s="81"/>
      <c r="FQ436" s="81"/>
      <c r="FR436" s="81"/>
      <c r="FS436" s="81"/>
      <c r="FT436" s="81"/>
      <c r="FU436" s="81"/>
      <c r="FV436" s="81"/>
      <c r="FW436" s="81"/>
      <c r="FX436" s="81"/>
      <c r="FY436" s="81"/>
      <c r="FZ436" s="81"/>
      <c r="GA436" s="81"/>
      <c r="GB436" s="81"/>
      <c r="GC436" s="81"/>
      <c r="GD436" s="81"/>
      <c r="GE436" s="81"/>
      <c r="GF436" s="81"/>
      <c r="GG436" s="8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  <c r="FU437" s="81"/>
      <c r="FV437" s="81"/>
      <c r="FW437" s="81"/>
      <c r="FX437" s="81"/>
      <c r="FY437" s="81"/>
      <c r="FZ437" s="81"/>
      <c r="GA437" s="81"/>
      <c r="GB437" s="81"/>
      <c r="GC437" s="81"/>
      <c r="GD437" s="81"/>
      <c r="GE437" s="81"/>
      <c r="GF437" s="81"/>
      <c r="GG437" s="8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  <c r="EL438" s="81"/>
      <c r="EM438" s="81"/>
      <c r="EN438" s="81"/>
      <c r="EO438" s="81"/>
      <c r="EP438" s="81"/>
      <c r="EQ438" s="81"/>
      <c r="ER438" s="81"/>
      <c r="ES438" s="81"/>
      <c r="ET438" s="81"/>
      <c r="EU438" s="81"/>
      <c r="EV438" s="81"/>
      <c r="EW438" s="81"/>
      <c r="EX438" s="81"/>
      <c r="EY438" s="81"/>
      <c r="EZ438" s="81"/>
      <c r="FA438" s="81"/>
      <c r="FB438" s="81"/>
      <c r="FC438" s="81"/>
      <c r="FD438" s="81"/>
      <c r="FE438" s="81"/>
      <c r="FF438" s="81"/>
      <c r="FG438" s="81"/>
      <c r="FH438" s="81"/>
      <c r="FI438" s="81"/>
      <c r="FJ438" s="81"/>
      <c r="FK438" s="81"/>
      <c r="FL438" s="81"/>
      <c r="FM438" s="81"/>
      <c r="FN438" s="81"/>
      <c r="FO438" s="81"/>
      <c r="FP438" s="81"/>
      <c r="FQ438" s="81"/>
      <c r="FR438" s="81"/>
      <c r="FS438" s="81"/>
      <c r="FT438" s="81"/>
      <c r="FU438" s="81"/>
      <c r="FV438" s="81"/>
      <c r="FW438" s="81"/>
      <c r="FX438" s="81"/>
      <c r="FY438" s="81"/>
      <c r="FZ438" s="81"/>
      <c r="GA438" s="81"/>
      <c r="GB438" s="81"/>
      <c r="GC438" s="81"/>
      <c r="GD438" s="81"/>
      <c r="GE438" s="81"/>
      <c r="GF438" s="81"/>
      <c r="GG438" s="8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  <c r="FU439" s="81"/>
      <c r="FV439" s="81"/>
      <c r="FW439" s="81"/>
      <c r="FX439" s="81"/>
      <c r="FY439" s="81"/>
      <c r="FZ439" s="81"/>
      <c r="GA439" s="81"/>
      <c r="GB439" s="81"/>
      <c r="GC439" s="81"/>
      <c r="GD439" s="81"/>
      <c r="GE439" s="81"/>
      <c r="GF439" s="81"/>
      <c r="GG439" s="8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  <c r="FU440" s="81"/>
      <c r="FV440" s="81"/>
      <c r="FW440" s="81"/>
      <c r="FX440" s="81"/>
      <c r="FY440" s="81"/>
      <c r="FZ440" s="81"/>
      <c r="GA440" s="81"/>
      <c r="GB440" s="81"/>
      <c r="GC440" s="81"/>
      <c r="GD440" s="81"/>
      <c r="GE440" s="81"/>
      <c r="GF440" s="81"/>
      <c r="GG440" s="8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  <c r="EL441" s="81"/>
      <c r="EM441" s="81"/>
      <c r="EN441" s="81"/>
      <c r="EO441" s="81"/>
      <c r="EP441" s="81"/>
      <c r="EQ441" s="81"/>
      <c r="ER441" s="81"/>
      <c r="ES441" s="81"/>
      <c r="ET441" s="81"/>
      <c r="EU441" s="81"/>
      <c r="EV441" s="81"/>
      <c r="EW441" s="81"/>
      <c r="EX441" s="81"/>
      <c r="EY441" s="81"/>
      <c r="EZ441" s="81"/>
      <c r="FA441" s="81"/>
      <c r="FB441" s="81"/>
      <c r="FC441" s="81"/>
      <c r="FD441" s="81"/>
      <c r="FE441" s="81"/>
      <c r="FF441" s="81"/>
      <c r="FG441" s="81"/>
      <c r="FH441" s="81"/>
      <c r="FI441" s="81"/>
      <c r="FJ441" s="81"/>
      <c r="FK441" s="81"/>
      <c r="FL441" s="81"/>
      <c r="FM441" s="81"/>
      <c r="FN441" s="81"/>
      <c r="FO441" s="81"/>
      <c r="FP441" s="81"/>
      <c r="FQ441" s="81"/>
      <c r="FR441" s="81"/>
      <c r="FS441" s="81"/>
      <c r="FT441" s="81"/>
      <c r="FU441" s="81"/>
      <c r="FV441" s="81"/>
      <c r="FW441" s="81"/>
      <c r="FX441" s="81"/>
      <c r="FY441" s="81"/>
      <c r="FZ441" s="81"/>
      <c r="GA441" s="81"/>
      <c r="GB441" s="81"/>
      <c r="GC441" s="81"/>
      <c r="GD441" s="81"/>
      <c r="GE441" s="81"/>
      <c r="GF441" s="81"/>
      <c r="GG441" s="8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  <c r="EL442" s="81"/>
      <c r="EM442" s="81"/>
      <c r="EN442" s="81"/>
      <c r="EO442" s="81"/>
      <c r="EP442" s="81"/>
      <c r="EQ442" s="81"/>
      <c r="ER442" s="81"/>
      <c r="ES442" s="81"/>
      <c r="ET442" s="81"/>
      <c r="EU442" s="81"/>
      <c r="EV442" s="81"/>
      <c r="EW442" s="81"/>
      <c r="EX442" s="81"/>
      <c r="EY442" s="81"/>
      <c r="EZ442" s="81"/>
      <c r="FA442" s="81"/>
      <c r="FB442" s="81"/>
      <c r="FC442" s="81"/>
      <c r="FD442" s="81"/>
      <c r="FE442" s="81"/>
      <c r="FF442" s="81"/>
      <c r="FG442" s="81"/>
      <c r="FH442" s="81"/>
      <c r="FI442" s="81"/>
      <c r="FJ442" s="81"/>
      <c r="FK442" s="81"/>
      <c r="FL442" s="81"/>
      <c r="FM442" s="81"/>
      <c r="FN442" s="81"/>
      <c r="FO442" s="81"/>
      <c r="FP442" s="81"/>
      <c r="FQ442" s="81"/>
      <c r="FR442" s="81"/>
      <c r="FS442" s="81"/>
      <c r="FT442" s="81"/>
      <c r="FU442" s="81"/>
      <c r="FV442" s="81"/>
      <c r="FW442" s="81"/>
      <c r="FX442" s="81"/>
      <c r="FY442" s="81"/>
      <c r="FZ442" s="81"/>
      <c r="GA442" s="81"/>
      <c r="GB442" s="81"/>
      <c r="GC442" s="81"/>
      <c r="GD442" s="81"/>
      <c r="GE442" s="81"/>
      <c r="GF442" s="81"/>
      <c r="GG442" s="8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  <c r="EL443" s="81"/>
      <c r="EM443" s="81"/>
      <c r="EN443" s="81"/>
      <c r="EO443" s="81"/>
      <c r="EP443" s="81"/>
      <c r="EQ443" s="81"/>
      <c r="ER443" s="81"/>
      <c r="ES443" s="81"/>
      <c r="ET443" s="81"/>
      <c r="EU443" s="81"/>
      <c r="EV443" s="81"/>
      <c r="EW443" s="81"/>
      <c r="EX443" s="81"/>
      <c r="EY443" s="81"/>
      <c r="EZ443" s="81"/>
      <c r="FA443" s="81"/>
      <c r="FB443" s="81"/>
      <c r="FC443" s="81"/>
      <c r="FD443" s="81"/>
      <c r="FE443" s="81"/>
      <c r="FF443" s="81"/>
      <c r="FG443" s="81"/>
      <c r="FH443" s="81"/>
      <c r="FI443" s="81"/>
      <c r="FJ443" s="81"/>
      <c r="FK443" s="81"/>
      <c r="FL443" s="81"/>
      <c r="FM443" s="81"/>
      <c r="FN443" s="81"/>
      <c r="FO443" s="81"/>
      <c r="FP443" s="81"/>
      <c r="FQ443" s="81"/>
      <c r="FR443" s="81"/>
      <c r="FS443" s="81"/>
      <c r="FT443" s="81"/>
      <c r="FU443" s="81"/>
      <c r="FV443" s="81"/>
      <c r="FW443" s="81"/>
      <c r="FX443" s="81"/>
      <c r="FY443" s="81"/>
      <c r="FZ443" s="81"/>
      <c r="GA443" s="81"/>
      <c r="GB443" s="81"/>
      <c r="GC443" s="81"/>
      <c r="GD443" s="81"/>
      <c r="GE443" s="81"/>
      <c r="GF443" s="81"/>
      <c r="GG443" s="8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  <c r="EL444" s="81"/>
      <c r="EM444" s="81"/>
      <c r="EN444" s="81"/>
      <c r="EO444" s="81"/>
      <c r="EP444" s="81"/>
      <c r="EQ444" s="81"/>
      <c r="ER444" s="81"/>
      <c r="ES444" s="81"/>
      <c r="ET444" s="81"/>
      <c r="EU444" s="81"/>
      <c r="EV444" s="81"/>
      <c r="EW444" s="81"/>
      <c r="EX444" s="81"/>
      <c r="EY444" s="81"/>
      <c r="EZ444" s="81"/>
      <c r="FA444" s="81"/>
      <c r="FB444" s="81"/>
      <c r="FC444" s="81"/>
      <c r="FD444" s="81"/>
      <c r="FE444" s="81"/>
      <c r="FF444" s="81"/>
      <c r="FG444" s="81"/>
      <c r="FH444" s="81"/>
      <c r="FI444" s="81"/>
      <c r="FJ444" s="81"/>
      <c r="FK444" s="81"/>
      <c r="FL444" s="81"/>
      <c r="FM444" s="81"/>
      <c r="FN444" s="81"/>
      <c r="FO444" s="81"/>
      <c r="FP444" s="81"/>
      <c r="FQ444" s="81"/>
      <c r="FR444" s="81"/>
      <c r="FS444" s="81"/>
      <c r="FT444" s="81"/>
      <c r="FU444" s="81"/>
      <c r="FV444" s="81"/>
      <c r="FW444" s="81"/>
      <c r="FX444" s="81"/>
      <c r="FY444" s="81"/>
      <c r="FZ444" s="81"/>
      <c r="GA444" s="81"/>
      <c r="GB444" s="81"/>
      <c r="GC444" s="81"/>
      <c r="GD444" s="81"/>
      <c r="GE444" s="81"/>
      <c r="GF444" s="81"/>
      <c r="GG444" s="8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  <c r="EL445" s="81"/>
      <c r="EM445" s="81"/>
      <c r="EN445" s="81"/>
      <c r="EO445" s="81"/>
      <c r="EP445" s="81"/>
      <c r="EQ445" s="81"/>
      <c r="ER445" s="81"/>
      <c r="ES445" s="81"/>
      <c r="ET445" s="81"/>
      <c r="EU445" s="81"/>
      <c r="EV445" s="81"/>
      <c r="EW445" s="81"/>
      <c r="EX445" s="81"/>
      <c r="EY445" s="81"/>
      <c r="EZ445" s="81"/>
      <c r="FA445" s="81"/>
      <c r="FB445" s="81"/>
      <c r="FC445" s="81"/>
      <c r="FD445" s="81"/>
      <c r="FE445" s="81"/>
      <c r="FF445" s="81"/>
      <c r="FG445" s="81"/>
      <c r="FH445" s="81"/>
      <c r="FI445" s="81"/>
      <c r="FJ445" s="81"/>
      <c r="FK445" s="81"/>
      <c r="FL445" s="81"/>
      <c r="FM445" s="81"/>
      <c r="FN445" s="81"/>
      <c r="FO445" s="81"/>
      <c r="FP445" s="81"/>
      <c r="FQ445" s="81"/>
      <c r="FR445" s="81"/>
      <c r="FS445" s="81"/>
      <c r="FT445" s="81"/>
      <c r="FU445" s="81"/>
      <c r="FV445" s="81"/>
      <c r="FW445" s="81"/>
      <c r="FX445" s="81"/>
      <c r="FY445" s="81"/>
      <c r="FZ445" s="81"/>
      <c r="GA445" s="81"/>
      <c r="GB445" s="81"/>
      <c r="GC445" s="81"/>
      <c r="GD445" s="81"/>
      <c r="GE445" s="81"/>
      <c r="GF445" s="81"/>
      <c r="GG445" s="8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  <c r="EL446" s="81"/>
      <c r="EM446" s="81"/>
      <c r="EN446" s="81"/>
      <c r="EO446" s="81"/>
      <c r="EP446" s="81"/>
      <c r="EQ446" s="81"/>
      <c r="ER446" s="81"/>
      <c r="ES446" s="81"/>
      <c r="ET446" s="81"/>
      <c r="EU446" s="81"/>
      <c r="EV446" s="81"/>
      <c r="EW446" s="81"/>
      <c r="EX446" s="81"/>
      <c r="EY446" s="81"/>
      <c r="EZ446" s="81"/>
      <c r="FA446" s="81"/>
      <c r="FB446" s="81"/>
      <c r="FC446" s="81"/>
      <c r="FD446" s="81"/>
      <c r="FE446" s="81"/>
      <c r="FF446" s="81"/>
      <c r="FG446" s="81"/>
      <c r="FH446" s="81"/>
      <c r="FI446" s="81"/>
      <c r="FJ446" s="81"/>
      <c r="FK446" s="81"/>
      <c r="FL446" s="81"/>
      <c r="FM446" s="81"/>
      <c r="FN446" s="81"/>
      <c r="FO446" s="81"/>
      <c r="FP446" s="81"/>
      <c r="FQ446" s="81"/>
      <c r="FR446" s="81"/>
      <c r="FS446" s="81"/>
      <c r="FT446" s="81"/>
      <c r="FU446" s="81"/>
      <c r="FV446" s="81"/>
      <c r="FW446" s="81"/>
      <c r="FX446" s="81"/>
      <c r="FY446" s="81"/>
      <c r="FZ446" s="81"/>
      <c r="GA446" s="81"/>
      <c r="GB446" s="81"/>
      <c r="GC446" s="81"/>
      <c r="GD446" s="81"/>
      <c r="GE446" s="81"/>
      <c r="GF446" s="81"/>
      <c r="GG446" s="8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  <c r="EL447" s="81"/>
      <c r="EM447" s="81"/>
      <c r="EN447" s="81"/>
      <c r="EO447" s="81"/>
      <c r="EP447" s="81"/>
      <c r="EQ447" s="81"/>
      <c r="ER447" s="81"/>
      <c r="ES447" s="81"/>
      <c r="ET447" s="81"/>
      <c r="EU447" s="81"/>
      <c r="EV447" s="81"/>
      <c r="EW447" s="81"/>
      <c r="EX447" s="81"/>
      <c r="EY447" s="81"/>
      <c r="EZ447" s="81"/>
      <c r="FA447" s="81"/>
      <c r="FB447" s="81"/>
      <c r="FC447" s="81"/>
      <c r="FD447" s="81"/>
      <c r="FE447" s="81"/>
      <c r="FF447" s="81"/>
      <c r="FG447" s="81"/>
      <c r="FH447" s="81"/>
      <c r="FI447" s="81"/>
      <c r="FJ447" s="81"/>
      <c r="FK447" s="81"/>
      <c r="FL447" s="81"/>
      <c r="FM447" s="81"/>
      <c r="FN447" s="81"/>
      <c r="FO447" s="81"/>
      <c r="FP447" s="81"/>
      <c r="FQ447" s="81"/>
      <c r="FR447" s="81"/>
      <c r="FS447" s="81"/>
      <c r="FT447" s="81"/>
      <c r="FU447" s="81"/>
      <c r="FV447" s="81"/>
      <c r="FW447" s="81"/>
      <c r="FX447" s="81"/>
      <c r="FY447" s="81"/>
      <c r="FZ447" s="81"/>
      <c r="GA447" s="81"/>
      <c r="GB447" s="81"/>
      <c r="GC447" s="81"/>
      <c r="GD447" s="81"/>
      <c r="GE447" s="81"/>
      <c r="GF447" s="81"/>
      <c r="GG447" s="8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  <c r="EL448" s="81"/>
      <c r="EM448" s="81"/>
      <c r="EN448" s="81"/>
      <c r="EO448" s="81"/>
      <c r="EP448" s="81"/>
      <c r="EQ448" s="81"/>
      <c r="ER448" s="81"/>
      <c r="ES448" s="81"/>
      <c r="ET448" s="81"/>
      <c r="EU448" s="81"/>
      <c r="EV448" s="81"/>
      <c r="EW448" s="81"/>
      <c r="EX448" s="81"/>
      <c r="EY448" s="81"/>
      <c r="EZ448" s="81"/>
      <c r="FA448" s="81"/>
      <c r="FB448" s="81"/>
      <c r="FC448" s="81"/>
      <c r="FD448" s="81"/>
      <c r="FE448" s="81"/>
      <c r="FF448" s="81"/>
      <c r="FG448" s="81"/>
      <c r="FH448" s="81"/>
      <c r="FI448" s="81"/>
      <c r="FJ448" s="81"/>
      <c r="FK448" s="81"/>
      <c r="FL448" s="81"/>
      <c r="FM448" s="81"/>
      <c r="FN448" s="81"/>
      <c r="FO448" s="81"/>
      <c r="FP448" s="81"/>
      <c r="FQ448" s="81"/>
      <c r="FR448" s="81"/>
      <c r="FS448" s="81"/>
      <c r="FT448" s="81"/>
      <c r="FU448" s="81"/>
      <c r="FV448" s="81"/>
      <c r="FW448" s="81"/>
      <c r="FX448" s="81"/>
      <c r="FY448" s="81"/>
      <c r="FZ448" s="81"/>
      <c r="GA448" s="81"/>
      <c r="GB448" s="81"/>
      <c r="GC448" s="81"/>
      <c r="GD448" s="81"/>
      <c r="GE448" s="81"/>
      <c r="GF448" s="81"/>
      <c r="GG448" s="8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  <c r="EL449" s="81"/>
      <c r="EM449" s="81"/>
      <c r="EN449" s="81"/>
      <c r="EO449" s="81"/>
      <c r="EP449" s="81"/>
      <c r="EQ449" s="81"/>
      <c r="ER449" s="81"/>
      <c r="ES449" s="81"/>
      <c r="ET449" s="81"/>
      <c r="EU449" s="81"/>
      <c r="EV449" s="81"/>
      <c r="EW449" s="81"/>
      <c r="EX449" s="81"/>
      <c r="EY449" s="81"/>
      <c r="EZ449" s="81"/>
      <c r="FA449" s="81"/>
      <c r="FB449" s="81"/>
      <c r="FC449" s="81"/>
      <c r="FD449" s="81"/>
      <c r="FE449" s="81"/>
      <c r="FF449" s="81"/>
      <c r="FG449" s="81"/>
      <c r="FH449" s="81"/>
      <c r="FI449" s="81"/>
      <c r="FJ449" s="81"/>
      <c r="FK449" s="81"/>
      <c r="FL449" s="81"/>
      <c r="FM449" s="81"/>
      <c r="FN449" s="81"/>
      <c r="FO449" s="81"/>
      <c r="FP449" s="81"/>
      <c r="FQ449" s="81"/>
      <c r="FR449" s="81"/>
      <c r="FS449" s="81"/>
      <c r="FT449" s="81"/>
      <c r="FU449" s="81"/>
      <c r="FV449" s="81"/>
      <c r="FW449" s="81"/>
      <c r="FX449" s="81"/>
      <c r="FY449" s="81"/>
      <c r="FZ449" s="81"/>
      <c r="GA449" s="81"/>
      <c r="GB449" s="81"/>
      <c r="GC449" s="81"/>
      <c r="GD449" s="81"/>
      <c r="GE449" s="81"/>
      <c r="GF449" s="81"/>
      <c r="GG449" s="8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  <c r="EL450" s="81"/>
      <c r="EM450" s="81"/>
      <c r="EN450" s="81"/>
      <c r="EO450" s="81"/>
      <c r="EP450" s="81"/>
      <c r="EQ450" s="81"/>
      <c r="ER450" s="81"/>
      <c r="ES450" s="81"/>
      <c r="ET450" s="81"/>
      <c r="EU450" s="81"/>
      <c r="EV450" s="81"/>
      <c r="EW450" s="81"/>
      <c r="EX450" s="81"/>
      <c r="EY450" s="81"/>
      <c r="EZ450" s="81"/>
      <c r="FA450" s="81"/>
      <c r="FB450" s="81"/>
      <c r="FC450" s="81"/>
      <c r="FD450" s="81"/>
      <c r="FE450" s="81"/>
      <c r="FF450" s="81"/>
      <c r="FG450" s="81"/>
      <c r="FH450" s="81"/>
      <c r="FI450" s="81"/>
      <c r="FJ450" s="81"/>
      <c r="FK450" s="81"/>
      <c r="FL450" s="81"/>
      <c r="FM450" s="81"/>
      <c r="FN450" s="81"/>
      <c r="FO450" s="81"/>
      <c r="FP450" s="81"/>
      <c r="FQ450" s="81"/>
      <c r="FR450" s="81"/>
      <c r="FS450" s="81"/>
      <c r="FT450" s="81"/>
      <c r="FU450" s="81"/>
      <c r="FV450" s="81"/>
      <c r="FW450" s="81"/>
      <c r="FX450" s="81"/>
      <c r="FY450" s="81"/>
      <c r="FZ450" s="81"/>
      <c r="GA450" s="81"/>
      <c r="GB450" s="81"/>
      <c r="GC450" s="81"/>
      <c r="GD450" s="81"/>
      <c r="GE450" s="81"/>
      <c r="GF450" s="81"/>
      <c r="GG450" s="8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  <c r="EL451" s="81"/>
      <c r="EM451" s="81"/>
      <c r="EN451" s="81"/>
      <c r="EO451" s="81"/>
      <c r="EP451" s="81"/>
      <c r="EQ451" s="81"/>
      <c r="ER451" s="81"/>
      <c r="ES451" s="81"/>
      <c r="ET451" s="81"/>
      <c r="EU451" s="81"/>
      <c r="EV451" s="81"/>
      <c r="EW451" s="81"/>
      <c r="EX451" s="81"/>
      <c r="EY451" s="81"/>
      <c r="EZ451" s="81"/>
      <c r="FA451" s="81"/>
      <c r="FB451" s="81"/>
      <c r="FC451" s="81"/>
      <c r="FD451" s="81"/>
      <c r="FE451" s="81"/>
      <c r="FF451" s="81"/>
      <c r="FG451" s="81"/>
      <c r="FH451" s="81"/>
      <c r="FI451" s="81"/>
      <c r="FJ451" s="81"/>
      <c r="FK451" s="81"/>
      <c r="FL451" s="81"/>
      <c r="FM451" s="81"/>
      <c r="FN451" s="81"/>
      <c r="FO451" s="81"/>
      <c r="FP451" s="81"/>
      <c r="FQ451" s="81"/>
      <c r="FR451" s="81"/>
      <c r="FS451" s="81"/>
      <c r="FT451" s="81"/>
      <c r="FU451" s="81"/>
      <c r="FV451" s="81"/>
      <c r="FW451" s="81"/>
      <c r="FX451" s="81"/>
      <c r="FY451" s="81"/>
      <c r="FZ451" s="81"/>
      <c r="GA451" s="81"/>
      <c r="GB451" s="81"/>
      <c r="GC451" s="81"/>
      <c r="GD451" s="81"/>
      <c r="GE451" s="81"/>
      <c r="GF451" s="81"/>
      <c r="GG451" s="8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  <c r="EL452" s="81"/>
      <c r="EM452" s="81"/>
      <c r="EN452" s="81"/>
      <c r="EO452" s="81"/>
      <c r="EP452" s="81"/>
      <c r="EQ452" s="81"/>
      <c r="ER452" s="81"/>
      <c r="ES452" s="81"/>
      <c r="ET452" s="81"/>
      <c r="EU452" s="81"/>
      <c r="EV452" s="81"/>
      <c r="EW452" s="81"/>
      <c r="EX452" s="81"/>
      <c r="EY452" s="81"/>
      <c r="EZ452" s="81"/>
      <c r="FA452" s="81"/>
      <c r="FB452" s="81"/>
      <c r="FC452" s="81"/>
      <c r="FD452" s="81"/>
      <c r="FE452" s="81"/>
      <c r="FF452" s="81"/>
      <c r="FG452" s="81"/>
      <c r="FH452" s="81"/>
      <c r="FI452" s="81"/>
      <c r="FJ452" s="81"/>
      <c r="FK452" s="81"/>
      <c r="FL452" s="81"/>
      <c r="FM452" s="81"/>
      <c r="FN452" s="81"/>
      <c r="FO452" s="81"/>
      <c r="FP452" s="81"/>
      <c r="FQ452" s="81"/>
      <c r="FR452" s="81"/>
      <c r="FS452" s="81"/>
      <c r="FT452" s="81"/>
      <c r="FU452" s="81"/>
      <c r="FV452" s="81"/>
      <c r="FW452" s="81"/>
      <c r="FX452" s="81"/>
      <c r="FY452" s="81"/>
      <c r="FZ452" s="81"/>
      <c r="GA452" s="81"/>
      <c r="GB452" s="81"/>
      <c r="GC452" s="81"/>
      <c r="GD452" s="81"/>
      <c r="GE452" s="81"/>
      <c r="GF452" s="81"/>
      <c r="GG452" s="8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  <c r="EL453" s="81"/>
      <c r="EM453" s="81"/>
      <c r="EN453" s="81"/>
      <c r="EO453" s="81"/>
      <c r="EP453" s="81"/>
      <c r="EQ453" s="81"/>
      <c r="ER453" s="81"/>
      <c r="ES453" s="81"/>
      <c r="ET453" s="81"/>
      <c r="EU453" s="81"/>
      <c r="EV453" s="81"/>
      <c r="EW453" s="81"/>
      <c r="EX453" s="81"/>
      <c r="EY453" s="81"/>
      <c r="EZ453" s="81"/>
      <c r="FA453" s="81"/>
      <c r="FB453" s="81"/>
      <c r="FC453" s="81"/>
      <c r="FD453" s="81"/>
      <c r="FE453" s="81"/>
      <c r="FF453" s="81"/>
      <c r="FG453" s="81"/>
      <c r="FH453" s="81"/>
      <c r="FI453" s="81"/>
      <c r="FJ453" s="81"/>
      <c r="FK453" s="81"/>
      <c r="FL453" s="81"/>
      <c r="FM453" s="81"/>
      <c r="FN453" s="81"/>
      <c r="FO453" s="81"/>
      <c r="FP453" s="81"/>
      <c r="FQ453" s="81"/>
      <c r="FR453" s="81"/>
      <c r="FS453" s="81"/>
      <c r="FT453" s="81"/>
      <c r="FU453" s="81"/>
      <c r="FV453" s="81"/>
      <c r="FW453" s="81"/>
      <c r="FX453" s="81"/>
      <c r="FY453" s="81"/>
      <c r="FZ453" s="81"/>
      <c r="GA453" s="81"/>
      <c r="GB453" s="81"/>
      <c r="GC453" s="81"/>
      <c r="GD453" s="81"/>
      <c r="GE453" s="81"/>
      <c r="GF453" s="81"/>
      <c r="GG453" s="8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  <c r="EL454" s="81"/>
      <c r="EM454" s="81"/>
      <c r="EN454" s="81"/>
      <c r="EO454" s="81"/>
      <c r="EP454" s="81"/>
      <c r="EQ454" s="81"/>
      <c r="ER454" s="81"/>
      <c r="ES454" s="81"/>
      <c r="ET454" s="81"/>
      <c r="EU454" s="81"/>
      <c r="EV454" s="81"/>
      <c r="EW454" s="81"/>
      <c r="EX454" s="81"/>
      <c r="EY454" s="81"/>
      <c r="EZ454" s="81"/>
      <c r="FA454" s="81"/>
      <c r="FB454" s="81"/>
      <c r="FC454" s="81"/>
      <c r="FD454" s="81"/>
      <c r="FE454" s="81"/>
      <c r="FF454" s="81"/>
      <c r="FG454" s="81"/>
      <c r="FH454" s="81"/>
      <c r="FI454" s="81"/>
      <c r="FJ454" s="81"/>
      <c r="FK454" s="81"/>
      <c r="FL454" s="81"/>
      <c r="FM454" s="81"/>
      <c r="FN454" s="81"/>
      <c r="FO454" s="81"/>
      <c r="FP454" s="81"/>
      <c r="FQ454" s="81"/>
      <c r="FR454" s="81"/>
      <c r="FS454" s="81"/>
      <c r="FT454" s="81"/>
      <c r="FU454" s="81"/>
      <c r="FV454" s="81"/>
      <c r="FW454" s="81"/>
      <c r="FX454" s="81"/>
      <c r="FY454" s="81"/>
      <c r="FZ454" s="81"/>
      <c r="GA454" s="81"/>
      <c r="GB454" s="81"/>
      <c r="GC454" s="81"/>
      <c r="GD454" s="81"/>
      <c r="GE454" s="81"/>
      <c r="GF454" s="81"/>
      <c r="GG454" s="8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  <c r="EL455" s="81"/>
      <c r="EM455" s="81"/>
      <c r="EN455" s="81"/>
      <c r="EO455" s="81"/>
      <c r="EP455" s="81"/>
      <c r="EQ455" s="81"/>
      <c r="ER455" s="81"/>
      <c r="ES455" s="81"/>
      <c r="ET455" s="81"/>
      <c r="EU455" s="81"/>
      <c r="EV455" s="81"/>
      <c r="EW455" s="81"/>
      <c r="EX455" s="81"/>
      <c r="EY455" s="81"/>
      <c r="EZ455" s="81"/>
      <c r="FA455" s="81"/>
      <c r="FB455" s="81"/>
      <c r="FC455" s="81"/>
      <c r="FD455" s="81"/>
      <c r="FE455" s="81"/>
      <c r="FF455" s="81"/>
      <c r="FG455" s="81"/>
      <c r="FH455" s="81"/>
      <c r="FI455" s="81"/>
      <c r="FJ455" s="81"/>
      <c r="FK455" s="81"/>
      <c r="FL455" s="81"/>
      <c r="FM455" s="81"/>
      <c r="FN455" s="81"/>
      <c r="FO455" s="81"/>
      <c r="FP455" s="81"/>
      <c r="FQ455" s="81"/>
      <c r="FR455" s="81"/>
      <c r="FS455" s="81"/>
      <c r="FT455" s="81"/>
      <c r="FU455" s="81"/>
      <c r="FV455" s="81"/>
      <c r="FW455" s="81"/>
      <c r="FX455" s="81"/>
      <c r="FY455" s="81"/>
      <c r="FZ455" s="81"/>
      <c r="GA455" s="81"/>
      <c r="GB455" s="81"/>
      <c r="GC455" s="81"/>
      <c r="GD455" s="81"/>
      <c r="GE455" s="81"/>
      <c r="GF455" s="81"/>
      <c r="GG455" s="8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  <c r="EL456" s="81"/>
      <c r="EM456" s="81"/>
      <c r="EN456" s="81"/>
      <c r="EO456" s="81"/>
      <c r="EP456" s="81"/>
      <c r="EQ456" s="81"/>
      <c r="ER456" s="81"/>
      <c r="ES456" s="81"/>
      <c r="ET456" s="81"/>
      <c r="EU456" s="81"/>
      <c r="EV456" s="81"/>
      <c r="EW456" s="81"/>
      <c r="EX456" s="81"/>
      <c r="EY456" s="81"/>
      <c r="EZ456" s="81"/>
      <c r="FA456" s="81"/>
      <c r="FB456" s="81"/>
      <c r="FC456" s="81"/>
      <c r="FD456" s="81"/>
      <c r="FE456" s="81"/>
      <c r="FF456" s="81"/>
      <c r="FG456" s="81"/>
      <c r="FH456" s="81"/>
      <c r="FI456" s="81"/>
      <c r="FJ456" s="81"/>
      <c r="FK456" s="81"/>
      <c r="FL456" s="81"/>
      <c r="FM456" s="81"/>
      <c r="FN456" s="81"/>
      <c r="FO456" s="81"/>
      <c r="FP456" s="81"/>
      <c r="FQ456" s="81"/>
      <c r="FR456" s="81"/>
      <c r="FS456" s="81"/>
      <c r="FT456" s="81"/>
      <c r="FU456" s="81"/>
      <c r="FV456" s="81"/>
      <c r="FW456" s="81"/>
      <c r="FX456" s="81"/>
      <c r="FY456" s="81"/>
      <c r="FZ456" s="81"/>
      <c r="GA456" s="81"/>
      <c r="GB456" s="81"/>
      <c r="GC456" s="81"/>
      <c r="GD456" s="81"/>
      <c r="GE456" s="81"/>
      <c r="GF456" s="81"/>
      <c r="GG456" s="8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  <c r="EL457" s="81"/>
      <c r="EM457" s="81"/>
      <c r="EN457" s="81"/>
      <c r="EO457" s="81"/>
      <c r="EP457" s="81"/>
      <c r="EQ457" s="81"/>
      <c r="ER457" s="81"/>
      <c r="ES457" s="81"/>
      <c r="ET457" s="81"/>
      <c r="EU457" s="81"/>
      <c r="EV457" s="81"/>
      <c r="EW457" s="81"/>
      <c r="EX457" s="81"/>
      <c r="EY457" s="81"/>
      <c r="EZ457" s="81"/>
      <c r="FA457" s="81"/>
      <c r="FB457" s="81"/>
      <c r="FC457" s="81"/>
      <c r="FD457" s="81"/>
      <c r="FE457" s="81"/>
      <c r="FF457" s="81"/>
      <c r="FG457" s="81"/>
      <c r="FH457" s="81"/>
      <c r="FI457" s="81"/>
      <c r="FJ457" s="81"/>
      <c r="FK457" s="81"/>
      <c r="FL457" s="81"/>
      <c r="FM457" s="81"/>
      <c r="FN457" s="81"/>
      <c r="FO457" s="81"/>
      <c r="FP457" s="81"/>
      <c r="FQ457" s="81"/>
      <c r="FR457" s="81"/>
      <c r="FS457" s="81"/>
      <c r="FT457" s="81"/>
      <c r="FU457" s="81"/>
      <c r="FV457" s="81"/>
      <c r="FW457" s="81"/>
      <c r="FX457" s="81"/>
      <c r="FY457" s="81"/>
      <c r="FZ457" s="81"/>
      <c r="GA457" s="81"/>
      <c r="GB457" s="81"/>
      <c r="GC457" s="81"/>
      <c r="GD457" s="81"/>
      <c r="GE457" s="81"/>
      <c r="GF457" s="81"/>
      <c r="GG457" s="8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  <c r="FU458" s="81"/>
      <c r="FV458" s="81"/>
      <c r="FW458" s="81"/>
      <c r="FX458" s="81"/>
      <c r="FY458" s="81"/>
      <c r="FZ458" s="81"/>
      <c r="GA458" s="81"/>
      <c r="GB458" s="81"/>
      <c r="GC458" s="81"/>
      <c r="GD458" s="81"/>
      <c r="GE458" s="81"/>
      <c r="GF458" s="81"/>
      <c r="GG458" s="8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  <c r="EL459" s="81"/>
      <c r="EM459" s="81"/>
      <c r="EN459" s="81"/>
      <c r="EO459" s="81"/>
      <c r="EP459" s="81"/>
      <c r="EQ459" s="81"/>
      <c r="ER459" s="81"/>
      <c r="ES459" s="81"/>
      <c r="ET459" s="81"/>
      <c r="EU459" s="81"/>
      <c r="EV459" s="81"/>
      <c r="EW459" s="81"/>
      <c r="EX459" s="81"/>
      <c r="EY459" s="81"/>
      <c r="EZ459" s="81"/>
      <c r="FA459" s="81"/>
      <c r="FB459" s="81"/>
      <c r="FC459" s="81"/>
      <c r="FD459" s="81"/>
      <c r="FE459" s="81"/>
      <c r="FF459" s="81"/>
      <c r="FG459" s="81"/>
      <c r="FH459" s="81"/>
      <c r="FI459" s="81"/>
      <c r="FJ459" s="81"/>
      <c r="FK459" s="81"/>
      <c r="FL459" s="81"/>
      <c r="FM459" s="81"/>
      <c r="FN459" s="81"/>
      <c r="FO459" s="81"/>
      <c r="FP459" s="81"/>
      <c r="FQ459" s="81"/>
      <c r="FR459" s="81"/>
      <c r="FS459" s="81"/>
      <c r="FT459" s="81"/>
      <c r="FU459" s="81"/>
      <c r="FV459" s="81"/>
      <c r="FW459" s="81"/>
      <c r="FX459" s="81"/>
      <c r="FY459" s="81"/>
      <c r="FZ459" s="81"/>
      <c r="GA459" s="81"/>
      <c r="GB459" s="81"/>
      <c r="GC459" s="81"/>
      <c r="GD459" s="81"/>
      <c r="GE459" s="81"/>
      <c r="GF459" s="81"/>
      <c r="GG459" s="8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  <c r="EL460" s="81"/>
      <c r="EM460" s="81"/>
      <c r="EN460" s="81"/>
      <c r="EO460" s="81"/>
      <c r="EP460" s="81"/>
      <c r="EQ460" s="81"/>
      <c r="ER460" s="81"/>
      <c r="ES460" s="81"/>
      <c r="ET460" s="81"/>
      <c r="EU460" s="81"/>
      <c r="EV460" s="81"/>
      <c r="EW460" s="81"/>
      <c r="EX460" s="81"/>
      <c r="EY460" s="81"/>
      <c r="EZ460" s="81"/>
      <c r="FA460" s="81"/>
      <c r="FB460" s="81"/>
      <c r="FC460" s="81"/>
      <c r="FD460" s="81"/>
      <c r="FE460" s="81"/>
      <c r="FF460" s="81"/>
      <c r="FG460" s="81"/>
      <c r="FH460" s="81"/>
      <c r="FI460" s="81"/>
      <c r="FJ460" s="81"/>
      <c r="FK460" s="81"/>
      <c r="FL460" s="81"/>
      <c r="FM460" s="81"/>
      <c r="FN460" s="81"/>
      <c r="FO460" s="81"/>
      <c r="FP460" s="81"/>
      <c r="FQ460" s="81"/>
      <c r="FR460" s="81"/>
      <c r="FS460" s="81"/>
      <c r="FT460" s="81"/>
      <c r="FU460" s="81"/>
      <c r="FV460" s="81"/>
      <c r="FW460" s="81"/>
      <c r="FX460" s="81"/>
      <c r="FY460" s="81"/>
      <c r="FZ460" s="81"/>
      <c r="GA460" s="81"/>
      <c r="GB460" s="81"/>
      <c r="GC460" s="81"/>
      <c r="GD460" s="81"/>
      <c r="GE460" s="81"/>
      <c r="GF460" s="81"/>
      <c r="GG460" s="8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  <c r="EL461" s="81"/>
      <c r="EM461" s="81"/>
      <c r="EN461" s="81"/>
      <c r="EO461" s="81"/>
      <c r="EP461" s="81"/>
      <c r="EQ461" s="81"/>
      <c r="ER461" s="81"/>
      <c r="ES461" s="81"/>
      <c r="ET461" s="81"/>
      <c r="EU461" s="81"/>
      <c r="EV461" s="81"/>
      <c r="EW461" s="81"/>
      <c r="EX461" s="81"/>
      <c r="EY461" s="81"/>
      <c r="EZ461" s="81"/>
      <c r="FA461" s="81"/>
      <c r="FB461" s="81"/>
      <c r="FC461" s="81"/>
      <c r="FD461" s="81"/>
      <c r="FE461" s="81"/>
      <c r="FF461" s="81"/>
      <c r="FG461" s="81"/>
      <c r="FH461" s="81"/>
      <c r="FI461" s="81"/>
      <c r="FJ461" s="81"/>
      <c r="FK461" s="81"/>
      <c r="FL461" s="81"/>
      <c r="FM461" s="81"/>
      <c r="FN461" s="81"/>
      <c r="FO461" s="81"/>
      <c r="FP461" s="81"/>
      <c r="FQ461" s="81"/>
      <c r="FR461" s="81"/>
      <c r="FS461" s="81"/>
      <c r="FT461" s="81"/>
      <c r="FU461" s="81"/>
      <c r="FV461" s="81"/>
      <c r="FW461" s="81"/>
      <c r="FX461" s="81"/>
      <c r="FY461" s="81"/>
      <c r="FZ461" s="81"/>
      <c r="GA461" s="81"/>
      <c r="GB461" s="81"/>
      <c r="GC461" s="81"/>
      <c r="GD461" s="81"/>
      <c r="GE461" s="81"/>
      <c r="GF461" s="81"/>
      <c r="GG461" s="8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  <c r="EL462" s="81"/>
      <c r="EM462" s="81"/>
      <c r="EN462" s="81"/>
      <c r="EO462" s="81"/>
      <c r="EP462" s="81"/>
      <c r="EQ462" s="81"/>
      <c r="ER462" s="81"/>
      <c r="ES462" s="81"/>
      <c r="ET462" s="81"/>
      <c r="EU462" s="81"/>
      <c r="EV462" s="81"/>
      <c r="EW462" s="81"/>
      <c r="EX462" s="81"/>
      <c r="EY462" s="81"/>
      <c r="EZ462" s="81"/>
      <c r="FA462" s="81"/>
      <c r="FB462" s="81"/>
      <c r="FC462" s="81"/>
      <c r="FD462" s="81"/>
      <c r="FE462" s="81"/>
      <c r="FF462" s="81"/>
      <c r="FG462" s="81"/>
      <c r="FH462" s="81"/>
      <c r="FI462" s="81"/>
      <c r="FJ462" s="81"/>
      <c r="FK462" s="81"/>
      <c r="FL462" s="81"/>
      <c r="FM462" s="81"/>
      <c r="FN462" s="81"/>
      <c r="FO462" s="81"/>
      <c r="FP462" s="81"/>
      <c r="FQ462" s="81"/>
      <c r="FR462" s="81"/>
      <c r="FS462" s="81"/>
      <c r="FT462" s="81"/>
      <c r="FU462" s="81"/>
      <c r="FV462" s="81"/>
      <c r="FW462" s="81"/>
      <c r="FX462" s="81"/>
      <c r="FY462" s="81"/>
      <c r="FZ462" s="81"/>
      <c r="GA462" s="81"/>
      <c r="GB462" s="81"/>
      <c r="GC462" s="81"/>
      <c r="GD462" s="81"/>
      <c r="GE462" s="81"/>
      <c r="GF462" s="81"/>
      <c r="GG462" s="8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  <c r="EL463" s="81"/>
      <c r="EM463" s="81"/>
      <c r="EN463" s="81"/>
      <c r="EO463" s="81"/>
      <c r="EP463" s="81"/>
      <c r="EQ463" s="81"/>
      <c r="ER463" s="81"/>
      <c r="ES463" s="81"/>
      <c r="ET463" s="81"/>
      <c r="EU463" s="81"/>
      <c r="EV463" s="81"/>
      <c r="EW463" s="81"/>
      <c r="EX463" s="81"/>
      <c r="EY463" s="81"/>
      <c r="EZ463" s="81"/>
      <c r="FA463" s="81"/>
      <c r="FB463" s="81"/>
      <c r="FC463" s="81"/>
      <c r="FD463" s="81"/>
      <c r="FE463" s="81"/>
      <c r="FF463" s="81"/>
      <c r="FG463" s="81"/>
      <c r="FH463" s="81"/>
      <c r="FI463" s="81"/>
      <c r="FJ463" s="81"/>
      <c r="FK463" s="81"/>
      <c r="FL463" s="81"/>
      <c r="FM463" s="81"/>
      <c r="FN463" s="81"/>
      <c r="FO463" s="81"/>
      <c r="FP463" s="81"/>
      <c r="FQ463" s="81"/>
      <c r="FR463" s="81"/>
      <c r="FS463" s="81"/>
      <c r="FT463" s="81"/>
      <c r="FU463" s="81"/>
      <c r="FV463" s="81"/>
      <c r="FW463" s="81"/>
      <c r="FX463" s="81"/>
      <c r="FY463" s="81"/>
      <c r="FZ463" s="81"/>
      <c r="GA463" s="81"/>
      <c r="GB463" s="81"/>
      <c r="GC463" s="81"/>
      <c r="GD463" s="81"/>
      <c r="GE463" s="81"/>
      <c r="GF463" s="81"/>
      <c r="GG463" s="8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  <c r="EL464" s="81"/>
      <c r="EM464" s="81"/>
      <c r="EN464" s="81"/>
      <c r="EO464" s="81"/>
      <c r="EP464" s="81"/>
      <c r="EQ464" s="81"/>
      <c r="ER464" s="81"/>
      <c r="ES464" s="81"/>
      <c r="ET464" s="81"/>
      <c r="EU464" s="81"/>
      <c r="EV464" s="81"/>
      <c r="EW464" s="81"/>
      <c r="EX464" s="81"/>
      <c r="EY464" s="81"/>
      <c r="EZ464" s="81"/>
      <c r="FA464" s="81"/>
      <c r="FB464" s="81"/>
      <c r="FC464" s="81"/>
      <c r="FD464" s="81"/>
      <c r="FE464" s="81"/>
      <c r="FF464" s="81"/>
      <c r="FG464" s="81"/>
      <c r="FH464" s="81"/>
      <c r="FI464" s="81"/>
      <c r="FJ464" s="81"/>
      <c r="FK464" s="81"/>
      <c r="FL464" s="81"/>
      <c r="FM464" s="81"/>
      <c r="FN464" s="81"/>
      <c r="FO464" s="81"/>
      <c r="FP464" s="81"/>
      <c r="FQ464" s="81"/>
      <c r="FR464" s="81"/>
      <c r="FS464" s="81"/>
      <c r="FT464" s="81"/>
      <c r="FU464" s="81"/>
      <c r="FV464" s="81"/>
      <c r="FW464" s="81"/>
      <c r="FX464" s="81"/>
      <c r="FY464" s="81"/>
      <c r="FZ464" s="81"/>
      <c r="GA464" s="81"/>
      <c r="GB464" s="81"/>
      <c r="GC464" s="81"/>
      <c r="GD464" s="81"/>
      <c r="GE464" s="81"/>
      <c r="GF464" s="81"/>
      <c r="GG464" s="8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  <c r="EL465" s="81"/>
      <c r="EM465" s="81"/>
      <c r="EN465" s="81"/>
      <c r="EO465" s="81"/>
      <c r="EP465" s="81"/>
      <c r="EQ465" s="81"/>
      <c r="ER465" s="81"/>
      <c r="ES465" s="81"/>
      <c r="ET465" s="81"/>
      <c r="EU465" s="81"/>
      <c r="EV465" s="81"/>
      <c r="EW465" s="81"/>
      <c r="EX465" s="81"/>
      <c r="EY465" s="81"/>
      <c r="EZ465" s="81"/>
      <c r="FA465" s="81"/>
      <c r="FB465" s="81"/>
      <c r="FC465" s="81"/>
      <c r="FD465" s="81"/>
      <c r="FE465" s="81"/>
      <c r="FF465" s="81"/>
      <c r="FG465" s="81"/>
      <c r="FH465" s="81"/>
      <c r="FI465" s="81"/>
      <c r="FJ465" s="81"/>
      <c r="FK465" s="81"/>
      <c r="FL465" s="81"/>
      <c r="FM465" s="81"/>
      <c r="FN465" s="81"/>
      <c r="FO465" s="81"/>
      <c r="FP465" s="81"/>
      <c r="FQ465" s="81"/>
      <c r="FR465" s="81"/>
      <c r="FS465" s="81"/>
      <c r="FT465" s="81"/>
      <c r="FU465" s="81"/>
      <c r="FV465" s="81"/>
      <c r="FW465" s="81"/>
      <c r="FX465" s="81"/>
      <c r="FY465" s="81"/>
      <c r="FZ465" s="81"/>
      <c r="GA465" s="81"/>
      <c r="GB465" s="81"/>
      <c r="GC465" s="81"/>
      <c r="GD465" s="81"/>
      <c r="GE465" s="81"/>
      <c r="GF465" s="81"/>
      <c r="GG465" s="8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  <c r="EL466" s="81"/>
      <c r="EM466" s="81"/>
      <c r="EN466" s="81"/>
      <c r="EO466" s="81"/>
      <c r="EP466" s="81"/>
      <c r="EQ466" s="81"/>
      <c r="ER466" s="81"/>
      <c r="ES466" s="81"/>
      <c r="ET466" s="81"/>
      <c r="EU466" s="81"/>
      <c r="EV466" s="81"/>
      <c r="EW466" s="81"/>
      <c r="EX466" s="81"/>
      <c r="EY466" s="81"/>
      <c r="EZ466" s="81"/>
      <c r="FA466" s="81"/>
      <c r="FB466" s="81"/>
      <c r="FC466" s="81"/>
      <c r="FD466" s="81"/>
      <c r="FE466" s="81"/>
      <c r="FF466" s="81"/>
      <c r="FG466" s="81"/>
      <c r="FH466" s="81"/>
      <c r="FI466" s="81"/>
      <c r="FJ466" s="81"/>
      <c r="FK466" s="81"/>
      <c r="FL466" s="81"/>
      <c r="FM466" s="81"/>
      <c r="FN466" s="81"/>
      <c r="FO466" s="81"/>
      <c r="FP466" s="81"/>
      <c r="FQ466" s="81"/>
      <c r="FR466" s="81"/>
      <c r="FS466" s="81"/>
      <c r="FT466" s="81"/>
      <c r="FU466" s="81"/>
      <c r="FV466" s="81"/>
      <c r="FW466" s="81"/>
      <c r="FX466" s="81"/>
      <c r="FY466" s="81"/>
      <c r="FZ466" s="81"/>
      <c r="GA466" s="81"/>
      <c r="GB466" s="81"/>
      <c r="GC466" s="81"/>
      <c r="GD466" s="81"/>
      <c r="GE466" s="81"/>
      <c r="GF466" s="81"/>
      <c r="GG466" s="8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  <c r="EL467" s="81"/>
      <c r="EM467" s="81"/>
      <c r="EN467" s="81"/>
      <c r="EO467" s="81"/>
      <c r="EP467" s="81"/>
      <c r="EQ467" s="81"/>
      <c r="ER467" s="81"/>
      <c r="ES467" s="81"/>
      <c r="ET467" s="81"/>
      <c r="EU467" s="81"/>
      <c r="EV467" s="81"/>
      <c r="EW467" s="81"/>
      <c r="EX467" s="81"/>
      <c r="EY467" s="81"/>
      <c r="EZ467" s="81"/>
      <c r="FA467" s="81"/>
      <c r="FB467" s="81"/>
      <c r="FC467" s="81"/>
      <c r="FD467" s="81"/>
      <c r="FE467" s="81"/>
      <c r="FF467" s="81"/>
      <c r="FG467" s="81"/>
      <c r="FH467" s="81"/>
      <c r="FI467" s="81"/>
      <c r="FJ467" s="81"/>
      <c r="FK467" s="81"/>
      <c r="FL467" s="81"/>
      <c r="FM467" s="81"/>
      <c r="FN467" s="81"/>
      <c r="FO467" s="81"/>
      <c r="FP467" s="81"/>
      <c r="FQ467" s="81"/>
      <c r="FR467" s="81"/>
      <c r="FS467" s="81"/>
      <c r="FT467" s="81"/>
      <c r="FU467" s="81"/>
      <c r="FV467" s="81"/>
      <c r="FW467" s="81"/>
      <c r="FX467" s="81"/>
      <c r="FY467" s="81"/>
      <c r="FZ467" s="81"/>
      <c r="GA467" s="81"/>
      <c r="GB467" s="81"/>
      <c r="GC467" s="81"/>
      <c r="GD467" s="81"/>
      <c r="GE467" s="81"/>
      <c r="GF467" s="81"/>
      <c r="GG467" s="8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  <c r="EL468" s="81"/>
      <c r="EM468" s="81"/>
      <c r="EN468" s="81"/>
      <c r="EO468" s="81"/>
      <c r="EP468" s="81"/>
      <c r="EQ468" s="81"/>
      <c r="ER468" s="81"/>
      <c r="ES468" s="81"/>
      <c r="ET468" s="81"/>
      <c r="EU468" s="81"/>
      <c r="EV468" s="81"/>
      <c r="EW468" s="81"/>
      <c r="EX468" s="81"/>
      <c r="EY468" s="81"/>
      <c r="EZ468" s="81"/>
      <c r="FA468" s="81"/>
      <c r="FB468" s="81"/>
      <c r="FC468" s="81"/>
      <c r="FD468" s="81"/>
      <c r="FE468" s="81"/>
      <c r="FF468" s="81"/>
      <c r="FG468" s="81"/>
      <c r="FH468" s="81"/>
      <c r="FI468" s="81"/>
      <c r="FJ468" s="81"/>
      <c r="FK468" s="81"/>
      <c r="FL468" s="81"/>
      <c r="FM468" s="81"/>
      <c r="FN468" s="81"/>
      <c r="FO468" s="81"/>
      <c r="FP468" s="81"/>
      <c r="FQ468" s="81"/>
      <c r="FR468" s="81"/>
      <c r="FS468" s="81"/>
      <c r="FT468" s="81"/>
      <c r="FU468" s="81"/>
      <c r="FV468" s="81"/>
      <c r="FW468" s="81"/>
      <c r="FX468" s="81"/>
      <c r="FY468" s="81"/>
      <c r="FZ468" s="81"/>
      <c r="GA468" s="81"/>
      <c r="GB468" s="81"/>
      <c r="GC468" s="81"/>
      <c r="GD468" s="81"/>
      <c r="GE468" s="81"/>
      <c r="GF468" s="81"/>
      <c r="GG468" s="8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  <c r="EL469" s="81"/>
      <c r="EM469" s="81"/>
      <c r="EN469" s="81"/>
      <c r="EO469" s="81"/>
      <c r="EP469" s="81"/>
      <c r="EQ469" s="81"/>
      <c r="ER469" s="81"/>
      <c r="ES469" s="81"/>
      <c r="ET469" s="81"/>
      <c r="EU469" s="81"/>
      <c r="EV469" s="81"/>
      <c r="EW469" s="81"/>
      <c r="EX469" s="81"/>
      <c r="EY469" s="81"/>
      <c r="EZ469" s="81"/>
      <c r="FA469" s="81"/>
      <c r="FB469" s="81"/>
      <c r="FC469" s="81"/>
      <c r="FD469" s="81"/>
      <c r="FE469" s="81"/>
      <c r="FF469" s="81"/>
      <c r="FG469" s="81"/>
      <c r="FH469" s="81"/>
      <c r="FI469" s="81"/>
      <c r="FJ469" s="81"/>
      <c r="FK469" s="81"/>
      <c r="FL469" s="81"/>
      <c r="FM469" s="81"/>
      <c r="FN469" s="81"/>
      <c r="FO469" s="81"/>
      <c r="FP469" s="81"/>
      <c r="FQ469" s="81"/>
      <c r="FR469" s="81"/>
      <c r="FS469" s="81"/>
      <c r="FT469" s="81"/>
      <c r="FU469" s="81"/>
      <c r="FV469" s="81"/>
      <c r="FW469" s="81"/>
      <c r="FX469" s="81"/>
      <c r="FY469" s="81"/>
      <c r="FZ469" s="81"/>
      <c r="GA469" s="81"/>
      <c r="GB469" s="81"/>
      <c r="GC469" s="81"/>
      <c r="GD469" s="81"/>
      <c r="GE469" s="81"/>
      <c r="GF469" s="81"/>
      <c r="GG469" s="8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  <c r="EL470" s="81"/>
      <c r="EM470" s="81"/>
      <c r="EN470" s="81"/>
      <c r="EO470" s="81"/>
      <c r="EP470" s="81"/>
      <c r="EQ470" s="81"/>
      <c r="ER470" s="81"/>
      <c r="ES470" s="81"/>
      <c r="ET470" s="81"/>
      <c r="EU470" s="81"/>
      <c r="EV470" s="81"/>
      <c r="EW470" s="81"/>
      <c r="EX470" s="81"/>
      <c r="EY470" s="81"/>
      <c r="EZ470" s="81"/>
      <c r="FA470" s="81"/>
      <c r="FB470" s="81"/>
      <c r="FC470" s="81"/>
      <c r="FD470" s="81"/>
      <c r="FE470" s="81"/>
      <c r="FF470" s="81"/>
      <c r="FG470" s="81"/>
      <c r="FH470" s="81"/>
      <c r="FI470" s="81"/>
      <c r="FJ470" s="81"/>
      <c r="FK470" s="81"/>
      <c r="FL470" s="81"/>
      <c r="FM470" s="81"/>
      <c r="FN470" s="81"/>
      <c r="FO470" s="81"/>
      <c r="FP470" s="81"/>
      <c r="FQ470" s="81"/>
      <c r="FR470" s="81"/>
      <c r="FS470" s="81"/>
      <c r="FT470" s="81"/>
      <c r="FU470" s="81"/>
      <c r="FV470" s="81"/>
      <c r="FW470" s="81"/>
      <c r="FX470" s="81"/>
      <c r="FY470" s="81"/>
      <c r="FZ470" s="81"/>
      <c r="GA470" s="81"/>
      <c r="GB470" s="81"/>
      <c r="GC470" s="81"/>
      <c r="GD470" s="81"/>
      <c r="GE470" s="81"/>
      <c r="GF470" s="81"/>
      <c r="GG470" s="8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  <c r="EL471" s="81"/>
      <c r="EM471" s="81"/>
      <c r="EN471" s="81"/>
      <c r="EO471" s="81"/>
      <c r="EP471" s="81"/>
      <c r="EQ471" s="81"/>
      <c r="ER471" s="81"/>
      <c r="ES471" s="81"/>
      <c r="ET471" s="81"/>
      <c r="EU471" s="81"/>
      <c r="EV471" s="81"/>
      <c r="EW471" s="81"/>
      <c r="EX471" s="81"/>
      <c r="EY471" s="81"/>
      <c r="EZ471" s="81"/>
      <c r="FA471" s="81"/>
      <c r="FB471" s="81"/>
      <c r="FC471" s="81"/>
      <c r="FD471" s="81"/>
      <c r="FE471" s="81"/>
      <c r="FF471" s="81"/>
      <c r="FG471" s="81"/>
      <c r="FH471" s="81"/>
      <c r="FI471" s="81"/>
      <c r="FJ471" s="81"/>
      <c r="FK471" s="81"/>
      <c r="FL471" s="81"/>
      <c r="FM471" s="81"/>
      <c r="FN471" s="81"/>
      <c r="FO471" s="81"/>
      <c r="FP471" s="81"/>
      <c r="FQ471" s="81"/>
      <c r="FR471" s="81"/>
      <c r="FS471" s="81"/>
      <c r="FT471" s="81"/>
      <c r="FU471" s="81"/>
      <c r="FV471" s="81"/>
      <c r="FW471" s="81"/>
      <c r="FX471" s="81"/>
      <c r="FY471" s="81"/>
      <c r="FZ471" s="81"/>
      <c r="GA471" s="81"/>
      <c r="GB471" s="81"/>
      <c r="GC471" s="81"/>
      <c r="GD471" s="81"/>
      <c r="GE471" s="81"/>
      <c r="GF471" s="81"/>
      <c r="GG471" s="8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  <c r="EL472" s="81"/>
      <c r="EM472" s="81"/>
      <c r="EN472" s="81"/>
      <c r="EO472" s="81"/>
      <c r="EP472" s="81"/>
      <c r="EQ472" s="81"/>
      <c r="ER472" s="81"/>
      <c r="ES472" s="81"/>
      <c r="ET472" s="81"/>
      <c r="EU472" s="81"/>
      <c r="EV472" s="81"/>
      <c r="EW472" s="81"/>
      <c r="EX472" s="81"/>
      <c r="EY472" s="81"/>
      <c r="EZ472" s="81"/>
      <c r="FA472" s="81"/>
      <c r="FB472" s="81"/>
      <c r="FC472" s="81"/>
      <c r="FD472" s="81"/>
      <c r="FE472" s="81"/>
      <c r="FF472" s="81"/>
      <c r="FG472" s="81"/>
      <c r="FH472" s="81"/>
      <c r="FI472" s="81"/>
      <c r="FJ472" s="81"/>
      <c r="FK472" s="81"/>
      <c r="FL472" s="81"/>
      <c r="FM472" s="81"/>
      <c r="FN472" s="81"/>
      <c r="FO472" s="81"/>
      <c r="FP472" s="81"/>
      <c r="FQ472" s="81"/>
      <c r="FR472" s="81"/>
      <c r="FS472" s="81"/>
      <c r="FT472" s="81"/>
      <c r="FU472" s="81"/>
      <c r="FV472" s="81"/>
      <c r="FW472" s="81"/>
      <c r="FX472" s="81"/>
      <c r="FY472" s="81"/>
      <c r="FZ472" s="81"/>
      <c r="GA472" s="81"/>
      <c r="GB472" s="81"/>
      <c r="GC472" s="81"/>
      <c r="GD472" s="81"/>
      <c r="GE472" s="81"/>
      <c r="GF472" s="81"/>
      <c r="GG472" s="8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  <c r="EL473" s="81"/>
      <c r="EM473" s="81"/>
      <c r="EN473" s="81"/>
      <c r="EO473" s="81"/>
      <c r="EP473" s="81"/>
      <c r="EQ473" s="81"/>
      <c r="ER473" s="81"/>
      <c r="ES473" s="81"/>
      <c r="ET473" s="81"/>
      <c r="EU473" s="81"/>
      <c r="EV473" s="81"/>
      <c r="EW473" s="81"/>
      <c r="EX473" s="81"/>
      <c r="EY473" s="81"/>
      <c r="EZ473" s="81"/>
      <c r="FA473" s="81"/>
      <c r="FB473" s="81"/>
      <c r="FC473" s="81"/>
      <c r="FD473" s="81"/>
      <c r="FE473" s="81"/>
      <c r="FF473" s="81"/>
      <c r="FG473" s="81"/>
      <c r="FH473" s="81"/>
      <c r="FI473" s="81"/>
      <c r="FJ473" s="81"/>
      <c r="FK473" s="81"/>
      <c r="FL473" s="81"/>
      <c r="FM473" s="81"/>
      <c r="FN473" s="81"/>
      <c r="FO473" s="81"/>
      <c r="FP473" s="81"/>
      <c r="FQ473" s="81"/>
      <c r="FR473" s="81"/>
      <c r="FS473" s="81"/>
      <c r="FT473" s="81"/>
      <c r="FU473" s="81"/>
      <c r="FV473" s="81"/>
      <c r="FW473" s="81"/>
      <c r="FX473" s="81"/>
      <c r="FY473" s="81"/>
      <c r="FZ473" s="81"/>
      <c r="GA473" s="81"/>
      <c r="GB473" s="81"/>
      <c r="GC473" s="81"/>
      <c r="GD473" s="81"/>
      <c r="GE473" s="81"/>
      <c r="GF473" s="81"/>
      <c r="GG473" s="8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  <c r="EL474" s="81"/>
      <c r="EM474" s="81"/>
      <c r="EN474" s="81"/>
      <c r="EO474" s="81"/>
      <c r="EP474" s="81"/>
      <c r="EQ474" s="81"/>
      <c r="ER474" s="81"/>
      <c r="ES474" s="81"/>
      <c r="ET474" s="81"/>
      <c r="EU474" s="81"/>
      <c r="EV474" s="81"/>
      <c r="EW474" s="81"/>
      <c r="EX474" s="81"/>
      <c r="EY474" s="81"/>
      <c r="EZ474" s="81"/>
      <c r="FA474" s="81"/>
      <c r="FB474" s="81"/>
      <c r="FC474" s="81"/>
      <c r="FD474" s="81"/>
      <c r="FE474" s="81"/>
      <c r="FF474" s="81"/>
      <c r="FG474" s="81"/>
      <c r="FH474" s="81"/>
      <c r="FI474" s="81"/>
      <c r="FJ474" s="81"/>
      <c r="FK474" s="81"/>
      <c r="FL474" s="81"/>
      <c r="FM474" s="81"/>
      <c r="FN474" s="81"/>
      <c r="FO474" s="81"/>
      <c r="FP474" s="81"/>
      <c r="FQ474" s="81"/>
      <c r="FR474" s="81"/>
      <c r="FS474" s="81"/>
      <c r="FT474" s="81"/>
      <c r="FU474" s="81"/>
      <c r="FV474" s="81"/>
      <c r="FW474" s="81"/>
      <c r="FX474" s="81"/>
      <c r="FY474" s="81"/>
      <c r="FZ474" s="81"/>
      <c r="GA474" s="81"/>
      <c r="GB474" s="81"/>
      <c r="GC474" s="81"/>
      <c r="GD474" s="81"/>
      <c r="GE474" s="81"/>
      <c r="GF474" s="81"/>
      <c r="GG474" s="8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  <c r="EL475" s="81"/>
      <c r="EM475" s="81"/>
      <c r="EN475" s="81"/>
      <c r="EO475" s="81"/>
      <c r="EP475" s="81"/>
      <c r="EQ475" s="81"/>
      <c r="ER475" s="81"/>
      <c r="ES475" s="81"/>
      <c r="ET475" s="81"/>
      <c r="EU475" s="81"/>
      <c r="EV475" s="81"/>
      <c r="EW475" s="81"/>
      <c r="EX475" s="81"/>
      <c r="EY475" s="81"/>
      <c r="EZ475" s="81"/>
      <c r="FA475" s="81"/>
      <c r="FB475" s="81"/>
      <c r="FC475" s="81"/>
      <c r="FD475" s="81"/>
      <c r="FE475" s="81"/>
      <c r="FF475" s="81"/>
      <c r="FG475" s="81"/>
      <c r="FH475" s="81"/>
      <c r="FI475" s="81"/>
      <c r="FJ475" s="81"/>
      <c r="FK475" s="81"/>
      <c r="FL475" s="81"/>
      <c r="FM475" s="81"/>
      <c r="FN475" s="81"/>
      <c r="FO475" s="81"/>
      <c r="FP475" s="81"/>
      <c r="FQ475" s="81"/>
      <c r="FR475" s="81"/>
      <c r="FS475" s="81"/>
      <c r="FT475" s="81"/>
      <c r="FU475" s="81"/>
      <c r="FV475" s="81"/>
      <c r="FW475" s="81"/>
      <c r="FX475" s="81"/>
      <c r="FY475" s="81"/>
      <c r="FZ475" s="81"/>
      <c r="GA475" s="81"/>
      <c r="GB475" s="81"/>
      <c r="GC475" s="81"/>
      <c r="GD475" s="81"/>
      <c r="GE475" s="81"/>
      <c r="GF475" s="81"/>
      <c r="GG475" s="8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  <c r="EL476" s="81"/>
      <c r="EM476" s="81"/>
      <c r="EN476" s="81"/>
      <c r="EO476" s="81"/>
      <c r="EP476" s="81"/>
      <c r="EQ476" s="81"/>
      <c r="ER476" s="81"/>
      <c r="ES476" s="81"/>
      <c r="ET476" s="81"/>
      <c r="EU476" s="81"/>
      <c r="EV476" s="81"/>
      <c r="EW476" s="81"/>
      <c r="EX476" s="81"/>
      <c r="EY476" s="81"/>
      <c r="EZ476" s="81"/>
      <c r="FA476" s="81"/>
      <c r="FB476" s="81"/>
      <c r="FC476" s="81"/>
      <c r="FD476" s="81"/>
      <c r="FE476" s="81"/>
      <c r="FF476" s="81"/>
      <c r="FG476" s="81"/>
      <c r="FH476" s="81"/>
      <c r="FI476" s="81"/>
      <c r="FJ476" s="81"/>
      <c r="FK476" s="81"/>
      <c r="FL476" s="81"/>
      <c r="FM476" s="81"/>
      <c r="FN476" s="81"/>
      <c r="FO476" s="81"/>
      <c r="FP476" s="81"/>
      <c r="FQ476" s="81"/>
      <c r="FR476" s="81"/>
      <c r="FS476" s="81"/>
      <c r="FT476" s="81"/>
      <c r="FU476" s="81"/>
      <c r="FV476" s="81"/>
      <c r="FW476" s="81"/>
      <c r="FX476" s="81"/>
      <c r="FY476" s="81"/>
      <c r="FZ476" s="81"/>
      <c r="GA476" s="81"/>
      <c r="GB476" s="81"/>
      <c r="GC476" s="81"/>
      <c r="GD476" s="81"/>
      <c r="GE476" s="81"/>
      <c r="GF476" s="81"/>
      <c r="GG476" s="8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  <c r="EL477" s="81"/>
      <c r="EM477" s="81"/>
      <c r="EN477" s="81"/>
      <c r="EO477" s="81"/>
      <c r="EP477" s="81"/>
      <c r="EQ477" s="81"/>
      <c r="ER477" s="81"/>
      <c r="ES477" s="81"/>
      <c r="ET477" s="81"/>
      <c r="EU477" s="81"/>
      <c r="EV477" s="81"/>
      <c r="EW477" s="81"/>
      <c r="EX477" s="81"/>
      <c r="EY477" s="81"/>
      <c r="EZ477" s="81"/>
      <c r="FA477" s="81"/>
      <c r="FB477" s="81"/>
      <c r="FC477" s="81"/>
      <c r="FD477" s="81"/>
      <c r="FE477" s="81"/>
      <c r="FF477" s="81"/>
      <c r="FG477" s="81"/>
      <c r="FH477" s="81"/>
      <c r="FI477" s="81"/>
      <c r="FJ477" s="81"/>
      <c r="FK477" s="81"/>
      <c r="FL477" s="81"/>
      <c r="FM477" s="81"/>
      <c r="FN477" s="81"/>
      <c r="FO477" s="81"/>
      <c r="FP477" s="81"/>
      <c r="FQ477" s="81"/>
      <c r="FR477" s="81"/>
      <c r="FS477" s="81"/>
      <c r="FT477" s="81"/>
      <c r="FU477" s="81"/>
      <c r="FV477" s="81"/>
      <c r="FW477" s="81"/>
      <c r="FX477" s="81"/>
      <c r="FY477" s="81"/>
      <c r="FZ477" s="81"/>
      <c r="GA477" s="81"/>
      <c r="GB477" s="81"/>
      <c r="GC477" s="81"/>
      <c r="GD477" s="81"/>
      <c r="GE477" s="81"/>
      <c r="GF477" s="81"/>
      <c r="GG477" s="8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  <c r="EL478" s="81"/>
      <c r="EM478" s="81"/>
      <c r="EN478" s="81"/>
      <c r="EO478" s="81"/>
      <c r="EP478" s="81"/>
      <c r="EQ478" s="81"/>
      <c r="ER478" s="81"/>
      <c r="ES478" s="81"/>
      <c r="ET478" s="81"/>
      <c r="EU478" s="81"/>
      <c r="EV478" s="81"/>
      <c r="EW478" s="81"/>
      <c r="EX478" s="81"/>
      <c r="EY478" s="81"/>
      <c r="EZ478" s="81"/>
      <c r="FA478" s="81"/>
      <c r="FB478" s="81"/>
      <c r="FC478" s="81"/>
      <c r="FD478" s="81"/>
      <c r="FE478" s="81"/>
      <c r="FF478" s="81"/>
      <c r="FG478" s="81"/>
      <c r="FH478" s="81"/>
      <c r="FI478" s="81"/>
      <c r="FJ478" s="81"/>
      <c r="FK478" s="81"/>
      <c r="FL478" s="81"/>
      <c r="FM478" s="81"/>
      <c r="FN478" s="81"/>
      <c r="FO478" s="81"/>
      <c r="FP478" s="81"/>
      <c r="FQ478" s="81"/>
      <c r="FR478" s="81"/>
      <c r="FS478" s="81"/>
      <c r="FT478" s="81"/>
      <c r="FU478" s="81"/>
      <c r="FV478" s="81"/>
      <c r="FW478" s="81"/>
      <c r="FX478" s="81"/>
      <c r="FY478" s="81"/>
      <c r="FZ478" s="81"/>
      <c r="GA478" s="81"/>
      <c r="GB478" s="81"/>
      <c r="GC478" s="81"/>
      <c r="GD478" s="81"/>
      <c r="GE478" s="81"/>
      <c r="GF478" s="81"/>
      <c r="GG478" s="8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  <c r="EL479" s="81"/>
      <c r="EM479" s="81"/>
      <c r="EN479" s="81"/>
      <c r="EO479" s="81"/>
      <c r="EP479" s="81"/>
      <c r="EQ479" s="81"/>
      <c r="ER479" s="81"/>
      <c r="ES479" s="81"/>
      <c r="ET479" s="81"/>
      <c r="EU479" s="81"/>
      <c r="EV479" s="81"/>
      <c r="EW479" s="81"/>
      <c r="EX479" s="81"/>
      <c r="EY479" s="81"/>
      <c r="EZ479" s="81"/>
      <c r="FA479" s="81"/>
      <c r="FB479" s="81"/>
      <c r="FC479" s="81"/>
      <c r="FD479" s="81"/>
      <c r="FE479" s="81"/>
      <c r="FF479" s="81"/>
      <c r="FG479" s="81"/>
      <c r="FH479" s="81"/>
      <c r="FI479" s="81"/>
      <c r="FJ479" s="81"/>
      <c r="FK479" s="81"/>
      <c r="FL479" s="81"/>
      <c r="FM479" s="81"/>
      <c r="FN479" s="81"/>
      <c r="FO479" s="81"/>
      <c r="FP479" s="81"/>
      <c r="FQ479" s="81"/>
      <c r="FR479" s="81"/>
      <c r="FS479" s="81"/>
      <c r="FT479" s="81"/>
      <c r="FU479" s="81"/>
      <c r="FV479" s="81"/>
      <c r="FW479" s="81"/>
      <c r="FX479" s="81"/>
      <c r="FY479" s="81"/>
      <c r="FZ479" s="81"/>
      <c r="GA479" s="81"/>
      <c r="GB479" s="81"/>
      <c r="GC479" s="81"/>
      <c r="GD479" s="81"/>
      <c r="GE479" s="81"/>
      <c r="GF479" s="81"/>
      <c r="GG479" s="8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  <c r="EP480" s="81"/>
      <c r="EQ480" s="81"/>
      <c r="ER480" s="81"/>
      <c r="ES480" s="81"/>
      <c r="ET480" s="81"/>
      <c r="EU480" s="81"/>
      <c r="EV480" s="81"/>
      <c r="EW480" s="81"/>
      <c r="EX480" s="81"/>
      <c r="EY480" s="81"/>
      <c r="EZ480" s="81"/>
      <c r="FA480" s="81"/>
      <c r="FB480" s="81"/>
      <c r="FC480" s="81"/>
      <c r="FD480" s="81"/>
      <c r="FE480" s="81"/>
      <c r="FF480" s="81"/>
      <c r="FG480" s="81"/>
      <c r="FH480" s="81"/>
      <c r="FI480" s="81"/>
      <c r="FJ480" s="81"/>
      <c r="FK480" s="81"/>
      <c r="FL480" s="81"/>
      <c r="FM480" s="81"/>
      <c r="FN480" s="81"/>
      <c r="FO480" s="81"/>
      <c r="FP480" s="81"/>
      <c r="FQ480" s="81"/>
      <c r="FR480" s="81"/>
      <c r="FS480" s="81"/>
      <c r="FT480" s="81"/>
      <c r="FU480" s="81"/>
      <c r="FV480" s="81"/>
      <c r="FW480" s="81"/>
      <c r="FX480" s="81"/>
      <c r="FY480" s="81"/>
      <c r="FZ480" s="81"/>
      <c r="GA480" s="81"/>
      <c r="GB480" s="81"/>
      <c r="GC480" s="81"/>
      <c r="GD480" s="81"/>
      <c r="GE480" s="81"/>
      <c r="GF480" s="81"/>
      <c r="GG480" s="8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  <c r="EP481" s="81"/>
      <c r="EQ481" s="81"/>
      <c r="ER481" s="81"/>
      <c r="ES481" s="81"/>
      <c r="ET481" s="81"/>
      <c r="EU481" s="81"/>
      <c r="EV481" s="81"/>
      <c r="EW481" s="81"/>
      <c r="EX481" s="81"/>
      <c r="EY481" s="81"/>
      <c r="EZ481" s="81"/>
      <c r="FA481" s="81"/>
      <c r="FB481" s="81"/>
      <c r="FC481" s="81"/>
      <c r="FD481" s="81"/>
      <c r="FE481" s="81"/>
      <c r="FF481" s="81"/>
      <c r="FG481" s="81"/>
      <c r="FH481" s="81"/>
      <c r="FI481" s="81"/>
      <c r="FJ481" s="81"/>
      <c r="FK481" s="81"/>
      <c r="FL481" s="81"/>
      <c r="FM481" s="81"/>
      <c r="FN481" s="81"/>
      <c r="FO481" s="81"/>
      <c r="FP481" s="81"/>
      <c r="FQ481" s="81"/>
      <c r="FR481" s="81"/>
      <c r="FS481" s="81"/>
      <c r="FT481" s="81"/>
      <c r="FU481" s="81"/>
      <c r="FV481" s="81"/>
      <c r="FW481" s="81"/>
      <c r="FX481" s="81"/>
      <c r="FY481" s="81"/>
      <c r="FZ481" s="81"/>
      <c r="GA481" s="81"/>
      <c r="GB481" s="81"/>
      <c r="GC481" s="81"/>
      <c r="GD481" s="81"/>
      <c r="GE481" s="81"/>
      <c r="GF481" s="81"/>
      <c r="GG481" s="8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  <c r="EP482" s="81"/>
      <c r="EQ482" s="81"/>
      <c r="ER482" s="81"/>
      <c r="ES482" s="81"/>
      <c r="ET482" s="81"/>
      <c r="EU482" s="81"/>
      <c r="EV482" s="81"/>
      <c r="EW482" s="81"/>
      <c r="EX482" s="81"/>
      <c r="EY482" s="81"/>
      <c r="EZ482" s="81"/>
      <c r="FA482" s="81"/>
      <c r="FB482" s="81"/>
      <c r="FC482" s="81"/>
      <c r="FD482" s="81"/>
      <c r="FE482" s="81"/>
      <c r="FF482" s="81"/>
      <c r="FG482" s="81"/>
      <c r="FH482" s="81"/>
      <c r="FI482" s="81"/>
      <c r="FJ482" s="81"/>
      <c r="FK482" s="81"/>
      <c r="FL482" s="81"/>
      <c r="FM482" s="81"/>
      <c r="FN482" s="81"/>
      <c r="FO482" s="81"/>
      <c r="FP482" s="81"/>
      <c r="FQ482" s="81"/>
      <c r="FR482" s="81"/>
      <c r="FS482" s="81"/>
      <c r="FT482" s="81"/>
      <c r="FU482" s="81"/>
      <c r="FV482" s="81"/>
      <c r="FW482" s="81"/>
      <c r="FX482" s="81"/>
      <c r="FY482" s="81"/>
      <c r="FZ482" s="81"/>
      <c r="GA482" s="81"/>
      <c r="GB482" s="81"/>
      <c r="GC482" s="81"/>
      <c r="GD482" s="81"/>
      <c r="GE482" s="81"/>
      <c r="GF482" s="81"/>
      <c r="GG482" s="8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  <c r="EP483" s="81"/>
      <c r="EQ483" s="81"/>
      <c r="ER483" s="81"/>
      <c r="ES483" s="81"/>
      <c r="ET483" s="81"/>
      <c r="EU483" s="81"/>
      <c r="EV483" s="81"/>
      <c r="EW483" s="81"/>
      <c r="EX483" s="81"/>
      <c r="EY483" s="81"/>
      <c r="EZ483" s="81"/>
      <c r="FA483" s="81"/>
      <c r="FB483" s="81"/>
      <c r="FC483" s="81"/>
      <c r="FD483" s="81"/>
      <c r="FE483" s="81"/>
      <c r="FF483" s="81"/>
      <c r="FG483" s="81"/>
      <c r="FH483" s="81"/>
      <c r="FI483" s="81"/>
      <c r="FJ483" s="81"/>
      <c r="FK483" s="81"/>
      <c r="FL483" s="81"/>
      <c r="FM483" s="81"/>
      <c r="FN483" s="81"/>
      <c r="FO483" s="81"/>
      <c r="FP483" s="81"/>
      <c r="FQ483" s="81"/>
      <c r="FR483" s="81"/>
      <c r="FS483" s="81"/>
      <c r="FT483" s="81"/>
      <c r="FU483" s="81"/>
      <c r="FV483" s="81"/>
      <c r="FW483" s="81"/>
      <c r="FX483" s="81"/>
      <c r="FY483" s="81"/>
      <c r="FZ483" s="81"/>
      <c r="GA483" s="81"/>
      <c r="GB483" s="81"/>
      <c r="GC483" s="81"/>
      <c r="GD483" s="81"/>
      <c r="GE483" s="81"/>
      <c r="GF483" s="81"/>
      <c r="GG483" s="8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  <c r="EP484" s="81"/>
      <c r="EQ484" s="81"/>
      <c r="ER484" s="81"/>
      <c r="ES484" s="81"/>
      <c r="ET484" s="81"/>
      <c r="EU484" s="81"/>
      <c r="EV484" s="81"/>
      <c r="EW484" s="81"/>
      <c r="EX484" s="81"/>
      <c r="EY484" s="81"/>
      <c r="EZ484" s="81"/>
      <c r="FA484" s="81"/>
      <c r="FB484" s="81"/>
      <c r="FC484" s="81"/>
      <c r="FD484" s="81"/>
      <c r="FE484" s="81"/>
      <c r="FF484" s="81"/>
      <c r="FG484" s="81"/>
      <c r="FH484" s="81"/>
      <c r="FI484" s="81"/>
      <c r="FJ484" s="81"/>
      <c r="FK484" s="81"/>
      <c r="FL484" s="81"/>
      <c r="FM484" s="81"/>
      <c r="FN484" s="81"/>
      <c r="FO484" s="81"/>
      <c r="FP484" s="81"/>
      <c r="FQ484" s="81"/>
      <c r="FR484" s="81"/>
      <c r="FS484" s="81"/>
      <c r="FT484" s="81"/>
      <c r="FU484" s="81"/>
      <c r="FV484" s="81"/>
      <c r="FW484" s="81"/>
      <c r="FX484" s="81"/>
      <c r="FY484" s="81"/>
      <c r="FZ484" s="81"/>
      <c r="GA484" s="81"/>
      <c r="GB484" s="81"/>
      <c r="GC484" s="81"/>
      <c r="GD484" s="81"/>
      <c r="GE484" s="81"/>
      <c r="GF484" s="81"/>
      <c r="GG484" s="8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  <c r="EP485" s="81"/>
      <c r="EQ485" s="81"/>
      <c r="ER485" s="81"/>
      <c r="ES485" s="81"/>
      <c r="ET485" s="81"/>
      <c r="EU485" s="81"/>
      <c r="EV485" s="81"/>
      <c r="EW485" s="81"/>
      <c r="EX485" s="81"/>
      <c r="EY485" s="81"/>
      <c r="EZ485" s="81"/>
      <c r="FA485" s="81"/>
      <c r="FB485" s="81"/>
      <c r="FC485" s="81"/>
      <c r="FD485" s="81"/>
      <c r="FE485" s="81"/>
      <c r="FF485" s="81"/>
      <c r="FG485" s="81"/>
      <c r="FH485" s="81"/>
      <c r="FI485" s="81"/>
      <c r="FJ485" s="81"/>
      <c r="FK485" s="81"/>
      <c r="FL485" s="81"/>
      <c r="FM485" s="81"/>
      <c r="FN485" s="81"/>
      <c r="FO485" s="81"/>
      <c r="FP485" s="81"/>
      <c r="FQ485" s="81"/>
      <c r="FR485" s="81"/>
      <c r="FS485" s="81"/>
      <c r="FT485" s="81"/>
      <c r="FU485" s="81"/>
      <c r="FV485" s="81"/>
      <c r="FW485" s="81"/>
      <c r="FX485" s="81"/>
      <c r="FY485" s="81"/>
      <c r="FZ485" s="81"/>
      <c r="GA485" s="81"/>
      <c r="GB485" s="81"/>
      <c r="GC485" s="81"/>
      <c r="GD485" s="81"/>
      <c r="GE485" s="81"/>
      <c r="GF485" s="81"/>
      <c r="GG485" s="8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  <c r="EP486" s="81"/>
      <c r="EQ486" s="81"/>
      <c r="ER486" s="81"/>
      <c r="ES486" s="81"/>
      <c r="ET486" s="81"/>
      <c r="EU486" s="81"/>
      <c r="EV486" s="81"/>
      <c r="EW486" s="81"/>
      <c r="EX486" s="81"/>
      <c r="EY486" s="81"/>
      <c r="EZ486" s="81"/>
      <c r="FA486" s="81"/>
      <c r="FB486" s="81"/>
      <c r="FC486" s="81"/>
      <c r="FD486" s="81"/>
      <c r="FE486" s="81"/>
      <c r="FF486" s="81"/>
      <c r="FG486" s="81"/>
      <c r="FH486" s="81"/>
      <c r="FI486" s="81"/>
      <c r="FJ486" s="81"/>
      <c r="FK486" s="81"/>
      <c r="FL486" s="81"/>
      <c r="FM486" s="81"/>
      <c r="FN486" s="81"/>
      <c r="FO486" s="81"/>
      <c r="FP486" s="81"/>
      <c r="FQ486" s="81"/>
      <c r="FR486" s="81"/>
      <c r="FS486" s="81"/>
      <c r="FT486" s="81"/>
      <c r="FU486" s="81"/>
      <c r="FV486" s="81"/>
      <c r="FW486" s="81"/>
      <c r="FX486" s="81"/>
      <c r="FY486" s="81"/>
      <c r="FZ486" s="81"/>
      <c r="GA486" s="81"/>
      <c r="GB486" s="81"/>
      <c r="GC486" s="81"/>
      <c r="GD486" s="81"/>
      <c r="GE486" s="81"/>
      <c r="GF486" s="81"/>
      <c r="GG486" s="8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  <c r="EL487" s="81"/>
      <c r="EM487" s="81"/>
      <c r="EN487" s="81"/>
      <c r="EO487" s="81"/>
      <c r="EP487" s="81"/>
      <c r="EQ487" s="81"/>
      <c r="ER487" s="81"/>
      <c r="ES487" s="81"/>
      <c r="ET487" s="81"/>
      <c r="EU487" s="81"/>
      <c r="EV487" s="81"/>
      <c r="EW487" s="81"/>
      <c r="EX487" s="81"/>
      <c r="EY487" s="81"/>
      <c r="EZ487" s="81"/>
      <c r="FA487" s="81"/>
      <c r="FB487" s="81"/>
      <c r="FC487" s="81"/>
      <c r="FD487" s="81"/>
      <c r="FE487" s="81"/>
      <c r="FF487" s="81"/>
      <c r="FG487" s="81"/>
      <c r="FH487" s="81"/>
      <c r="FI487" s="81"/>
      <c r="FJ487" s="81"/>
      <c r="FK487" s="81"/>
      <c r="FL487" s="81"/>
      <c r="FM487" s="81"/>
      <c r="FN487" s="81"/>
      <c r="FO487" s="81"/>
      <c r="FP487" s="81"/>
      <c r="FQ487" s="81"/>
      <c r="FR487" s="81"/>
      <c r="FS487" s="81"/>
      <c r="FT487" s="81"/>
      <c r="FU487" s="81"/>
      <c r="FV487" s="81"/>
      <c r="FW487" s="81"/>
      <c r="FX487" s="81"/>
      <c r="FY487" s="81"/>
      <c r="FZ487" s="81"/>
      <c r="GA487" s="81"/>
      <c r="GB487" s="81"/>
      <c r="GC487" s="81"/>
      <c r="GD487" s="81"/>
      <c r="GE487" s="81"/>
      <c r="GF487" s="81"/>
      <c r="GG487" s="8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  <c r="EL488" s="81"/>
      <c r="EM488" s="81"/>
      <c r="EN488" s="81"/>
      <c r="EO488" s="81"/>
      <c r="EP488" s="81"/>
      <c r="EQ488" s="81"/>
      <c r="ER488" s="81"/>
      <c r="ES488" s="81"/>
      <c r="ET488" s="81"/>
      <c r="EU488" s="81"/>
      <c r="EV488" s="81"/>
      <c r="EW488" s="81"/>
      <c r="EX488" s="81"/>
      <c r="EY488" s="81"/>
      <c r="EZ488" s="81"/>
      <c r="FA488" s="81"/>
      <c r="FB488" s="81"/>
      <c r="FC488" s="81"/>
      <c r="FD488" s="81"/>
      <c r="FE488" s="81"/>
      <c r="FF488" s="81"/>
      <c r="FG488" s="81"/>
      <c r="FH488" s="81"/>
      <c r="FI488" s="81"/>
      <c r="FJ488" s="81"/>
      <c r="FK488" s="81"/>
      <c r="FL488" s="81"/>
      <c r="FM488" s="81"/>
      <c r="FN488" s="81"/>
      <c r="FO488" s="81"/>
      <c r="FP488" s="81"/>
      <c r="FQ488" s="81"/>
      <c r="FR488" s="81"/>
      <c r="FS488" s="81"/>
      <c r="FT488" s="81"/>
      <c r="FU488" s="81"/>
      <c r="FV488" s="81"/>
      <c r="FW488" s="81"/>
      <c r="FX488" s="81"/>
      <c r="FY488" s="81"/>
      <c r="FZ488" s="81"/>
      <c r="GA488" s="81"/>
      <c r="GB488" s="81"/>
      <c r="GC488" s="81"/>
      <c r="GD488" s="81"/>
      <c r="GE488" s="81"/>
      <c r="GF488" s="81"/>
      <c r="GG488" s="8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  <c r="EL489" s="81"/>
      <c r="EM489" s="81"/>
      <c r="EN489" s="81"/>
      <c r="EO489" s="81"/>
      <c r="EP489" s="81"/>
      <c r="EQ489" s="81"/>
      <c r="ER489" s="81"/>
      <c r="ES489" s="81"/>
      <c r="ET489" s="81"/>
      <c r="EU489" s="81"/>
      <c r="EV489" s="81"/>
      <c r="EW489" s="81"/>
      <c r="EX489" s="81"/>
      <c r="EY489" s="81"/>
      <c r="EZ489" s="81"/>
      <c r="FA489" s="81"/>
      <c r="FB489" s="81"/>
      <c r="FC489" s="81"/>
      <c r="FD489" s="81"/>
      <c r="FE489" s="81"/>
      <c r="FF489" s="81"/>
      <c r="FG489" s="81"/>
      <c r="FH489" s="81"/>
      <c r="FI489" s="81"/>
      <c r="FJ489" s="81"/>
      <c r="FK489" s="81"/>
      <c r="FL489" s="81"/>
      <c r="FM489" s="81"/>
      <c r="FN489" s="81"/>
      <c r="FO489" s="81"/>
      <c r="FP489" s="81"/>
      <c r="FQ489" s="81"/>
      <c r="FR489" s="81"/>
      <c r="FS489" s="81"/>
      <c r="FT489" s="81"/>
      <c r="FU489" s="81"/>
      <c r="FV489" s="81"/>
      <c r="FW489" s="81"/>
      <c r="FX489" s="81"/>
      <c r="FY489" s="81"/>
      <c r="FZ489" s="81"/>
      <c r="GA489" s="81"/>
      <c r="GB489" s="81"/>
      <c r="GC489" s="81"/>
      <c r="GD489" s="81"/>
      <c r="GE489" s="81"/>
      <c r="GF489" s="81"/>
      <c r="GG489" s="8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  <c r="EL490" s="81"/>
      <c r="EM490" s="81"/>
      <c r="EN490" s="81"/>
      <c r="EO490" s="81"/>
      <c r="EP490" s="81"/>
      <c r="EQ490" s="81"/>
      <c r="ER490" s="81"/>
      <c r="ES490" s="81"/>
      <c r="ET490" s="81"/>
      <c r="EU490" s="81"/>
      <c r="EV490" s="81"/>
      <c r="EW490" s="81"/>
      <c r="EX490" s="81"/>
      <c r="EY490" s="81"/>
      <c r="EZ490" s="81"/>
      <c r="FA490" s="81"/>
      <c r="FB490" s="81"/>
      <c r="FC490" s="81"/>
      <c r="FD490" s="81"/>
      <c r="FE490" s="81"/>
      <c r="FF490" s="81"/>
      <c r="FG490" s="81"/>
      <c r="FH490" s="81"/>
      <c r="FI490" s="81"/>
      <c r="FJ490" s="81"/>
      <c r="FK490" s="81"/>
      <c r="FL490" s="81"/>
      <c r="FM490" s="81"/>
      <c r="FN490" s="81"/>
      <c r="FO490" s="81"/>
      <c r="FP490" s="81"/>
      <c r="FQ490" s="81"/>
      <c r="FR490" s="81"/>
      <c r="FS490" s="81"/>
      <c r="FT490" s="81"/>
      <c r="FU490" s="81"/>
      <c r="FV490" s="81"/>
      <c r="FW490" s="81"/>
      <c r="FX490" s="81"/>
      <c r="FY490" s="81"/>
      <c r="FZ490" s="81"/>
      <c r="GA490" s="81"/>
      <c r="GB490" s="81"/>
      <c r="GC490" s="81"/>
      <c r="GD490" s="81"/>
      <c r="GE490" s="81"/>
      <c r="GF490" s="81"/>
      <c r="GG490" s="8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  <c r="EL491" s="81"/>
      <c r="EM491" s="81"/>
      <c r="EN491" s="81"/>
      <c r="EO491" s="81"/>
      <c r="EP491" s="81"/>
      <c r="EQ491" s="81"/>
      <c r="ER491" s="81"/>
      <c r="ES491" s="81"/>
      <c r="ET491" s="81"/>
      <c r="EU491" s="81"/>
      <c r="EV491" s="81"/>
      <c r="EW491" s="81"/>
      <c r="EX491" s="81"/>
      <c r="EY491" s="81"/>
      <c r="EZ491" s="81"/>
      <c r="FA491" s="81"/>
      <c r="FB491" s="81"/>
      <c r="FC491" s="81"/>
      <c r="FD491" s="81"/>
      <c r="FE491" s="81"/>
      <c r="FF491" s="81"/>
      <c r="FG491" s="81"/>
      <c r="FH491" s="81"/>
      <c r="FI491" s="81"/>
      <c r="FJ491" s="81"/>
      <c r="FK491" s="81"/>
      <c r="FL491" s="81"/>
      <c r="FM491" s="81"/>
      <c r="FN491" s="81"/>
      <c r="FO491" s="81"/>
      <c r="FP491" s="81"/>
      <c r="FQ491" s="81"/>
      <c r="FR491" s="81"/>
      <c r="FS491" s="81"/>
      <c r="FT491" s="81"/>
      <c r="FU491" s="81"/>
      <c r="FV491" s="81"/>
      <c r="FW491" s="81"/>
      <c r="FX491" s="81"/>
      <c r="FY491" s="81"/>
      <c r="FZ491" s="81"/>
      <c r="GA491" s="81"/>
      <c r="GB491" s="81"/>
      <c r="GC491" s="81"/>
      <c r="GD491" s="81"/>
      <c r="GE491" s="81"/>
      <c r="GF491" s="81"/>
      <c r="GG491" s="8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  <c r="EL492" s="81"/>
      <c r="EM492" s="81"/>
      <c r="EN492" s="81"/>
      <c r="EO492" s="81"/>
      <c r="EP492" s="81"/>
      <c r="EQ492" s="81"/>
      <c r="ER492" s="81"/>
      <c r="ES492" s="81"/>
      <c r="ET492" s="81"/>
      <c r="EU492" s="81"/>
      <c r="EV492" s="81"/>
      <c r="EW492" s="81"/>
      <c r="EX492" s="81"/>
      <c r="EY492" s="81"/>
      <c r="EZ492" s="81"/>
      <c r="FA492" s="81"/>
      <c r="FB492" s="81"/>
      <c r="FC492" s="81"/>
      <c r="FD492" s="81"/>
      <c r="FE492" s="81"/>
      <c r="FF492" s="81"/>
      <c r="FG492" s="81"/>
      <c r="FH492" s="81"/>
      <c r="FI492" s="81"/>
      <c r="FJ492" s="81"/>
      <c r="FK492" s="81"/>
      <c r="FL492" s="81"/>
      <c r="FM492" s="81"/>
      <c r="FN492" s="81"/>
      <c r="FO492" s="81"/>
      <c r="FP492" s="81"/>
      <c r="FQ492" s="81"/>
      <c r="FR492" s="81"/>
      <c r="FS492" s="81"/>
      <c r="FT492" s="81"/>
      <c r="FU492" s="81"/>
      <c r="FV492" s="81"/>
      <c r="FW492" s="81"/>
      <c r="FX492" s="81"/>
      <c r="FY492" s="81"/>
      <c r="FZ492" s="81"/>
      <c r="GA492" s="81"/>
      <c r="GB492" s="81"/>
      <c r="GC492" s="81"/>
      <c r="GD492" s="81"/>
      <c r="GE492" s="81"/>
      <c r="GF492" s="81"/>
      <c r="GG492" s="8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  <c r="EP493" s="81"/>
      <c r="EQ493" s="81"/>
      <c r="ER493" s="81"/>
      <c r="ES493" s="81"/>
      <c r="ET493" s="81"/>
      <c r="EU493" s="81"/>
      <c r="EV493" s="81"/>
      <c r="EW493" s="81"/>
      <c r="EX493" s="81"/>
      <c r="EY493" s="81"/>
      <c r="EZ493" s="81"/>
      <c r="FA493" s="81"/>
      <c r="FB493" s="81"/>
      <c r="FC493" s="81"/>
      <c r="FD493" s="81"/>
      <c r="FE493" s="81"/>
      <c r="FF493" s="81"/>
      <c r="FG493" s="81"/>
      <c r="FH493" s="81"/>
      <c r="FI493" s="81"/>
      <c r="FJ493" s="81"/>
      <c r="FK493" s="81"/>
      <c r="FL493" s="81"/>
      <c r="FM493" s="81"/>
      <c r="FN493" s="81"/>
      <c r="FO493" s="81"/>
      <c r="FP493" s="81"/>
      <c r="FQ493" s="81"/>
      <c r="FR493" s="81"/>
      <c r="FS493" s="81"/>
      <c r="FT493" s="81"/>
      <c r="FU493" s="81"/>
      <c r="FV493" s="81"/>
      <c r="FW493" s="81"/>
      <c r="FX493" s="81"/>
      <c r="FY493" s="81"/>
      <c r="FZ493" s="81"/>
      <c r="GA493" s="81"/>
      <c r="GB493" s="81"/>
      <c r="GC493" s="81"/>
      <c r="GD493" s="81"/>
      <c r="GE493" s="81"/>
      <c r="GF493" s="81"/>
      <c r="GG493" s="8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  <c r="FU494" s="81"/>
      <c r="FV494" s="81"/>
      <c r="FW494" s="81"/>
      <c r="FX494" s="81"/>
      <c r="FY494" s="81"/>
      <c r="FZ494" s="81"/>
      <c r="GA494" s="81"/>
      <c r="GB494" s="81"/>
      <c r="GC494" s="81"/>
      <c r="GD494" s="81"/>
      <c r="GE494" s="81"/>
      <c r="GF494" s="81"/>
      <c r="GG494" s="8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  <c r="EP495" s="81"/>
      <c r="EQ495" s="81"/>
      <c r="ER495" s="81"/>
      <c r="ES495" s="81"/>
      <c r="ET495" s="81"/>
      <c r="EU495" s="81"/>
      <c r="EV495" s="81"/>
      <c r="EW495" s="81"/>
      <c r="EX495" s="81"/>
      <c r="EY495" s="81"/>
      <c r="EZ495" s="81"/>
      <c r="FA495" s="81"/>
      <c r="FB495" s="81"/>
      <c r="FC495" s="81"/>
      <c r="FD495" s="81"/>
      <c r="FE495" s="81"/>
      <c r="FF495" s="81"/>
      <c r="FG495" s="81"/>
      <c r="FH495" s="81"/>
      <c r="FI495" s="81"/>
      <c r="FJ495" s="81"/>
      <c r="FK495" s="81"/>
      <c r="FL495" s="81"/>
      <c r="FM495" s="81"/>
      <c r="FN495" s="81"/>
      <c r="FO495" s="81"/>
      <c r="FP495" s="81"/>
      <c r="FQ495" s="81"/>
      <c r="FR495" s="81"/>
      <c r="FS495" s="81"/>
      <c r="FT495" s="81"/>
      <c r="FU495" s="81"/>
      <c r="FV495" s="81"/>
      <c r="FW495" s="81"/>
      <c r="FX495" s="81"/>
      <c r="FY495" s="81"/>
      <c r="FZ495" s="81"/>
      <c r="GA495" s="81"/>
      <c r="GB495" s="81"/>
      <c r="GC495" s="81"/>
      <c r="GD495" s="81"/>
      <c r="GE495" s="81"/>
      <c r="GF495" s="81"/>
      <c r="GG495" s="8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  <c r="EP496" s="81"/>
      <c r="EQ496" s="81"/>
      <c r="ER496" s="81"/>
      <c r="ES496" s="81"/>
      <c r="ET496" s="81"/>
      <c r="EU496" s="81"/>
      <c r="EV496" s="81"/>
      <c r="EW496" s="81"/>
      <c r="EX496" s="81"/>
      <c r="EY496" s="81"/>
      <c r="EZ496" s="81"/>
      <c r="FA496" s="81"/>
      <c r="FB496" s="81"/>
      <c r="FC496" s="81"/>
      <c r="FD496" s="81"/>
      <c r="FE496" s="81"/>
      <c r="FF496" s="81"/>
      <c r="FG496" s="81"/>
      <c r="FH496" s="81"/>
      <c r="FI496" s="81"/>
      <c r="FJ496" s="81"/>
      <c r="FK496" s="81"/>
      <c r="FL496" s="81"/>
      <c r="FM496" s="81"/>
      <c r="FN496" s="81"/>
      <c r="FO496" s="81"/>
      <c r="FP496" s="81"/>
      <c r="FQ496" s="81"/>
      <c r="FR496" s="81"/>
      <c r="FS496" s="81"/>
      <c r="FT496" s="81"/>
      <c r="FU496" s="81"/>
      <c r="FV496" s="81"/>
      <c r="FW496" s="81"/>
      <c r="FX496" s="81"/>
      <c r="FY496" s="81"/>
      <c r="FZ496" s="81"/>
      <c r="GA496" s="81"/>
      <c r="GB496" s="81"/>
      <c r="GC496" s="81"/>
      <c r="GD496" s="81"/>
      <c r="GE496" s="81"/>
      <c r="GF496" s="81"/>
      <c r="GG496" s="8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  <c r="EP497" s="81"/>
      <c r="EQ497" s="81"/>
      <c r="ER497" s="81"/>
      <c r="ES497" s="81"/>
      <c r="ET497" s="81"/>
      <c r="EU497" s="81"/>
      <c r="EV497" s="81"/>
      <c r="EW497" s="81"/>
      <c r="EX497" s="81"/>
      <c r="EY497" s="81"/>
      <c r="EZ497" s="81"/>
      <c r="FA497" s="81"/>
      <c r="FB497" s="81"/>
      <c r="FC497" s="81"/>
      <c r="FD497" s="81"/>
      <c r="FE497" s="81"/>
      <c r="FF497" s="81"/>
      <c r="FG497" s="81"/>
      <c r="FH497" s="81"/>
      <c r="FI497" s="81"/>
      <c r="FJ497" s="81"/>
      <c r="FK497" s="81"/>
      <c r="FL497" s="81"/>
      <c r="FM497" s="81"/>
      <c r="FN497" s="81"/>
      <c r="FO497" s="81"/>
      <c r="FP497" s="81"/>
      <c r="FQ497" s="81"/>
      <c r="FR497" s="81"/>
      <c r="FS497" s="81"/>
      <c r="FT497" s="81"/>
      <c r="FU497" s="81"/>
      <c r="FV497" s="81"/>
      <c r="FW497" s="81"/>
      <c r="FX497" s="81"/>
      <c r="FY497" s="81"/>
      <c r="FZ497" s="81"/>
      <c r="GA497" s="81"/>
      <c r="GB497" s="81"/>
      <c r="GC497" s="81"/>
      <c r="GD497" s="81"/>
      <c r="GE497" s="81"/>
      <c r="GF497" s="81"/>
      <c r="GG497" s="8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  <c r="EP498" s="81"/>
      <c r="EQ498" s="81"/>
      <c r="ER498" s="81"/>
      <c r="ES498" s="81"/>
      <c r="ET498" s="81"/>
      <c r="EU498" s="81"/>
      <c r="EV498" s="81"/>
      <c r="EW498" s="81"/>
      <c r="EX498" s="81"/>
      <c r="EY498" s="81"/>
      <c r="EZ498" s="81"/>
      <c r="FA498" s="81"/>
      <c r="FB498" s="81"/>
      <c r="FC498" s="81"/>
      <c r="FD498" s="81"/>
      <c r="FE498" s="81"/>
      <c r="FF498" s="81"/>
      <c r="FG498" s="81"/>
      <c r="FH498" s="81"/>
      <c r="FI498" s="81"/>
      <c r="FJ498" s="81"/>
      <c r="FK498" s="81"/>
      <c r="FL498" s="81"/>
      <c r="FM498" s="81"/>
      <c r="FN498" s="81"/>
      <c r="FO498" s="81"/>
      <c r="FP498" s="81"/>
      <c r="FQ498" s="81"/>
      <c r="FR498" s="81"/>
      <c r="FS498" s="81"/>
      <c r="FT498" s="81"/>
      <c r="FU498" s="81"/>
      <c r="FV498" s="81"/>
      <c r="FW498" s="81"/>
      <c r="FX498" s="81"/>
      <c r="FY498" s="81"/>
      <c r="FZ498" s="81"/>
      <c r="GA498" s="81"/>
      <c r="GB498" s="81"/>
      <c r="GC498" s="81"/>
      <c r="GD498" s="81"/>
      <c r="GE498" s="81"/>
      <c r="GF498" s="81"/>
      <c r="GG498" s="8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  <c r="EP499" s="81"/>
      <c r="EQ499" s="81"/>
      <c r="ER499" s="81"/>
      <c r="ES499" s="81"/>
      <c r="ET499" s="81"/>
      <c r="EU499" s="81"/>
      <c r="EV499" s="81"/>
      <c r="EW499" s="81"/>
      <c r="EX499" s="81"/>
      <c r="EY499" s="81"/>
      <c r="EZ499" s="81"/>
      <c r="FA499" s="81"/>
      <c r="FB499" s="81"/>
      <c r="FC499" s="81"/>
      <c r="FD499" s="81"/>
      <c r="FE499" s="81"/>
      <c r="FF499" s="81"/>
      <c r="FG499" s="81"/>
      <c r="FH499" s="81"/>
      <c r="FI499" s="81"/>
      <c r="FJ499" s="81"/>
      <c r="FK499" s="81"/>
      <c r="FL499" s="81"/>
      <c r="FM499" s="81"/>
      <c r="FN499" s="81"/>
      <c r="FO499" s="81"/>
      <c r="FP499" s="81"/>
      <c r="FQ499" s="81"/>
      <c r="FR499" s="81"/>
      <c r="FS499" s="81"/>
      <c r="FT499" s="81"/>
      <c r="FU499" s="81"/>
      <c r="FV499" s="81"/>
      <c r="FW499" s="81"/>
      <c r="FX499" s="81"/>
      <c r="FY499" s="81"/>
      <c r="FZ499" s="81"/>
      <c r="GA499" s="81"/>
      <c r="GB499" s="81"/>
      <c r="GC499" s="81"/>
      <c r="GD499" s="81"/>
      <c r="GE499" s="81"/>
      <c r="GF499" s="81"/>
      <c r="GG499" s="8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  <c r="EL500" s="81"/>
      <c r="EM500" s="81"/>
      <c r="EN500" s="81"/>
      <c r="EO500" s="81"/>
      <c r="EP500" s="81"/>
      <c r="EQ500" s="81"/>
      <c r="ER500" s="81"/>
      <c r="ES500" s="81"/>
      <c r="ET500" s="81"/>
      <c r="EU500" s="81"/>
      <c r="EV500" s="81"/>
      <c r="EW500" s="81"/>
      <c r="EX500" s="81"/>
      <c r="EY500" s="81"/>
      <c r="EZ500" s="81"/>
      <c r="FA500" s="81"/>
      <c r="FB500" s="81"/>
      <c r="FC500" s="81"/>
      <c r="FD500" s="81"/>
      <c r="FE500" s="81"/>
      <c r="FF500" s="81"/>
      <c r="FG500" s="81"/>
      <c r="FH500" s="81"/>
      <c r="FI500" s="81"/>
      <c r="FJ500" s="81"/>
      <c r="FK500" s="81"/>
      <c r="FL500" s="81"/>
      <c r="FM500" s="81"/>
      <c r="FN500" s="81"/>
      <c r="FO500" s="81"/>
      <c r="FP500" s="81"/>
      <c r="FQ500" s="81"/>
      <c r="FR500" s="81"/>
      <c r="FS500" s="81"/>
      <c r="FT500" s="81"/>
      <c r="FU500" s="81"/>
      <c r="FV500" s="81"/>
      <c r="FW500" s="81"/>
      <c r="FX500" s="81"/>
      <c r="FY500" s="81"/>
      <c r="FZ500" s="81"/>
      <c r="GA500" s="81"/>
      <c r="GB500" s="81"/>
      <c r="GC500" s="81"/>
      <c r="GD500" s="81"/>
      <c r="GE500" s="81"/>
      <c r="GF500" s="81"/>
      <c r="GG500" s="8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  <c r="EP501" s="81"/>
      <c r="EQ501" s="81"/>
      <c r="ER501" s="81"/>
      <c r="ES501" s="81"/>
      <c r="ET501" s="81"/>
      <c r="EU501" s="81"/>
      <c r="EV501" s="81"/>
      <c r="EW501" s="81"/>
      <c r="EX501" s="81"/>
      <c r="EY501" s="81"/>
      <c r="EZ501" s="81"/>
      <c r="FA501" s="81"/>
      <c r="FB501" s="81"/>
      <c r="FC501" s="81"/>
      <c r="FD501" s="81"/>
      <c r="FE501" s="81"/>
      <c r="FF501" s="81"/>
      <c r="FG501" s="81"/>
      <c r="FH501" s="81"/>
      <c r="FI501" s="81"/>
      <c r="FJ501" s="81"/>
      <c r="FK501" s="81"/>
      <c r="FL501" s="81"/>
      <c r="FM501" s="81"/>
      <c r="FN501" s="81"/>
      <c r="FO501" s="81"/>
      <c r="FP501" s="81"/>
      <c r="FQ501" s="81"/>
      <c r="FR501" s="81"/>
      <c r="FS501" s="81"/>
      <c r="FT501" s="81"/>
      <c r="FU501" s="81"/>
      <c r="FV501" s="81"/>
      <c r="FW501" s="81"/>
      <c r="FX501" s="81"/>
      <c r="FY501" s="81"/>
      <c r="FZ501" s="81"/>
      <c r="GA501" s="81"/>
      <c r="GB501" s="81"/>
      <c r="GC501" s="81"/>
      <c r="GD501" s="81"/>
      <c r="GE501" s="81"/>
      <c r="GF501" s="81"/>
      <c r="GG501" s="8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  <c r="EL502" s="81"/>
      <c r="EM502" s="81"/>
      <c r="EN502" s="81"/>
      <c r="EO502" s="81"/>
      <c r="EP502" s="81"/>
      <c r="EQ502" s="81"/>
      <c r="ER502" s="81"/>
      <c r="ES502" s="81"/>
      <c r="ET502" s="81"/>
      <c r="EU502" s="81"/>
      <c r="EV502" s="81"/>
      <c r="EW502" s="81"/>
      <c r="EX502" s="81"/>
      <c r="EY502" s="81"/>
      <c r="EZ502" s="81"/>
      <c r="FA502" s="81"/>
      <c r="FB502" s="81"/>
      <c r="FC502" s="81"/>
      <c r="FD502" s="81"/>
      <c r="FE502" s="81"/>
      <c r="FF502" s="81"/>
      <c r="FG502" s="81"/>
      <c r="FH502" s="81"/>
      <c r="FI502" s="81"/>
      <c r="FJ502" s="81"/>
      <c r="FK502" s="81"/>
      <c r="FL502" s="81"/>
      <c r="FM502" s="81"/>
      <c r="FN502" s="81"/>
      <c r="FO502" s="81"/>
      <c r="FP502" s="81"/>
      <c r="FQ502" s="81"/>
      <c r="FR502" s="81"/>
      <c r="FS502" s="81"/>
      <c r="FT502" s="81"/>
      <c r="FU502" s="81"/>
      <c r="FV502" s="81"/>
      <c r="FW502" s="81"/>
      <c r="FX502" s="81"/>
      <c r="FY502" s="81"/>
      <c r="FZ502" s="81"/>
      <c r="GA502" s="81"/>
      <c r="GB502" s="81"/>
      <c r="GC502" s="81"/>
      <c r="GD502" s="81"/>
      <c r="GE502" s="81"/>
      <c r="GF502" s="81"/>
      <c r="GG502" s="8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  <c r="EP503" s="81"/>
      <c r="EQ503" s="81"/>
      <c r="ER503" s="81"/>
      <c r="ES503" s="81"/>
      <c r="ET503" s="81"/>
      <c r="EU503" s="81"/>
      <c r="EV503" s="81"/>
      <c r="EW503" s="81"/>
      <c r="EX503" s="81"/>
      <c r="EY503" s="81"/>
      <c r="EZ503" s="81"/>
      <c r="FA503" s="81"/>
      <c r="FB503" s="81"/>
      <c r="FC503" s="81"/>
      <c r="FD503" s="81"/>
      <c r="FE503" s="81"/>
      <c r="FF503" s="81"/>
      <c r="FG503" s="81"/>
      <c r="FH503" s="81"/>
      <c r="FI503" s="81"/>
      <c r="FJ503" s="81"/>
      <c r="FK503" s="81"/>
      <c r="FL503" s="81"/>
      <c r="FM503" s="81"/>
      <c r="FN503" s="81"/>
      <c r="FO503" s="81"/>
      <c r="FP503" s="81"/>
      <c r="FQ503" s="81"/>
      <c r="FR503" s="81"/>
      <c r="FS503" s="81"/>
      <c r="FT503" s="81"/>
      <c r="FU503" s="81"/>
      <c r="FV503" s="81"/>
      <c r="FW503" s="81"/>
      <c r="FX503" s="81"/>
      <c r="FY503" s="81"/>
      <c r="FZ503" s="81"/>
      <c r="GA503" s="81"/>
      <c r="GB503" s="81"/>
      <c r="GC503" s="81"/>
      <c r="GD503" s="81"/>
      <c r="GE503" s="81"/>
      <c r="GF503" s="81"/>
      <c r="GG503" s="8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  <c r="EP504" s="81"/>
      <c r="EQ504" s="81"/>
      <c r="ER504" s="81"/>
      <c r="ES504" s="81"/>
      <c r="ET504" s="81"/>
      <c r="EU504" s="81"/>
      <c r="EV504" s="81"/>
      <c r="EW504" s="81"/>
      <c r="EX504" s="81"/>
      <c r="EY504" s="81"/>
      <c r="EZ504" s="81"/>
      <c r="FA504" s="81"/>
      <c r="FB504" s="81"/>
      <c r="FC504" s="81"/>
      <c r="FD504" s="81"/>
      <c r="FE504" s="81"/>
      <c r="FF504" s="81"/>
      <c r="FG504" s="81"/>
      <c r="FH504" s="81"/>
      <c r="FI504" s="81"/>
      <c r="FJ504" s="81"/>
      <c r="FK504" s="81"/>
      <c r="FL504" s="81"/>
      <c r="FM504" s="81"/>
      <c r="FN504" s="81"/>
      <c r="FO504" s="81"/>
      <c r="FP504" s="81"/>
      <c r="FQ504" s="81"/>
      <c r="FR504" s="81"/>
      <c r="FS504" s="81"/>
      <c r="FT504" s="81"/>
      <c r="FU504" s="81"/>
      <c r="FV504" s="81"/>
      <c r="FW504" s="81"/>
      <c r="FX504" s="81"/>
      <c r="FY504" s="81"/>
      <c r="FZ504" s="81"/>
      <c r="GA504" s="81"/>
      <c r="GB504" s="81"/>
      <c r="GC504" s="81"/>
      <c r="GD504" s="81"/>
      <c r="GE504" s="81"/>
      <c r="GF504" s="81"/>
      <c r="GG504" s="8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  <c r="EP505" s="81"/>
      <c r="EQ505" s="81"/>
      <c r="ER505" s="81"/>
      <c r="ES505" s="81"/>
      <c r="ET505" s="81"/>
      <c r="EU505" s="81"/>
      <c r="EV505" s="81"/>
      <c r="EW505" s="81"/>
      <c r="EX505" s="81"/>
      <c r="EY505" s="81"/>
      <c r="EZ505" s="81"/>
      <c r="FA505" s="81"/>
      <c r="FB505" s="81"/>
      <c r="FC505" s="81"/>
      <c r="FD505" s="81"/>
      <c r="FE505" s="81"/>
      <c r="FF505" s="81"/>
      <c r="FG505" s="81"/>
      <c r="FH505" s="81"/>
      <c r="FI505" s="81"/>
      <c r="FJ505" s="81"/>
      <c r="FK505" s="81"/>
      <c r="FL505" s="81"/>
      <c r="FM505" s="81"/>
      <c r="FN505" s="81"/>
      <c r="FO505" s="81"/>
      <c r="FP505" s="81"/>
      <c r="FQ505" s="81"/>
      <c r="FR505" s="81"/>
      <c r="FS505" s="81"/>
      <c r="FT505" s="81"/>
      <c r="FU505" s="81"/>
      <c r="FV505" s="81"/>
      <c r="FW505" s="81"/>
      <c r="FX505" s="81"/>
      <c r="FY505" s="81"/>
      <c r="FZ505" s="81"/>
      <c r="GA505" s="81"/>
      <c r="GB505" s="81"/>
      <c r="GC505" s="81"/>
      <c r="GD505" s="81"/>
      <c r="GE505" s="81"/>
      <c r="GF505" s="81"/>
      <c r="GG505" s="8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  <c r="EP506" s="81"/>
      <c r="EQ506" s="81"/>
      <c r="ER506" s="81"/>
      <c r="ES506" s="81"/>
      <c r="ET506" s="81"/>
      <c r="EU506" s="81"/>
      <c r="EV506" s="81"/>
      <c r="EW506" s="81"/>
      <c r="EX506" s="81"/>
      <c r="EY506" s="81"/>
      <c r="EZ506" s="81"/>
      <c r="FA506" s="81"/>
      <c r="FB506" s="81"/>
      <c r="FC506" s="81"/>
      <c r="FD506" s="81"/>
      <c r="FE506" s="81"/>
      <c r="FF506" s="81"/>
      <c r="FG506" s="81"/>
      <c r="FH506" s="81"/>
      <c r="FI506" s="81"/>
      <c r="FJ506" s="81"/>
      <c r="FK506" s="81"/>
      <c r="FL506" s="81"/>
      <c r="FM506" s="81"/>
      <c r="FN506" s="81"/>
      <c r="FO506" s="81"/>
      <c r="FP506" s="81"/>
      <c r="FQ506" s="81"/>
      <c r="FR506" s="81"/>
      <c r="FS506" s="81"/>
      <c r="FT506" s="81"/>
      <c r="FU506" s="81"/>
      <c r="FV506" s="81"/>
      <c r="FW506" s="81"/>
      <c r="FX506" s="81"/>
      <c r="FY506" s="81"/>
      <c r="FZ506" s="81"/>
      <c r="GA506" s="81"/>
      <c r="GB506" s="81"/>
      <c r="GC506" s="81"/>
      <c r="GD506" s="81"/>
      <c r="GE506" s="81"/>
      <c r="GF506" s="81"/>
      <c r="GG506" s="8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  <c r="EP507" s="81"/>
      <c r="EQ507" s="81"/>
      <c r="ER507" s="81"/>
      <c r="ES507" s="81"/>
      <c r="ET507" s="81"/>
      <c r="EU507" s="81"/>
      <c r="EV507" s="81"/>
      <c r="EW507" s="81"/>
      <c r="EX507" s="81"/>
      <c r="EY507" s="81"/>
      <c r="EZ507" s="81"/>
      <c r="FA507" s="81"/>
      <c r="FB507" s="81"/>
      <c r="FC507" s="81"/>
      <c r="FD507" s="81"/>
      <c r="FE507" s="81"/>
      <c r="FF507" s="81"/>
      <c r="FG507" s="81"/>
      <c r="FH507" s="81"/>
      <c r="FI507" s="81"/>
      <c r="FJ507" s="81"/>
      <c r="FK507" s="81"/>
      <c r="FL507" s="81"/>
      <c r="FM507" s="81"/>
      <c r="FN507" s="81"/>
      <c r="FO507" s="81"/>
      <c r="FP507" s="81"/>
      <c r="FQ507" s="81"/>
      <c r="FR507" s="81"/>
      <c r="FS507" s="81"/>
      <c r="FT507" s="81"/>
      <c r="FU507" s="81"/>
      <c r="FV507" s="81"/>
      <c r="FW507" s="81"/>
      <c r="FX507" s="81"/>
      <c r="FY507" s="81"/>
      <c r="FZ507" s="81"/>
      <c r="GA507" s="81"/>
      <c r="GB507" s="81"/>
      <c r="GC507" s="81"/>
      <c r="GD507" s="81"/>
      <c r="GE507" s="81"/>
      <c r="GF507" s="81"/>
      <c r="GG507" s="8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  <c r="EP508" s="81"/>
      <c r="EQ508" s="81"/>
      <c r="ER508" s="81"/>
      <c r="ES508" s="81"/>
      <c r="ET508" s="81"/>
      <c r="EU508" s="81"/>
      <c r="EV508" s="81"/>
      <c r="EW508" s="81"/>
      <c r="EX508" s="81"/>
      <c r="EY508" s="81"/>
      <c r="EZ508" s="81"/>
      <c r="FA508" s="81"/>
      <c r="FB508" s="81"/>
      <c r="FC508" s="81"/>
      <c r="FD508" s="81"/>
      <c r="FE508" s="81"/>
      <c r="FF508" s="81"/>
      <c r="FG508" s="81"/>
      <c r="FH508" s="81"/>
      <c r="FI508" s="81"/>
      <c r="FJ508" s="81"/>
      <c r="FK508" s="81"/>
      <c r="FL508" s="81"/>
      <c r="FM508" s="81"/>
      <c r="FN508" s="81"/>
      <c r="FO508" s="81"/>
      <c r="FP508" s="81"/>
      <c r="FQ508" s="81"/>
      <c r="FR508" s="81"/>
      <c r="FS508" s="81"/>
      <c r="FT508" s="81"/>
      <c r="FU508" s="81"/>
      <c r="FV508" s="81"/>
      <c r="FW508" s="81"/>
      <c r="FX508" s="81"/>
      <c r="FY508" s="81"/>
      <c r="FZ508" s="81"/>
      <c r="GA508" s="81"/>
      <c r="GB508" s="81"/>
      <c r="GC508" s="81"/>
      <c r="GD508" s="81"/>
      <c r="GE508" s="81"/>
      <c r="GF508" s="81"/>
      <c r="GG508" s="8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  <c r="EP509" s="81"/>
      <c r="EQ509" s="81"/>
      <c r="ER509" s="81"/>
      <c r="ES509" s="81"/>
      <c r="ET509" s="81"/>
      <c r="EU509" s="81"/>
      <c r="EV509" s="81"/>
      <c r="EW509" s="81"/>
      <c r="EX509" s="81"/>
      <c r="EY509" s="81"/>
      <c r="EZ509" s="81"/>
      <c r="FA509" s="81"/>
      <c r="FB509" s="81"/>
      <c r="FC509" s="81"/>
      <c r="FD509" s="81"/>
      <c r="FE509" s="81"/>
      <c r="FF509" s="81"/>
      <c r="FG509" s="81"/>
      <c r="FH509" s="81"/>
      <c r="FI509" s="81"/>
      <c r="FJ509" s="81"/>
      <c r="FK509" s="81"/>
      <c r="FL509" s="81"/>
      <c r="FM509" s="81"/>
      <c r="FN509" s="81"/>
      <c r="FO509" s="81"/>
      <c r="FP509" s="81"/>
      <c r="FQ509" s="81"/>
      <c r="FR509" s="81"/>
      <c r="FS509" s="81"/>
      <c r="FT509" s="81"/>
      <c r="FU509" s="81"/>
      <c r="FV509" s="81"/>
      <c r="FW509" s="81"/>
      <c r="FX509" s="81"/>
      <c r="FY509" s="81"/>
      <c r="FZ509" s="81"/>
      <c r="GA509" s="81"/>
      <c r="GB509" s="81"/>
      <c r="GC509" s="81"/>
      <c r="GD509" s="81"/>
      <c r="GE509" s="81"/>
      <c r="GF509" s="81"/>
      <c r="GG509" s="8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  <c r="EL510" s="81"/>
      <c r="EM510" s="81"/>
      <c r="EN510" s="81"/>
      <c r="EO510" s="81"/>
      <c r="EP510" s="81"/>
      <c r="EQ510" s="81"/>
      <c r="ER510" s="81"/>
      <c r="ES510" s="81"/>
      <c r="ET510" s="81"/>
      <c r="EU510" s="81"/>
      <c r="EV510" s="81"/>
      <c r="EW510" s="81"/>
      <c r="EX510" s="81"/>
      <c r="EY510" s="81"/>
      <c r="EZ510" s="81"/>
      <c r="FA510" s="81"/>
      <c r="FB510" s="81"/>
      <c r="FC510" s="81"/>
      <c r="FD510" s="81"/>
      <c r="FE510" s="81"/>
      <c r="FF510" s="81"/>
      <c r="FG510" s="81"/>
      <c r="FH510" s="81"/>
      <c r="FI510" s="81"/>
      <c r="FJ510" s="81"/>
      <c r="FK510" s="81"/>
      <c r="FL510" s="81"/>
      <c r="FM510" s="81"/>
      <c r="FN510" s="81"/>
      <c r="FO510" s="81"/>
      <c r="FP510" s="81"/>
      <c r="FQ510" s="81"/>
      <c r="FR510" s="81"/>
      <c r="FS510" s="81"/>
      <c r="FT510" s="81"/>
      <c r="FU510" s="81"/>
      <c r="FV510" s="81"/>
      <c r="FW510" s="81"/>
      <c r="FX510" s="81"/>
      <c r="FY510" s="81"/>
      <c r="FZ510" s="81"/>
      <c r="GA510" s="81"/>
      <c r="GB510" s="81"/>
      <c r="GC510" s="81"/>
      <c r="GD510" s="81"/>
      <c r="GE510" s="81"/>
      <c r="GF510" s="81"/>
      <c r="GG510" s="8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  <c r="EL511" s="81"/>
      <c r="EM511" s="81"/>
      <c r="EN511" s="81"/>
      <c r="EO511" s="81"/>
      <c r="EP511" s="81"/>
      <c r="EQ511" s="81"/>
      <c r="ER511" s="81"/>
      <c r="ES511" s="81"/>
      <c r="ET511" s="81"/>
      <c r="EU511" s="81"/>
      <c r="EV511" s="81"/>
      <c r="EW511" s="81"/>
      <c r="EX511" s="81"/>
      <c r="EY511" s="81"/>
      <c r="EZ511" s="81"/>
      <c r="FA511" s="81"/>
      <c r="FB511" s="81"/>
      <c r="FC511" s="81"/>
      <c r="FD511" s="81"/>
      <c r="FE511" s="81"/>
      <c r="FF511" s="81"/>
      <c r="FG511" s="81"/>
      <c r="FH511" s="81"/>
      <c r="FI511" s="81"/>
      <c r="FJ511" s="81"/>
      <c r="FK511" s="81"/>
      <c r="FL511" s="81"/>
      <c r="FM511" s="81"/>
      <c r="FN511" s="81"/>
      <c r="FO511" s="81"/>
      <c r="FP511" s="81"/>
      <c r="FQ511" s="81"/>
      <c r="FR511" s="81"/>
      <c r="FS511" s="81"/>
      <c r="FT511" s="81"/>
      <c r="FU511" s="81"/>
      <c r="FV511" s="81"/>
      <c r="FW511" s="81"/>
      <c r="FX511" s="81"/>
      <c r="FY511" s="81"/>
      <c r="FZ511" s="81"/>
      <c r="GA511" s="81"/>
      <c r="GB511" s="81"/>
      <c r="GC511" s="81"/>
      <c r="GD511" s="81"/>
      <c r="GE511" s="81"/>
      <c r="GF511" s="81"/>
      <c r="GG511" s="8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  <c r="EL512" s="81"/>
      <c r="EM512" s="81"/>
      <c r="EN512" s="81"/>
      <c r="EO512" s="81"/>
      <c r="EP512" s="81"/>
      <c r="EQ512" s="81"/>
      <c r="ER512" s="81"/>
      <c r="ES512" s="81"/>
      <c r="ET512" s="81"/>
      <c r="EU512" s="81"/>
      <c r="EV512" s="81"/>
      <c r="EW512" s="81"/>
      <c r="EX512" s="81"/>
      <c r="EY512" s="81"/>
      <c r="EZ512" s="81"/>
      <c r="FA512" s="81"/>
      <c r="FB512" s="81"/>
      <c r="FC512" s="81"/>
      <c r="FD512" s="81"/>
      <c r="FE512" s="81"/>
      <c r="FF512" s="81"/>
      <c r="FG512" s="81"/>
      <c r="FH512" s="81"/>
      <c r="FI512" s="81"/>
      <c r="FJ512" s="81"/>
      <c r="FK512" s="81"/>
      <c r="FL512" s="81"/>
      <c r="FM512" s="81"/>
      <c r="FN512" s="81"/>
      <c r="FO512" s="81"/>
      <c r="FP512" s="81"/>
      <c r="FQ512" s="81"/>
      <c r="FR512" s="81"/>
      <c r="FS512" s="81"/>
      <c r="FT512" s="81"/>
      <c r="FU512" s="81"/>
      <c r="FV512" s="81"/>
      <c r="FW512" s="81"/>
      <c r="FX512" s="81"/>
      <c r="FY512" s="81"/>
      <c r="FZ512" s="81"/>
      <c r="GA512" s="81"/>
      <c r="GB512" s="81"/>
      <c r="GC512" s="81"/>
      <c r="GD512" s="81"/>
      <c r="GE512" s="81"/>
      <c r="GF512" s="81"/>
      <c r="GG512" s="8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  <c r="EL513" s="81"/>
      <c r="EM513" s="81"/>
      <c r="EN513" s="81"/>
      <c r="EO513" s="81"/>
      <c r="EP513" s="81"/>
      <c r="EQ513" s="81"/>
      <c r="ER513" s="81"/>
      <c r="ES513" s="81"/>
      <c r="ET513" s="81"/>
      <c r="EU513" s="81"/>
      <c r="EV513" s="81"/>
      <c r="EW513" s="81"/>
      <c r="EX513" s="81"/>
      <c r="EY513" s="81"/>
      <c r="EZ513" s="81"/>
      <c r="FA513" s="81"/>
      <c r="FB513" s="81"/>
      <c r="FC513" s="81"/>
      <c r="FD513" s="81"/>
      <c r="FE513" s="81"/>
      <c r="FF513" s="81"/>
      <c r="FG513" s="81"/>
      <c r="FH513" s="81"/>
      <c r="FI513" s="81"/>
      <c r="FJ513" s="81"/>
      <c r="FK513" s="81"/>
      <c r="FL513" s="81"/>
      <c r="FM513" s="81"/>
      <c r="FN513" s="81"/>
      <c r="FO513" s="81"/>
      <c r="FP513" s="81"/>
      <c r="FQ513" s="81"/>
      <c r="FR513" s="81"/>
      <c r="FS513" s="81"/>
      <c r="FT513" s="81"/>
      <c r="FU513" s="81"/>
      <c r="FV513" s="81"/>
      <c r="FW513" s="81"/>
      <c r="FX513" s="81"/>
      <c r="FY513" s="81"/>
      <c r="FZ513" s="81"/>
      <c r="GA513" s="81"/>
      <c r="GB513" s="81"/>
      <c r="GC513" s="81"/>
      <c r="GD513" s="81"/>
      <c r="GE513" s="81"/>
      <c r="GF513" s="81"/>
      <c r="GG513" s="8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  <c r="EL514" s="81"/>
      <c r="EM514" s="81"/>
      <c r="EN514" s="81"/>
      <c r="EO514" s="81"/>
      <c r="EP514" s="81"/>
      <c r="EQ514" s="81"/>
      <c r="ER514" s="81"/>
      <c r="ES514" s="81"/>
      <c r="ET514" s="81"/>
      <c r="EU514" s="81"/>
      <c r="EV514" s="81"/>
      <c r="EW514" s="81"/>
      <c r="EX514" s="81"/>
      <c r="EY514" s="81"/>
      <c r="EZ514" s="81"/>
      <c r="FA514" s="81"/>
      <c r="FB514" s="81"/>
      <c r="FC514" s="81"/>
      <c r="FD514" s="81"/>
      <c r="FE514" s="81"/>
      <c r="FF514" s="81"/>
      <c r="FG514" s="81"/>
      <c r="FH514" s="81"/>
      <c r="FI514" s="81"/>
      <c r="FJ514" s="81"/>
      <c r="FK514" s="81"/>
      <c r="FL514" s="81"/>
      <c r="FM514" s="81"/>
      <c r="FN514" s="81"/>
      <c r="FO514" s="81"/>
      <c r="FP514" s="81"/>
      <c r="FQ514" s="81"/>
      <c r="FR514" s="81"/>
      <c r="FS514" s="81"/>
      <c r="FT514" s="81"/>
      <c r="FU514" s="81"/>
      <c r="FV514" s="81"/>
      <c r="FW514" s="81"/>
      <c r="FX514" s="81"/>
      <c r="FY514" s="81"/>
      <c r="FZ514" s="81"/>
      <c r="GA514" s="81"/>
      <c r="GB514" s="81"/>
      <c r="GC514" s="81"/>
      <c r="GD514" s="81"/>
      <c r="GE514" s="81"/>
      <c r="GF514" s="81"/>
      <c r="GG514" s="8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  <c r="EL515" s="81"/>
      <c r="EM515" s="81"/>
      <c r="EN515" s="81"/>
      <c r="EO515" s="81"/>
      <c r="EP515" s="81"/>
      <c r="EQ515" s="81"/>
      <c r="ER515" s="81"/>
      <c r="ES515" s="81"/>
      <c r="ET515" s="81"/>
      <c r="EU515" s="81"/>
      <c r="EV515" s="81"/>
      <c r="EW515" s="81"/>
      <c r="EX515" s="81"/>
      <c r="EY515" s="81"/>
      <c r="EZ515" s="81"/>
      <c r="FA515" s="81"/>
      <c r="FB515" s="81"/>
      <c r="FC515" s="81"/>
      <c r="FD515" s="81"/>
      <c r="FE515" s="81"/>
      <c r="FF515" s="81"/>
      <c r="FG515" s="81"/>
      <c r="FH515" s="81"/>
      <c r="FI515" s="81"/>
      <c r="FJ515" s="81"/>
      <c r="FK515" s="81"/>
      <c r="FL515" s="81"/>
      <c r="FM515" s="81"/>
      <c r="FN515" s="81"/>
      <c r="FO515" s="81"/>
      <c r="FP515" s="81"/>
      <c r="FQ515" s="81"/>
      <c r="FR515" s="81"/>
      <c r="FS515" s="81"/>
      <c r="FT515" s="81"/>
      <c r="FU515" s="81"/>
      <c r="FV515" s="81"/>
      <c r="FW515" s="81"/>
      <c r="FX515" s="81"/>
      <c r="FY515" s="81"/>
      <c r="FZ515" s="81"/>
      <c r="GA515" s="81"/>
      <c r="GB515" s="81"/>
      <c r="GC515" s="81"/>
      <c r="GD515" s="81"/>
      <c r="GE515" s="81"/>
      <c r="GF515" s="81"/>
      <c r="GG515" s="8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  <c r="EL516" s="81"/>
      <c r="EM516" s="81"/>
      <c r="EN516" s="81"/>
      <c r="EO516" s="81"/>
      <c r="EP516" s="81"/>
      <c r="EQ516" s="81"/>
      <c r="ER516" s="81"/>
      <c r="ES516" s="81"/>
      <c r="ET516" s="81"/>
      <c r="EU516" s="81"/>
      <c r="EV516" s="81"/>
      <c r="EW516" s="81"/>
      <c r="EX516" s="81"/>
      <c r="EY516" s="81"/>
      <c r="EZ516" s="81"/>
      <c r="FA516" s="81"/>
      <c r="FB516" s="81"/>
      <c r="FC516" s="81"/>
      <c r="FD516" s="81"/>
      <c r="FE516" s="81"/>
      <c r="FF516" s="81"/>
      <c r="FG516" s="81"/>
      <c r="FH516" s="81"/>
      <c r="FI516" s="81"/>
      <c r="FJ516" s="81"/>
      <c r="FK516" s="81"/>
      <c r="FL516" s="81"/>
      <c r="FM516" s="81"/>
      <c r="FN516" s="81"/>
      <c r="FO516" s="81"/>
      <c r="FP516" s="81"/>
      <c r="FQ516" s="81"/>
      <c r="FR516" s="81"/>
      <c r="FS516" s="81"/>
      <c r="FT516" s="81"/>
      <c r="FU516" s="81"/>
      <c r="FV516" s="81"/>
      <c r="FW516" s="81"/>
      <c r="FX516" s="81"/>
      <c r="FY516" s="81"/>
      <c r="FZ516" s="81"/>
      <c r="GA516" s="81"/>
      <c r="GB516" s="81"/>
      <c r="GC516" s="81"/>
      <c r="GD516" s="81"/>
      <c r="GE516" s="81"/>
      <c r="GF516" s="81"/>
      <c r="GG516" s="8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  <c r="FU517" s="81"/>
      <c r="FV517" s="81"/>
      <c r="FW517" s="81"/>
      <c r="FX517" s="81"/>
      <c r="FY517" s="81"/>
      <c r="FZ517" s="81"/>
      <c r="GA517" s="81"/>
      <c r="GB517" s="81"/>
      <c r="GC517" s="81"/>
      <c r="GD517" s="81"/>
      <c r="GE517" s="81"/>
      <c r="GF517" s="81"/>
      <c r="GG517" s="8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  <c r="FU518" s="81"/>
      <c r="FV518" s="81"/>
      <c r="FW518" s="81"/>
      <c r="FX518" s="81"/>
      <c r="FY518" s="81"/>
      <c r="FZ518" s="81"/>
      <c r="GA518" s="81"/>
      <c r="GB518" s="81"/>
      <c r="GC518" s="81"/>
      <c r="GD518" s="81"/>
      <c r="GE518" s="81"/>
      <c r="GF518" s="81"/>
      <c r="GG518" s="8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  <c r="FU519" s="81"/>
      <c r="FV519" s="81"/>
      <c r="FW519" s="81"/>
      <c r="FX519" s="81"/>
      <c r="FY519" s="81"/>
      <c r="FZ519" s="81"/>
      <c r="GA519" s="81"/>
      <c r="GB519" s="81"/>
      <c r="GC519" s="81"/>
      <c r="GD519" s="81"/>
      <c r="GE519" s="81"/>
      <c r="GF519" s="81"/>
      <c r="GG519" s="8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  <c r="FU520" s="81"/>
      <c r="FV520" s="81"/>
      <c r="FW520" s="81"/>
      <c r="FX520" s="81"/>
      <c r="FY520" s="81"/>
      <c r="FZ520" s="81"/>
      <c r="GA520" s="81"/>
      <c r="GB520" s="81"/>
      <c r="GC520" s="81"/>
      <c r="GD520" s="81"/>
      <c r="GE520" s="81"/>
      <c r="GF520" s="81"/>
      <c r="GG520" s="8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  <c r="EL521" s="81"/>
      <c r="EM521" s="81"/>
      <c r="EN521" s="81"/>
      <c r="EO521" s="81"/>
      <c r="EP521" s="81"/>
      <c r="EQ521" s="81"/>
      <c r="ER521" s="81"/>
      <c r="ES521" s="81"/>
      <c r="ET521" s="81"/>
      <c r="EU521" s="81"/>
      <c r="EV521" s="81"/>
      <c r="EW521" s="81"/>
      <c r="EX521" s="81"/>
      <c r="EY521" s="81"/>
      <c r="EZ521" s="81"/>
      <c r="FA521" s="81"/>
      <c r="FB521" s="81"/>
      <c r="FC521" s="81"/>
      <c r="FD521" s="81"/>
      <c r="FE521" s="81"/>
      <c r="FF521" s="81"/>
      <c r="FG521" s="81"/>
      <c r="FH521" s="81"/>
      <c r="FI521" s="81"/>
      <c r="FJ521" s="81"/>
      <c r="FK521" s="81"/>
      <c r="FL521" s="81"/>
      <c r="FM521" s="81"/>
      <c r="FN521" s="81"/>
      <c r="FO521" s="81"/>
      <c r="FP521" s="81"/>
      <c r="FQ521" s="81"/>
      <c r="FR521" s="81"/>
      <c r="FS521" s="81"/>
      <c r="FT521" s="81"/>
      <c r="FU521" s="81"/>
      <c r="FV521" s="81"/>
      <c r="FW521" s="81"/>
      <c r="FX521" s="81"/>
      <c r="FY521" s="81"/>
      <c r="FZ521" s="81"/>
      <c r="GA521" s="81"/>
      <c r="GB521" s="81"/>
      <c r="GC521" s="81"/>
      <c r="GD521" s="81"/>
      <c r="GE521" s="81"/>
      <c r="GF521" s="81"/>
      <c r="GG521" s="8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  <c r="EL522" s="81"/>
      <c r="EM522" s="81"/>
      <c r="EN522" s="81"/>
      <c r="EO522" s="81"/>
      <c r="EP522" s="81"/>
      <c r="EQ522" s="81"/>
      <c r="ER522" s="81"/>
      <c r="ES522" s="81"/>
      <c r="ET522" s="81"/>
      <c r="EU522" s="81"/>
      <c r="EV522" s="81"/>
      <c r="EW522" s="81"/>
      <c r="EX522" s="81"/>
      <c r="EY522" s="81"/>
      <c r="EZ522" s="81"/>
      <c r="FA522" s="81"/>
      <c r="FB522" s="81"/>
      <c r="FC522" s="81"/>
      <c r="FD522" s="81"/>
      <c r="FE522" s="81"/>
      <c r="FF522" s="81"/>
      <c r="FG522" s="81"/>
      <c r="FH522" s="81"/>
      <c r="FI522" s="81"/>
      <c r="FJ522" s="81"/>
      <c r="FK522" s="81"/>
      <c r="FL522" s="81"/>
      <c r="FM522" s="81"/>
      <c r="FN522" s="81"/>
      <c r="FO522" s="81"/>
      <c r="FP522" s="81"/>
      <c r="FQ522" s="81"/>
      <c r="FR522" s="81"/>
      <c r="FS522" s="81"/>
      <c r="FT522" s="81"/>
      <c r="FU522" s="81"/>
      <c r="FV522" s="81"/>
      <c r="FW522" s="81"/>
      <c r="FX522" s="81"/>
      <c r="FY522" s="81"/>
      <c r="FZ522" s="81"/>
      <c r="GA522" s="81"/>
      <c r="GB522" s="81"/>
      <c r="GC522" s="81"/>
      <c r="GD522" s="81"/>
      <c r="GE522" s="81"/>
      <c r="GF522" s="81"/>
      <c r="GG522" s="8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  <c r="EL523" s="81"/>
      <c r="EM523" s="81"/>
      <c r="EN523" s="81"/>
      <c r="EO523" s="81"/>
      <c r="EP523" s="81"/>
      <c r="EQ523" s="81"/>
      <c r="ER523" s="81"/>
      <c r="ES523" s="81"/>
      <c r="ET523" s="81"/>
      <c r="EU523" s="81"/>
      <c r="EV523" s="81"/>
      <c r="EW523" s="81"/>
      <c r="EX523" s="81"/>
      <c r="EY523" s="81"/>
      <c r="EZ523" s="81"/>
      <c r="FA523" s="81"/>
      <c r="FB523" s="81"/>
      <c r="FC523" s="81"/>
      <c r="FD523" s="81"/>
      <c r="FE523" s="81"/>
      <c r="FF523" s="81"/>
      <c r="FG523" s="81"/>
      <c r="FH523" s="81"/>
      <c r="FI523" s="81"/>
      <c r="FJ523" s="81"/>
      <c r="FK523" s="81"/>
      <c r="FL523" s="81"/>
      <c r="FM523" s="81"/>
      <c r="FN523" s="81"/>
      <c r="FO523" s="81"/>
      <c r="FP523" s="81"/>
      <c r="FQ523" s="81"/>
      <c r="FR523" s="81"/>
      <c r="FS523" s="81"/>
      <c r="FT523" s="81"/>
      <c r="FU523" s="81"/>
      <c r="FV523" s="81"/>
      <c r="FW523" s="81"/>
      <c r="FX523" s="81"/>
      <c r="FY523" s="81"/>
      <c r="FZ523" s="81"/>
      <c r="GA523" s="81"/>
      <c r="GB523" s="81"/>
      <c r="GC523" s="81"/>
      <c r="GD523" s="81"/>
      <c r="GE523" s="81"/>
      <c r="GF523" s="81"/>
      <c r="GG523" s="8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  <c r="EL524" s="81"/>
      <c r="EM524" s="81"/>
      <c r="EN524" s="81"/>
      <c r="EO524" s="81"/>
      <c r="EP524" s="81"/>
      <c r="EQ524" s="81"/>
      <c r="ER524" s="81"/>
      <c r="ES524" s="81"/>
      <c r="ET524" s="81"/>
      <c r="EU524" s="81"/>
      <c r="EV524" s="81"/>
      <c r="EW524" s="81"/>
      <c r="EX524" s="81"/>
      <c r="EY524" s="81"/>
      <c r="EZ524" s="81"/>
      <c r="FA524" s="81"/>
      <c r="FB524" s="81"/>
      <c r="FC524" s="81"/>
      <c r="FD524" s="81"/>
      <c r="FE524" s="81"/>
      <c r="FF524" s="81"/>
      <c r="FG524" s="81"/>
      <c r="FH524" s="81"/>
      <c r="FI524" s="81"/>
      <c r="FJ524" s="81"/>
      <c r="FK524" s="81"/>
      <c r="FL524" s="81"/>
      <c r="FM524" s="81"/>
      <c r="FN524" s="81"/>
      <c r="FO524" s="81"/>
      <c r="FP524" s="81"/>
      <c r="FQ524" s="81"/>
      <c r="FR524" s="81"/>
      <c r="FS524" s="81"/>
      <c r="FT524" s="81"/>
      <c r="FU524" s="81"/>
      <c r="FV524" s="81"/>
      <c r="FW524" s="81"/>
      <c r="FX524" s="81"/>
      <c r="FY524" s="81"/>
      <c r="FZ524" s="81"/>
      <c r="GA524" s="81"/>
      <c r="GB524" s="81"/>
      <c r="GC524" s="81"/>
      <c r="GD524" s="81"/>
      <c r="GE524" s="81"/>
      <c r="GF524" s="81"/>
      <c r="GG524" s="8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  <c r="EL525" s="81"/>
      <c r="EM525" s="81"/>
      <c r="EN525" s="81"/>
      <c r="EO525" s="81"/>
      <c r="EP525" s="81"/>
      <c r="EQ525" s="81"/>
      <c r="ER525" s="81"/>
      <c r="ES525" s="81"/>
      <c r="ET525" s="81"/>
      <c r="EU525" s="81"/>
      <c r="EV525" s="81"/>
      <c r="EW525" s="81"/>
      <c r="EX525" s="81"/>
      <c r="EY525" s="81"/>
      <c r="EZ525" s="81"/>
      <c r="FA525" s="81"/>
      <c r="FB525" s="81"/>
      <c r="FC525" s="81"/>
      <c r="FD525" s="81"/>
      <c r="FE525" s="81"/>
      <c r="FF525" s="81"/>
      <c r="FG525" s="81"/>
      <c r="FH525" s="81"/>
      <c r="FI525" s="81"/>
      <c r="FJ525" s="81"/>
      <c r="FK525" s="81"/>
      <c r="FL525" s="81"/>
      <c r="FM525" s="81"/>
      <c r="FN525" s="81"/>
      <c r="FO525" s="81"/>
      <c r="FP525" s="81"/>
      <c r="FQ525" s="81"/>
      <c r="FR525" s="81"/>
      <c r="FS525" s="81"/>
      <c r="FT525" s="81"/>
      <c r="FU525" s="81"/>
      <c r="FV525" s="81"/>
      <c r="FW525" s="81"/>
      <c r="FX525" s="81"/>
      <c r="FY525" s="81"/>
      <c r="FZ525" s="81"/>
      <c r="GA525" s="81"/>
      <c r="GB525" s="81"/>
      <c r="GC525" s="81"/>
      <c r="GD525" s="81"/>
      <c r="GE525" s="81"/>
      <c r="GF525" s="81"/>
      <c r="GG525" s="8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  <c r="EL526" s="81"/>
      <c r="EM526" s="81"/>
      <c r="EN526" s="81"/>
      <c r="EO526" s="81"/>
      <c r="EP526" s="81"/>
      <c r="EQ526" s="81"/>
      <c r="ER526" s="81"/>
      <c r="ES526" s="81"/>
      <c r="ET526" s="81"/>
      <c r="EU526" s="81"/>
      <c r="EV526" s="81"/>
      <c r="EW526" s="81"/>
      <c r="EX526" s="81"/>
      <c r="EY526" s="81"/>
      <c r="EZ526" s="81"/>
      <c r="FA526" s="81"/>
      <c r="FB526" s="81"/>
      <c r="FC526" s="81"/>
      <c r="FD526" s="81"/>
      <c r="FE526" s="81"/>
      <c r="FF526" s="81"/>
      <c r="FG526" s="81"/>
      <c r="FH526" s="81"/>
      <c r="FI526" s="81"/>
      <c r="FJ526" s="81"/>
      <c r="FK526" s="81"/>
      <c r="FL526" s="81"/>
      <c r="FM526" s="81"/>
      <c r="FN526" s="81"/>
      <c r="FO526" s="81"/>
      <c r="FP526" s="81"/>
      <c r="FQ526" s="81"/>
      <c r="FR526" s="81"/>
      <c r="FS526" s="81"/>
      <c r="FT526" s="81"/>
      <c r="FU526" s="81"/>
      <c r="FV526" s="81"/>
      <c r="FW526" s="81"/>
      <c r="FX526" s="81"/>
      <c r="FY526" s="81"/>
      <c r="FZ526" s="81"/>
      <c r="GA526" s="81"/>
      <c r="GB526" s="81"/>
      <c r="GC526" s="81"/>
      <c r="GD526" s="81"/>
      <c r="GE526" s="81"/>
      <c r="GF526" s="81"/>
      <c r="GG526" s="8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  <c r="EL527" s="81"/>
      <c r="EM527" s="81"/>
      <c r="EN527" s="81"/>
      <c r="EO527" s="81"/>
      <c r="EP527" s="81"/>
      <c r="EQ527" s="81"/>
      <c r="ER527" s="81"/>
      <c r="ES527" s="81"/>
      <c r="ET527" s="81"/>
      <c r="EU527" s="81"/>
      <c r="EV527" s="81"/>
      <c r="EW527" s="81"/>
      <c r="EX527" s="81"/>
      <c r="EY527" s="81"/>
      <c r="EZ527" s="81"/>
      <c r="FA527" s="81"/>
      <c r="FB527" s="81"/>
      <c r="FC527" s="81"/>
      <c r="FD527" s="81"/>
      <c r="FE527" s="81"/>
      <c r="FF527" s="81"/>
      <c r="FG527" s="81"/>
      <c r="FH527" s="81"/>
      <c r="FI527" s="81"/>
      <c r="FJ527" s="81"/>
      <c r="FK527" s="81"/>
      <c r="FL527" s="81"/>
      <c r="FM527" s="81"/>
      <c r="FN527" s="81"/>
      <c r="FO527" s="81"/>
      <c r="FP527" s="81"/>
      <c r="FQ527" s="81"/>
      <c r="FR527" s="81"/>
      <c r="FS527" s="81"/>
      <c r="FT527" s="81"/>
      <c r="FU527" s="81"/>
      <c r="FV527" s="81"/>
      <c r="FW527" s="81"/>
      <c r="FX527" s="81"/>
      <c r="FY527" s="81"/>
      <c r="FZ527" s="81"/>
      <c r="GA527" s="81"/>
      <c r="GB527" s="81"/>
      <c r="GC527" s="81"/>
      <c r="GD527" s="81"/>
      <c r="GE527" s="81"/>
      <c r="GF527" s="81"/>
      <c r="GG527" s="8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  <c r="EL528" s="81"/>
      <c r="EM528" s="81"/>
      <c r="EN528" s="81"/>
      <c r="EO528" s="81"/>
      <c r="EP528" s="81"/>
      <c r="EQ528" s="81"/>
      <c r="ER528" s="81"/>
      <c r="ES528" s="81"/>
      <c r="ET528" s="81"/>
      <c r="EU528" s="81"/>
      <c r="EV528" s="81"/>
      <c r="EW528" s="81"/>
      <c r="EX528" s="81"/>
      <c r="EY528" s="81"/>
      <c r="EZ528" s="81"/>
      <c r="FA528" s="81"/>
      <c r="FB528" s="81"/>
      <c r="FC528" s="81"/>
      <c r="FD528" s="81"/>
      <c r="FE528" s="81"/>
      <c r="FF528" s="81"/>
      <c r="FG528" s="81"/>
      <c r="FH528" s="81"/>
      <c r="FI528" s="81"/>
      <c r="FJ528" s="81"/>
      <c r="FK528" s="81"/>
      <c r="FL528" s="81"/>
      <c r="FM528" s="81"/>
      <c r="FN528" s="81"/>
      <c r="FO528" s="81"/>
      <c r="FP528" s="81"/>
      <c r="FQ528" s="81"/>
      <c r="FR528" s="81"/>
      <c r="FS528" s="81"/>
      <c r="FT528" s="81"/>
      <c r="FU528" s="81"/>
      <c r="FV528" s="81"/>
      <c r="FW528" s="81"/>
      <c r="FX528" s="81"/>
      <c r="FY528" s="81"/>
      <c r="FZ528" s="81"/>
      <c r="GA528" s="81"/>
      <c r="GB528" s="81"/>
      <c r="GC528" s="81"/>
      <c r="GD528" s="81"/>
      <c r="GE528" s="81"/>
      <c r="GF528" s="81"/>
      <c r="GG528" s="8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  <c r="EL529" s="81"/>
      <c r="EM529" s="81"/>
      <c r="EN529" s="81"/>
      <c r="EO529" s="81"/>
      <c r="EP529" s="81"/>
      <c r="EQ529" s="81"/>
      <c r="ER529" s="81"/>
      <c r="ES529" s="81"/>
      <c r="ET529" s="81"/>
      <c r="EU529" s="81"/>
      <c r="EV529" s="81"/>
      <c r="EW529" s="81"/>
      <c r="EX529" s="81"/>
      <c r="EY529" s="81"/>
      <c r="EZ529" s="81"/>
      <c r="FA529" s="81"/>
      <c r="FB529" s="81"/>
      <c r="FC529" s="81"/>
      <c r="FD529" s="81"/>
      <c r="FE529" s="81"/>
      <c r="FF529" s="81"/>
      <c r="FG529" s="81"/>
      <c r="FH529" s="81"/>
      <c r="FI529" s="81"/>
      <c r="FJ529" s="81"/>
      <c r="FK529" s="81"/>
      <c r="FL529" s="81"/>
      <c r="FM529" s="81"/>
      <c r="FN529" s="81"/>
      <c r="FO529" s="81"/>
      <c r="FP529" s="81"/>
      <c r="FQ529" s="81"/>
      <c r="FR529" s="81"/>
      <c r="FS529" s="81"/>
      <c r="FT529" s="81"/>
      <c r="FU529" s="81"/>
      <c r="FV529" s="81"/>
      <c r="FW529" s="81"/>
      <c r="FX529" s="81"/>
      <c r="FY529" s="81"/>
      <c r="FZ529" s="81"/>
      <c r="GA529" s="81"/>
      <c r="GB529" s="81"/>
      <c r="GC529" s="81"/>
      <c r="GD529" s="81"/>
      <c r="GE529" s="81"/>
      <c r="GF529" s="81"/>
      <c r="GG529" s="8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  <c r="EL530" s="81"/>
      <c r="EM530" s="81"/>
      <c r="EN530" s="81"/>
      <c r="EO530" s="81"/>
      <c r="EP530" s="81"/>
      <c r="EQ530" s="81"/>
      <c r="ER530" s="81"/>
      <c r="ES530" s="81"/>
      <c r="ET530" s="81"/>
      <c r="EU530" s="81"/>
      <c r="EV530" s="81"/>
      <c r="EW530" s="81"/>
      <c r="EX530" s="81"/>
      <c r="EY530" s="81"/>
      <c r="EZ530" s="81"/>
      <c r="FA530" s="81"/>
      <c r="FB530" s="81"/>
      <c r="FC530" s="81"/>
      <c r="FD530" s="81"/>
      <c r="FE530" s="81"/>
      <c r="FF530" s="81"/>
      <c r="FG530" s="81"/>
      <c r="FH530" s="81"/>
      <c r="FI530" s="81"/>
      <c r="FJ530" s="81"/>
      <c r="FK530" s="81"/>
      <c r="FL530" s="81"/>
      <c r="FM530" s="81"/>
      <c r="FN530" s="81"/>
      <c r="FO530" s="81"/>
      <c r="FP530" s="81"/>
      <c r="FQ530" s="81"/>
      <c r="FR530" s="81"/>
      <c r="FS530" s="81"/>
      <c r="FT530" s="81"/>
      <c r="FU530" s="81"/>
      <c r="FV530" s="81"/>
      <c r="FW530" s="81"/>
      <c r="FX530" s="81"/>
      <c r="FY530" s="81"/>
      <c r="FZ530" s="81"/>
      <c r="GA530" s="81"/>
      <c r="GB530" s="81"/>
      <c r="GC530" s="81"/>
      <c r="GD530" s="81"/>
      <c r="GE530" s="81"/>
      <c r="GF530" s="81"/>
      <c r="GG530" s="8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  <c r="EL531" s="81"/>
      <c r="EM531" s="81"/>
      <c r="EN531" s="81"/>
      <c r="EO531" s="81"/>
      <c r="EP531" s="81"/>
      <c r="EQ531" s="81"/>
      <c r="ER531" s="81"/>
      <c r="ES531" s="81"/>
      <c r="ET531" s="81"/>
      <c r="EU531" s="81"/>
      <c r="EV531" s="81"/>
      <c r="EW531" s="81"/>
      <c r="EX531" s="81"/>
      <c r="EY531" s="81"/>
      <c r="EZ531" s="81"/>
      <c r="FA531" s="81"/>
      <c r="FB531" s="81"/>
      <c r="FC531" s="81"/>
      <c r="FD531" s="81"/>
      <c r="FE531" s="81"/>
      <c r="FF531" s="81"/>
      <c r="FG531" s="81"/>
      <c r="FH531" s="81"/>
      <c r="FI531" s="81"/>
      <c r="FJ531" s="81"/>
      <c r="FK531" s="81"/>
      <c r="FL531" s="81"/>
      <c r="FM531" s="81"/>
      <c r="FN531" s="81"/>
      <c r="FO531" s="81"/>
      <c r="FP531" s="81"/>
      <c r="FQ531" s="81"/>
      <c r="FR531" s="81"/>
      <c r="FS531" s="81"/>
      <c r="FT531" s="81"/>
      <c r="FU531" s="81"/>
      <c r="FV531" s="81"/>
      <c r="FW531" s="81"/>
      <c r="FX531" s="81"/>
      <c r="FY531" s="81"/>
      <c r="FZ531" s="81"/>
      <c r="GA531" s="81"/>
      <c r="GB531" s="81"/>
      <c r="GC531" s="81"/>
      <c r="GD531" s="81"/>
      <c r="GE531" s="81"/>
      <c r="GF531" s="81"/>
      <c r="GG531" s="8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  <c r="EL532" s="81"/>
      <c r="EM532" s="81"/>
      <c r="EN532" s="81"/>
      <c r="EO532" s="81"/>
      <c r="EP532" s="81"/>
      <c r="EQ532" s="81"/>
      <c r="ER532" s="81"/>
      <c r="ES532" s="81"/>
      <c r="ET532" s="81"/>
      <c r="EU532" s="81"/>
      <c r="EV532" s="81"/>
      <c r="EW532" s="81"/>
      <c r="EX532" s="81"/>
      <c r="EY532" s="81"/>
      <c r="EZ532" s="81"/>
      <c r="FA532" s="81"/>
      <c r="FB532" s="81"/>
      <c r="FC532" s="81"/>
      <c r="FD532" s="81"/>
      <c r="FE532" s="81"/>
      <c r="FF532" s="81"/>
      <c r="FG532" s="81"/>
      <c r="FH532" s="81"/>
      <c r="FI532" s="81"/>
      <c r="FJ532" s="81"/>
      <c r="FK532" s="81"/>
      <c r="FL532" s="81"/>
      <c r="FM532" s="81"/>
      <c r="FN532" s="81"/>
      <c r="FO532" s="81"/>
      <c r="FP532" s="81"/>
      <c r="FQ532" s="81"/>
      <c r="FR532" s="81"/>
      <c r="FS532" s="81"/>
      <c r="FT532" s="81"/>
      <c r="FU532" s="81"/>
      <c r="FV532" s="81"/>
      <c r="FW532" s="81"/>
      <c r="FX532" s="81"/>
      <c r="FY532" s="81"/>
      <c r="FZ532" s="81"/>
      <c r="GA532" s="81"/>
      <c r="GB532" s="81"/>
      <c r="GC532" s="81"/>
      <c r="GD532" s="81"/>
      <c r="GE532" s="81"/>
      <c r="GF532" s="81"/>
      <c r="GG532" s="8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  <c r="EL533" s="81"/>
      <c r="EM533" s="81"/>
      <c r="EN533" s="81"/>
      <c r="EO533" s="81"/>
      <c r="EP533" s="81"/>
      <c r="EQ533" s="81"/>
      <c r="ER533" s="81"/>
      <c r="ES533" s="81"/>
      <c r="ET533" s="81"/>
      <c r="EU533" s="81"/>
      <c r="EV533" s="81"/>
      <c r="EW533" s="81"/>
      <c r="EX533" s="81"/>
      <c r="EY533" s="81"/>
      <c r="EZ533" s="81"/>
      <c r="FA533" s="81"/>
      <c r="FB533" s="81"/>
      <c r="FC533" s="81"/>
      <c r="FD533" s="81"/>
      <c r="FE533" s="81"/>
      <c r="FF533" s="81"/>
      <c r="FG533" s="81"/>
      <c r="FH533" s="81"/>
      <c r="FI533" s="81"/>
      <c r="FJ533" s="81"/>
      <c r="FK533" s="81"/>
      <c r="FL533" s="81"/>
      <c r="FM533" s="81"/>
      <c r="FN533" s="81"/>
      <c r="FO533" s="81"/>
      <c r="FP533" s="81"/>
      <c r="FQ533" s="81"/>
      <c r="FR533" s="81"/>
      <c r="FS533" s="81"/>
      <c r="FT533" s="81"/>
      <c r="FU533" s="81"/>
      <c r="FV533" s="81"/>
      <c r="FW533" s="81"/>
      <c r="FX533" s="81"/>
      <c r="FY533" s="81"/>
      <c r="FZ533" s="81"/>
      <c r="GA533" s="81"/>
      <c r="GB533" s="81"/>
      <c r="GC533" s="81"/>
      <c r="GD533" s="81"/>
      <c r="GE533" s="81"/>
      <c r="GF533" s="81"/>
      <c r="GG533" s="8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  <c r="EL534" s="81"/>
      <c r="EM534" s="81"/>
      <c r="EN534" s="81"/>
      <c r="EO534" s="81"/>
      <c r="EP534" s="81"/>
      <c r="EQ534" s="81"/>
      <c r="ER534" s="81"/>
      <c r="ES534" s="81"/>
      <c r="ET534" s="81"/>
      <c r="EU534" s="81"/>
      <c r="EV534" s="81"/>
      <c r="EW534" s="81"/>
      <c r="EX534" s="81"/>
      <c r="EY534" s="81"/>
      <c r="EZ534" s="81"/>
      <c r="FA534" s="81"/>
      <c r="FB534" s="81"/>
      <c r="FC534" s="81"/>
      <c r="FD534" s="81"/>
      <c r="FE534" s="81"/>
      <c r="FF534" s="81"/>
      <c r="FG534" s="81"/>
      <c r="FH534" s="81"/>
      <c r="FI534" s="81"/>
      <c r="FJ534" s="81"/>
      <c r="FK534" s="81"/>
      <c r="FL534" s="81"/>
      <c r="FM534" s="81"/>
      <c r="FN534" s="81"/>
      <c r="FO534" s="81"/>
      <c r="FP534" s="81"/>
      <c r="FQ534" s="81"/>
      <c r="FR534" s="81"/>
      <c r="FS534" s="81"/>
      <c r="FT534" s="81"/>
      <c r="FU534" s="81"/>
      <c r="FV534" s="81"/>
      <c r="FW534" s="81"/>
      <c r="FX534" s="81"/>
      <c r="FY534" s="81"/>
      <c r="FZ534" s="81"/>
      <c r="GA534" s="81"/>
      <c r="GB534" s="81"/>
      <c r="GC534" s="81"/>
      <c r="GD534" s="81"/>
      <c r="GE534" s="81"/>
      <c r="GF534" s="81"/>
      <c r="GG534" s="8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  <c r="EL535" s="81"/>
      <c r="EM535" s="81"/>
      <c r="EN535" s="81"/>
      <c r="EO535" s="81"/>
      <c r="EP535" s="81"/>
      <c r="EQ535" s="81"/>
      <c r="ER535" s="81"/>
      <c r="ES535" s="81"/>
      <c r="ET535" s="81"/>
      <c r="EU535" s="81"/>
      <c r="EV535" s="81"/>
      <c r="EW535" s="81"/>
      <c r="EX535" s="81"/>
      <c r="EY535" s="81"/>
      <c r="EZ535" s="81"/>
      <c r="FA535" s="81"/>
      <c r="FB535" s="81"/>
      <c r="FC535" s="81"/>
      <c r="FD535" s="81"/>
      <c r="FE535" s="81"/>
      <c r="FF535" s="81"/>
      <c r="FG535" s="81"/>
      <c r="FH535" s="81"/>
      <c r="FI535" s="81"/>
      <c r="FJ535" s="81"/>
      <c r="FK535" s="81"/>
      <c r="FL535" s="81"/>
      <c r="FM535" s="81"/>
      <c r="FN535" s="81"/>
      <c r="FO535" s="81"/>
      <c r="FP535" s="81"/>
      <c r="FQ535" s="81"/>
      <c r="FR535" s="81"/>
      <c r="FS535" s="81"/>
      <c r="FT535" s="81"/>
      <c r="FU535" s="81"/>
      <c r="FV535" s="81"/>
      <c r="FW535" s="81"/>
      <c r="FX535" s="81"/>
      <c r="FY535" s="81"/>
      <c r="FZ535" s="81"/>
      <c r="GA535" s="81"/>
      <c r="GB535" s="81"/>
      <c r="GC535" s="81"/>
      <c r="GD535" s="81"/>
      <c r="GE535" s="81"/>
      <c r="GF535" s="81"/>
      <c r="GG535" s="8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  <c r="EL536" s="81"/>
      <c r="EM536" s="81"/>
      <c r="EN536" s="81"/>
      <c r="EO536" s="81"/>
      <c r="EP536" s="81"/>
      <c r="EQ536" s="81"/>
      <c r="ER536" s="81"/>
      <c r="ES536" s="81"/>
      <c r="ET536" s="81"/>
      <c r="EU536" s="81"/>
      <c r="EV536" s="81"/>
      <c r="EW536" s="81"/>
      <c r="EX536" s="81"/>
      <c r="EY536" s="81"/>
      <c r="EZ536" s="81"/>
      <c r="FA536" s="81"/>
      <c r="FB536" s="81"/>
      <c r="FC536" s="81"/>
      <c r="FD536" s="81"/>
      <c r="FE536" s="81"/>
      <c r="FF536" s="81"/>
      <c r="FG536" s="81"/>
      <c r="FH536" s="81"/>
      <c r="FI536" s="81"/>
      <c r="FJ536" s="81"/>
      <c r="FK536" s="81"/>
      <c r="FL536" s="81"/>
      <c r="FM536" s="81"/>
      <c r="FN536" s="81"/>
      <c r="FO536" s="81"/>
      <c r="FP536" s="81"/>
      <c r="FQ536" s="81"/>
      <c r="FR536" s="81"/>
      <c r="FS536" s="81"/>
      <c r="FT536" s="81"/>
      <c r="FU536" s="81"/>
      <c r="FV536" s="81"/>
      <c r="FW536" s="81"/>
      <c r="FX536" s="81"/>
      <c r="FY536" s="81"/>
      <c r="FZ536" s="81"/>
      <c r="GA536" s="81"/>
      <c r="GB536" s="81"/>
      <c r="GC536" s="81"/>
      <c r="GD536" s="81"/>
      <c r="GE536" s="81"/>
      <c r="GF536" s="81"/>
      <c r="GG536" s="8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  <c r="EL537" s="81"/>
      <c r="EM537" s="81"/>
      <c r="EN537" s="81"/>
      <c r="EO537" s="81"/>
      <c r="EP537" s="81"/>
      <c r="EQ537" s="81"/>
      <c r="ER537" s="81"/>
      <c r="ES537" s="81"/>
      <c r="ET537" s="81"/>
      <c r="EU537" s="81"/>
      <c r="EV537" s="81"/>
      <c r="EW537" s="81"/>
      <c r="EX537" s="81"/>
      <c r="EY537" s="81"/>
      <c r="EZ537" s="81"/>
      <c r="FA537" s="81"/>
      <c r="FB537" s="81"/>
      <c r="FC537" s="81"/>
      <c r="FD537" s="81"/>
      <c r="FE537" s="81"/>
      <c r="FF537" s="81"/>
      <c r="FG537" s="81"/>
      <c r="FH537" s="81"/>
      <c r="FI537" s="81"/>
      <c r="FJ537" s="81"/>
      <c r="FK537" s="81"/>
      <c r="FL537" s="81"/>
      <c r="FM537" s="81"/>
      <c r="FN537" s="81"/>
      <c r="FO537" s="81"/>
      <c r="FP537" s="81"/>
      <c r="FQ537" s="81"/>
      <c r="FR537" s="81"/>
      <c r="FS537" s="81"/>
      <c r="FT537" s="81"/>
      <c r="FU537" s="81"/>
      <c r="FV537" s="81"/>
      <c r="FW537" s="81"/>
      <c r="FX537" s="81"/>
      <c r="FY537" s="81"/>
      <c r="FZ537" s="81"/>
      <c r="GA537" s="81"/>
      <c r="GB537" s="81"/>
      <c r="GC537" s="81"/>
      <c r="GD537" s="81"/>
      <c r="GE537" s="81"/>
      <c r="GF537" s="81"/>
      <c r="GG537" s="8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  <c r="EL538" s="81"/>
      <c r="EM538" s="81"/>
      <c r="EN538" s="81"/>
      <c r="EO538" s="81"/>
      <c r="EP538" s="81"/>
      <c r="EQ538" s="81"/>
      <c r="ER538" s="81"/>
      <c r="ES538" s="81"/>
      <c r="ET538" s="81"/>
      <c r="EU538" s="81"/>
      <c r="EV538" s="81"/>
      <c r="EW538" s="81"/>
      <c r="EX538" s="81"/>
      <c r="EY538" s="81"/>
      <c r="EZ538" s="81"/>
      <c r="FA538" s="81"/>
      <c r="FB538" s="81"/>
      <c r="FC538" s="81"/>
      <c r="FD538" s="81"/>
      <c r="FE538" s="81"/>
      <c r="FF538" s="81"/>
      <c r="FG538" s="81"/>
      <c r="FH538" s="81"/>
      <c r="FI538" s="81"/>
      <c r="FJ538" s="81"/>
      <c r="FK538" s="81"/>
      <c r="FL538" s="81"/>
      <c r="FM538" s="81"/>
      <c r="FN538" s="81"/>
      <c r="FO538" s="81"/>
      <c r="FP538" s="81"/>
      <c r="FQ538" s="81"/>
      <c r="FR538" s="81"/>
      <c r="FS538" s="81"/>
      <c r="FT538" s="81"/>
      <c r="FU538" s="81"/>
      <c r="FV538" s="81"/>
      <c r="FW538" s="81"/>
      <c r="FX538" s="81"/>
      <c r="FY538" s="81"/>
      <c r="FZ538" s="81"/>
      <c r="GA538" s="81"/>
      <c r="GB538" s="81"/>
      <c r="GC538" s="81"/>
      <c r="GD538" s="81"/>
      <c r="GE538" s="81"/>
      <c r="GF538" s="81"/>
      <c r="GG538" s="8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  <c r="EL539" s="81"/>
      <c r="EM539" s="81"/>
      <c r="EN539" s="81"/>
      <c r="EO539" s="81"/>
      <c r="EP539" s="81"/>
      <c r="EQ539" s="81"/>
      <c r="ER539" s="81"/>
      <c r="ES539" s="81"/>
      <c r="ET539" s="81"/>
      <c r="EU539" s="81"/>
      <c r="EV539" s="81"/>
      <c r="EW539" s="81"/>
      <c r="EX539" s="81"/>
      <c r="EY539" s="81"/>
      <c r="EZ539" s="81"/>
      <c r="FA539" s="81"/>
      <c r="FB539" s="81"/>
      <c r="FC539" s="81"/>
      <c r="FD539" s="81"/>
      <c r="FE539" s="81"/>
      <c r="FF539" s="81"/>
      <c r="FG539" s="81"/>
      <c r="FH539" s="81"/>
      <c r="FI539" s="81"/>
      <c r="FJ539" s="81"/>
      <c r="FK539" s="81"/>
      <c r="FL539" s="81"/>
      <c r="FM539" s="81"/>
      <c r="FN539" s="81"/>
      <c r="FO539" s="81"/>
      <c r="FP539" s="81"/>
      <c r="FQ539" s="81"/>
      <c r="FR539" s="81"/>
      <c r="FS539" s="81"/>
      <c r="FT539" s="81"/>
      <c r="FU539" s="81"/>
      <c r="FV539" s="81"/>
      <c r="FW539" s="81"/>
      <c r="FX539" s="81"/>
      <c r="FY539" s="81"/>
      <c r="FZ539" s="81"/>
      <c r="GA539" s="81"/>
      <c r="GB539" s="81"/>
      <c r="GC539" s="81"/>
      <c r="GD539" s="81"/>
      <c r="GE539" s="81"/>
      <c r="GF539" s="81"/>
      <c r="GG539" s="8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  <c r="EL540" s="81"/>
      <c r="EM540" s="81"/>
      <c r="EN540" s="81"/>
      <c r="EO540" s="81"/>
      <c r="EP540" s="81"/>
      <c r="EQ540" s="81"/>
      <c r="ER540" s="81"/>
      <c r="ES540" s="81"/>
      <c r="ET540" s="81"/>
      <c r="EU540" s="81"/>
      <c r="EV540" s="81"/>
      <c r="EW540" s="81"/>
      <c r="EX540" s="81"/>
      <c r="EY540" s="81"/>
      <c r="EZ540" s="81"/>
      <c r="FA540" s="81"/>
      <c r="FB540" s="81"/>
      <c r="FC540" s="81"/>
      <c r="FD540" s="81"/>
      <c r="FE540" s="81"/>
      <c r="FF540" s="81"/>
      <c r="FG540" s="81"/>
      <c r="FH540" s="81"/>
      <c r="FI540" s="81"/>
      <c r="FJ540" s="81"/>
      <c r="FK540" s="81"/>
      <c r="FL540" s="81"/>
      <c r="FM540" s="81"/>
      <c r="FN540" s="81"/>
      <c r="FO540" s="81"/>
      <c r="FP540" s="81"/>
      <c r="FQ540" s="81"/>
      <c r="FR540" s="81"/>
      <c r="FS540" s="81"/>
      <c r="FT540" s="81"/>
      <c r="FU540" s="81"/>
      <c r="FV540" s="81"/>
      <c r="FW540" s="81"/>
      <c r="FX540" s="81"/>
      <c r="FY540" s="81"/>
      <c r="FZ540" s="81"/>
      <c r="GA540" s="81"/>
      <c r="GB540" s="81"/>
      <c r="GC540" s="81"/>
      <c r="GD540" s="81"/>
      <c r="GE540" s="81"/>
      <c r="GF540" s="81"/>
      <c r="GG540" s="8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  <c r="EL541" s="81"/>
      <c r="EM541" s="81"/>
      <c r="EN541" s="81"/>
      <c r="EO541" s="81"/>
      <c r="EP541" s="81"/>
      <c r="EQ541" s="81"/>
      <c r="ER541" s="81"/>
      <c r="ES541" s="81"/>
      <c r="ET541" s="81"/>
      <c r="EU541" s="81"/>
      <c r="EV541" s="81"/>
      <c r="EW541" s="81"/>
      <c r="EX541" s="81"/>
      <c r="EY541" s="81"/>
      <c r="EZ541" s="81"/>
      <c r="FA541" s="81"/>
      <c r="FB541" s="81"/>
      <c r="FC541" s="81"/>
      <c r="FD541" s="81"/>
      <c r="FE541" s="81"/>
      <c r="FF541" s="81"/>
      <c r="FG541" s="81"/>
      <c r="FH541" s="81"/>
      <c r="FI541" s="81"/>
      <c r="FJ541" s="81"/>
      <c r="FK541" s="81"/>
      <c r="FL541" s="81"/>
      <c r="FM541" s="81"/>
      <c r="FN541" s="81"/>
      <c r="FO541" s="81"/>
      <c r="FP541" s="81"/>
      <c r="FQ541" s="81"/>
      <c r="FR541" s="81"/>
      <c r="FS541" s="81"/>
      <c r="FT541" s="81"/>
      <c r="FU541" s="81"/>
      <c r="FV541" s="81"/>
      <c r="FW541" s="81"/>
      <c r="FX541" s="81"/>
      <c r="FY541" s="81"/>
      <c r="FZ541" s="81"/>
      <c r="GA541" s="81"/>
      <c r="GB541" s="81"/>
      <c r="GC541" s="81"/>
      <c r="GD541" s="81"/>
      <c r="GE541" s="81"/>
      <c r="GF541" s="81"/>
      <c r="GG541" s="8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  <c r="EL542" s="81"/>
      <c r="EM542" s="81"/>
      <c r="EN542" s="81"/>
      <c r="EO542" s="81"/>
      <c r="EP542" s="81"/>
      <c r="EQ542" s="81"/>
      <c r="ER542" s="81"/>
      <c r="ES542" s="81"/>
      <c r="ET542" s="81"/>
      <c r="EU542" s="81"/>
      <c r="EV542" s="81"/>
      <c r="EW542" s="81"/>
      <c r="EX542" s="81"/>
      <c r="EY542" s="81"/>
      <c r="EZ542" s="81"/>
      <c r="FA542" s="81"/>
      <c r="FB542" s="81"/>
      <c r="FC542" s="81"/>
      <c r="FD542" s="81"/>
      <c r="FE542" s="81"/>
      <c r="FF542" s="81"/>
      <c r="FG542" s="81"/>
      <c r="FH542" s="81"/>
      <c r="FI542" s="81"/>
      <c r="FJ542" s="81"/>
      <c r="FK542" s="81"/>
      <c r="FL542" s="81"/>
      <c r="FM542" s="81"/>
      <c r="FN542" s="81"/>
      <c r="FO542" s="81"/>
      <c r="FP542" s="81"/>
      <c r="FQ542" s="81"/>
      <c r="FR542" s="81"/>
      <c r="FS542" s="81"/>
      <c r="FT542" s="81"/>
      <c r="FU542" s="81"/>
      <c r="FV542" s="81"/>
      <c r="FW542" s="81"/>
      <c r="FX542" s="81"/>
      <c r="FY542" s="81"/>
      <c r="FZ542" s="81"/>
      <c r="GA542" s="81"/>
      <c r="GB542" s="81"/>
      <c r="GC542" s="81"/>
      <c r="GD542" s="81"/>
      <c r="GE542" s="81"/>
      <c r="GF542" s="81"/>
      <c r="GG542" s="8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  <c r="EL543" s="81"/>
      <c r="EM543" s="81"/>
      <c r="EN543" s="81"/>
      <c r="EO543" s="81"/>
      <c r="EP543" s="81"/>
      <c r="EQ543" s="81"/>
      <c r="ER543" s="81"/>
      <c r="ES543" s="81"/>
      <c r="ET543" s="81"/>
      <c r="EU543" s="81"/>
      <c r="EV543" s="81"/>
      <c r="EW543" s="81"/>
      <c r="EX543" s="81"/>
      <c r="EY543" s="81"/>
      <c r="EZ543" s="81"/>
      <c r="FA543" s="81"/>
      <c r="FB543" s="81"/>
      <c r="FC543" s="81"/>
      <c r="FD543" s="81"/>
      <c r="FE543" s="81"/>
      <c r="FF543" s="81"/>
      <c r="FG543" s="81"/>
      <c r="FH543" s="81"/>
      <c r="FI543" s="81"/>
      <c r="FJ543" s="81"/>
      <c r="FK543" s="81"/>
      <c r="FL543" s="81"/>
      <c r="FM543" s="81"/>
      <c r="FN543" s="81"/>
      <c r="FO543" s="81"/>
      <c r="FP543" s="81"/>
      <c r="FQ543" s="81"/>
      <c r="FR543" s="81"/>
      <c r="FS543" s="81"/>
      <c r="FT543" s="81"/>
      <c r="FU543" s="81"/>
      <c r="FV543" s="81"/>
      <c r="FW543" s="81"/>
      <c r="FX543" s="81"/>
      <c r="FY543" s="81"/>
      <c r="FZ543" s="81"/>
      <c r="GA543" s="81"/>
      <c r="GB543" s="81"/>
      <c r="GC543" s="81"/>
      <c r="GD543" s="81"/>
      <c r="GE543" s="81"/>
      <c r="GF543" s="81"/>
      <c r="GG543" s="8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  <c r="EL544" s="81"/>
      <c r="EM544" s="81"/>
      <c r="EN544" s="81"/>
      <c r="EO544" s="81"/>
      <c r="EP544" s="81"/>
      <c r="EQ544" s="81"/>
      <c r="ER544" s="81"/>
      <c r="ES544" s="81"/>
      <c r="ET544" s="81"/>
      <c r="EU544" s="81"/>
      <c r="EV544" s="81"/>
      <c r="EW544" s="81"/>
      <c r="EX544" s="81"/>
      <c r="EY544" s="81"/>
      <c r="EZ544" s="81"/>
      <c r="FA544" s="81"/>
      <c r="FB544" s="81"/>
      <c r="FC544" s="81"/>
      <c r="FD544" s="81"/>
      <c r="FE544" s="81"/>
      <c r="FF544" s="81"/>
      <c r="FG544" s="81"/>
      <c r="FH544" s="81"/>
      <c r="FI544" s="81"/>
      <c r="FJ544" s="81"/>
      <c r="FK544" s="81"/>
      <c r="FL544" s="81"/>
      <c r="FM544" s="81"/>
      <c r="FN544" s="81"/>
      <c r="FO544" s="81"/>
      <c r="FP544" s="81"/>
      <c r="FQ544" s="81"/>
      <c r="FR544" s="81"/>
      <c r="FS544" s="81"/>
      <c r="FT544" s="81"/>
      <c r="FU544" s="81"/>
      <c r="FV544" s="81"/>
      <c r="FW544" s="81"/>
      <c r="FX544" s="81"/>
      <c r="FY544" s="81"/>
      <c r="FZ544" s="81"/>
      <c r="GA544" s="81"/>
      <c r="GB544" s="81"/>
      <c r="GC544" s="81"/>
      <c r="GD544" s="81"/>
      <c r="GE544" s="81"/>
      <c r="GF544" s="81"/>
      <c r="GG544" s="8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  <c r="EL545" s="81"/>
      <c r="EM545" s="81"/>
      <c r="EN545" s="81"/>
      <c r="EO545" s="81"/>
      <c r="EP545" s="81"/>
      <c r="EQ545" s="81"/>
      <c r="ER545" s="81"/>
      <c r="ES545" s="81"/>
      <c r="ET545" s="81"/>
      <c r="EU545" s="81"/>
      <c r="EV545" s="81"/>
      <c r="EW545" s="81"/>
      <c r="EX545" s="81"/>
      <c r="EY545" s="81"/>
      <c r="EZ545" s="81"/>
      <c r="FA545" s="81"/>
      <c r="FB545" s="81"/>
      <c r="FC545" s="81"/>
      <c r="FD545" s="81"/>
      <c r="FE545" s="81"/>
      <c r="FF545" s="81"/>
      <c r="FG545" s="81"/>
      <c r="FH545" s="81"/>
      <c r="FI545" s="81"/>
      <c r="FJ545" s="81"/>
      <c r="FK545" s="81"/>
      <c r="FL545" s="81"/>
      <c r="FM545" s="81"/>
      <c r="FN545" s="81"/>
      <c r="FO545" s="81"/>
      <c r="FP545" s="81"/>
      <c r="FQ545" s="81"/>
      <c r="FR545" s="81"/>
      <c r="FS545" s="81"/>
      <c r="FT545" s="81"/>
      <c r="FU545" s="81"/>
      <c r="FV545" s="81"/>
      <c r="FW545" s="81"/>
      <c r="FX545" s="81"/>
      <c r="FY545" s="81"/>
      <c r="FZ545" s="81"/>
      <c r="GA545" s="81"/>
      <c r="GB545" s="81"/>
      <c r="GC545" s="81"/>
      <c r="GD545" s="81"/>
      <c r="GE545" s="81"/>
      <c r="GF545" s="81"/>
      <c r="GG545" s="8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  <c r="EL546" s="81"/>
      <c r="EM546" s="81"/>
      <c r="EN546" s="81"/>
      <c r="EO546" s="81"/>
      <c r="EP546" s="81"/>
      <c r="EQ546" s="81"/>
      <c r="ER546" s="81"/>
      <c r="ES546" s="81"/>
      <c r="ET546" s="81"/>
      <c r="EU546" s="81"/>
      <c r="EV546" s="81"/>
      <c r="EW546" s="81"/>
      <c r="EX546" s="81"/>
      <c r="EY546" s="81"/>
      <c r="EZ546" s="81"/>
      <c r="FA546" s="81"/>
      <c r="FB546" s="81"/>
      <c r="FC546" s="81"/>
      <c r="FD546" s="81"/>
      <c r="FE546" s="81"/>
      <c r="FF546" s="81"/>
      <c r="FG546" s="81"/>
      <c r="FH546" s="81"/>
      <c r="FI546" s="81"/>
      <c r="FJ546" s="81"/>
      <c r="FK546" s="81"/>
      <c r="FL546" s="81"/>
      <c r="FM546" s="81"/>
      <c r="FN546" s="81"/>
      <c r="FO546" s="81"/>
      <c r="FP546" s="81"/>
      <c r="FQ546" s="81"/>
      <c r="FR546" s="81"/>
      <c r="FS546" s="81"/>
      <c r="FT546" s="81"/>
      <c r="FU546" s="81"/>
      <c r="FV546" s="81"/>
      <c r="FW546" s="81"/>
      <c r="FX546" s="81"/>
      <c r="FY546" s="81"/>
      <c r="FZ546" s="81"/>
      <c r="GA546" s="81"/>
      <c r="GB546" s="81"/>
      <c r="GC546" s="81"/>
      <c r="GD546" s="81"/>
      <c r="GE546" s="81"/>
      <c r="GF546" s="81"/>
      <c r="GG546" s="8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  <c r="EL547" s="81"/>
      <c r="EM547" s="81"/>
      <c r="EN547" s="81"/>
      <c r="EO547" s="81"/>
      <c r="EP547" s="81"/>
      <c r="EQ547" s="81"/>
      <c r="ER547" s="81"/>
      <c r="ES547" s="81"/>
      <c r="ET547" s="81"/>
      <c r="EU547" s="81"/>
      <c r="EV547" s="81"/>
      <c r="EW547" s="81"/>
      <c r="EX547" s="81"/>
      <c r="EY547" s="81"/>
      <c r="EZ547" s="81"/>
      <c r="FA547" s="81"/>
      <c r="FB547" s="81"/>
      <c r="FC547" s="81"/>
      <c r="FD547" s="81"/>
      <c r="FE547" s="81"/>
      <c r="FF547" s="81"/>
      <c r="FG547" s="81"/>
      <c r="FH547" s="81"/>
      <c r="FI547" s="81"/>
      <c r="FJ547" s="81"/>
      <c r="FK547" s="81"/>
      <c r="FL547" s="81"/>
      <c r="FM547" s="81"/>
      <c r="FN547" s="81"/>
      <c r="FO547" s="81"/>
      <c r="FP547" s="81"/>
      <c r="FQ547" s="81"/>
      <c r="FR547" s="81"/>
      <c r="FS547" s="81"/>
      <c r="FT547" s="81"/>
      <c r="FU547" s="81"/>
      <c r="FV547" s="81"/>
      <c r="FW547" s="81"/>
      <c r="FX547" s="81"/>
      <c r="FY547" s="81"/>
      <c r="FZ547" s="81"/>
      <c r="GA547" s="81"/>
      <c r="GB547" s="81"/>
      <c r="GC547" s="81"/>
      <c r="GD547" s="81"/>
      <c r="GE547" s="81"/>
      <c r="GF547" s="81"/>
      <c r="GG547" s="8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  <c r="EL548" s="81"/>
      <c r="EM548" s="81"/>
      <c r="EN548" s="81"/>
      <c r="EO548" s="81"/>
      <c r="EP548" s="81"/>
      <c r="EQ548" s="81"/>
      <c r="ER548" s="81"/>
      <c r="ES548" s="81"/>
      <c r="ET548" s="81"/>
      <c r="EU548" s="81"/>
      <c r="EV548" s="81"/>
      <c r="EW548" s="81"/>
      <c r="EX548" s="81"/>
      <c r="EY548" s="81"/>
      <c r="EZ548" s="81"/>
      <c r="FA548" s="81"/>
      <c r="FB548" s="81"/>
      <c r="FC548" s="81"/>
      <c r="FD548" s="81"/>
      <c r="FE548" s="81"/>
      <c r="FF548" s="81"/>
      <c r="FG548" s="81"/>
      <c r="FH548" s="81"/>
      <c r="FI548" s="81"/>
      <c r="FJ548" s="81"/>
      <c r="FK548" s="81"/>
      <c r="FL548" s="81"/>
      <c r="FM548" s="81"/>
      <c r="FN548" s="81"/>
      <c r="FO548" s="81"/>
      <c r="FP548" s="81"/>
      <c r="FQ548" s="81"/>
      <c r="FR548" s="81"/>
      <c r="FS548" s="81"/>
      <c r="FT548" s="81"/>
      <c r="FU548" s="81"/>
      <c r="FV548" s="81"/>
      <c r="FW548" s="81"/>
      <c r="FX548" s="81"/>
      <c r="FY548" s="81"/>
      <c r="FZ548" s="81"/>
      <c r="GA548" s="81"/>
      <c r="GB548" s="81"/>
      <c r="GC548" s="81"/>
      <c r="GD548" s="81"/>
      <c r="GE548" s="81"/>
      <c r="GF548" s="81"/>
      <c r="GG548" s="8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  <c r="EL549" s="81"/>
      <c r="EM549" s="81"/>
      <c r="EN549" s="81"/>
      <c r="EO549" s="81"/>
      <c r="EP549" s="81"/>
      <c r="EQ549" s="81"/>
      <c r="ER549" s="81"/>
      <c r="ES549" s="81"/>
      <c r="ET549" s="81"/>
      <c r="EU549" s="81"/>
      <c r="EV549" s="81"/>
      <c r="EW549" s="81"/>
      <c r="EX549" s="81"/>
      <c r="EY549" s="81"/>
      <c r="EZ549" s="81"/>
      <c r="FA549" s="81"/>
      <c r="FB549" s="81"/>
      <c r="FC549" s="81"/>
      <c r="FD549" s="81"/>
      <c r="FE549" s="81"/>
      <c r="FF549" s="81"/>
      <c r="FG549" s="81"/>
      <c r="FH549" s="81"/>
      <c r="FI549" s="81"/>
      <c r="FJ549" s="81"/>
      <c r="FK549" s="81"/>
      <c r="FL549" s="81"/>
      <c r="FM549" s="81"/>
      <c r="FN549" s="81"/>
      <c r="FO549" s="81"/>
      <c r="FP549" s="81"/>
      <c r="FQ549" s="81"/>
      <c r="FR549" s="81"/>
      <c r="FS549" s="81"/>
      <c r="FT549" s="81"/>
      <c r="FU549" s="81"/>
      <c r="FV549" s="81"/>
      <c r="FW549" s="81"/>
      <c r="FX549" s="81"/>
      <c r="FY549" s="81"/>
      <c r="FZ549" s="81"/>
      <c r="GA549" s="81"/>
      <c r="GB549" s="81"/>
      <c r="GC549" s="81"/>
      <c r="GD549" s="81"/>
      <c r="GE549" s="81"/>
      <c r="GF549" s="81"/>
      <c r="GG549" s="8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  <c r="EL550" s="81"/>
      <c r="EM550" s="81"/>
      <c r="EN550" s="81"/>
      <c r="EO550" s="81"/>
      <c r="EP550" s="81"/>
      <c r="EQ550" s="81"/>
      <c r="ER550" s="81"/>
      <c r="ES550" s="81"/>
      <c r="ET550" s="81"/>
      <c r="EU550" s="81"/>
      <c r="EV550" s="81"/>
      <c r="EW550" s="81"/>
      <c r="EX550" s="81"/>
      <c r="EY550" s="81"/>
      <c r="EZ550" s="81"/>
      <c r="FA550" s="81"/>
      <c r="FB550" s="81"/>
      <c r="FC550" s="81"/>
      <c r="FD550" s="81"/>
      <c r="FE550" s="81"/>
      <c r="FF550" s="81"/>
      <c r="FG550" s="81"/>
      <c r="FH550" s="81"/>
      <c r="FI550" s="81"/>
      <c r="FJ550" s="81"/>
      <c r="FK550" s="81"/>
      <c r="FL550" s="81"/>
      <c r="FM550" s="81"/>
      <c r="FN550" s="81"/>
      <c r="FO550" s="81"/>
      <c r="FP550" s="81"/>
      <c r="FQ550" s="81"/>
      <c r="FR550" s="81"/>
      <c r="FS550" s="81"/>
      <c r="FT550" s="81"/>
      <c r="FU550" s="81"/>
      <c r="FV550" s="81"/>
      <c r="FW550" s="81"/>
      <c r="FX550" s="81"/>
      <c r="FY550" s="81"/>
      <c r="FZ550" s="81"/>
      <c r="GA550" s="81"/>
      <c r="GB550" s="81"/>
      <c r="GC550" s="81"/>
      <c r="GD550" s="81"/>
      <c r="GE550" s="81"/>
      <c r="GF550" s="81"/>
      <c r="GG550" s="8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  <c r="EL551" s="81"/>
      <c r="EM551" s="81"/>
      <c r="EN551" s="81"/>
      <c r="EO551" s="81"/>
      <c r="EP551" s="81"/>
      <c r="EQ551" s="81"/>
      <c r="ER551" s="81"/>
      <c r="ES551" s="81"/>
      <c r="ET551" s="81"/>
      <c r="EU551" s="81"/>
      <c r="EV551" s="81"/>
      <c r="EW551" s="81"/>
      <c r="EX551" s="81"/>
      <c r="EY551" s="81"/>
      <c r="EZ551" s="81"/>
      <c r="FA551" s="81"/>
      <c r="FB551" s="81"/>
      <c r="FC551" s="81"/>
      <c r="FD551" s="81"/>
      <c r="FE551" s="81"/>
      <c r="FF551" s="81"/>
      <c r="FG551" s="81"/>
      <c r="FH551" s="81"/>
      <c r="FI551" s="81"/>
      <c r="FJ551" s="81"/>
      <c r="FK551" s="81"/>
      <c r="FL551" s="81"/>
      <c r="FM551" s="81"/>
      <c r="FN551" s="81"/>
      <c r="FO551" s="81"/>
      <c r="FP551" s="81"/>
      <c r="FQ551" s="81"/>
      <c r="FR551" s="81"/>
      <c r="FS551" s="81"/>
      <c r="FT551" s="81"/>
      <c r="FU551" s="81"/>
      <c r="FV551" s="81"/>
      <c r="FW551" s="81"/>
      <c r="FX551" s="81"/>
      <c r="FY551" s="81"/>
      <c r="FZ551" s="81"/>
      <c r="GA551" s="81"/>
      <c r="GB551" s="81"/>
      <c r="GC551" s="81"/>
      <c r="GD551" s="81"/>
      <c r="GE551" s="81"/>
      <c r="GF551" s="81"/>
      <c r="GG551" s="8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  <c r="EL552" s="81"/>
      <c r="EM552" s="81"/>
      <c r="EN552" s="81"/>
      <c r="EO552" s="81"/>
      <c r="EP552" s="81"/>
      <c r="EQ552" s="81"/>
      <c r="ER552" s="81"/>
      <c r="ES552" s="81"/>
      <c r="ET552" s="81"/>
      <c r="EU552" s="81"/>
      <c r="EV552" s="81"/>
      <c r="EW552" s="81"/>
      <c r="EX552" s="81"/>
      <c r="EY552" s="81"/>
      <c r="EZ552" s="81"/>
      <c r="FA552" s="81"/>
      <c r="FB552" s="81"/>
      <c r="FC552" s="81"/>
      <c r="FD552" s="81"/>
      <c r="FE552" s="81"/>
      <c r="FF552" s="81"/>
      <c r="FG552" s="81"/>
      <c r="FH552" s="81"/>
      <c r="FI552" s="81"/>
      <c r="FJ552" s="81"/>
      <c r="FK552" s="81"/>
      <c r="FL552" s="81"/>
      <c r="FM552" s="81"/>
      <c r="FN552" s="81"/>
      <c r="FO552" s="81"/>
      <c r="FP552" s="81"/>
      <c r="FQ552" s="81"/>
      <c r="FR552" s="81"/>
      <c r="FS552" s="81"/>
      <c r="FT552" s="81"/>
      <c r="FU552" s="81"/>
      <c r="FV552" s="81"/>
      <c r="FW552" s="81"/>
      <c r="FX552" s="81"/>
      <c r="FY552" s="81"/>
      <c r="FZ552" s="81"/>
      <c r="GA552" s="81"/>
      <c r="GB552" s="81"/>
      <c r="GC552" s="81"/>
      <c r="GD552" s="81"/>
      <c r="GE552" s="81"/>
      <c r="GF552" s="81"/>
      <c r="GG552" s="8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  <c r="EL553" s="81"/>
      <c r="EM553" s="81"/>
      <c r="EN553" s="81"/>
      <c r="EO553" s="81"/>
      <c r="EP553" s="81"/>
      <c r="EQ553" s="81"/>
      <c r="ER553" s="81"/>
      <c r="ES553" s="81"/>
      <c r="ET553" s="81"/>
      <c r="EU553" s="81"/>
      <c r="EV553" s="81"/>
      <c r="EW553" s="81"/>
      <c r="EX553" s="81"/>
      <c r="EY553" s="81"/>
      <c r="EZ553" s="81"/>
      <c r="FA553" s="81"/>
      <c r="FB553" s="81"/>
      <c r="FC553" s="81"/>
      <c r="FD553" s="81"/>
      <c r="FE553" s="81"/>
      <c r="FF553" s="81"/>
      <c r="FG553" s="81"/>
      <c r="FH553" s="81"/>
      <c r="FI553" s="81"/>
      <c r="FJ553" s="81"/>
      <c r="FK553" s="81"/>
      <c r="FL553" s="81"/>
      <c r="FM553" s="81"/>
      <c r="FN553" s="81"/>
      <c r="FO553" s="81"/>
      <c r="FP553" s="81"/>
      <c r="FQ553" s="81"/>
      <c r="FR553" s="81"/>
      <c r="FS553" s="81"/>
      <c r="FT553" s="81"/>
      <c r="FU553" s="81"/>
      <c r="FV553" s="81"/>
      <c r="FW553" s="81"/>
      <c r="FX553" s="81"/>
      <c r="FY553" s="81"/>
      <c r="FZ553" s="81"/>
      <c r="GA553" s="81"/>
      <c r="GB553" s="81"/>
      <c r="GC553" s="81"/>
      <c r="GD553" s="81"/>
      <c r="GE553" s="81"/>
      <c r="GF553" s="81"/>
      <c r="GG553" s="8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  <c r="EL554" s="81"/>
      <c r="EM554" s="81"/>
      <c r="EN554" s="81"/>
      <c r="EO554" s="81"/>
      <c r="EP554" s="81"/>
      <c r="EQ554" s="81"/>
      <c r="ER554" s="81"/>
      <c r="ES554" s="81"/>
      <c r="ET554" s="81"/>
      <c r="EU554" s="81"/>
      <c r="EV554" s="81"/>
      <c r="EW554" s="81"/>
      <c r="EX554" s="81"/>
      <c r="EY554" s="81"/>
      <c r="EZ554" s="81"/>
      <c r="FA554" s="81"/>
      <c r="FB554" s="81"/>
      <c r="FC554" s="81"/>
      <c r="FD554" s="81"/>
      <c r="FE554" s="81"/>
      <c r="FF554" s="81"/>
      <c r="FG554" s="81"/>
      <c r="FH554" s="81"/>
      <c r="FI554" s="81"/>
      <c r="FJ554" s="81"/>
      <c r="FK554" s="81"/>
      <c r="FL554" s="81"/>
      <c r="FM554" s="81"/>
      <c r="FN554" s="81"/>
      <c r="FO554" s="81"/>
      <c r="FP554" s="81"/>
      <c r="FQ554" s="81"/>
      <c r="FR554" s="81"/>
      <c r="FS554" s="81"/>
      <c r="FT554" s="81"/>
      <c r="FU554" s="81"/>
      <c r="FV554" s="81"/>
      <c r="FW554" s="81"/>
      <c r="FX554" s="81"/>
      <c r="FY554" s="81"/>
      <c r="FZ554" s="81"/>
      <c r="GA554" s="81"/>
      <c r="GB554" s="81"/>
      <c r="GC554" s="81"/>
      <c r="GD554" s="81"/>
      <c r="GE554" s="81"/>
      <c r="GF554" s="81"/>
      <c r="GG554" s="8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  <c r="EL555" s="81"/>
      <c r="EM555" s="81"/>
      <c r="EN555" s="81"/>
      <c r="EO555" s="81"/>
      <c r="EP555" s="81"/>
      <c r="EQ555" s="81"/>
      <c r="ER555" s="81"/>
      <c r="ES555" s="81"/>
      <c r="ET555" s="81"/>
      <c r="EU555" s="81"/>
      <c r="EV555" s="81"/>
      <c r="EW555" s="81"/>
      <c r="EX555" s="81"/>
      <c r="EY555" s="81"/>
      <c r="EZ555" s="81"/>
      <c r="FA555" s="81"/>
      <c r="FB555" s="81"/>
      <c r="FC555" s="81"/>
      <c r="FD555" s="81"/>
      <c r="FE555" s="81"/>
      <c r="FF555" s="81"/>
      <c r="FG555" s="81"/>
      <c r="FH555" s="81"/>
      <c r="FI555" s="81"/>
      <c r="FJ555" s="81"/>
      <c r="FK555" s="81"/>
      <c r="FL555" s="81"/>
      <c r="FM555" s="81"/>
      <c r="FN555" s="81"/>
      <c r="FO555" s="81"/>
      <c r="FP555" s="81"/>
      <c r="FQ555" s="81"/>
      <c r="FR555" s="81"/>
      <c r="FS555" s="81"/>
      <c r="FT555" s="81"/>
      <c r="FU555" s="81"/>
      <c r="FV555" s="81"/>
      <c r="FW555" s="81"/>
      <c r="FX555" s="81"/>
      <c r="FY555" s="81"/>
      <c r="FZ555" s="81"/>
      <c r="GA555" s="81"/>
      <c r="GB555" s="81"/>
      <c r="GC555" s="81"/>
      <c r="GD555" s="81"/>
      <c r="GE555" s="81"/>
      <c r="GF555" s="81"/>
      <c r="GG555" s="8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  <c r="EL556" s="81"/>
      <c r="EM556" s="81"/>
      <c r="EN556" s="81"/>
      <c r="EO556" s="81"/>
      <c r="EP556" s="81"/>
      <c r="EQ556" s="81"/>
      <c r="ER556" s="81"/>
      <c r="ES556" s="81"/>
      <c r="ET556" s="81"/>
      <c r="EU556" s="81"/>
      <c r="EV556" s="81"/>
      <c r="EW556" s="81"/>
      <c r="EX556" s="81"/>
      <c r="EY556" s="81"/>
      <c r="EZ556" s="81"/>
      <c r="FA556" s="81"/>
      <c r="FB556" s="81"/>
      <c r="FC556" s="81"/>
      <c r="FD556" s="81"/>
      <c r="FE556" s="81"/>
      <c r="FF556" s="81"/>
      <c r="FG556" s="81"/>
      <c r="FH556" s="81"/>
      <c r="FI556" s="81"/>
      <c r="FJ556" s="81"/>
      <c r="FK556" s="81"/>
      <c r="FL556" s="81"/>
      <c r="FM556" s="81"/>
      <c r="FN556" s="81"/>
      <c r="FO556" s="81"/>
      <c r="FP556" s="81"/>
      <c r="FQ556" s="81"/>
      <c r="FR556" s="81"/>
      <c r="FS556" s="81"/>
      <c r="FT556" s="81"/>
      <c r="FU556" s="81"/>
      <c r="FV556" s="81"/>
      <c r="FW556" s="81"/>
      <c r="FX556" s="81"/>
      <c r="FY556" s="81"/>
      <c r="FZ556" s="81"/>
      <c r="GA556" s="81"/>
      <c r="GB556" s="81"/>
      <c r="GC556" s="81"/>
      <c r="GD556" s="81"/>
      <c r="GE556" s="81"/>
      <c r="GF556" s="81"/>
      <c r="GG556" s="8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  <c r="EL557" s="81"/>
      <c r="EM557" s="81"/>
      <c r="EN557" s="81"/>
      <c r="EO557" s="81"/>
      <c r="EP557" s="81"/>
      <c r="EQ557" s="81"/>
      <c r="ER557" s="81"/>
      <c r="ES557" s="81"/>
      <c r="ET557" s="81"/>
      <c r="EU557" s="81"/>
      <c r="EV557" s="81"/>
      <c r="EW557" s="81"/>
      <c r="EX557" s="81"/>
      <c r="EY557" s="81"/>
      <c r="EZ557" s="81"/>
      <c r="FA557" s="81"/>
      <c r="FB557" s="81"/>
      <c r="FC557" s="81"/>
      <c r="FD557" s="81"/>
      <c r="FE557" s="81"/>
      <c r="FF557" s="81"/>
      <c r="FG557" s="81"/>
      <c r="FH557" s="81"/>
      <c r="FI557" s="81"/>
      <c r="FJ557" s="81"/>
      <c r="FK557" s="81"/>
      <c r="FL557" s="81"/>
      <c r="FM557" s="81"/>
      <c r="FN557" s="81"/>
      <c r="FO557" s="81"/>
      <c r="FP557" s="81"/>
      <c r="FQ557" s="81"/>
      <c r="FR557" s="81"/>
      <c r="FS557" s="81"/>
      <c r="FT557" s="81"/>
      <c r="FU557" s="81"/>
      <c r="FV557" s="81"/>
      <c r="FW557" s="81"/>
      <c r="FX557" s="81"/>
      <c r="FY557" s="81"/>
      <c r="FZ557" s="81"/>
      <c r="GA557" s="81"/>
      <c r="GB557" s="81"/>
      <c r="GC557" s="81"/>
      <c r="GD557" s="81"/>
      <c r="GE557" s="81"/>
      <c r="GF557" s="81"/>
      <c r="GG557" s="8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  <c r="EL558" s="81"/>
      <c r="EM558" s="81"/>
      <c r="EN558" s="81"/>
      <c r="EO558" s="81"/>
      <c r="EP558" s="81"/>
      <c r="EQ558" s="81"/>
      <c r="ER558" s="81"/>
      <c r="ES558" s="81"/>
      <c r="ET558" s="81"/>
      <c r="EU558" s="81"/>
      <c r="EV558" s="81"/>
      <c r="EW558" s="81"/>
      <c r="EX558" s="81"/>
      <c r="EY558" s="81"/>
      <c r="EZ558" s="81"/>
      <c r="FA558" s="81"/>
      <c r="FB558" s="81"/>
      <c r="FC558" s="81"/>
      <c r="FD558" s="81"/>
      <c r="FE558" s="81"/>
      <c r="FF558" s="81"/>
      <c r="FG558" s="81"/>
      <c r="FH558" s="81"/>
      <c r="FI558" s="81"/>
      <c r="FJ558" s="81"/>
      <c r="FK558" s="81"/>
      <c r="FL558" s="81"/>
      <c r="FM558" s="81"/>
      <c r="FN558" s="81"/>
      <c r="FO558" s="81"/>
      <c r="FP558" s="81"/>
      <c r="FQ558" s="81"/>
      <c r="FR558" s="81"/>
      <c r="FS558" s="81"/>
      <c r="FT558" s="81"/>
      <c r="FU558" s="81"/>
      <c r="FV558" s="81"/>
      <c r="FW558" s="81"/>
      <c r="FX558" s="81"/>
      <c r="FY558" s="81"/>
      <c r="FZ558" s="81"/>
      <c r="GA558" s="81"/>
      <c r="GB558" s="81"/>
      <c r="GC558" s="81"/>
      <c r="GD558" s="81"/>
      <c r="GE558" s="81"/>
      <c r="GF558" s="81"/>
      <c r="GG558" s="8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  <c r="EL559" s="81"/>
      <c r="EM559" s="81"/>
      <c r="EN559" s="81"/>
      <c r="EO559" s="81"/>
      <c r="EP559" s="81"/>
      <c r="EQ559" s="81"/>
      <c r="ER559" s="81"/>
      <c r="ES559" s="81"/>
      <c r="ET559" s="81"/>
      <c r="EU559" s="81"/>
      <c r="EV559" s="81"/>
      <c r="EW559" s="81"/>
      <c r="EX559" s="81"/>
      <c r="EY559" s="81"/>
      <c r="EZ559" s="81"/>
      <c r="FA559" s="81"/>
      <c r="FB559" s="81"/>
      <c r="FC559" s="81"/>
      <c r="FD559" s="81"/>
      <c r="FE559" s="81"/>
      <c r="FF559" s="81"/>
      <c r="FG559" s="81"/>
      <c r="FH559" s="81"/>
      <c r="FI559" s="81"/>
      <c r="FJ559" s="81"/>
      <c r="FK559" s="81"/>
      <c r="FL559" s="81"/>
      <c r="FM559" s="81"/>
      <c r="FN559" s="81"/>
      <c r="FO559" s="81"/>
      <c r="FP559" s="81"/>
      <c r="FQ559" s="81"/>
      <c r="FR559" s="81"/>
      <c r="FS559" s="81"/>
      <c r="FT559" s="81"/>
      <c r="FU559" s="81"/>
      <c r="FV559" s="81"/>
      <c r="FW559" s="81"/>
      <c r="FX559" s="81"/>
      <c r="FY559" s="81"/>
      <c r="FZ559" s="81"/>
      <c r="GA559" s="81"/>
      <c r="GB559" s="81"/>
      <c r="GC559" s="81"/>
      <c r="GD559" s="81"/>
      <c r="GE559" s="81"/>
      <c r="GF559" s="81"/>
      <c r="GG559" s="8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  <c r="EL560" s="81"/>
      <c r="EM560" s="81"/>
      <c r="EN560" s="81"/>
      <c r="EO560" s="81"/>
      <c r="EP560" s="81"/>
      <c r="EQ560" s="81"/>
      <c r="ER560" s="81"/>
      <c r="ES560" s="81"/>
      <c r="ET560" s="81"/>
      <c r="EU560" s="81"/>
      <c r="EV560" s="81"/>
      <c r="EW560" s="81"/>
      <c r="EX560" s="81"/>
      <c r="EY560" s="81"/>
      <c r="EZ560" s="81"/>
      <c r="FA560" s="81"/>
      <c r="FB560" s="81"/>
      <c r="FC560" s="81"/>
      <c r="FD560" s="81"/>
      <c r="FE560" s="81"/>
      <c r="FF560" s="81"/>
      <c r="FG560" s="81"/>
      <c r="FH560" s="81"/>
      <c r="FI560" s="81"/>
      <c r="FJ560" s="81"/>
      <c r="FK560" s="81"/>
      <c r="FL560" s="81"/>
      <c r="FM560" s="81"/>
      <c r="FN560" s="81"/>
      <c r="FO560" s="81"/>
      <c r="FP560" s="81"/>
      <c r="FQ560" s="81"/>
      <c r="FR560" s="81"/>
      <c r="FS560" s="81"/>
      <c r="FT560" s="81"/>
      <c r="FU560" s="81"/>
      <c r="FV560" s="81"/>
      <c r="FW560" s="81"/>
      <c r="FX560" s="81"/>
      <c r="FY560" s="81"/>
      <c r="FZ560" s="81"/>
      <c r="GA560" s="81"/>
      <c r="GB560" s="81"/>
      <c r="GC560" s="81"/>
      <c r="GD560" s="81"/>
      <c r="GE560" s="81"/>
      <c r="GF560" s="81"/>
      <c r="GG560" s="8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  <c r="EL561" s="81"/>
      <c r="EM561" s="81"/>
      <c r="EN561" s="81"/>
      <c r="EO561" s="81"/>
      <c r="EP561" s="81"/>
      <c r="EQ561" s="81"/>
      <c r="ER561" s="81"/>
      <c r="ES561" s="81"/>
      <c r="ET561" s="81"/>
      <c r="EU561" s="81"/>
      <c r="EV561" s="81"/>
      <c r="EW561" s="81"/>
      <c r="EX561" s="81"/>
      <c r="EY561" s="81"/>
      <c r="EZ561" s="81"/>
      <c r="FA561" s="81"/>
      <c r="FB561" s="81"/>
      <c r="FC561" s="81"/>
      <c r="FD561" s="81"/>
      <c r="FE561" s="81"/>
      <c r="FF561" s="81"/>
      <c r="FG561" s="81"/>
      <c r="FH561" s="81"/>
      <c r="FI561" s="81"/>
      <c r="FJ561" s="81"/>
      <c r="FK561" s="81"/>
      <c r="FL561" s="81"/>
      <c r="FM561" s="81"/>
      <c r="FN561" s="81"/>
      <c r="FO561" s="81"/>
      <c r="FP561" s="81"/>
      <c r="FQ561" s="81"/>
      <c r="FR561" s="81"/>
      <c r="FS561" s="81"/>
      <c r="FT561" s="81"/>
      <c r="FU561" s="81"/>
      <c r="FV561" s="81"/>
      <c r="FW561" s="81"/>
      <c r="FX561" s="81"/>
      <c r="FY561" s="81"/>
      <c r="FZ561" s="81"/>
      <c r="GA561" s="81"/>
      <c r="GB561" s="81"/>
      <c r="GC561" s="81"/>
      <c r="GD561" s="81"/>
      <c r="GE561" s="81"/>
      <c r="GF561" s="81"/>
      <c r="GG561" s="8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  <c r="EL562" s="81"/>
      <c r="EM562" s="81"/>
      <c r="EN562" s="81"/>
      <c r="EO562" s="81"/>
      <c r="EP562" s="81"/>
      <c r="EQ562" s="81"/>
      <c r="ER562" s="81"/>
      <c r="ES562" s="81"/>
      <c r="ET562" s="81"/>
      <c r="EU562" s="81"/>
      <c r="EV562" s="81"/>
      <c r="EW562" s="81"/>
      <c r="EX562" s="81"/>
      <c r="EY562" s="81"/>
      <c r="EZ562" s="81"/>
      <c r="FA562" s="81"/>
      <c r="FB562" s="81"/>
      <c r="FC562" s="81"/>
      <c r="FD562" s="81"/>
      <c r="FE562" s="81"/>
      <c r="FF562" s="81"/>
      <c r="FG562" s="81"/>
      <c r="FH562" s="81"/>
      <c r="FI562" s="81"/>
      <c r="FJ562" s="81"/>
      <c r="FK562" s="81"/>
      <c r="FL562" s="81"/>
      <c r="FM562" s="81"/>
      <c r="FN562" s="81"/>
      <c r="FO562" s="81"/>
      <c r="FP562" s="81"/>
      <c r="FQ562" s="81"/>
      <c r="FR562" s="81"/>
      <c r="FS562" s="81"/>
      <c r="FT562" s="81"/>
      <c r="FU562" s="81"/>
      <c r="FV562" s="81"/>
      <c r="FW562" s="81"/>
      <c r="FX562" s="81"/>
      <c r="FY562" s="81"/>
      <c r="FZ562" s="81"/>
      <c r="GA562" s="81"/>
      <c r="GB562" s="81"/>
      <c r="GC562" s="81"/>
      <c r="GD562" s="81"/>
      <c r="GE562" s="81"/>
      <c r="GF562" s="81"/>
      <c r="GG562" s="8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  <c r="EL563" s="81"/>
      <c r="EM563" s="81"/>
      <c r="EN563" s="81"/>
      <c r="EO563" s="81"/>
      <c r="EP563" s="81"/>
      <c r="EQ563" s="81"/>
      <c r="ER563" s="81"/>
      <c r="ES563" s="81"/>
      <c r="ET563" s="81"/>
      <c r="EU563" s="81"/>
      <c r="EV563" s="81"/>
      <c r="EW563" s="81"/>
      <c r="EX563" s="81"/>
      <c r="EY563" s="81"/>
      <c r="EZ563" s="81"/>
      <c r="FA563" s="81"/>
      <c r="FB563" s="81"/>
      <c r="FC563" s="81"/>
      <c r="FD563" s="81"/>
      <c r="FE563" s="81"/>
      <c r="FF563" s="81"/>
      <c r="FG563" s="81"/>
      <c r="FH563" s="81"/>
      <c r="FI563" s="81"/>
      <c r="FJ563" s="81"/>
      <c r="FK563" s="81"/>
      <c r="FL563" s="81"/>
      <c r="FM563" s="81"/>
      <c r="FN563" s="81"/>
      <c r="FO563" s="81"/>
      <c r="FP563" s="81"/>
      <c r="FQ563" s="81"/>
      <c r="FR563" s="81"/>
      <c r="FS563" s="81"/>
      <c r="FT563" s="81"/>
      <c r="FU563" s="81"/>
      <c r="FV563" s="81"/>
      <c r="FW563" s="81"/>
      <c r="FX563" s="81"/>
      <c r="FY563" s="81"/>
      <c r="FZ563" s="81"/>
      <c r="GA563" s="81"/>
      <c r="GB563" s="81"/>
      <c r="GC563" s="81"/>
      <c r="GD563" s="81"/>
      <c r="GE563" s="81"/>
      <c r="GF563" s="81"/>
      <c r="GG563" s="8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  <c r="EL564" s="81"/>
      <c r="EM564" s="81"/>
      <c r="EN564" s="81"/>
      <c r="EO564" s="81"/>
      <c r="EP564" s="81"/>
      <c r="EQ564" s="81"/>
      <c r="ER564" s="81"/>
      <c r="ES564" s="81"/>
      <c r="ET564" s="81"/>
      <c r="EU564" s="81"/>
      <c r="EV564" s="81"/>
      <c r="EW564" s="81"/>
      <c r="EX564" s="81"/>
      <c r="EY564" s="81"/>
      <c r="EZ564" s="81"/>
      <c r="FA564" s="81"/>
      <c r="FB564" s="81"/>
      <c r="FC564" s="81"/>
      <c r="FD564" s="81"/>
      <c r="FE564" s="81"/>
      <c r="FF564" s="81"/>
      <c r="FG564" s="81"/>
      <c r="FH564" s="81"/>
      <c r="FI564" s="81"/>
      <c r="FJ564" s="81"/>
      <c r="FK564" s="81"/>
      <c r="FL564" s="81"/>
      <c r="FM564" s="81"/>
      <c r="FN564" s="81"/>
      <c r="FO564" s="81"/>
      <c r="FP564" s="81"/>
      <c r="FQ564" s="81"/>
      <c r="FR564" s="81"/>
      <c r="FS564" s="81"/>
      <c r="FT564" s="81"/>
      <c r="FU564" s="81"/>
      <c r="FV564" s="81"/>
      <c r="FW564" s="81"/>
      <c r="FX564" s="81"/>
      <c r="FY564" s="81"/>
      <c r="FZ564" s="81"/>
      <c r="GA564" s="81"/>
      <c r="GB564" s="81"/>
      <c r="GC564" s="81"/>
      <c r="GD564" s="81"/>
      <c r="GE564" s="81"/>
      <c r="GF564" s="81"/>
      <c r="GG564" s="8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  <c r="EL565" s="81"/>
      <c r="EM565" s="81"/>
      <c r="EN565" s="81"/>
      <c r="EO565" s="81"/>
      <c r="EP565" s="81"/>
      <c r="EQ565" s="81"/>
      <c r="ER565" s="81"/>
      <c r="ES565" s="81"/>
      <c r="ET565" s="81"/>
      <c r="EU565" s="81"/>
      <c r="EV565" s="81"/>
      <c r="EW565" s="81"/>
      <c r="EX565" s="81"/>
      <c r="EY565" s="81"/>
      <c r="EZ565" s="81"/>
      <c r="FA565" s="81"/>
      <c r="FB565" s="81"/>
      <c r="FC565" s="81"/>
      <c r="FD565" s="81"/>
      <c r="FE565" s="81"/>
      <c r="FF565" s="81"/>
      <c r="FG565" s="81"/>
      <c r="FH565" s="81"/>
      <c r="FI565" s="81"/>
      <c r="FJ565" s="81"/>
      <c r="FK565" s="81"/>
      <c r="FL565" s="81"/>
      <c r="FM565" s="81"/>
      <c r="FN565" s="81"/>
      <c r="FO565" s="81"/>
      <c r="FP565" s="81"/>
      <c r="FQ565" s="81"/>
      <c r="FR565" s="81"/>
      <c r="FS565" s="81"/>
      <c r="FT565" s="81"/>
      <c r="FU565" s="81"/>
      <c r="FV565" s="81"/>
      <c r="FW565" s="81"/>
      <c r="FX565" s="81"/>
      <c r="FY565" s="81"/>
      <c r="FZ565" s="81"/>
      <c r="GA565" s="81"/>
      <c r="GB565" s="81"/>
      <c r="GC565" s="81"/>
      <c r="GD565" s="81"/>
      <c r="GE565" s="81"/>
      <c r="GF565" s="81"/>
      <c r="GG565" s="8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  <c r="EL566" s="81"/>
      <c r="EM566" s="81"/>
      <c r="EN566" s="81"/>
      <c r="EO566" s="81"/>
      <c r="EP566" s="81"/>
      <c r="EQ566" s="81"/>
      <c r="ER566" s="81"/>
      <c r="ES566" s="81"/>
      <c r="ET566" s="81"/>
      <c r="EU566" s="81"/>
      <c r="EV566" s="81"/>
      <c r="EW566" s="81"/>
      <c r="EX566" s="81"/>
      <c r="EY566" s="81"/>
      <c r="EZ566" s="81"/>
      <c r="FA566" s="81"/>
      <c r="FB566" s="81"/>
      <c r="FC566" s="81"/>
      <c r="FD566" s="81"/>
      <c r="FE566" s="81"/>
      <c r="FF566" s="81"/>
      <c r="FG566" s="81"/>
      <c r="FH566" s="81"/>
      <c r="FI566" s="81"/>
      <c r="FJ566" s="81"/>
      <c r="FK566" s="81"/>
      <c r="FL566" s="81"/>
      <c r="FM566" s="81"/>
      <c r="FN566" s="81"/>
      <c r="FO566" s="81"/>
      <c r="FP566" s="81"/>
      <c r="FQ566" s="81"/>
      <c r="FR566" s="81"/>
      <c r="FS566" s="81"/>
      <c r="FT566" s="81"/>
      <c r="FU566" s="81"/>
      <c r="FV566" s="81"/>
      <c r="FW566" s="81"/>
      <c r="FX566" s="81"/>
      <c r="FY566" s="81"/>
      <c r="FZ566" s="81"/>
      <c r="GA566" s="81"/>
      <c r="GB566" s="81"/>
      <c r="GC566" s="81"/>
      <c r="GD566" s="81"/>
      <c r="GE566" s="81"/>
      <c r="GF566" s="81"/>
      <c r="GG566" s="8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  <c r="EL567" s="81"/>
      <c r="EM567" s="81"/>
      <c r="EN567" s="81"/>
      <c r="EO567" s="81"/>
      <c r="EP567" s="81"/>
      <c r="EQ567" s="81"/>
      <c r="ER567" s="81"/>
      <c r="ES567" s="81"/>
      <c r="ET567" s="81"/>
      <c r="EU567" s="81"/>
      <c r="EV567" s="81"/>
      <c r="EW567" s="81"/>
      <c r="EX567" s="81"/>
      <c r="EY567" s="81"/>
      <c r="EZ567" s="81"/>
      <c r="FA567" s="81"/>
      <c r="FB567" s="81"/>
      <c r="FC567" s="81"/>
      <c r="FD567" s="81"/>
      <c r="FE567" s="81"/>
      <c r="FF567" s="81"/>
      <c r="FG567" s="81"/>
      <c r="FH567" s="81"/>
      <c r="FI567" s="81"/>
      <c r="FJ567" s="81"/>
      <c r="FK567" s="81"/>
      <c r="FL567" s="81"/>
      <c r="FM567" s="81"/>
      <c r="FN567" s="81"/>
      <c r="FO567" s="81"/>
      <c r="FP567" s="81"/>
      <c r="FQ567" s="81"/>
      <c r="FR567" s="81"/>
      <c r="FS567" s="81"/>
      <c r="FT567" s="81"/>
      <c r="FU567" s="81"/>
      <c r="FV567" s="81"/>
      <c r="FW567" s="81"/>
      <c r="FX567" s="81"/>
      <c r="FY567" s="81"/>
      <c r="FZ567" s="81"/>
      <c r="GA567" s="81"/>
      <c r="GB567" s="81"/>
      <c r="GC567" s="81"/>
      <c r="GD567" s="81"/>
      <c r="GE567" s="81"/>
      <c r="GF567" s="81"/>
      <c r="GG567" s="8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  <c r="EL568" s="81"/>
      <c r="EM568" s="81"/>
      <c r="EN568" s="81"/>
      <c r="EO568" s="81"/>
      <c r="EP568" s="81"/>
      <c r="EQ568" s="81"/>
      <c r="ER568" s="81"/>
      <c r="ES568" s="81"/>
      <c r="ET568" s="81"/>
      <c r="EU568" s="81"/>
      <c r="EV568" s="81"/>
      <c r="EW568" s="81"/>
      <c r="EX568" s="81"/>
      <c r="EY568" s="81"/>
      <c r="EZ568" s="81"/>
      <c r="FA568" s="81"/>
      <c r="FB568" s="81"/>
      <c r="FC568" s="81"/>
      <c r="FD568" s="81"/>
      <c r="FE568" s="81"/>
      <c r="FF568" s="81"/>
      <c r="FG568" s="81"/>
      <c r="FH568" s="81"/>
      <c r="FI568" s="81"/>
      <c r="FJ568" s="81"/>
      <c r="FK568" s="81"/>
      <c r="FL568" s="81"/>
      <c r="FM568" s="81"/>
      <c r="FN568" s="81"/>
      <c r="FO568" s="81"/>
      <c r="FP568" s="81"/>
      <c r="FQ568" s="81"/>
      <c r="FR568" s="81"/>
      <c r="FS568" s="81"/>
      <c r="FT568" s="81"/>
      <c r="FU568" s="81"/>
      <c r="FV568" s="81"/>
      <c r="FW568" s="81"/>
      <c r="FX568" s="81"/>
      <c r="FY568" s="81"/>
      <c r="FZ568" s="81"/>
      <c r="GA568" s="81"/>
      <c r="GB568" s="81"/>
      <c r="GC568" s="81"/>
      <c r="GD568" s="81"/>
      <c r="GE568" s="81"/>
      <c r="GF568" s="81"/>
      <c r="GG568" s="8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  <c r="EL569" s="81"/>
      <c r="EM569" s="81"/>
      <c r="EN569" s="81"/>
      <c r="EO569" s="81"/>
      <c r="EP569" s="81"/>
      <c r="EQ569" s="81"/>
      <c r="ER569" s="81"/>
      <c r="ES569" s="81"/>
      <c r="ET569" s="81"/>
      <c r="EU569" s="81"/>
      <c r="EV569" s="81"/>
      <c r="EW569" s="81"/>
      <c r="EX569" s="81"/>
      <c r="EY569" s="81"/>
      <c r="EZ569" s="81"/>
      <c r="FA569" s="81"/>
      <c r="FB569" s="81"/>
      <c r="FC569" s="81"/>
      <c r="FD569" s="81"/>
      <c r="FE569" s="81"/>
      <c r="FF569" s="81"/>
      <c r="FG569" s="81"/>
      <c r="FH569" s="81"/>
      <c r="FI569" s="81"/>
      <c r="FJ569" s="81"/>
      <c r="FK569" s="81"/>
      <c r="FL569" s="81"/>
      <c r="FM569" s="81"/>
      <c r="FN569" s="81"/>
      <c r="FO569" s="81"/>
      <c r="FP569" s="81"/>
      <c r="FQ569" s="81"/>
      <c r="FR569" s="81"/>
      <c r="FS569" s="81"/>
      <c r="FT569" s="81"/>
      <c r="FU569" s="81"/>
      <c r="FV569" s="81"/>
      <c r="FW569" s="81"/>
      <c r="FX569" s="81"/>
      <c r="FY569" s="81"/>
      <c r="FZ569" s="81"/>
      <c r="GA569" s="81"/>
      <c r="GB569" s="81"/>
      <c r="GC569" s="81"/>
      <c r="GD569" s="81"/>
      <c r="GE569" s="81"/>
      <c r="GF569" s="81"/>
      <c r="GG569" s="8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  <c r="EL570" s="81"/>
      <c r="EM570" s="81"/>
      <c r="EN570" s="81"/>
      <c r="EO570" s="81"/>
      <c r="EP570" s="81"/>
      <c r="EQ570" s="81"/>
      <c r="ER570" s="81"/>
      <c r="ES570" s="81"/>
      <c r="ET570" s="81"/>
      <c r="EU570" s="81"/>
      <c r="EV570" s="81"/>
      <c r="EW570" s="81"/>
      <c r="EX570" s="81"/>
      <c r="EY570" s="81"/>
      <c r="EZ570" s="81"/>
      <c r="FA570" s="81"/>
      <c r="FB570" s="81"/>
      <c r="FC570" s="81"/>
      <c r="FD570" s="81"/>
      <c r="FE570" s="81"/>
      <c r="FF570" s="81"/>
      <c r="FG570" s="81"/>
      <c r="FH570" s="81"/>
      <c r="FI570" s="81"/>
      <c r="FJ570" s="81"/>
      <c r="FK570" s="81"/>
      <c r="FL570" s="81"/>
      <c r="FM570" s="81"/>
      <c r="FN570" s="81"/>
      <c r="FO570" s="81"/>
      <c r="FP570" s="81"/>
      <c r="FQ570" s="81"/>
      <c r="FR570" s="81"/>
      <c r="FS570" s="81"/>
      <c r="FT570" s="81"/>
      <c r="FU570" s="81"/>
      <c r="FV570" s="81"/>
      <c r="FW570" s="81"/>
      <c r="FX570" s="81"/>
      <c r="FY570" s="81"/>
      <c r="FZ570" s="81"/>
      <c r="GA570" s="81"/>
      <c r="GB570" s="81"/>
      <c r="GC570" s="81"/>
      <c r="GD570" s="81"/>
      <c r="GE570" s="81"/>
      <c r="GF570" s="81"/>
      <c r="GG570" s="8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  <c r="EL571" s="81"/>
      <c r="EM571" s="81"/>
      <c r="EN571" s="81"/>
      <c r="EO571" s="81"/>
      <c r="EP571" s="81"/>
      <c r="EQ571" s="81"/>
      <c r="ER571" s="81"/>
      <c r="ES571" s="81"/>
      <c r="ET571" s="81"/>
      <c r="EU571" s="81"/>
      <c r="EV571" s="81"/>
      <c r="EW571" s="81"/>
      <c r="EX571" s="81"/>
      <c r="EY571" s="81"/>
      <c r="EZ571" s="81"/>
      <c r="FA571" s="81"/>
      <c r="FB571" s="81"/>
      <c r="FC571" s="81"/>
      <c r="FD571" s="81"/>
      <c r="FE571" s="81"/>
      <c r="FF571" s="81"/>
      <c r="FG571" s="81"/>
      <c r="FH571" s="81"/>
      <c r="FI571" s="81"/>
      <c r="FJ571" s="81"/>
      <c r="FK571" s="81"/>
      <c r="FL571" s="81"/>
      <c r="FM571" s="81"/>
      <c r="FN571" s="81"/>
      <c r="FO571" s="81"/>
      <c r="FP571" s="81"/>
      <c r="FQ571" s="81"/>
      <c r="FR571" s="81"/>
      <c r="FS571" s="81"/>
      <c r="FT571" s="81"/>
      <c r="FU571" s="81"/>
      <c r="FV571" s="81"/>
      <c r="FW571" s="81"/>
      <c r="FX571" s="81"/>
      <c r="FY571" s="81"/>
      <c r="FZ571" s="81"/>
      <c r="GA571" s="81"/>
      <c r="GB571" s="81"/>
      <c r="GC571" s="81"/>
      <c r="GD571" s="81"/>
      <c r="GE571" s="81"/>
      <c r="GF571" s="81"/>
      <c r="GG571" s="8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  <c r="EL572" s="81"/>
      <c r="EM572" s="81"/>
      <c r="EN572" s="81"/>
      <c r="EO572" s="81"/>
      <c r="EP572" s="81"/>
      <c r="EQ572" s="81"/>
      <c r="ER572" s="81"/>
      <c r="ES572" s="81"/>
      <c r="ET572" s="81"/>
      <c r="EU572" s="81"/>
      <c r="EV572" s="81"/>
      <c r="EW572" s="81"/>
      <c r="EX572" s="81"/>
      <c r="EY572" s="81"/>
      <c r="EZ572" s="81"/>
      <c r="FA572" s="81"/>
      <c r="FB572" s="81"/>
      <c r="FC572" s="81"/>
      <c r="FD572" s="81"/>
      <c r="FE572" s="81"/>
      <c r="FF572" s="81"/>
      <c r="FG572" s="81"/>
      <c r="FH572" s="81"/>
      <c r="FI572" s="81"/>
      <c r="FJ572" s="81"/>
      <c r="FK572" s="81"/>
      <c r="FL572" s="81"/>
      <c r="FM572" s="81"/>
      <c r="FN572" s="81"/>
      <c r="FO572" s="81"/>
      <c r="FP572" s="81"/>
      <c r="FQ572" s="81"/>
      <c r="FR572" s="81"/>
      <c r="FS572" s="81"/>
      <c r="FT572" s="81"/>
      <c r="FU572" s="81"/>
      <c r="FV572" s="81"/>
      <c r="FW572" s="81"/>
      <c r="FX572" s="81"/>
      <c r="FY572" s="81"/>
      <c r="FZ572" s="81"/>
      <c r="GA572" s="81"/>
      <c r="GB572" s="81"/>
      <c r="GC572" s="81"/>
      <c r="GD572" s="81"/>
      <c r="GE572" s="81"/>
      <c r="GF572" s="81"/>
      <c r="GG572" s="8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  <c r="EL573" s="81"/>
      <c r="EM573" s="81"/>
      <c r="EN573" s="81"/>
      <c r="EO573" s="81"/>
      <c r="EP573" s="81"/>
      <c r="EQ573" s="81"/>
      <c r="ER573" s="81"/>
      <c r="ES573" s="81"/>
      <c r="ET573" s="81"/>
      <c r="EU573" s="81"/>
      <c r="EV573" s="81"/>
      <c r="EW573" s="81"/>
      <c r="EX573" s="81"/>
      <c r="EY573" s="81"/>
      <c r="EZ573" s="81"/>
      <c r="FA573" s="81"/>
      <c r="FB573" s="81"/>
      <c r="FC573" s="81"/>
      <c r="FD573" s="81"/>
      <c r="FE573" s="81"/>
      <c r="FF573" s="81"/>
      <c r="FG573" s="81"/>
      <c r="FH573" s="81"/>
      <c r="FI573" s="81"/>
      <c r="FJ573" s="81"/>
      <c r="FK573" s="81"/>
      <c r="FL573" s="81"/>
      <c r="FM573" s="81"/>
      <c r="FN573" s="81"/>
      <c r="FO573" s="81"/>
      <c r="FP573" s="81"/>
      <c r="FQ573" s="81"/>
      <c r="FR573" s="81"/>
      <c r="FS573" s="81"/>
      <c r="FT573" s="81"/>
      <c r="FU573" s="81"/>
      <c r="FV573" s="81"/>
      <c r="FW573" s="81"/>
      <c r="FX573" s="81"/>
      <c r="FY573" s="81"/>
      <c r="FZ573" s="81"/>
      <c r="GA573" s="81"/>
      <c r="GB573" s="81"/>
      <c r="GC573" s="81"/>
      <c r="GD573" s="81"/>
      <c r="GE573" s="81"/>
      <c r="GF573" s="81"/>
      <c r="GG573" s="8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  <c r="EL574" s="81"/>
      <c r="EM574" s="81"/>
      <c r="EN574" s="81"/>
      <c r="EO574" s="81"/>
      <c r="EP574" s="81"/>
      <c r="EQ574" s="81"/>
      <c r="ER574" s="81"/>
      <c r="ES574" s="81"/>
      <c r="ET574" s="81"/>
      <c r="EU574" s="81"/>
      <c r="EV574" s="81"/>
      <c r="EW574" s="81"/>
      <c r="EX574" s="81"/>
      <c r="EY574" s="81"/>
      <c r="EZ574" s="81"/>
      <c r="FA574" s="81"/>
      <c r="FB574" s="81"/>
      <c r="FC574" s="81"/>
      <c r="FD574" s="81"/>
      <c r="FE574" s="81"/>
      <c r="FF574" s="81"/>
      <c r="FG574" s="81"/>
      <c r="FH574" s="81"/>
      <c r="FI574" s="81"/>
      <c r="FJ574" s="81"/>
      <c r="FK574" s="81"/>
      <c r="FL574" s="81"/>
      <c r="FM574" s="81"/>
      <c r="FN574" s="81"/>
      <c r="FO574" s="81"/>
      <c r="FP574" s="81"/>
      <c r="FQ574" s="81"/>
      <c r="FR574" s="81"/>
      <c r="FS574" s="81"/>
      <c r="FT574" s="81"/>
      <c r="FU574" s="81"/>
      <c r="FV574" s="81"/>
      <c r="FW574" s="81"/>
      <c r="FX574" s="81"/>
      <c r="FY574" s="81"/>
      <c r="FZ574" s="81"/>
      <c r="GA574" s="81"/>
      <c r="GB574" s="81"/>
      <c r="GC574" s="81"/>
      <c r="GD574" s="81"/>
      <c r="GE574" s="81"/>
      <c r="GF574" s="81"/>
      <c r="GG574" s="8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  <c r="EL575" s="81"/>
      <c r="EM575" s="81"/>
      <c r="EN575" s="81"/>
      <c r="EO575" s="81"/>
      <c r="EP575" s="81"/>
      <c r="EQ575" s="81"/>
      <c r="ER575" s="81"/>
      <c r="ES575" s="81"/>
      <c r="ET575" s="81"/>
      <c r="EU575" s="81"/>
      <c r="EV575" s="81"/>
      <c r="EW575" s="81"/>
      <c r="EX575" s="81"/>
      <c r="EY575" s="81"/>
      <c r="EZ575" s="81"/>
      <c r="FA575" s="81"/>
      <c r="FB575" s="81"/>
      <c r="FC575" s="81"/>
      <c r="FD575" s="81"/>
      <c r="FE575" s="81"/>
      <c r="FF575" s="81"/>
      <c r="FG575" s="81"/>
      <c r="FH575" s="81"/>
      <c r="FI575" s="81"/>
      <c r="FJ575" s="81"/>
      <c r="FK575" s="81"/>
      <c r="FL575" s="81"/>
      <c r="FM575" s="81"/>
      <c r="FN575" s="81"/>
      <c r="FO575" s="81"/>
      <c r="FP575" s="81"/>
      <c r="FQ575" s="81"/>
      <c r="FR575" s="81"/>
      <c r="FS575" s="81"/>
      <c r="FT575" s="81"/>
      <c r="FU575" s="81"/>
      <c r="FV575" s="81"/>
      <c r="FW575" s="81"/>
      <c r="FX575" s="81"/>
      <c r="FY575" s="81"/>
      <c r="FZ575" s="81"/>
      <c r="GA575" s="81"/>
      <c r="GB575" s="81"/>
      <c r="GC575" s="81"/>
      <c r="GD575" s="81"/>
      <c r="GE575" s="81"/>
      <c r="GF575" s="81"/>
      <c r="GG575" s="8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  <c r="EL576" s="81"/>
      <c r="EM576" s="81"/>
      <c r="EN576" s="81"/>
      <c r="EO576" s="81"/>
      <c r="EP576" s="81"/>
      <c r="EQ576" s="81"/>
      <c r="ER576" s="81"/>
      <c r="ES576" s="81"/>
      <c r="ET576" s="81"/>
      <c r="EU576" s="81"/>
      <c r="EV576" s="81"/>
      <c r="EW576" s="81"/>
      <c r="EX576" s="81"/>
      <c r="EY576" s="81"/>
      <c r="EZ576" s="81"/>
      <c r="FA576" s="81"/>
      <c r="FB576" s="81"/>
      <c r="FC576" s="81"/>
      <c r="FD576" s="81"/>
      <c r="FE576" s="81"/>
      <c r="FF576" s="81"/>
      <c r="FG576" s="81"/>
      <c r="FH576" s="81"/>
      <c r="FI576" s="81"/>
      <c r="FJ576" s="81"/>
      <c r="FK576" s="81"/>
      <c r="FL576" s="81"/>
      <c r="FM576" s="81"/>
      <c r="FN576" s="81"/>
      <c r="FO576" s="81"/>
      <c r="FP576" s="81"/>
      <c r="FQ576" s="81"/>
      <c r="FR576" s="81"/>
      <c r="FS576" s="81"/>
      <c r="FT576" s="81"/>
      <c r="FU576" s="81"/>
      <c r="FV576" s="81"/>
      <c r="FW576" s="81"/>
      <c r="FX576" s="81"/>
      <c r="FY576" s="81"/>
      <c r="FZ576" s="81"/>
      <c r="GA576" s="81"/>
      <c r="GB576" s="81"/>
      <c r="GC576" s="81"/>
      <c r="GD576" s="81"/>
      <c r="GE576" s="81"/>
      <c r="GF576" s="81"/>
      <c r="GG576" s="8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  <c r="EL577" s="81"/>
      <c r="EM577" s="81"/>
      <c r="EN577" s="81"/>
      <c r="EO577" s="81"/>
      <c r="EP577" s="81"/>
      <c r="EQ577" s="81"/>
      <c r="ER577" s="81"/>
      <c r="ES577" s="81"/>
      <c r="ET577" s="81"/>
      <c r="EU577" s="81"/>
      <c r="EV577" s="81"/>
      <c r="EW577" s="81"/>
      <c r="EX577" s="81"/>
      <c r="EY577" s="81"/>
      <c r="EZ577" s="81"/>
      <c r="FA577" s="81"/>
      <c r="FB577" s="81"/>
      <c r="FC577" s="81"/>
      <c r="FD577" s="81"/>
      <c r="FE577" s="81"/>
      <c r="FF577" s="81"/>
      <c r="FG577" s="81"/>
      <c r="FH577" s="81"/>
      <c r="FI577" s="81"/>
      <c r="FJ577" s="81"/>
      <c r="FK577" s="81"/>
      <c r="FL577" s="81"/>
      <c r="FM577" s="81"/>
      <c r="FN577" s="81"/>
      <c r="FO577" s="81"/>
      <c r="FP577" s="81"/>
      <c r="FQ577" s="81"/>
      <c r="FR577" s="81"/>
      <c r="FS577" s="81"/>
      <c r="FT577" s="81"/>
      <c r="FU577" s="81"/>
      <c r="FV577" s="81"/>
      <c r="FW577" s="81"/>
      <c r="FX577" s="81"/>
      <c r="FY577" s="81"/>
      <c r="FZ577" s="81"/>
      <c r="GA577" s="81"/>
      <c r="GB577" s="81"/>
      <c r="GC577" s="81"/>
      <c r="GD577" s="81"/>
      <c r="GE577" s="81"/>
      <c r="GF577" s="81"/>
      <c r="GG577" s="8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  <c r="EL578" s="81"/>
      <c r="EM578" s="81"/>
      <c r="EN578" s="81"/>
      <c r="EO578" s="81"/>
      <c r="EP578" s="81"/>
      <c r="EQ578" s="81"/>
      <c r="ER578" s="81"/>
      <c r="ES578" s="81"/>
      <c r="ET578" s="81"/>
      <c r="EU578" s="81"/>
      <c r="EV578" s="81"/>
      <c r="EW578" s="81"/>
      <c r="EX578" s="81"/>
      <c r="EY578" s="81"/>
      <c r="EZ578" s="81"/>
      <c r="FA578" s="81"/>
      <c r="FB578" s="81"/>
      <c r="FC578" s="81"/>
      <c r="FD578" s="81"/>
      <c r="FE578" s="81"/>
      <c r="FF578" s="81"/>
      <c r="FG578" s="81"/>
      <c r="FH578" s="81"/>
      <c r="FI578" s="81"/>
      <c r="FJ578" s="81"/>
      <c r="FK578" s="81"/>
      <c r="FL578" s="81"/>
      <c r="FM578" s="81"/>
      <c r="FN578" s="81"/>
      <c r="FO578" s="81"/>
      <c r="FP578" s="81"/>
      <c r="FQ578" s="81"/>
      <c r="FR578" s="81"/>
      <c r="FS578" s="81"/>
      <c r="FT578" s="81"/>
      <c r="FU578" s="81"/>
      <c r="FV578" s="81"/>
      <c r="FW578" s="81"/>
      <c r="FX578" s="81"/>
      <c r="FY578" s="81"/>
      <c r="FZ578" s="81"/>
      <c r="GA578" s="81"/>
      <c r="GB578" s="81"/>
      <c r="GC578" s="81"/>
      <c r="GD578" s="81"/>
      <c r="GE578" s="81"/>
      <c r="GF578" s="81"/>
      <c r="GG578" s="8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  <c r="EL579" s="81"/>
      <c r="EM579" s="81"/>
      <c r="EN579" s="81"/>
      <c r="EO579" s="81"/>
      <c r="EP579" s="81"/>
      <c r="EQ579" s="81"/>
      <c r="ER579" s="81"/>
      <c r="ES579" s="81"/>
      <c r="ET579" s="81"/>
      <c r="EU579" s="81"/>
      <c r="EV579" s="81"/>
      <c r="EW579" s="81"/>
      <c r="EX579" s="81"/>
      <c r="EY579" s="81"/>
      <c r="EZ579" s="81"/>
      <c r="FA579" s="81"/>
      <c r="FB579" s="81"/>
      <c r="FC579" s="81"/>
      <c r="FD579" s="81"/>
      <c r="FE579" s="81"/>
      <c r="FF579" s="81"/>
      <c r="FG579" s="81"/>
      <c r="FH579" s="81"/>
      <c r="FI579" s="81"/>
      <c r="FJ579" s="81"/>
      <c r="FK579" s="81"/>
      <c r="FL579" s="81"/>
      <c r="FM579" s="81"/>
      <c r="FN579" s="81"/>
      <c r="FO579" s="81"/>
      <c r="FP579" s="81"/>
      <c r="FQ579" s="81"/>
      <c r="FR579" s="81"/>
      <c r="FS579" s="81"/>
      <c r="FT579" s="81"/>
      <c r="FU579" s="81"/>
      <c r="FV579" s="81"/>
      <c r="FW579" s="81"/>
      <c r="FX579" s="81"/>
      <c r="FY579" s="81"/>
      <c r="FZ579" s="81"/>
      <c r="GA579" s="81"/>
      <c r="GB579" s="81"/>
      <c r="GC579" s="81"/>
      <c r="GD579" s="81"/>
      <c r="GE579" s="81"/>
      <c r="GF579" s="81"/>
      <c r="GG579" s="8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  <c r="EL580" s="81"/>
      <c r="EM580" s="81"/>
      <c r="EN580" s="81"/>
      <c r="EO580" s="81"/>
      <c r="EP580" s="81"/>
      <c r="EQ580" s="81"/>
      <c r="ER580" s="81"/>
      <c r="ES580" s="81"/>
      <c r="ET580" s="81"/>
      <c r="EU580" s="81"/>
      <c r="EV580" s="81"/>
      <c r="EW580" s="81"/>
      <c r="EX580" s="81"/>
      <c r="EY580" s="81"/>
      <c r="EZ580" s="81"/>
      <c r="FA580" s="81"/>
      <c r="FB580" s="81"/>
      <c r="FC580" s="81"/>
      <c r="FD580" s="81"/>
      <c r="FE580" s="81"/>
      <c r="FF580" s="81"/>
      <c r="FG580" s="81"/>
      <c r="FH580" s="81"/>
      <c r="FI580" s="81"/>
      <c r="FJ580" s="81"/>
      <c r="FK580" s="81"/>
      <c r="FL580" s="81"/>
      <c r="FM580" s="81"/>
      <c r="FN580" s="81"/>
      <c r="FO580" s="81"/>
      <c r="FP580" s="81"/>
      <c r="FQ580" s="81"/>
      <c r="FR580" s="81"/>
      <c r="FS580" s="81"/>
      <c r="FT580" s="81"/>
      <c r="FU580" s="81"/>
      <c r="FV580" s="81"/>
      <c r="FW580" s="81"/>
      <c r="FX580" s="81"/>
      <c r="FY580" s="81"/>
      <c r="FZ580" s="81"/>
      <c r="GA580" s="81"/>
      <c r="GB580" s="81"/>
      <c r="GC580" s="81"/>
      <c r="GD580" s="81"/>
      <c r="GE580" s="81"/>
      <c r="GF580" s="81"/>
      <c r="GG580" s="8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  <c r="EL581" s="81"/>
      <c r="EM581" s="81"/>
      <c r="EN581" s="81"/>
      <c r="EO581" s="81"/>
      <c r="EP581" s="81"/>
      <c r="EQ581" s="81"/>
      <c r="ER581" s="81"/>
      <c r="ES581" s="81"/>
      <c r="ET581" s="81"/>
      <c r="EU581" s="81"/>
      <c r="EV581" s="81"/>
      <c r="EW581" s="81"/>
      <c r="EX581" s="81"/>
      <c r="EY581" s="81"/>
      <c r="EZ581" s="81"/>
      <c r="FA581" s="81"/>
      <c r="FB581" s="81"/>
      <c r="FC581" s="81"/>
      <c r="FD581" s="81"/>
      <c r="FE581" s="81"/>
      <c r="FF581" s="81"/>
      <c r="FG581" s="81"/>
      <c r="FH581" s="81"/>
      <c r="FI581" s="81"/>
      <c r="FJ581" s="81"/>
      <c r="FK581" s="81"/>
      <c r="FL581" s="81"/>
      <c r="FM581" s="81"/>
      <c r="FN581" s="81"/>
      <c r="FO581" s="81"/>
      <c r="FP581" s="81"/>
      <c r="FQ581" s="81"/>
      <c r="FR581" s="81"/>
      <c r="FS581" s="81"/>
      <c r="FT581" s="81"/>
      <c r="FU581" s="81"/>
      <c r="FV581" s="81"/>
      <c r="FW581" s="81"/>
      <c r="FX581" s="81"/>
      <c r="FY581" s="81"/>
      <c r="FZ581" s="81"/>
      <c r="GA581" s="81"/>
      <c r="GB581" s="81"/>
      <c r="GC581" s="81"/>
      <c r="GD581" s="81"/>
      <c r="GE581" s="81"/>
      <c r="GF581" s="81"/>
      <c r="GG581" s="8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  <c r="EO582" s="81"/>
      <c r="EP582" s="81"/>
      <c r="EQ582" s="81"/>
      <c r="ER582" s="81"/>
      <c r="ES582" s="81"/>
      <c r="ET582" s="81"/>
      <c r="EU582" s="81"/>
      <c r="EV582" s="81"/>
      <c r="EW582" s="81"/>
      <c r="EX582" s="81"/>
      <c r="EY582" s="81"/>
      <c r="EZ582" s="81"/>
      <c r="FA582" s="81"/>
      <c r="FB582" s="81"/>
      <c r="FC582" s="81"/>
      <c r="FD582" s="81"/>
      <c r="FE582" s="81"/>
      <c r="FF582" s="81"/>
      <c r="FG582" s="81"/>
      <c r="FH582" s="81"/>
      <c r="FI582" s="81"/>
      <c r="FJ582" s="81"/>
      <c r="FK582" s="81"/>
      <c r="FL582" s="81"/>
      <c r="FM582" s="81"/>
      <c r="FN582" s="81"/>
      <c r="FO582" s="81"/>
      <c r="FP582" s="81"/>
      <c r="FQ582" s="81"/>
      <c r="FR582" s="81"/>
      <c r="FS582" s="81"/>
      <c r="FT582" s="81"/>
      <c r="FU582" s="81"/>
      <c r="FV582" s="81"/>
      <c r="FW582" s="81"/>
      <c r="FX582" s="81"/>
      <c r="FY582" s="81"/>
      <c r="FZ582" s="81"/>
      <c r="GA582" s="81"/>
      <c r="GB582" s="81"/>
      <c r="GC582" s="81"/>
      <c r="GD582" s="81"/>
      <c r="GE582" s="81"/>
      <c r="GF582" s="81"/>
      <c r="GG582" s="8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  <c r="EO583" s="81"/>
      <c r="EP583" s="81"/>
      <c r="EQ583" s="81"/>
      <c r="ER583" s="81"/>
      <c r="ES583" s="81"/>
      <c r="ET583" s="81"/>
      <c r="EU583" s="81"/>
      <c r="EV583" s="81"/>
      <c r="EW583" s="81"/>
      <c r="EX583" s="81"/>
      <c r="EY583" s="81"/>
      <c r="EZ583" s="81"/>
      <c r="FA583" s="81"/>
      <c r="FB583" s="81"/>
      <c r="FC583" s="81"/>
      <c r="FD583" s="81"/>
      <c r="FE583" s="81"/>
      <c r="FF583" s="81"/>
      <c r="FG583" s="81"/>
      <c r="FH583" s="81"/>
      <c r="FI583" s="81"/>
      <c r="FJ583" s="81"/>
      <c r="FK583" s="81"/>
      <c r="FL583" s="81"/>
      <c r="FM583" s="81"/>
      <c r="FN583" s="81"/>
      <c r="FO583" s="81"/>
      <c r="FP583" s="81"/>
      <c r="FQ583" s="81"/>
      <c r="FR583" s="81"/>
      <c r="FS583" s="81"/>
      <c r="FT583" s="81"/>
      <c r="FU583" s="81"/>
      <c r="FV583" s="81"/>
      <c r="FW583" s="81"/>
      <c r="FX583" s="81"/>
      <c r="FY583" s="81"/>
      <c r="FZ583" s="81"/>
      <c r="GA583" s="81"/>
      <c r="GB583" s="81"/>
      <c r="GC583" s="81"/>
      <c r="GD583" s="81"/>
      <c r="GE583" s="81"/>
      <c r="GF583" s="81"/>
      <c r="GG583" s="8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  <c r="EL584" s="81"/>
      <c r="EM584" s="81"/>
      <c r="EN584" s="81"/>
      <c r="EO584" s="81"/>
      <c r="EP584" s="81"/>
      <c r="EQ584" s="81"/>
      <c r="ER584" s="81"/>
      <c r="ES584" s="81"/>
      <c r="ET584" s="81"/>
      <c r="EU584" s="81"/>
      <c r="EV584" s="81"/>
      <c r="EW584" s="81"/>
      <c r="EX584" s="81"/>
      <c r="EY584" s="81"/>
      <c r="EZ584" s="81"/>
      <c r="FA584" s="81"/>
      <c r="FB584" s="81"/>
      <c r="FC584" s="81"/>
      <c r="FD584" s="81"/>
      <c r="FE584" s="81"/>
      <c r="FF584" s="81"/>
      <c r="FG584" s="81"/>
      <c r="FH584" s="81"/>
      <c r="FI584" s="81"/>
      <c r="FJ584" s="81"/>
      <c r="FK584" s="81"/>
      <c r="FL584" s="81"/>
      <c r="FM584" s="81"/>
      <c r="FN584" s="81"/>
      <c r="FO584" s="81"/>
      <c r="FP584" s="81"/>
      <c r="FQ584" s="81"/>
      <c r="FR584" s="81"/>
      <c r="FS584" s="81"/>
      <c r="FT584" s="81"/>
      <c r="FU584" s="81"/>
      <c r="FV584" s="81"/>
      <c r="FW584" s="81"/>
      <c r="FX584" s="81"/>
      <c r="FY584" s="81"/>
      <c r="FZ584" s="81"/>
      <c r="GA584" s="81"/>
      <c r="GB584" s="81"/>
      <c r="GC584" s="81"/>
      <c r="GD584" s="81"/>
      <c r="GE584" s="81"/>
      <c r="GF584" s="81"/>
      <c r="GG584" s="8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  <c r="EO585" s="81"/>
      <c r="EP585" s="81"/>
      <c r="EQ585" s="81"/>
      <c r="ER585" s="81"/>
      <c r="ES585" s="81"/>
      <c r="ET585" s="81"/>
      <c r="EU585" s="81"/>
      <c r="EV585" s="81"/>
      <c r="EW585" s="81"/>
      <c r="EX585" s="81"/>
      <c r="EY585" s="81"/>
      <c r="EZ585" s="81"/>
      <c r="FA585" s="81"/>
      <c r="FB585" s="81"/>
      <c r="FC585" s="81"/>
      <c r="FD585" s="81"/>
      <c r="FE585" s="81"/>
      <c r="FF585" s="81"/>
      <c r="FG585" s="81"/>
      <c r="FH585" s="81"/>
      <c r="FI585" s="81"/>
      <c r="FJ585" s="81"/>
      <c r="FK585" s="81"/>
      <c r="FL585" s="81"/>
      <c r="FM585" s="81"/>
      <c r="FN585" s="81"/>
      <c r="FO585" s="81"/>
      <c r="FP585" s="81"/>
      <c r="FQ585" s="81"/>
      <c r="FR585" s="81"/>
      <c r="FS585" s="81"/>
      <c r="FT585" s="81"/>
      <c r="FU585" s="81"/>
      <c r="FV585" s="81"/>
      <c r="FW585" s="81"/>
      <c r="FX585" s="81"/>
      <c r="FY585" s="81"/>
      <c r="FZ585" s="81"/>
      <c r="GA585" s="81"/>
      <c r="GB585" s="81"/>
      <c r="GC585" s="81"/>
      <c r="GD585" s="81"/>
      <c r="GE585" s="81"/>
      <c r="GF585" s="81"/>
      <c r="GG585" s="8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  <c r="EO586" s="81"/>
      <c r="EP586" s="81"/>
      <c r="EQ586" s="81"/>
      <c r="ER586" s="81"/>
      <c r="ES586" s="81"/>
      <c r="ET586" s="81"/>
      <c r="EU586" s="81"/>
      <c r="EV586" s="81"/>
      <c r="EW586" s="81"/>
      <c r="EX586" s="81"/>
      <c r="EY586" s="81"/>
      <c r="EZ586" s="81"/>
      <c r="FA586" s="81"/>
      <c r="FB586" s="81"/>
      <c r="FC586" s="81"/>
      <c r="FD586" s="81"/>
      <c r="FE586" s="81"/>
      <c r="FF586" s="81"/>
      <c r="FG586" s="81"/>
      <c r="FH586" s="81"/>
      <c r="FI586" s="81"/>
      <c r="FJ586" s="81"/>
      <c r="FK586" s="81"/>
      <c r="FL586" s="81"/>
      <c r="FM586" s="81"/>
      <c r="FN586" s="81"/>
      <c r="FO586" s="81"/>
      <c r="FP586" s="81"/>
      <c r="FQ586" s="81"/>
      <c r="FR586" s="81"/>
      <c r="FS586" s="81"/>
      <c r="FT586" s="81"/>
      <c r="FU586" s="81"/>
      <c r="FV586" s="81"/>
      <c r="FW586" s="81"/>
      <c r="FX586" s="81"/>
      <c r="FY586" s="81"/>
      <c r="FZ586" s="81"/>
      <c r="GA586" s="81"/>
      <c r="GB586" s="81"/>
      <c r="GC586" s="81"/>
      <c r="GD586" s="81"/>
      <c r="GE586" s="81"/>
      <c r="GF586" s="81"/>
      <c r="GG586" s="8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  <c r="EL587" s="81"/>
      <c r="EM587" s="81"/>
      <c r="EN587" s="81"/>
      <c r="EO587" s="81"/>
      <c r="EP587" s="81"/>
      <c r="EQ587" s="81"/>
      <c r="ER587" s="81"/>
      <c r="ES587" s="81"/>
      <c r="ET587" s="81"/>
      <c r="EU587" s="81"/>
      <c r="EV587" s="81"/>
      <c r="EW587" s="81"/>
      <c r="EX587" s="81"/>
      <c r="EY587" s="81"/>
      <c r="EZ587" s="81"/>
      <c r="FA587" s="81"/>
      <c r="FB587" s="81"/>
      <c r="FC587" s="81"/>
      <c r="FD587" s="81"/>
      <c r="FE587" s="81"/>
      <c r="FF587" s="81"/>
      <c r="FG587" s="81"/>
      <c r="FH587" s="81"/>
      <c r="FI587" s="81"/>
      <c r="FJ587" s="81"/>
      <c r="FK587" s="81"/>
      <c r="FL587" s="81"/>
      <c r="FM587" s="81"/>
      <c r="FN587" s="81"/>
      <c r="FO587" s="81"/>
      <c r="FP587" s="81"/>
      <c r="FQ587" s="81"/>
      <c r="FR587" s="81"/>
      <c r="FS587" s="81"/>
      <c r="FT587" s="81"/>
      <c r="FU587" s="81"/>
      <c r="FV587" s="81"/>
      <c r="FW587" s="81"/>
      <c r="FX587" s="81"/>
      <c r="FY587" s="81"/>
      <c r="FZ587" s="81"/>
      <c r="GA587" s="81"/>
      <c r="GB587" s="81"/>
      <c r="GC587" s="81"/>
      <c r="GD587" s="81"/>
      <c r="GE587" s="81"/>
      <c r="GF587" s="81"/>
      <c r="GG587" s="8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  <c r="EL588" s="81"/>
      <c r="EM588" s="81"/>
      <c r="EN588" s="81"/>
      <c r="EO588" s="81"/>
      <c r="EP588" s="81"/>
      <c r="EQ588" s="81"/>
      <c r="ER588" s="81"/>
      <c r="ES588" s="81"/>
      <c r="ET588" s="81"/>
      <c r="EU588" s="81"/>
      <c r="EV588" s="81"/>
      <c r="EW588" s="81"/>
      <c r="EX588" s="81"/>
      <c r="EY588" s="81"/>
      <c r="EZ588" s="81"/>
      <c r="FA588" s="81"/>
      <c r="FB588" s="81"/>
      <c r="FC588" s="81"/>
      <c r="FD588" s="81"/>
      <c r="FE588" s="81"/>
      <c r="FF588" s="81"/>
      <c r="FG588" s="81"/>
      <c r="FH588" s="81"/>
      <c r="FI588" s="81"/>
      <c r="FJ588" s="81"/>
      <c r="FK588" s="81"/>
      <c r="FL588" s="81"/>
      <c r="FM588" s="81"/>
      <c r="FN588" s="81"/>
      <c r="FO588" s="81"/>
      <c r="FP588" s="81"/>
      <c r="FQ588" s="81"/>
      <c r="FR588" s="81"/>
      <c r="FS588" s="81"/>
      <c r="FT588" s="81"/>
      <c r="FU588" s="81"/>
      <c r="FV588" s="81"/>
      <c r="FW588" s="81"/>
      <c r="FX588" s="81"/>
      <c r="FY588" s="81"/>
      <c r="FZ588" s="81"/>
      <c r="GA588" s="81"/>
      <c r="GB588" s="81"/>
      <c r="GC588" s="81"/>
      <c r="GD588" s="81"/>
      <c r="GE588" s="81"/>
      <c r="GF588" s="81"/>
      <c r="GG588" s="8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  <c r="EL589" s="81"/>
      <c r="EM589" s="81"/>
      <c r="EN589" s="81"/>
      <c r="EO589" s="81"/>
      <c r="EP589" s="81"/>
      <c r="EQ589" s="81"/>
      <c r="ER589" s="81"/>
      <c r="ES589" s="81"/>
      <c r="ET589" s="81"/>
      <c r="EU589" s="81"/>
      <c r="EV589" s="81"/>
      <c r="EW589" s="81"/>
      <c r="EX589" s="81"/>
      <c r="EY589" s="81"/>
      <c r="EZ589" s="81"/>
      <c r="FA589" s="81"/>
      <c r="FB589" s="81"/>
      <c r="FC589" s="81"/>
      <c r="FD589" s="81"/>
      <c r="FE589" s="81"/>
      <c r="FF589" s="81"/>
      <c r="FG589" s="81"/>
      <c r="FH589" s="81"/>
      <c r="FI589" s="81"/>
      <c r="FJ589" s="81"/>
      <c r="FK589" s="81"/>
      <c r="FL589" s="81"/>
      <c r="FM589" s="81"/>
      <c r="FN589" s="81"/>
      <c r="FO589" s="81"/>
      <c r="FP589" s="81"/>
      <c r="FQ589" s="81"/>
      <c r="FR589" s="81"/>
      <c r="FS589" s="81"/>
      <c r="FT589" s="81"/>
      <c r="FU589" s="81"/>
      <c r="FV589" s="81"/>
      <c r="FW589" s="81"/>
      <c r="FX589" s="81"/>
      <c r="FY589" s="81"/>
      <c r="FZ589" s="81"/>
      <c r="GA589" s="81"/>
      <c r="GB589" s="81"/>
      <c r="GC589" s="81"/>
      <c r="GD589" s="81"/>
      <c r="GE589" s="81"/>
      <c r="GF589" s="81"/>
      <c r="GG589" s="8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81"/>
      <c r="EY590" s="81"/>
      <c r="EZ590" s="81"/>
      <c r="FA590" s="81"/>
      <c r="FB590" s="81"/>
      <c r="FC590" s="81"/>
      <c r="FD590" s="81"/>
      <c r="FE590" s="81"/>
      <c r="FF590" s="81"/>
      <c r="FG590" s="81"/>
      <c r="FH590" s="81"/>
      <c r="FI590" s="81"/>
      <c r="FJ590" s="81"/>
      <c r="FK590" s="81"/>
      <c r="FL590" s="81"/>
      <c r="FM590" s="81"/>
      <c r="FN590" s="81"/>
      <c r="FO590" s="81"/>
      <c r="FP590" s="81"/>
      <c r="FQ590" s="81"/>
      <c r="FR590" s="81"/>
      <c r="FS590" s="81"/>
      <c r="FT590" s="81"/>
      <c r="FU590" s="81"/>
      <c r="FV590" s="81"/>
      <c r="FW590" s="81"/>
      <c r="FX590" s="81"/>
      <c r="FY590" s="81"/>
      <c r="FZ590" s="81"/>
      <c r="GA590" s="81"/>
      <c r="GB590" s="81"/>
      <c r="GC590" s="81"/>
      <c r="GD590" s="81"/>
      <c r="GE590" s="81"/>
      <c r="GF590" s="81"/>
      <c r="GG590" s="8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1"/>
      <c r="EY591" s="81"/>
      <c r="EZ591" s="81"/>
      <c r="FA591" s="81"/>
      <c r="FB591" s="81"/>
      <c r="FC591" s="81"/>
      <c r="FD591" s="81"/>
      <c r="FE591" s="81"/>
      <c r="FF591" s="81"/>
      <c r="FG591" s="81"/>
      <c r="FH591" s="81"/>
      <c r="FI591" s="81"/>
      <c r="FJ591" s="81"/>
      <c r="FK591" s="81"/>
      <c r="FL591" s="81"/>
      <c r="FM591" s="81"/>
      <c r="FN591" s="81"/>
      <c r="FO591" s="81"/>
      <c r="FP591" s="81"/>
      <c r="FQ591" s="81"/>
      <c r="FR591" s="81"/>
      <c r="FS591" s="81"/>
      <c r="FT591" s="81"/>
      <c r="FU591" s="81"/>
      <c r="FV591" s="81"/>
      <c r="FW591" s="81"/>
      <c r="FX591" s="81"/>
      <c r="FY591" s="81"/>
      <c r="FZ591" s="81"/>
      <c r="GA591" s="81"/>
      <c r="GB591" s="81"/>
      <c r="GC591" s="81"/>
      <c r="GD591" s="81"/>
      <c r="GE591" s="81"/>
      <c r="GF591" s="81"/>
      <c r="GG591" s="8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1"/>
      <c r="EY592" s="81"/>
      <c r="EZ592" s="81"/>
      <c r="FA592" s="81"/>
      <c r="FB592" s="81"/>
      <c r="FC592" s="81"/>
      <c r="FD592" s="81"/>
      <c r="FE592" s="81"/>
      <c r="FF592" s="81"/>
      <c r="FG592" s="81"/>
      <c r="FH592" s="81"/>
      <c r="FI592" s="81"/>
      <c r="FJ592" s="81"/>
      <c r="FK592" s="81"/>
      <c r="FL592" s="81"/>
      <c r="FM592" s="81"/>
      <c r="FN592" s="81"/>
      <c r="FO592" s="81"/>
      <c r="FP592" s="81"/>
      <c r="FQ592" s="81"/>
      <c r="FR592" s="81"/>
      <c r="FS592" s="81"/>
      <c r="FT592" s="81"/>
      <c r="FU592" s="81"/>
      <c r="FV592" s="81"/>
      <c r="FW592" s="81"/>
      <c r="FX592" s="81"/>
      <c r="FY592" s="81"/>
      <c r="FZ592" s="81"/>
      <c r="GA592" s="81"/>
      <c r="GB592" s="81"/>
      <c r="GC592" s="81"/>
      <c r="GD592" s="81"/>
      <c r="GE592" s="81"/>
      <c r="GF592" s="81"/>
      <c r="GG592" s="8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1"/>
      <c r="EY593" s="81"/>
      <c r="EZ593" s="81"/>
      <c r="FA593" s="81"/>
      <c r="FB593" s="81"/>
      <c r="FC593" s="81"/>
      <c r="FD593" s="81"/>
      <c r="FE593" s="81"/>
      <c r="FF593" s="81"/>
      <c r="FG593" s="81"/>
      <c r="FH593" s="81"/>
      <c r="FI593" s="81"/>
      <c r="FJ593" s="81"/>
      <c r="FK593" s="81"/>
      <c r="FL593" s="81"/>
      <c r="FM593" s="81"/>
      <c r="FN593" s="81"/>
      <c r="FO593" s="81"/>
      <c r="FP593" s="81"/>
      <c r="FQ593" s="81"/>
      <c r="FR593" s="81"/>
      <c r="FS593" s="81"/>
      <c r="FT593" s="81"/>
      <c r="FU593" s="81"/>
      <c r="FV593" s="81"/>
      <c r="FW593" s="81"/>
      <c r="FX593" s="81"/>
      <c r="FY593" s="81"/>
      <c r="FZ593" s="81"/>
      <c r="GA593" s="81"/>
      <c r="GB593" s="81"/>
      <c r="GC593" s="81"/>
      <c r="GD593" s="81"/>
      <c r="GE593" s="81"/>
      <c r="GF593" s="81"/>
      <c r="GG593" s="8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81"/>
      <c r="EY594" s="81"/>
      <c r="EZ594" s="81"/>
      <c r="FA594" s="81"/>
      <c r="FB594" s="81"/>
      <c r="FC594" s="81"/>
      <c r="FD594" s="81"/>
      <c r="FE594" s="81"/>
      <c r="FF594" s="81"/>
      <c r="FG594" s="81"/>
      <c r="FH594" s="81"/>
      <c r="FI594" s="81"/>
      <c r="FJ594" s="81"/>
      <c r="FK594" s="81"/>
      <c r="FL594" s="81"/>
      <c r="FM594" s="81"/>
      <c r="FN594" s="81"/>
      <c r="FO594" s="81"/>
      <c r="FP594" s="81"/>
      <c r="FQ594" s="81"/>
      <c r="FR594" s="81"/>
      <c r="FS594" s="81"/>
      <c r="FT594" s="81"/>
      <c r="FU594" s="81"/>
      <c r="FV594" s="81"/>
      <c r="FW594" s="81"/>
      <c r="FX594" s="81"/>
      <c r="FY594" s="81"/>
      <c r="FZ594" s="81"/>
      <c r="GA594" s="81"/>
      <c r="GB594" s="81"/>
      <c r="GC594" s="81"/>
      <c r="GD594" s="81"/>
      <c r="GE594" s="81"/>
      <c r="GF594" s="81"/>
      <c r="GG594" s="8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  <c r="EL595" s="81"/>
      <c r="EM595" s="81"/>
      <c r="EN595" s="81"/>
      <c r="EO595" s="81"/>
      <c r="EP595" s="81"/>
      <c r="EQ595" s="81"/>
      <c r="ER595" s="81"/>
      <c r="ES595" s="81"/>
      <c r="ET595" s="81"/>
      <c r="EU595" s="81"/>
      <c r="EV595" s="81"/>
      <c r="EW595" s="81"/>
      <c r="EX595" s="81"/>
      <c r="EY595" s="81"/>
      <c r="EZ595" s="81"/>
      <c r="FA595" s="81"/>
      <c r="FB595" s="81"/>
      <c r="FC595" s="81"/>
      <c r="FD595" s="81"/>
      <c r="FE595" s="81"/>
      <c r="FF595" s="81"/>
      <c r="FG595" s="81"/>
      <c r="FH595" s="81"/>
      <c r="FI595" s="81"/>
      <c r="FJ595" s="81"/>
      <c r="FK595" s="81"/>
      <c r="FL595" s="81"/>
      <c r="FM595" s="81"/>
      <c r="FN595" s="81"/>
      <c r="FO595" s="81"/>
      <c r="FP595" s="81"/>
      <c r="FQ595" s="81"/>
      <c r="FR595" s="81"/>
      <c r="FS595" s="81"/>
      <c r="FT595" s="81"/>
      <c r="FU595" s="81"/>
      <c r="FV595" s="81"/>
      <c r="FW595" s="81"/>
      <c r="FX595" s="81"/>
      <c r="FY595" s="81"/>
      <c r="FZ595" s="81"/>
      <c r="GA595" s="81"/>
      <c r="GB595" s="81"/>
      <c r="GC595" s="81"/>
      <c r="GD595" s="81"/>
      <c r="GE595" s="81"/>
      <c r="GF595" s="81"/>
      <c r="GG595" s="8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  <c r="EL596" s="81"/>
      <c r="EM596" s="81"/>
      <c r="EN596" s="81"/>
      <c r="EO596" s="81"/>
      <c r="EP596" s="81"/>
      <c r="EQ596" s="81"/>
      <c r="ER596" s="81"/>
      <c r="ES596" s="81"/>
      <c r="ET596" s="81"/>
      <c r="EU596" s="81"/>
      <c r="EV596" s="81"/>
      <c r="EW596" s="81"/>
      <c r="EX596" s="81"/>
      <c r="EY596" s="81"/>
      <c r="EZ596" s="81"/>
      <c r="FA596" s="81"/>
      <c r="FB596" s="81"/>
      <c r="FC596" s="81"/>
      <c r="FD596" s="81"/>
      <c r="FE596" s="81"/>
      <c r="FF596" s="81"/>
      <c r="FG596" s="81"/>
      <c r="FH596" s="81"/>
      <c r="FI596" s="81"/>
      <c r="FJ596" s="81"/>
      <c r="FK596" s="81"/>
      <c r="FL596" s="81"/>
      <c r="FM596" s="81"/>
      <c r="FN596" s="81"/>
      <c r="FO596" s="81"/>
      <c r="FP596" s="81"/>
      <c r="FQ596" s="81"/>
      <c r="FR596" s="81"/>
      <c r="FS596" s="81"/>
      <c r="FT596" s="81"/>
      <c r="FU596" s="81"/>
      <c r="FV596" s="81"/>
      <c r="FW596" s="81"/>
      <c r="FX596" s="81"/>
      <c r="FY596" s="81"/>
      <c r="FZ596" s="81"/>
      <c r="GA596" s="81"/>
      <c r="GB596" s="81"/>
      <c r="GC596" s="81"/>
      <c r="GD596" s="81"/>
      <c r="GE596" s="81"/>
      <c r="GF596" s="81"/>
      <c r="GG596" s="8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  <c r="EL597" s="81"/>
      <c r="EM597" s="81"/>
      <c r="EN597" s="81"/>
      <c r="EO597" s="81"/>
      <c r="EP597" s="81"/>
      <c r="EQ597" s="81"/>
      <c r="ER597" s="81"/>
      <c r="ES597" s="81"/>
      <c r="ET597" s="81"/>
      <c r="EU597" s="81"/>
      <c r="EV597" s="81"/>
      <c r="EW597" s="81"/>
      <c r="EX597" s="81"/>
      <c r="EY597" s="81"/>
      <c r="EZ597" s="81"/>
      <c r="FA597" s="81"/>
      <c r="FB597" s="81"/>
      <c r="FC597" s="81"/>
      <c r="FD597" s="81"/>
      <c r="FE597" s="81"/>
      <c r="FF597" s="81"/>
      <c r="FG597" s="81"/>
      <c r="FH597" s="81"/>
      <c r="FI597" s="81"/>
      <c r="FJ597" s="81"/>
      <c r="FK597" s="81"/>
      <c r="FL597" s="81"/>
      <c r="FM597" s="81"/>
      <c r="FN597" s="81"/>
      <c r="FO597" s="81"/>
      <c r="FP597" s="81"/>
      <c r="FQ597" s="81"/>
      <c r="FR597" s="81"/>
      <c r="FS597" s="81"/>
      <c r="FT597" s="81"/>
      <c r="FU597" s="81"/>
      <c r="FV597" s="81"/>
      <c r="FW597" s="81"/>
      <c r="FX597" s="81"/>
      <c r="FY597" s="81"/>
      <c r="FZ597" s="81"/>
      <c r="GA597" s="81"/>
      <c r="GB597" s="81"/>
      <c r="GC597" s="81"/>
      <c r="GD597" s="81"/>
      <c r="GE597" s="81"/>
      <c r="GF597" s="81"/>
      <c r="GG597" s="8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  <c r="EL598" s="81"/>
      <c r="EM598" s="81"/>
      <c r="EN598" s="81"/>
      <c r="EO598" s="81"/>
      <c r="EP598" s="81"/>
      <c r="EQ598" s="81"/>
      <c r="ER598" s="81"/>
      <c r="ES598" s="81"/>
      <c r="ET598" s="81"/>
      <c r="EU598" s="81"/>
      <c r="EV598" s="81"/>
      <c r="EW598" s="81"/>
      <c r="EX598" s="81"/>
      <c r="EY598" s="81"/>
      <c r="EZ598" s="81"/>
      <c r="FA598" s="81"/>
      <c r="FB598" s="81"/>
      <c r="FC598" s="81"/>
      <c r="FD598" s="81"/>
      <c r="FE598" s="81"/>
      <c r="FF598" s="81"/>
      <c r="FG598" s="81"/>
      <c r="FH598" s="81"/>
      <c r="FI598" s="81"/>
      <c r="FJ598" s="81"/>
      <c r="FK598" s="81"/>
      <c r="FL598" s="81"/>
      <c r="FM598" s="81"/>
      <c r="FN598" s="81"/>
      <c r="FO598" s="81"/>
      <c r="FP598" s="81"/>
      <c r="FQ598" s="81"/>
      <c r="FR598" s="81"/>
      <c r="FS598" s="81"/>
      <c r="FT598" s="81"/>
      <c r="FU598" s="81"/>
      <c r="FV598" s="81"/>
      <c r="FW598" s="81"/>
      <c r="FX598" s="81"/>
      <c r="FY598" s="81"/>
      <c r="FZ598" s="81"/>
      <c r="GA598" s="81"/>
      <c r="GB598" s="81"/>
      <c r="GC598" s="81"/>
      <c r="GD598" s="81"/>
      <c r="GE598" s="81"/>
      <c r="GF598" s="81"/>
      <c r="GG598" s="8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  <c r="EL599" s="81"/>
      <c r="EM599" s="81"/>
      <c r="EN599" s="81"/>
      <c r="EO599" s="81"/>
      <c r="EP599" s="81"/>
      <c r="EQ599" s="81"/>
      <c r="ER599" s="81"/>
      <c r="ES599" s="81"/>
      <c r="ET599" s="81"/>
      <c r="EU599" s="81"/>
      <c r="EV599" s="81"/>
      <c r="EW599" s="81"/>
      <c r="EX599" s="81"/>
      <c r="EY599" s="81"/>
      <c r="EZ599" s="81"/>
      <c r="FA599" s="81"/>
      <c r="FB599" s="81"/>
      <c r="FC599" s="81"/>
      <c r="FD599" s="81"/>
      <c r="FE599" s="81"/>
      <c r="FF599" s="81"/>
      <c r="FG599" s="81"/>
      <c r="FH599" s="81"/>
      <c r="FI599" s="81"/>
      <c r="FJ599" s="81"/>
      <c r="FK599" s="81"/>
      <c r="FL599" s="81"/>
      <c r="FM599" s="81"/>
      <c r="FN599" s="81"/>
      <c r="FO599" s="81"/>
      <c r="FP599" s="81"/>
      <c r="FQ599" s="81"/>
      <c r="FR599" s="81"/>
      <c r="FS599" s="81"/>
      <c r="FT599" s="81"/>
      <c r="FU599" s="81"/>
      <c r="FV599" s="81"/>
      <c r="FW599" s="81"/>
      <c r="FX599" s="81"/>
      <c r="FY599" s="81"/>
      <c r="FZ599" s="81"/>
      <c r="GA599" s="81"/>
      <c r="GB599" s="81"/>
      <c r="GC599" s="81"/>
      <c r="GD599" s="81"/>
      <c r="GE599" s="81"/>
      <c r="GF599" s="81"/>
      <c r="GG599" s="8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  <c r="EL600" s="81"/>
      <c r="EM600" s="81"/>
      <c r="EN600" s="81"/>
      <c r="EO600" s="81"/>
      <c r="EP600" s="81"/>
      <c r="EQ600" s="81"/>
      <c r="ER600" s="81"/>
      <c r="ES600" s="81"/>
      <c r="ET600" s="81"/>
      <c r="EU600" s="81"/>
      <c r="EV600" s="81"/>
      <c r="EW600" s="81"/>
      <c r="EX600" s="81"/>
      <c r="EY600" s="81"/>
      <c r="EZ600" s="81"/>
      <c r="FA600" s="81"/>
      <c r="FB600" s="81"/>
      <c r="FC600" s="81"/>
      <c r="FD600" s="81"/>
      <c r="FE600" s="81"/>
      <c r="FF600" s="81"/>
      <c r="FG600" s="81"/>
      <c r="FH600" s="81"/>
      <c r="FI600" s="81"/>
      <c r="FJ600" s="81"/>
      <c r="FK600" s="81"/>
      <c r="FL600" s="81"/>
      <c r="FM600" s="81"/>
      <c r="FN600" s="81"/>
      <c r="FO600" s="81"/>
      <c r="FP600" s="81"/>
      <c r="FQ600" s="81"/>
      <c r="FR600" s="81"/>
      <c r="FS600" s="81"/>
      <c r="FT600" s="81"/>
      <c r="FU600" s="81"/>
      <c r="FV600" s="81"/>
      <c r="FW600" s="81"/>
      <c r="FX600" s="81"/>
      <c r="FY600" s="81"/>
      <c r="FZ600" s="81"/>
      <c r="GA600" s="81"/>
      <c r="GB600" s="81"/>
      <c r="GC600" s="81"/>
      <c r="GD600" s="81"/>
      <c r="GE600" s="81"/>
      <c r="GF600" s="81"/>
      <c r="GG600" s="8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  <c r="EL601" s="81"/>
      <c r="EM601" s="81"/>
      <c r="EN601" s="81"/>
      <c r="EO601" s="81"/>
      <c r="EP601" s="81"/>
      <c r="EQ601" s="81"/>
      <c r="ER601" s="81"/>
      <c r="ES601" s="81"/>
      <c r="ET601" s="81"/>
      <c r="EU601" s="81"/>
      <c r="EV601" s="81"/>
      <c r="EW601" s="81"/>
      <c r="EX601" s="81"/>
      <c r="EY601" s="81"/>
      <c r="EZ601" s="81"/>
      <c r="FA601" s="81"/>
      <c r="FB601" s="81"/>
      <c r="FC601" s="81"/>
      <c r="FD601" s="81"/>
      <c r="FE601" s="81"/>
      <c r="FF601" s="81"/>
      <c r="FG601" s="81"/>
      <c r="FH601" s="81"/>
      <c r="FI601" s="81"/>
      <c r="FJ601" s="81"/>
      <c r="FK601" s="81"/>
      <c r="FL601" s="81"/>
      <c r="FM601" s="81"/>
      <c r="FN601" s="81"/>
      <c r="FO601" s="81"/>
      <c r="FP601" s="81"/>
      <c r="FQ601" s="81"/>
      <c r="FR601" s="81"/>
      <c r="FS601" s="81"/>
      <c r="FT601" s="81"/>
      <c r="FU601" s="81"/>
      <c r="FV601" s="81"/>
      <c r="FW601" s="81"/>
      <c r="FX601" s="81"/>
      <c r="FY601" s="81"/>
      <c r="FZ601" s="81"/>
      <c r="GA601" s="81"/>
      <c r="GB601" s="81"/>
      <c r="GC601" s="81"/>
      <c r="GD601" s="81"/>
      <c r="GE601" s="81"/>
      <c r="GF601" s="81"/>
      <c r="GG601" s="8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  <c r="EL602" s="81"/>
      <c r="EM602" s="81"/>
      <c r="EN602" s="81"/>
      <c r="EO602" s="81"/>
      <c r="EP602" s="81"/>
      <c r="EQ602" s="81"/>
      <c r="ER602" s="81"/>
      <c r="ES602" s="81"/>
      <c r="ET602" s="81"/>
      <c r="EU602" s="81"/>
      <c r="EV602" s="81"/>
      <c r="EW602" s="81"/>
      <c r="EX602" s="81"/>
      <c r="EY602" s="81"/>
      <c r="EZ602" s="81"/>
      <c r="FA602" s="81"/>
      <c r="FB602" s="81"/>
      <c r="FC602" s="81"/>
      <c r="FD602" s="81"/>
      <c r="FE602" s="81"/>
      <c r="FF602" s="81"/>
      <c r="FG602" s="81"/>
      <c r="FH602" s="81"/>
      <c r="FI602" s="81"/>
      <c r="FJ602" s="81"/>
      <c r="FK602" s="81"/>
      <c r="FL602" s="81"/>
      <c r="FM602" s="81"/>
      <c r="FN602" s="81"/>
      <c r="FO602" s="81"/>
      <c r="FP602" s="81"/>
      <c r="FQ602" s="81"/>
      <c r="FR602" s="81"/>
      <c r="FS602" s="81"/>
      <c r="FT602" s="81"/>
      <c r="FU602" s="81"/>
      <c r="FV602" s="81"/>
      <c r="FW602" s="81"/>
      <c r="FX602" s="81"/>
      <c r="FY602" s="81"/>
      <c r="FZ602" s="81"/>
      <c r="GA602" s="81"/>
      <c r="GB602" s="81"/>
      <c r="GC602" s="81"/>
      <c r="GD602" s="81"/>
      <c r="GE602" s="81"/>
      <c r="GF602" s="81"/>
      <c r="GG602" s="8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  <c r="EL603" s="81"/>
      <c r="EM603" s="81"/>
      <c r="EN603" s="81"/>
      <c r="EO603" s="81"/>
      <c r="EP603" s="81"/>
      <c r="EQ603" s="81"/>
      <c r="ER603" s="81"/>
      <c r="ES603" s="81"/>
      <c r="ET603" s="81"/>
      <c r="EU603" s="81"/>
      <c r="EV603" s="81"/>
      <c r="EW603" s="81"/>
      <c r="EX603" s="81"/>
      <c r="EY603" s="81"/>
      <c r="EZ603" s="81"/>
      <c r="FA603" s="81"/>
      <c r="FB603" s="81"/>
      <c r="FC603" s="81"/>
      <c r="FD603" s="81"/>
      <c r="FE603" s="81"/>
      <c r="FF603" s="81"/>
      <c r="FG603" s="81"/>
      <c r="FH603" s="81"/>
      <c r="FI603" s="81"/>
      <c r="FJ603" s="81"/>
      <c r="FK603" s="81"/>
      <c r="FL603" s="81"/>
      <c r="FM603" s="81"/>
      <c r="FN603" s="81"/>
      <c r="FO603" s="81"/>
      <c r="FP603" s="81"/>
      <c r="FQ603" s="81"/>
      <c r="FR603" s="81"/>
      <c r="FS603" s="81"/>
      <c r="FT603" s="81"/>
      <c r="FU603" s="81"/>
      <c r="FV603" s="81"/>
      <c r="FW603" s="81"/>
      <c r="FX603" s="81"/>
      <c r="FY603" s="81"/>
      <c r="FZ603" s="81"/>
      <c r="GA603" s="81"/>
      <c r="GB603" s="81"/>
      <c r="GC603" s="81"/>
      <c r="GD603" s="81"/>
      <c r="GE603" s="81"/>
      <c r="GF603" s="81"/>
      <c r="GG603" s="8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  <c r="EO604" s="81"/>
      <c r="EP604" s="81"/>
      <c r="EQ604" s="81"/>
      <c r="ER604" s="81"/>
      <c r="ES604" s="81"/>
      <c r="ET604" s="81"/>
      <c r="EU604" s="81"/>
      <c r="EV604" s="81"/>
      <c r="EW604" s="81"/>
      <c r="EX604" s="81"/>
      <c r="EY604" s="81"/>
      <c r="EZ604" s="81"/>
      <c r="FA604" s="81"/>
      <c r="FB604" s="81"/>
      <c r="FC604" s="81"/>
      <c r="FD604" s="81"/>
      <c r="FE604" s="81"/>
      <c r="FF604" s="81"/>
      <c r="FG604" s="81"/>
      <c r="FH604" s="81"/>
      <c r="FI604" s="81"/>
      <c r="FJ604" s="81"/>
      <c r="FK604" s="81"/>
      <c r="FL604" s="81"/>
      <c r="FM604" s="81"/>
      <c r="FN604" s="81"/>
      <c r="FO604" s="81"/>
      <c r="FP604" s="81"/>
      <c r="FQ604" s="81"/>
      <c r="FR604" s="81"/>
      <c r="FS604" s="81"/>
      <c r="FT604" s="81"/>
      <c r="FU604" s="81"/>
      <c r="FV604" s="81"/>
      <c r="FW604" s="81"/>
      <c r="FX604" s="81"/>
      <c r="FY604" s="81"/>
      <c r="FZ604" s="81"/>
      <c r="GA604" s="81"/>
      <c r="GB604" s="81"/>
      <c r="GC604" s="81"/>
      <c r="GD604" s="81"/>
      <c r="GE604" s="81"/>
      <c r="GF604" s="81"/>
      <c r="GG604" s="8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  <c r="EL605" s="81"/>
      <c r="EM605" s="81"/>
      <c r="EN605" s="81"/>
      <c r="EO605" s="81"/>
      <c r="EP605" s="81"/>
      <c r="EQ605" s="81"/>
      <c r="ER605" s="81"/>
      <c r="ES605" s="81"/>
      <c r="ET605" s="81"/>
      <c r="EU605" s="81"/>
      <c r="EV605" s="81"/>
      <c r="EW605" s="81"/>
      <c r="EX605" s="81"/>
      <c r="EY605" s="81"/>
      <c r="EZ605" s="81"/>
      <c r="FA605" s="81"/>
      <c r="FB605" s="81"/>
      <c r="FC605" s="81"/>
      <c r="FD605" s="81"/>
      <c r="FE605" s="81"/>
      <c r="FF605" s="81"/>
      <c r="FG605" s="81"/>
      <c r="FH605" s="81"/>
      <c r="FI605" s="81"/>
      <c r="FJ605" s="81"/>
      <c r="FK605" s="81"/>
      <c r="FL605" s="81"/>
      <c r="FM605" s="81"/>
      <c r="FN605" s="81"/>
      <c r="FO605" s="81"/>
      <c r="FP605" s="81"/>
      <c r="FQ605" s="81"/>
      <c r="FR605" s="81"/>
      <c r="FS605" s="81"/>
      <c r="FT605" s="81"/>
      <c r="FU605" s="81"/>
      <c r="FV605" s="81"/>
      <c r="FW605" s="81"/>
      <c r="FX605" s="81"/>
      <c r="FY605" s="81"/>
      <c r="FZ605" s="81"/>
      <c r="GA605" s="81"/>
      <c r="GB605" s="81"/>
      <c r="GC605" s="81"/>
      <c r="GD605" s="81"/>
      <c r="GE605" s="81"/>
      <c r="GF605" s="81"/>
      <c r="GG605" s="8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  <c r="EL606" s="81"/>
      <c r="EM606" s="81"/>
      <c r="EN606" s="81"/>
      <c r="EO606" s="81"/>
      <c r="EP606" s="81"/>
      <c r="EQ606" s="81"/>
      <c r="ER606" s="81"/>
      <c r="ES606" s="81"/>
      <c r="ET606" s="81"/>
      <c r="EU606" s="81"/>
      <c r="EV606" s="81"/>
      <c r="EW606" s="81"/>
      <c r="EX606" s="81"/>
      <c r="EY606" s="81"/>
      <c r="EZ606" s="81"/>
      <c r="FA606" s="81"/>
      <c r="FB606" s="81"/>
      <c r="FC606" s="81"/>
      <c r="FD606" s="81"/>
      <c r="FE606" s="81"/>
      <c r="FF606" s="81"/>
      <c r="FG606" s="81"/>
      <c r="FH606" s="81"/>
      <c r="FI606" s="81"/>
      <c r="FJ606" s="81"/>
      <c r="FK606" s="81"/>
      <c r="FL606" s="81"/>
      <c r="FM606" s="81"/>
      <c r="FN606" s="81"/>
      <c r="FO606" s="81"/>
      <c r="FP606" s="81"/>
      <c r="FQ606" s="81"/>
      <c r="FR606" s="81"/>
      <c r="FS606" s="81"/>
      <c r="FT606" s="81"/>
      <c r="FU606" s="81"/>
      <c r="FV606" s="81"/>
      <c r="FW606" s="81"/>
      <c r="FX606" s="81"/>
      <c r="FY606" s="81"/>
      <c r="FZ606" s="81"/>
      <c r="GA606" s="81"/>
      <c r="GB606" s="81"/>
      <c r="GC606" s="81"/>
      <c r="GD606" s="81"/>
      <c r="GE606" s="81"/>
      <c r="GF606" s="81"/>
      <c r="GG606" s="8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  <c r="EL607" s="81"/>
      <c r="EM607" s="81"/>
      <c r="EN607" s="81"/>
      <c r="EO607" s="81"/>
      <c r="EP607" s="81"/>
      <c r="EQ607" s="81"/>
      <c r="ER607" s="81"/>
      <c r="ES607" s="81"/>
      <c r="ET607" s="81"/>
      <c r="EU607" s="81"/>
      <c r="EV607" s="81"/>
      <c r="EW607" s="81"/>
      <c r="EX607" s="81"/>
      <c r="EY607" s="81"/>
      <c r="EZ607" s="81"/>
      <c r="FA607" s="81"/>
      <c r="FB607" s="81"/>
      <c r="FC607" s="81"/>
      <c r="FD607" s="81"/>
      <c r="FE607" s="81"/>
      <c r="FF607" s="81"/>
      <c r="FG607" s="81"/>
      <c r="FH607" s="81"/>
      <c r="FI607" s="81"/>
      <c r="FJ607" s="81"/>
      <c r="FK607" s="81"/>
      <c r="FL607" s="81"/>
      <c r="FM607" s="81"/>
      <c r="FN607" s="81"/>
      <c r="FO607" s="81"/>
      <c r="FP607" s="81"/>
      <c r="FQ607" s="81"/>
      <c r="FR607" s="81"/>
      <c r="FS607" s="81"/>
      <c r="FT607" s="81"/>
      <c r="FU607" s="81"/>
      <c r="FV607" s="81"/>
      <c r="FW607" s="81"/>
      <c r="FX607" s="81"/>
      <c r="FY607" s="81"/>
      <c r="FZ607" s="81"/>
      <c r="GA607" s="81"/>
      <c r="GB607" s="81"/>
      <c r="GC607" s="81"/>
      <c r="GD607" s="81"/>
      <c r="GE607" s="81"/>
      <c r="GF607" s="81"/>
      <c r="GG607" s="8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  <c r="EL608" s="81"/>
      <c r="EM608" s="81"/>
      <c r="EN608" s="81"/>
      <c r="EO608" s="81"/>
      <c r="EP608" s="81"/>
      <c r="EQ608" s="81"/>
      <c r="ER608" s="81"/>
      <c r="ES608" s="81"/>
      <c r="ET608" s="81"/>
      <c r="EU608" s="81"/>
      <c r="EV608" s="81"/>
      <c r="EW608" s="81"/>
      <c r="EX608" s="81"/>
      <c r="EY608" s="81"/>
      <c r="EZ608" s="81"/>
      <c r="FA608" s="81"/>
      <c r="FB608" s="81"/>
      <c r="FC608" s="81"/>
      <c r="FD608" s="81"/>
      <c r="FE608" s="81"/>
      <c r="FF608" s="81"/>
      <c r="FG608" s="81"/>
      <c r="FH608" s="81"/>
      <c r="FI608" s="81"/>
      <c r="FJ608" s="81"/>
      <c r="FK608" s="81"/>
      <c r="FL608" s="81"/>
      <c r="FM608" s="81"/>
      <c r="FN608" s="81"/>
      <c r="FO608" s="81"/>
      <c r="FP608" s="81"/>
      <c r="FQ608" s="81"/>
      <c r="FR608" s="81"/>
      <c r="FS608" s="81"/>
      <c r="FT608" s="81"/>
      <c r="FU608" s="81"/>
      <c r="FV608" s="81"/>
      <c r="FW608" s="81"/>
      <c r="FX608" s="81"/>
      <c r="FY608" s="81"/>
      <c r="FZ608" s="81"/>
      <c r="GA608" s="81"/>
      <c r="GB608" s="81"/>
      <c r="GC608" s="81"/>
      <c r="GD608" s="81"/>
      <c r="GE608" s="81"/>
      <c r="GF608" s="81"/>
      <c r="GG608" s="8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  <c r="EL609" s="81"/>
      <c r="EM609" s="81"/>
      <c r="EN609" s="81"/>
      <c r="EO609" s="81"/>
      <c r="EP609" s="81"/>
      <c r="EQ609" s="81"/>
      <c r="ER609" s="81"/>
      <c r="ES609" s="81"/>
      <c r="ET609" s="81"/>
      <c r="EU609" s="81"/>
      <c r="EV609" s="81"/>
      <c r="EW609" s="81"/>
      <c r="EX609" s="81"/>
      <c r="EY609" s="81"/>
      <c r="EZ609" s="81"/>
      <c r="FA609" s="81"/>
      <c r="FB609" s="81"/>
      <c r="FC609" s="81"/>
      <c r="FD609" s="81"/>
      <c r="FE609" s="81"/>
      <c r="FF609" s="81"/>
      <c r="FG609" s="81"/>
      <c r="FH609" s="81"/>
      <c r="FI609" s="81"/>
      <c r="FJ609" s="81"/>
      <c r="FK609" s="81"/>
      <c r="FL609" s="81"/>
      <c r="FM609" s="81"/>
      <c r="FN609" s="81"/>
      <c r="FO609" s="81"/>
      <c r="FP609" s="81"/>
      <c r="FQ609" s="81"/>
      <c r="FR609" s="81"/>
      <c r="FS609" s="81"/>
      <c r="FT609" s="81"/>
      <c r="FU609" s="81"/>
      <c r="FV609" s="81"/>
      <c r="FW609" s="81"/>
      <c r="FX609" s="81"/>
      <c r="FY609" s="81"/>
      <c r="FZ609" s="81"/>
      <c r="GA609" s="81"/>
      <c r="GB609" s="81"/>
      <c r="GC609" s="81"/>
      <c r="GD609" s="81"/>
      <c r="GE609" s="81"/>
      <c r="GF609" s="81"/>
      <c r="GG609" s="8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  <c r="EL610" s="81"/>
      <c r="EM610" s="81"/>
      <c r="EN610" s="81"/>
      <c r="EO610" s="81"/>
      <c r="EP610" s="81"/>
      <c r="EQ610" s="81"/>
      <c r="ER610" s="81"/>
      <c r="ES610" s="81"/>
      <c r="ET610" s="81"/>
      <c r="EU610" s="81"/>
      <c r="EV610" s="81"/>
      <c r="EW610" s="81"/>
      <c r="EX610" s="81"/>
      <c r="EY610" s="81"/>
      <c r="EZ610" s="81"/>
      <c r="FA610" s="81"/>
      <c r="FB610" s="81"/>
      <c r="FC610" s="81"/>
      <c r="FD610" s="81"/>
      <c r="FE610" s="81"/>
      <c r="FF610" s="81"/>
      <c r="FG610" s="81"/>
      <c r="FH610" s="81"/>
      <c r="FI610" s="81"/>
      <c r="FJ610" s="81"/>
      <c r="FK610" s="81"/>
      <c r="FL610" s="81"/>
      <c r="FM610" s="81"/>
      <c r="FN610" s="81"/>
      <c r="FO610" s="81"/>
      <c r="FP610" s="81"/>
      <c r="FQ610" s="81"/>
      <c r="FR610" s="81"/>
      <c r="FS610" s="81"/>
      <c r="FT610" s="81"/>
      <c r="FU610" s="81"/>
      <c r="FV610" s="81"/>
      <c r="FW610" s="81"/>
      <c r="FX610" s="81"/>
      <c r="FY610" s="81"/>
      <c r="FZ610" s="81"/>
      <c r="GA610" s="81"/>
      <c r="GB610" s="81"/>
      <c r="GC610" s="81"/>
      <c r="GD610" s="81"/>
      <c r="GE610" s="81"/>
      <c r="GF610" s="81"/>
      <c r="GG610" s="8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  <c r="EL611" s="81"/>
      <c r="EM611" s="81"/>
      <c r="EN611" s="81"/>
      <c r="EO611" s="81"/>
      <c r="EP611" s="81"/>
      <c r="EQ611" s="81"/>
      <c r="ER611" s="81"/>
      <c r="ES611" s="81"/>
      <c r="ET611" s="81"/>
      <c r="EU611" s="81"/>
      <c r="EV611" s="81"/>
      <c r="EW611" s="81"/>
      <c r="EX611" s="81"/>
      <c r="EY611" s="81"/>
      <c r="EZ611" s="81"/>
      <c r="FA611" s="81"/>
      <c r="FB611" s="81"/>
      <c r="FC611" s="81"/>
      <c r="FD611" s="81"/>
      <c r="FE611" s="81"/>
      <c r="FF611" s="81"/>
      <c r="FG611" s="81"/>
      <c r="FH611" s="81"/>
      <c r="FI611" s="81"/>
      <c r="FJ611" s="81"/>
      <c r="FK611" s="81"/>
      <c r="FL611" s="81"/>
      <c r="FM611" s="81"/>
      <c r="FN611" s="81"/>
      <c r="FO611" s="81"/>
      <c r="FP611" s="81"/>
      <c r="FQ611" s="81"/>
      <c r="FR611" s="81"/>
      <c r="FS611" s="81"/>
      <c r="FT611" s="81"/>
      <c r="FU611" s="81"/>
      <c r="FV611" s="81"/>
      <c r="FW611" s="81"/>
      <c r="FX611" s="81"/>
      <c r="FY611" s="81"/>
      <c r="FZ611" s="81"/>
      <c r="GA611" s="81"/>
      <c r="GB611" s="81"/>
      <c r="GC611" s="81"/>
      <c r="GD611" s="81"/>
      <c r="GE611" s="81"/>
      <c r="GF611" s="81"/>
      <c r="GG611" s="8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  <c r="EO612" s="81"/>
      <c r="EP612" s="81"/>
      <c r="EQ612" s="81"/>
      <c r="ER612" s="81"/>
      <c r="ES612" s="81"/>
      <c r="ET612" s="81"/>
      <c r="EU612" s="81"/>
      <c r="EV612" s="81"/>
      <c r="EW612" s="81"/>
      <c r="EX612" s="81"/>
      <c r="EY612" s="81"/>
      <c r="EZ612" s="81"/>
      <c r="FA612" s="81"/>
      <c r="FB612" s="81"/>
      <c r="FC612" s="81"/>
      <c r="FD612" s="81"/>
      <c r="FE612" s="81"/>
      <c r="FF612" s="81"/>
      <c r="FG612" s="81"/>
      <c r="FH612" s="81"/>
      <c r="FI612" s="81"/>
      <c r="FJ612" s="81"/>
      <c r="FK612" s="81"/>
      <c r="FL612" s="81"/>
      <c r="FM612" s="81"/>
      <c r="FN612" s="81"/>
      <c r="FO612" s="81"/>
      <c r="FP612" s="81"/>
      <c r="FQ612" s="81"/>
      <c r="FR612" s="81"/>
      <c r="FS612" s="81"/>
      <c r="FT612" s="81"/>
      <c r="FU612" s="81"/>
      <c r="FV612" s="81"/>
      <c r="FW612" s="81"/>
      <c r="FX612" s="81"/>
      <c r="FY612" s="81"/>
      <c r="FZ612" s="81"/>
      <c r="GA612" s="81"/>
      <c r="GB612" s="81"/>
      <c r="GC612" s="81"/>
      <c r="GD612" s="81"/>
      <c r="GE612" s="81"/>
      <c r="GF612" s="81"/>
      <c r="GG612" s="8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  <c r="EL613" s="81"/>
      <c r="EM613" s="81"/>
      <c r="EN613" s="81"/>
      <c r="EO613" s="81"/>
      <c r="EP613" s="81"/>
      <c r="EQ613" s="81"/>
      <c r="ER613" s="81"/>
      <c r="ES613" s="81"/>
      <c r="ET613" s="81"/>
      <c r="EU613" s="81"/>
      <c r="EV613" s="81"/>
      <c r="EW613" s="81"/>
      <c r="EX613" s="81"/>
      <c r="EY613" s="81"/>
      <c r="EZ613" s="81"/>
      <c r="FA613" s="81"/>
      <c r="FB613" s="81"/>
      <c r="FC613" s="81"/>
      <c r="FD613" s="81"/>
      <c r="FE613" s="81"/>
      <c r="FF613" s="81"/>
      <c r="FG613" s="81"/>
      <c r="FH613" s="81"/>
      <c r="FI613" s="81"/>
      <c r="FJ613" s="81"/>
      <c r="FK613" s="81"/>
      <c r="FL613" s="81"/>
      <c r="FM613" s="81"/>
      <c r="FN613" s="81"/>
      <c r="FO613" s="81"/>
      <c r="FP613" s="81"/>
      <c r="FQ613" s="81"/>
      <c r="FR613" s="81"/>
      <c r="FS613" s="81"/>
      <c r="FT613" s="81"/>
      <c r="FU613" s="81"/>
      <c r="FV613" s="81"/>
      <c r="FW613" s="81"/>
      <c r="FX613" s="81"/>
      <c r="FY613" s="81"/>
      <c r="FZ613" s="81"/>
      <c r="GA613" s="81"/>
      <c r="GB613" s="81"/>
      <c r="GC613" s="81"/>
      <c r="GD613" s="81"/>
      <c r="GE613" s="81"/>
      <c r="GF613" s="81"/>
      <c r="GG613" s="8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  <c r="EL614" s="81"/>
      <c r="EM614" s="81"/>
      <c r="EN614" s="81"/>
      <c r="EO614" s="81"/>
      <c r="EP614" s="81"/>
      <c r="EQ614" s="81"/>
      <c r="ER614" s="81"/>
      <c r="ES614" s="81"/>
      <c r="ET614" s="81"/>
      <c r="EU614" s="81"/>
      <c r="EV614" s="81"/>
      <c r="EW614" s="81"/>
      <c r="EX614" s="81"/>
      <c r="EY614" s="81"/>
      <c r="EZ614" s="81"/>
      <c r="FA614" s="81"/>
      <c r="FB614" s="81"/>
      <c r="FC614" s="81"/>
      <c r="FD614" s="81"/>
      <c r="FE614" s="81"/>
      <c r="FF614" s="81"/>
      <c r="FG614" s="81"/>
      <c r="FH614" s="81"/>
      <c r="FI614" s="81"/>
      <c r="FJ614" s="81"/>
      <c r="FK614" s="81"/>
      <c r="FL614" s="81"/>
      <c r="FM614" s="81"/>
      <c r="FN614" s="81"/>
      <c r="FO614" s="81"/>
      <c r="FP614" s="81"/>
      <c r="FQ614" s="81"/>
      <c r="FR614" s="81"/>
      <c r="FS614" s="81"/>
      <c r="FT614" s="81"/>
      <c r="FU614" s="81"/>
      <c r="FV614" s="81"/>
      <c r="FW614" s="81"/>
      <c r="FX614" s="81"/>
      <c r="FY614" s="81"/>
      <c r="FZ614" s="81"/>
      <c r="GA614" s="81"/>
      <c r="GB614" s="81"/>
      <c r="GC614" s="81"/>
      <c r="GD614" s="81"/>
      <c r="GE614" s="81"/>
      <c r="GF614" s="81"/>
      <c r="GG614" s="8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  <c r="EL615" s="81"/>
      <c r="EM615" s="81"/>
      <c r="EN615" s="81"/>
      <c r="EO615" s="81"/>
      <c r="EP615" s="81"/>
      <c r="EQ615" s="81"/>
      <c r="ER615" s="81"/>
      <c r="ES615" s="81"/>
      <c r="ET615" s="81"/>
      <c r="EU615" s="81"/>
      <c r="EV615" s="81"/>
      <c r="EW615" s="81"/>
      <c r="EX615" s="81"/>
      <c r="EY615" s="81"/>
      <c r="EZ615" s="81"/>
      <c r="FA615" s="81"/>
      <c r="FB615" s="81"/>
      <c r="FC615" s="81"/>
      <c r="FD615" s="81"/>
      <c r="FE615" s="81"/>
      <c r="FF615" s="81"/>
      <c r="FG615" s="81"/>
      <c r="FH615" s="81"/>
      <c r="FI615" s="81"/>
      <c r="FJ615" s="81"/>
      <c r="FK615" s="81"/>
      <c r="FL615" s="81"/>
      <c r="FM615" s="81"/>
      <c r="FN615" s="81"/>
      <c r="FO615" s="81"/>
      <c r="FP615" s="81"/>
      <c r="FQ615" s="81"/>
      <c r="FR615" s="81"/>
      <c r="FS615" s="81"/>
      <c r="FT615" s="81"/>
      <c r="FU615" s="81"/>
      <c r="FV615" s="81"/>
      <c r="FW615" s="81"/>
      <c r="FX615" s="81"/>
      <c r="FY615" s="81"/>
      <c r="FZ615" s="81"/>
      <c r="GA615" s="81"/>
      <c r="GB615" s="81"/>
      <c r="GC615" s="81"/>
      <c r="GD615" s="81"/>
      <c r="GE615" s="81"/>
      <c r="GF615" s="81"/>
      <c r="GG615" s="8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  <c r="EO616" s="81"/>
      <c r="EP616" s="81"/>
      <c r="EQ616" s="81"/>
      <c r="ER616" s="81"/>
      <c r="ES616" s="81"/>
      <c r="ET616" s="81"/>
      <c r="EU616" s="81"/>
      <c r="EV616" s="81"/>
      <c r="EW616" s="81"/>
      <c r="EX616" s="81"/>
      <c r="EY616" s="81"/>
      <c r="EZ616" s="81"/>
      <c r="FA616" s="81"/>
      <c r="FB616" s="81"/>
      <c r="FC616" s="81"/>
      <c r="FD616" s="81"/>
      <c r="FE616" s="81"/>
      <c r="FF616" s="81"/>
      <c r="FG616" s="81"/>
      <c r="FH616" s="81"/>
      <c r="FI616" s="81"/>
      <c r="FJ616" s="81"/>
      <c r="FK616" s="81"/>
      <c r="FL616" s="81"/>
      <c r="FM616" s="81"/>
      <c r="FN616" s="81"/>
      <c r="FO616" s="81"/>
      <c r="FP616" s="81"/>
      <c r="FQ616" s="81"/>
      <c r="FR616" s="81"/>
      <c r="FS616" s="81"/>
      <c r="FT616" s="81"/>
      <c r="FU616" s="81"/>
      <c r="FV616" s="81"/>
      <c r="FW616" s="81"/>
      <c r="FX616" s="81"/>
      <c r="FY616" s="81"/>
      <c r="FZ616" s="81"/>
      <c r="GA616" s="81"/>
      <c r="GB616" s="81"/>
      <c r="GC616" s="81"/>
      <c r="GD616" s="81"/>
      <c r="GE616" s="81"/>
      <c r="GF616" s="81"/>
      <c r="GG616" s="8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  <c r="EL617" s="81"/>
      <c r="EM617" s="81"/>
      <c r="EN617" s="81"/>
      <c r="EO617" s="81"/>
      <c r="EP617" s="81"/>
      <c r="EQ617" s="81"/>
      <c r="ER617" s="81"/>
      <c r="ES617" s="81"/>
      <c r="ET617" s="81"/>
      <c r="EU617" s="81"/>
      <c r="EV617" s="81"/>
      <c r="EW617" s="81"/>
      <c r="EX617" s="81"/>
      <c r="EY617" s="81"/>
      <c r="EZ617" s="81"/>
      <c r="FA617" s="81"/>
      <c r="FB617" s="81"/>
      <c r="FC617" s="81"/>
      <c r="FD617" s="81"/>
      <c r="FE617" s="81"/>
      <c r="FF617" s="81"/>
      <c r="FG617" s="81"/>
      <c r="FH617" s="81"/>
      <c r="FI617" s="81"/>
      <c r="FJ617" s="81"/>
      <c r="FK617" s="81"/>
      <c r="FL617" s="81"/>
      <c r="FM617" s="81"/>
      <c r="FN617" s="81"/>
      <c r="FO617" s="81"/>
      <c r="FP617" s="81"/>
      <c r="FQ617" s="81"/>
      <c r="FR617" s="81"/>
      <c r="FS617" s="81"/>
      <c r="FT617" s="81"/>
      <c r="FU617" s="81"/>
      <c r="FV617" s="81"/>
      <c r="FW617" s="81"/>
      <c r="FX617" s="81"/>
      <c r="FY617" s="81"/>
      <c r="FZ617" s="81"/>
      <c r="GA617" s="81"/>
      <c r="GB617" s="81"/>
      <c r="GC617" s="81"/>
      <c r="GD617" s="81"/>
      <c r="GE617" s="81"/>
      <c r="GF617" s="81"/>
      <c r="GG617" s="8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  <c r="EL618" s="81"/>
      <c r="EM618" s="81"/>
      <c r="EN618" s="81"/>
      <c r="EO618" s="81"/>
      <c r="EP618" s="81"/>
      <c r="EQ618" s="81"/>
      <c r="ER618" s="81"/>
      <c r="ES618" s="81"/>
      <c r="ET618" s="81"/>
      <c r="EU618" s="81"/>
      <c r="EV618" s="81"/>
      <c r="EW618" s="81"/>
      <c r="EX618" s="81"/>
      <c r="EY618" s="81"/>
      <c r="EZ618" s="81"/>
      <c r="FA618" s="81"/>
      <c r="FB618" s="81"/>
      <c r="FC618" s="81"/>
      <c r="FD618" s="81"/>
      <c r="FE618" s="81"/>
      <c r="FF618" s="81"/>
      <c r="FG618" s="81"/>
      <c r="FH618" s="81"/>
      <c r="FI618" s="81"/>
      <c r="FJ618" s="81"/>
      <c r="FK618" s="81"/>
      <c r="FL618" s="81"/>
      <c r="FM618" s="81"/>
      <c r="FN618" s="81"/>
      <c r="FO618" s="81"/>
      <c r="FP618" s="81"/>
      <c r="FQ618" s="81"/>
      <c r="FR618" s="81"/>
      <c r="FS618" s="81"/>
      <c r="FT618" s="81"/>
      <c r="FU618" s="81"/>
      <c r="FV618" s="81"/>
      <c r="FW618" s="81"/>
      <c r="FX618" s="81"/>
      <c r="FY618" s="81"/>
      <c r="FZ618" s="81"/>
      <c r="GA618" s="81"/>
      <c r="GB618" s="81"/>
      <c r="GC618" s="81"/>
      <c r="GD618" s="81"/>
      <c r="GE618" s="81"/>
      <c r="GF618" s="81"/>
      <c r="GG618" s="8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  <c r="EL619" s="81"/>
      <c r="EM619" s="81"/>
      <c r="EN619" s="81"/>
      <c r="EO619" s="81"/>
      <c r="EP619" s="81"/>
      <c r="EQ619" s="81"/>
      <c r="ER619" s="81"/>
      <c r="ES619" s="81"/>
      <c r="ET619" s="81"/>
      <c r="EU619" s="81"/>
      <c r="EV619" s="81"/>
      <c r="EW619" s="81"/>
      <c r="EX619" s="81"/>
      <c r="EY619" s="81"/>
      <c r="EZ619" s="81"/>
      <c r="FA619" s="81"/>
      <c r="FB619" s="81"/>
      <c r="FC619" s="81"/>
      <c r="FD619" s="81"/>
      <c r="FE619" s="81"/>
      <c r="FF619" s="81"/>
      <c r="FG619" s="81"/>
      <c r="FH619" s="81"/>
      <c r="FI619" s="81"/>
      <c r="FJ619" s="81"/>
      <c r="FK619" s="81"/>
      <c r="FL619" s="81"/>
      <c r="FM619" s="81"/>
      <c r="FN619" s="81"/>
      <c r="FO619" s="81"/>
      <c r="FP619" s="81"/>
      <c r="FQ619" s="81"/>
      <c r="FR619" s="81"/>
      <c r="FS619" s="81"/>
      <c r="FT619" s="81"/>
      <c r="FU619" s="81"/>
      <c r="FV619" s="81"/>
      <c r="FW619" s="81"/>
      <c r="FX619" s="81"/>
      <c r="FY619" s="81"/>
      <c r="FZ619" s="81"/>
      <c r="GA619" s="81"/>
      <c r="GB619" s="81"/>
      <c r="GC619" s="81"/>
      <c r="GD619" s="81"/>
      <c r="GE619" s="81"/>
      <c r="GF619" s="81"/>
      <c r="GG619" s="8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  <c r="EL620" s="81"/>
      <c r="EM620" s="81"/>
      <c r="EN620" s="81"/>
      <c r="EO620" s="81"/>
      <c r="EP620" s="81"/>
      <c r="EQ620" s="81"/>
      <c r="ER620" s="81"/>
      <c r="ES620" s="81"/>
      <c r="ET620" s="81"/>
      <c r="EU620" s="81"/>
      <c r="EV620" s="81"/>
      <c r="EW620" s="81"/>
      <c r="EX620" s="81"/>
      <c r="EY620" s="81"/>
      <c r="EZ620" s="81"/>
      <c r="FA620" s="81"/>
      <c r="FB620" s="81"/>
      <c r="FC620" s="81"/>
      <c r="FD620" s="81"/>
      <c r="FE620" s="81"/>
      <c r="FF620" s="81"/>
      <c r="FG620" s="81"/>
      <c r="FH620" s="81"/>
      <c r="FI620" s="81"/>
      <c r="FJ620" s="81"/>
      <c r="FK620" s="81"/>
      <c r="FL620" s="81"/>
      <c r="FM620" s="81"/>
      <c r="FN620" s="81"/>
      <c r="FO620" s="81"/>
      <c r="FP620" s="81"/>
      <c r="FQ620" s="81"/>
      <c r="FR620" s="81"/>
      <c r="FS620" s="81"/>
      <c r="FT620" s="81"/>
      <c r="FU620" s="81"/>
      <c r="FV620" s="81"/>
      <c r="FW620" s="81"/>
      <c r="FX620" s="81"/>
      <c r="FY620" s="81"/>
      <c r="FZ620" s="81"/>
      <c r="GA620" s="81"/>
      <c r="GB620" s="81"/>
      <c r="GC620" s="81"/>
      <c r="GD620" s="81"/>
      <c r="GE620" s="81"/>
      <c r="GF620" s="81"/>
      <c r="GG620" s="8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  <c r="EL621" s="81"/>
      <c r="EM621" s="81"/>
      <c r="EN621" s="81"/>
      <c r="EO621" s="81"/>
      <c r="EP621" s="81"/>
      <c r="EQ621" s="81"/>
      <c r="ER621" s="81"/>
      <c r="ES621" s="81"/>
      <c r="ET621" s="81"/>
      <c r="EU621" s="81"/>
      <c r="EV621" s="81"/>
      <c r="EW621" s="81"/>
      <c r="EX621" s="81"/>
      <c r="EY621" s="81"/>
      <c r="EZ621" s="81"/>
      <c r="FA621" s="81"/>
      <c r="FB621" s="81"/>
      <c r="FC621" s="81"/>
      <c r="FD621" s="81"/>
      <c r="FE621" s="81"/>
      <c r="FF621" s="81"/>
      <c r="FG621" s="81"/>
      <c r="FH621" s="81"/>
      <c r="FI621" s="81"/>
      <c r="FJ621" s="81"/>
      <c r="FK621" s="81"/>
      <c r="FL621" s="81"/>
      <c r="FM621" s="81"/>
      <c r="FN621" s="81"/>
      <c r="FO621" s="81"/>
      <c r="FP621" s="81"/>
      <c r="FQ621" s="81"/>
      <c r="FR621" s="81"/>
      <c r="FS621" s="81"/>
      <c r="FT621" s="81"/>
      <c r="FU621" s="81"/>
      <c r="FV621" s="81"/>
      <c r="FW621" s="81"/>
      <c r="FX621" s="81"/>
      <c r="FY621" s="81"/>
      <c r="FZ621" s="81"/>
      <c r="GA621" s="81"/>
      <c r="GB621" s="81"/>
      <c r="GC621" s="81"/>
      <c r="GD621" s="81"/>
      <c r="GE621" s="81"/>
      <c r="GF621" s="81"/>
      <c r="GG621" s="8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  <c r="EL622" s="81"/>
      <c r="EM622" s="81"/>
      <c r="EN622" s="81"/>
      <c r="EO622" s="81"/>
      <c r="EP622" s="81"/>
      <c r="EQ622" s="81"/>
      <c r="ER622" s="81"/>
      <c r="ES622" s="81"/>
      <c r="ET622" s="81"/>
      <c r="EU622" s="81"/>
      <c r="EV622" s="81"/>
      <c r="EW622" s="81"/>
      <c r="EX622" s="81"/>
      <c r="EY622" s="81"/>
      <c r="EZ622" s="81"/>
      <c r="FA622" s="81"/>
      <c r="FB622" s="81"/>
      <c r="FC622" s="81"/>
      <c r="FD622" s="81"/>
      <c r="FE622" s="81"/>
      <c r="FF622" s="81"/>
      <c r="FG622" s="81"/>
      <c r="FH622" s="81"/>
      <c r="FI622" s="81"/>
      <c r="FJ622" s="81"/>
      <c r="FK622" s="81"/>
      <c r="FL622" s="81"/>
      <c r="FM622" s="81"/>
      <c r="FN622" s="81"/>
      <c r="FO622" s="81"/>
      <c r="FP622" s="81"/>
      <c r="FQ622" s="81"/>
      <c r="FR622" s="81"/>
      <c r="FS622" s="81"/>
      <c r="FT622" s="81"/>
      <c r="FU622" s="81"/>
      <c r="FV622" s="81"/>
      <c r="FW622" s="81"/>
      <c r="FX622" s="81"/>
      <c r="FY622" s="81"/>
      <c r="FZ622" s="81"/>
      <c r="GA622" s="81"/>
      <c r="GB622" s="81"/>
      <c r="GC622" s="81"/>
      <c r="GD622" s="81"/>
      <c r="GE622" s="81"/>
      <c r="GF622" s="81"/>
      <c r="GG622" s="8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  <c r="EL623" s="81"/>
      <c r="EM623" s="81"/>
      <c r="EN623" s="81"/>
      <c r="EO623" s="81"/>
      <c r="EP623" s="81"/>
      <c r="EQ623" s="81"/>
      <c r="ER623" s="81"/>
      <c r="ES623" s="81"/>
      <c r="ET623" s="81"/>
      <c r="EU623" s="81"/>
      <c r="EV623" s="81"/>
      <c r="EW623" s="81"/>
      <c r="EX623" s="81"/>
      <c r="EY623" s="81"/>
      <c r="EZ623" s="81"/>
      <c r="FA623" s="81"/>
      <c r="FB623" s="81"/>
      <c r="FC623" s="81"/>
      <c r="FD623" s="81"/>
      <c r="FE623" s="81"/>
      <c r="FF623" s="81"/>
      <c r="FG623" s="81"/>
      <c r="FH623" s="81"/>
      <c r="FI623" s="81"/>
      <c r="FJ623" s="81"/>
      <c r="FK623" s="81"/>
      <c r="FL623" s="81"/>
      <c r="FM623" s="81"/>
      <c r="FN623" s="81"/>
      <c r="FO623" s="81"/>
      <c r="FP623" s="81"/>
      <c r="FQ623" s="81"/>
      <c r="FR623" s="81"/>
      <c r="FS623" s="81"/>
      <c r="FT623" s="81"/>
      <c r="FU623" s="81"/>
      <c r="FV623" s="81"/>
      <c r="FW623" s="81"/>
      <c r="FX623" s="81"/>
      <c r="FY623" s="81"/>
      <c r="FZ623" s="81"/>
      <c r="GA623" s="81"/>
      <c r="GB623" s="81"/>
      <c r="GC623" s="81"/>
      <c r="GD623" s="81"/>
      <c r="GE623" s="81"/>
      <c r="GF623" s="81"/>
      <c r="GG623" s="8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  <c r="EL624" s="81"/>
      <c r="EM624" s="81"/>
      <c r="EN624" s="81"/>
      <c r="EO624" s="81"/>
      <c r="EP624" s="81"/>
      <c r="EQ624" s="81"/>
      <c r="ER624" s="81"/>
      <c r="ES624" s="81"/>
      <c r="ET624" s="81"/>
      <c r="EU624" s="81"/>
      <c r="EV624" s="81"/>
      <c r="EW624" s="81"/>
      <c r="EX624" s="81"/>
      <c r="EY624" s="81"/>
      <c r="EZ624" s="81"/>
      <c r="FA624" s="81"/>
      <c r="FB624" s="81"/>
      <c r="FC624" s="81"/>
      <c r="FD624" s="81"/>
      <c r="FE624" s="81"/>
      <c r="FF624" s="81"/>
      <c r="FG624" s="81"/>
      <c r="FH624" s="81"/>
      <c r="FI624" s="81"/>
      <c r="FJ624" s="81"/>
      <c r="FK624" s="81"/>
      <c r="FL624" s="81"/>
      <c r="FM624" s="81"/>
      <c r="FN624" s="81"/>
      <c r="FO624" s="81"/>
      <c r="FP624" s="81"/>
      <c r="FQ624" s="81"/>
      <c r="FR624" s="81"/>
      <c r="FS624" s="81"/>
      <c r="FT624" s="81"/>
      <c r="FU624" s="81"/>
      <c r="FV624" s="81"/>
      <c r="FW624" s="81"/>
      <c r="FX624" s="81"/>
      <c r="FY624" s="81"/>
      <c r="FZ624" s="81"/>
      <c r="GA624" s="81"/>
      <c r="GB624" s="81"/>
      <c r="GC624" s="81"/>
      <c r="GD624" s="81"/>
      <c r="GE624" s="81"/>
      <c r="GF624" s="81"/>
      <c r="GG624" s="8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  <c r="EL625" s="81"/>
      <c r="EM625" s="81"/>
      <c r="EN625" s="81"/>
      <c r="EO625" s="81"/>
      <c r="EP625" s="81"/>
      <c r="EQ625" s="81"/>
      <c r="ER625" s="81"/>
      <c r="ES625" s="81"/>
      <c r="ET625" s="81"/>
      <c r="EU625" s="81"/>
      <c r="EV625" s="81"/>
      <c r="EW625" s="81"/>
      <c r="EX625" s="81"/>
      <c r="EY625" s="81"/>
      <c r="EZ625" s="81"/>
      <c r="FA625" s="81"/>
      <c r="FB625" s="81"/>
      <c r="FC625" s="81"/>
      <c r="FD625" s="81"/>
      <c r="FE625" s="81"/>
      <c r="FF625" s="81"/>
      <c r="FG625" s="81"/>
      <c r="FH625" s="81"/>
      <c r="FI625" s="81"/>
      <c r="FJ625" s="81"/>
      <c r="FK625" s="81"/>
      <c r="FL625" s="81"/>
      <c r="FM625" s="81"/>
      <c r="FN625" s="81"/>
      <c r="FO625" s="81"/>
      <c r="FP625" s="81"/>
      <c r="FQ625" s="81"/>
      <c r="FR625" s="81"/>
      <c r="FS625" s="81"/>
      <c r="FT625" s="81"/>
      <c r="FU625" s="81"/>
      <c r="FV625" s="81"/>
      <c r="FW625" s="81"/>
      <c r="FX625" s="81"/>
      <c r="FY625" s="81"/>
      <c r="FZ625" s="81"/>
      <c r="GA625" s="81"/>
      <c r="GB625" s="81"/>
      <c r="GC625" s="81"/>
      <c r="GD625" s="81"/>
      <c r="GE625" s="81"/>
      <c r="GF625" s="81"/>
      <c r="GG625" s="8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  <c r="EL626" s="81"/>
      <c r="EM626" s="81"/>
      <c r="EN626" s="81"/>
      <c r="EO626" s="81"/>
      <c r="EP626" s="81"/>
      <c r="EQ626" s="81"/>
      <c r="ER626" s="81"/>
      <c r="ES626" s="81"/>
      <c r="ET626" s="81"/>
      <c r="EU626" s="81"/>
      <c r="EV626" s="81"/>
      <c r="EW626" s="81"/>
      <c r="EX626" s="81"/>
      <c r="EY626" s="81"/>
      <c r="EZ626" s="81"/>
      <c r="FA626" s="81"/>
      <c r="FB626" s="81"/>
      <c r="FC626" s="81"/>
      <c r="FD626" s="81"/>
      <c r="FE626" s="81"/>
      <c r="FF626" s="81"/>
      <c r="FG626" s="81"/>
      <c r="FH626" s="81"/>
      <c r="FI626" s="81"/>
      <c r="FJ626" s="81"/>
      <c r="FK626" s="81"/>
      <c r="FL626" s="81"/>
      <c r="FM626" s="81"/>
      <c r="FN626" s="81"/>
      <c r="FO626" s="81"/>
      <c r="FP626" s="81"/>
      <c r="FQ626" s="81"/>
      <c r="FR626" s="81"/>
      <c r="FS626" s="81"/>
      <c r="FT626" s="81"/>
      <c r="FU626" s="81"/>
      <c r="FV626" s="81"/>
      <c r="FW626" s="81"/>
      <c r="FX626" s="81"/>
      <c r="FY626" s="81"/>
      <c r="FZ626" s="81"/>
      <c r="GA626" s="81"/>
      <c r="GB626" s="81"/>
      <c r="GC626" s="81"/>
      <c r="GD626" s="81"/>
      <c r="GE626" s="81"/>
      <c r="GF626" s="81"/>
      <c r="GG626" s="8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  <c r="EL627" s="81"/>
      <c r="EM627" s="81"/>
      <c r="EN627" s="81"/>
      <c r="EO627" s="81"/>
      <c r="EP627" s="81"/>
      <c r="EQ627" s="81"/>
      <c r="ER627" s="81"/>
      <c r="ES627" s="81"/>
      <c r="ET627" s="81"/>
      <c r="EU627" s="81"/>
      <c r="EV627" s="81"/>
      <c r="EW627" s="81"/>
      <c r="EX627" s="81"/>
      <c r="EY627" s="81"/>
      <c r="EZ627" s="81"/>
      <c r="FA627" s="81"/>
      <c r="FB627" s="81"/>
      <c r="FC627" s="81"/>
      <c r="FD627" s="81"/>
      <c r="FE627" s="81"/>
      <c r="FF627" s="81"/>
      <c r="FG627" s="81"/>
      <c r="FH627" s="81"/>
      <c r="FI627" s="81"/>
      <c r="FJ627" s="81"/>
      <c r="FK627" s="81"/>
      <c r="FL627" s="81"/>
      <c r="FM627" s="81"/>
      <c r="FN627" s="81"/>
      <c r="FO627" s="81"/>
      <c r="FP627" s="81"/>
      <c r="FQ627" s="81"/>
      <c r="FR627" s="81"/>
      <c r="FS627" s="81"/>
      <c r="FT627" s="81"/>
      <c r="FU627" s="81"/>
      <c r="FV627" s="81"/>
      <c r="FW627" s="81"/>
      <c r="FX627" s="81"/>
      <c r="FY627" s="81"/>
      <c r="FZ627" s="81"/>
      <c r="GA627" s="81"/>
      <c r="GB627" s="81"/>
      <c r="GC627" s="81"/>
      <c r="GD627" s="81"/>
      <c r="GE627" s="81"/>
      <c r="GF627" s="81"/>
      <c r="GG627" s="8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  <c r="EL628" s="81"/>
      <c r="EM628" s="81"/>
      <c r="EN628" s="81"/>
      <c r="EO628" s="81"/>
      <c r="EP628" s="81"/>
      <c r="EQ628" s="81"/>
      <c r="ER628" s="81"/>
      <c r="ES628" s="81"/>
      <c r="ET628" s="81"/>
      <c r="EU628" s="81"/>
      <c r="EV628" s="81"/>
      <c r="EW628" s="81"/>
      <c r="EX628" s="81"/>
      <c r="EY628" s="81"/>
      <c r="EZ628" s="81"/>
      <c r="FA628" s="81"/>
      <c r="FB628" s="81"/>
      <c r="FC628" s="81"/>
      <c r="FD628" s="81"/>
      <c r="FE628" s="81"/>
      <c r="FF628" s="81"/>
      <c r="FG628" s="81"/>
      <c r="FH628" s="81"/>
      <c r="FI628" s="81"/>
      <c r="FJ628" s="81"/>
      <c r="FK628" s="81"/>
      <c r="FL628" s="81"/>
      <c r="FM628" s="81"/>
      <c r="FN628" s="81"/>
      <c r="FO628" s="81"/>
      <c r="FP628" s="81"/>
      <c r="FQ628" s="81"/>
      <c r="FR628" s="81"/>
      <c r="FS628" s="81"/>
      <c r="FT628" s="81"/>
      <c r="FU628" s="81"/>
      <c r="FV628" s="81"/>
      <c r="FW628" s="81"/>
      <c r="FX628" s="81"/>
      <c r="FY628" s="81"/>
      <c r="FZ628" s="81"/>
      <c r="GA628" s="81"/>
      <c r="GB628" s="81"/>
      <c r="GC628" s="81"/>
      <c r="GD628" s="81"/>
      <c r="GE628" s="81"/>
      <c r="GF628" s="81"/>
      <c r="GG628" s="8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  <c r="EL629" s="81"/>
      <c r="EM629" s="81"/>
      <c r="EN629" s="81"/>
      <c r="EO629" s="81"/>
      <c r="EP629" s="81"/>
      <c r="EQ629" s="81"/>
      <c r="ER629" s="81"/>
      <c r="ES629" s="81"/>
      <c r="ET629" s="81"/>
      <c r="EU629" s="81"/>
      <c r="EV629" s="81"/>
      <c r="EW629" s="81"/>
      <c r="EX629" s="81"/>
      <c r="EY629" s="81"/>
      <c r="EZ629" s="81"/>
      <c r="FA629" s="81"/>
      <c r="FB629" s="81"/>
      <c r="FC629" s="81"/>
      <c r="FD629" s="81"/>
      <c r="FE629" s="81"/>
      <c r="FF629" s="81"/>
      <c r="FG629" s="81"/>
      <c r="FH629" s="81"/>
      <c r="FI629" s="81"/>
      <c r="FJ629" s="81"/>
      <c r="FK629" s="81"/>
      <c r="FL629" s="81"/>
      <c r="FM629" s="81"/>
      <c r="FN629" s="81"/>
      <c r="FO629" s="81"/>
      <c r="FP629" s="81"/>
      <c r="FQ629" s="81"/>
      <c r="FR629" s="81"/>
      <c r="FS629" s="81"/>
      <c r="FT629" s="81"/>
      <c r="FU629" s="81"/>
      <c r="FV629" s="81"/>
      <c r="FW629" s="81"/>
      <c r="FX629" s="81"/>
      <c r="FY629" s="81"/>
      <c r="FZ629" s="81"/>
      <c r="GA629" s="81"/>
      <c r="GB629" s="81"/>
      <c r="GC629" s="81"/>
      <c r="GD629" s="81"/>
      <c r="GE629" s="81"/>
      <c r="GF629" s="81"/>
      <c r="GG629" s="8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  <c r="EL630" s="81"/>
      <c r="EM630" s="81"/>
      <c r="EN630" s="81"/>
      <c r="EO630" s="81"/>
      <c r="EP630" s="81"/>
      <c r="EQ630" s="81"/>
      <c r="ER630" s="81"/>
      <c r="ES630" s="81"/>
      <c r="ET630" s="81"/>
      <c r="EU630" s="81"/>
      <c r="EV630" s="81"/>
      <c r="EW630" s="81"/>
      <c r="EX630" s="81"/>
      <c r="EY630" s="81"/>
      <c r="EZ630" s="81"/>
      <c r="FA630" s="81"/>
      <c r="FB630" s="81"/>
      <c r="FC630" s="81"/>
      <c r="FD630" s="81"/>
      <c r="FE630" s="81"/>
      <c r="FF630" s="81"/>
      <c r="FG630" s="81"/>
      <c r="FH630" s="81"/>
      <c r="FI630" s="81"/>
      <c r="FJ630" s="81"/>
      <c r="FK630" s="81"/>
      <c r="FL630" s="81"/>
      <c r="FM630" s="81"/>
      <c r="FN630" s="81"/>
      <c r="FO630" s="81"/>
      <c r="FP630" s="81"/>
      <c r="FQ630" s="81"/>
      <c r="FR630" s="81"/>
      <c r="FS630" s="81"/>
      <c r="FT630" s="81"/>
      <c r="FU630" s="81"/>
      <c r="FV630" s="81"/>
      <c r="FW630" s="81"/>
      <c r="FX630" s="81"/>
      <c r="FY630" s="81"/>
      <c r="FZ630" s="81"/>
      <c r="GA630" s="81"/>
      <c r="GB630" s="81"/>
      <c r="GC630" s="81"/>
      <c r="GD630" s="81"/>
      <c r="GE630" s="81"/>
      <c r="GF630" s="81"/>
      <c r="GG630" s="8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  <c r="EL631" s="81"/>
      <c r="EM631" s="81"/>
      <c r="EN631" s="81"/>
      <c r="EO631" s="81"/>
      <c r="EP631" s="81"/>
      <c r="EQ631" s="81"/>
      <c r="ER631" s="81"/>
      <c r="ES631" s="81"/>
      <c r="ET631" s="81"/>
      <c r="EU631" s="81"/>
      <c r="EV631" s="81"/>
      <c r="EW631" s="81"/>
      <c r="EX631" s="81"/>
      <c r="EY631" s="81"/>
      <c r="EZ631" s="81"/>
      <c r="FA631" s="81"/>
      <c r="FB631" s="81"/>
      <c r="FC631" s="81"/>
      <c r="FD631" s="81"/>
      <c r="FE631" s="81"/>
      <c r="FF631" s="81"/>
      <c r="FG631" s="81"/>
      <c r="FH631" s="81"/>
      <c r="FI631" s="81"/>
      <c r="FJ631" s="81"/>
      <c r="FK631" s="81"/>
      <c r="FL631" s="81"/>
      <c r="FM631" s="81"/>
      <c r="FN631" s="81"/>
      <c r="FO631" s="81"/>
      <c r="FP631" s="81"/>
      <c r="FQ631" s="81"/>
      <c r="FR631" s="81"/>
      <c r="FS631" s="81"/>
      <c r="FT631" s="81"/>
      <c r="FU631" s="81"/>
      <c r="FV631" s="81"/>
      <c r="FW631" s="81"/>
      <c r="FX631" s="81"/>
      <c r="FY631" s="81"/>
      <c r="FZ631" s="81"/>
      <c r="GA631" s="81"/>
      <c r="GB631" s="81"/>
      <c r="GC631" s="81"/>
      <c r="GD631" s="81"/>
      <c r="GE631" s="81"/>
      <c r="GF631" s="81"/>
      <c r="GG631" s="8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  <c r="EL632" s="81"/>
      <c r="EM632" s="81"/>
      <c r="EN632" s="81"/>
      <c r="EO632" s="81"/>
      <c r="EP632" s="81"/>
      <c r="EQ632" s="81"/>
      <c r="ER632" s="81"/>
      <c r="ES632" s="81"/>
      <c r="ET632" s="81"/>
      <c r="EU632" s="81"/>
      <c r="EV632" s="81"/>
      <c r="EW632" s="81"/>
      <c r="EX632" s="81"/>
      <c r="EY632" s="81"/>
      <c r="EZ632" s="81"/>
      <c r="FA632" s="81"/>
      <c r="FB632" s="81"/>
      <c r="FC632" s="81"/>
      <c r="FD632" s="81"/>
      <c r="FE632" s="81"/>
      <c r="FF632" s="81"/>
      <c r="FG632" s="81"/>
      <c r="FH632" s="81"/>
      <c r="FI632" s="81"/>
      <c r="FJ632" s="81"/>
      <c r="FK632" s="81"/>
      <c r="FL632" s="81"/>
      <c r="FM632" s="81"/>
      <c r="FN632" s="81"/>
      <c r="FO632" s="81"/>
      <c r="FP632" s="81"/>
      <c r="FQ632" s="81"/>
      <c r="FR632" s="81"/>
      <c r="FS632" s="81"/>
      <c r="FT632" s="81"/>
      <c r="FU632" s="81"/>
      <c r="FV632" s="81"/>
      <c r="FW632" s="81"/>
      <c r="FX632" s="81"/>
      <c r="FY632" s="81"/>
      <c r="FZ632" s="81"/>
      <c r="GA632" s="81"/>
      <c r="GB632" s="81"/>
      <c r="GC632" s="81"/>
      <c r="GD632" s="81"/>
      <c r="GE632" s="81"/>
      <c r="GF632" s="81"/>
      <c r="GG632" s="8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  <c r="EL633" s="81"/>
      <c r="EM633" s="81"/>
      <c r="EN633" s="81"/>
      <c r="EO633" s="81"/>
      <c r="EP633" s="81"/>
      <c r="EQ633" s="81"/>
      <c r="ER633" s="81"/>
      <c r="ES633" s="81"/>
      <c r="ET633" s="81"/>
      <c r="EU633" s="81"/>
      <c r="EV633" s="81"/>
      <c r="EW633" s="81"/>
      <c r="EX633" s="81"/>
      <c r="EY633" s="81"/>
      <c r="EZ633" s="81"/>
      <c r="FA633" s="81"/>
      <c r="FB633" s="81"/>
      <c r="FC633" s="81"/>
      <c r="FD633" s="81"/>
      <c r="FE633" s="81"/>
      <c r="FF633" s="81"/>
      <c r="FG633" s="81"/>
      <c r="FH633" s="81"/>
      <c r="FI633" s="81"/>
      <c r="FJ633" s="81"/>
      <c r="FK633" s="81"/>
      <c r="FL633" s="81"/>
      <c r="FM633" s="81"/>
      <c r="FN633" s="81"/>
      <c r="FO633" s="81"/>
      <c r="FP633" s="81"/>
      <c r="FQ633" s="81"/>
      <c r="FR633" s="81"/>
      <c r="FS633" s="81"/>
      <c r="FT633" s="81"/>
      <c r="FU633" s="81"/>
      <c r="FV633" s="81"/>
      <c r="FW633" s="81"/>
      <c r="FX633" s="81"/>
      <c r="FY633" s="81"/>
      <c r="FZ633" s="81"/>
      <c r="GA633" s="81"/>
      <c r="GB633" s="81"/>
      <c r="GC633" s="81"/>
      <c r="GD633" s="81"/>
      <c r="GE633" s="81"/>
      <c r="GF633" s="81"/>
      <c r="GG633" s="8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  <c r="EL634" s="81"/>
      <c r="EM634" s="81"/>
      <c r="EN634" s="81"/>
      <c r="EO634" s="81"/>
      <c r="EP634" s="81"/>
      <c r="EQ634" s="81"/>
      <c r="ER634" s="81"/>
      <c r="ES634" s="81"/>
      <c r="ET634" s="81"/>
      <c r="EU634" s="81"/>
      <c r="EV634" s="81"/>
      <c r="EW634" s="81"/>
      <c r="EX634" s="81"/>
      <c r="EY634" s="81"/>
      <c r="EZ634" s="81"/>
      <c r="FA634" s="81"/>
      <c r="FB634" s="81"/>
      <c r="FC634" s="81"/>
      <c r="FD634" s="81"/>
      <c r="FE634" s="81"/>
      <c r="FF634" s="81"/>
      <c r="FG634" s="81"/>
      <c r="FH634" s="81"/>
      <c r="FI634" s="81"/>
      <c r="FJ634" s="81"/>
      <c r="FK634" s="81"/>
      <c r="FL634" s="81"/>
      <c r="FM634" s="81"/>
      <c r="FN634" s="81"/>
      <c r="FO634" s="81"/>
      <c r="FP634" s="81"/>
      <c r="FQ634" s="81"/>
      <c r="FR634" s="81"/>
      <c r="FS634" s="81"/>
      <c r="FT634" s="81"/>
      <c r="FU634" s="81"/>
      <c r="FV634" s="81"/>
      <c r="FW634" s="81"/>
      <c r="FX634" s="81"/>
      <c r="FY634" s="81"/>
      <c r="FZ634" s="81"/>
      <c r="GA634" s="81"/>
      <c r="GB634" s="81"/>
      <c r="GC634" s="81"/>
      <c r="GD634" s="81"/>
      <c r="GE634" s="81"/>
      <c r="GF634" s="81"/>
      <c r="GG634" s="8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  <c r="EL635" s="81"/>
      <c r="EM635" s="81"/>
      <c r="EN635" s="81"/>
      <c r="EO635" s="81"/>
      <c r="EP635" s="81"/>
      <c r="EQ635" s="81"/>
      <c r="ER635" s="81"/>
      <c r="ES635" s="81"/>
      <c r="ET635" s="81"/>
      <c r="EU635" s="81"/>
      <c r="EV635" s="81"/>
      <c r="EW635" s="81"/>
      <c r="EX635" s="81"/>
      <c r="EY635" s="81"/>
      <c r="EZ635" s="81"/>
      <c r="FA635" s="81"/>
      <c r="FB635" s="81"/>
      <c r="FC635" s="81"/>
      <c r="FD635" s="81"/>
      <c r="FE635" s="81"/>
      <c r="FF635" s="81"/>
      <c r="FG635" s="81"/>
      <c r="FH635" s="81"/>
      <c r="FI635" s="81"/>
      <c r="FJ635" s="81"/>
      <c r="FK635" s="81"/>
      <c r="FL635" s="81"/>
      <c r="FM635" s="81"/>
      <c r="FN635" s="81"/>
      <c r="FO635" s="81"/>
      <c r="FP635" s="81"/>
      <c r="FQ635" s="81"/>
      <c r="FR635" s="81"/>
      <c r="FS635" s="81"/>
      <c r="FT635" s="81"/>
      <c r="FU635" s="81"/>
      <c r="FV635" s="81"/>
      <c r="FW635" s="81"/>
      <c r="FX635" s="81"/>
      <c r="FY635" s="81"/>
      <c r="FZ635" s="81"/>
      <c r="GA635" s="81"/>
      <c r="GB635" s="81"/>
      <c r="GC635" s="81"/>
      <c r="GD635" s="81"/>
      <c r="GE635" s="81"/>
      <c r="GF635" s="81"/>
      <c r="GG635" s="8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  <c r="EL636" s="81"/>
      <c r="EM636" s="81"/>
      <c r="EN636" s="81"/>
      <c r="EO636" s="81"/>
      <c r="EP636" s="81"/>
      <c r="EQ636" s="81"/>
      <c r="ER636" s="81"/>
      <c r="ES636" s="81"/>
      <c r="ET636" s="81"/>
      <c r="EU636" s="81"/>
      <c r="EV636" s="81"/>
      <c r="EW636" s="81"/>
      <c r="EX636" s="81"/>
      <c r="EY636" s="81"/>
      <c r="EZ636" s="81"/>
      <c r="FA636" s="81"/>
      <c r="FB636" s="81"/>
      <c r="FC636" s="81"/>
      <c r="FD636" s="81"/>
      <c r="FE636" s="81"/>
      <c r="FF636" s="81"/>
      <c r="FG636" s="81"/>
      <c r="FH636" s="81"/>
      <c r="FI636" s="81"/>
      <c r="FJ636" s="81"/>
      <c r="FK636" s="81"/>
      <c r="FL636" s="81"/>
      <c r="FM636" s="81"/>
      <c r="FN636" s="81"/>
      <c r="FO636" s="81"/>
      <c r="FP636" s="81"/>
      <c r="FQ636" s="81"/>
      <c r="FR636" s="81"/>
      <c r="FS636" s="81"/>
      <c r="FT636" s="81"/>
      <c r="FU636" s="81"/>
      <c r="FV636" s="81"/>
      <c r="FW636" s="81"/>
      <c r="FX636" s="81"/>
      <c r="FY636" s="81"/>
      <c r="FZ636" s="81"/>
      <c r="GA636" s="81"/>
      <c r="GB636" s="81"/>
      <c r="GC636" s="81"/>
      <c r="GD636" s="81"/>
      <c r="GE636" s="81"/>
      <c r="GF636" s="81"/>
      <c r="GG636" s="8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  <c r="EL637" s="81"/>
      <c r="EM637" s="81"/>
      <c r="EN637" s="81"/>
      <c r="EO637" s="81"/>
      <c r="EP637" s="81"/>
      <c r="EQ637" s="81"/>
      <c r="ER637" s="81"/>
      <c r="ES637" s="81"/>
      <c r="ET637" s="81"/>
      <c r="EU637" s="81"/>
      <c r="EV637" s="81"/>
      <c r="EW637" s="81"/>
      <c r="EX637" s="81"/>
      <c r="EY637" s="81"/>
      <c r="EZ637" s="81"/>
      <c r="FA637" s="81"/>
      <c r="FB637" s="81"/>
      <c r="FC637" s="81"/>
      <c r="FD637" s="81"/>
      <c r="FE637" s="81"/>
      <c r="FF637" s="81"/>
      <c r="FG637" s="81"/>
      <c r="FH637" s="81"/>
      <c r="FI637" s="81"/>
      <c r="FJ637" s="81"/>
      <c r="FK637" s="81"/>
      <c r="FL637" s="81"/>
      <c r="FM637" s="81"/>
      <c r="FN637" s="81"/>
      <c r="FO637" s="81"/>
      <c r="FP637" s="81"/>
      <c r="FQ637" s="81"/>
      <c r="FR637" s="81"/>
      <c r="FS637" s="81"/>
      <c r="FT637" s="81"/>
      <c r="FU637" s="81"/>
      <c r="FV637" s="81"/>
      <c r="FW637" s="81"/>
      <c r="FX637" s="81"/>
      <c r="FY637" s="81"/>
      <c r="FZ637" s="81"/>
      <c r="GA637" s="81"/>
      <c r="GB637" s="81"/>
      <c r="GC637" s="81"/>
      <c r="GD637" s="81"/>
      <c r="GE637" s="81"/>
      <c r="GF637" s="81"/>
      <c r="GG637" s="8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  <c r="EL638" s="81"/>
      <c r="EM638" s="81"/>
      <c r="EN638" s="81"/>
      <c r="EO638" s="81"/>
      <c r="EP638" s="81"/>
      <c r="EQ638" s="81"/>
      <c r="ER638" s="81"/>
      <c r="ES638" s="81"/>
      <c r="ET638" s="81"/>
      <c r="EU638" s="81"/>
      <c r="EV638" s="81"/>
      <c r="EW638" s="81"/>
      <c r="EX638" s="81"/>
      <c r="EY638" s="81"/>
      <c r="EZ638" s="81"/>
      <c r="FA638" s="81"/>
      <c r="FB638" s="81"/>
      <c r="FC638" s="81"/>
      <c r="FD638" s="81"/>
      <c r="FE638" s="81"/>
      <c r="FF638" s="81"/>
      <c r="FG638" s="81"/>
      <c r="FH638" s="81"/>
      <c r="FI638" s="81"/>
      <c r="FJ638" s="81"/>
      <c r="FK638" s="81"/>
      <c r="FL638" s="81"/>
      <c r="FM638" s="81"/>
      <c r="FN638" s="81"/>
      <c r="FO638" s="81"/>
      <c r="FP638" s="81"/>
      <c r="FQ638" s="81"/>
      <c r="FR638" s="81"/>
      <c r="FS638" s="81"/>
      <c r="FT638" s="81"/>
      <c r="FU638" s="81"/>
      <c r="FV638" s="81"/>
      <c r="FW638" s="81"/>
      <c r="FX638" s="81"/>
      <c r="FY638" s="81"/>
      <c r="FZ638" s="81"/>
      <c r="GA638" s="81"/>
      <c r="GB638" s="81"/>
      <c r="GC638" s="81"/>
      <c r="GD638" s="81"/>
      <c r="GE638" s="81"/>
      <c r="GF638" s="81"/>
      <c r="GG638" s="8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  <c r="EL639" s="81"/>
      <c r="EM639" s="81"/>
      <c r="EN639" s="81"/>
      <c r="EO639" s="81"/>
      <c r="EP639" s="81"/>
      <c r="EQ639" s="81"/>
      <c r="ER639" s="81"/>
      <c r="ES639" s="81"/>
      <c r="ET639" s="81"/>
      <c r="EU639" s="81"/>
      <c r="EV639" s="81"/>
      <c r="EW639" s="81"/>
      <c r="EX639" s="81"/>
      <c r="EY639" s="81"/>
      <c r="EZ639" s="81"/>
      <c r="FA639" s="81"/>
      <c r="FB639" s="81"/>
      <c r="FC639" s="81"/>
      <c r="FD639" s="81"/>
      <c r="FE639" s="81"/>
      <c r="FF639" s="81"/>
      <c r="FG639" s="81"/>
      <c r="FH639" s="81"/>
      <c r="FI639" s="81"/>
      <c r="FJ639" s="81"/>
      <c r="FK639" s="81"/>
      <c r="FL639" s="81"/>
      <c r="FM639" s="81"/>
      <c r="FN639" s="81"/>
      <c r="FO639" s="81"/>
      <c r="FP639" s="81"/>
      <c r="FQ639" s="81"/>
      <c r="FR639" s="81"/>
      <c r="FS639" s="81"/>
      <c r="FT639" s="81"/>
      <c r="FU639" s="81"/>
      <c r="FV639" s="81"/>
      <c r="FW639" s="81"/>
      <c r="FX639" s="81"/>
      <c r="FY639" s="81"/>
      <c r="FZ639" s="81"/>
      <c r="GA639" s="81"/>
      <c r="GB639" s="81"/>
      <c r="GC639" s="81"/>
      <c r="GD639" s="81"/>
      <c r="GE639" s="81"/>
      <c r="GF639" s="81"/>
      <c r="GG639" s="8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  <c r="EL640" s="81"/>
      <c r="EM640" s="81"/>
      <c r="EN640" s="81"/>
      <c r="EO640" s="81"/>
      <c r="EP640" s="81"/>
      <c r="EQ640" s="81"/>
      <c r="ER640" s="81"/>
      <c r="ES640" s="81"/>
      <c r="ET640" s="81"/>
      <c r="EU640" s="81"/>
      <c r="EV640" s="81"/>
      <c r="EW640" s="81"/>
      <c r="EX640" s="81"/>
      <c r="EY640" s="81"/>
      <c r="EZ640" s="81"/>
      <c r="FA640" s="81"/>
      <c r="FB640" s="81"/>
      <c r="FC640" s="81"/>
      <c r="FD640" s="81"/>
      <c r="FE640" s="81"/>
      <c r="FF640" s="81"/>
      <c r="FG640" s="81"/>
      <c r="FH640" s="81"/>
      <c r="FI640" s="81"/>
      <c r="FJ640" s="81"/>
      <c r="FK640" s="81"/>
      <c r="FL640" s="81"/>
      <c r="FM640" s="81"/>
      <c r="FN640" s="81"/>
      <c r="FO640" s="81"/>
      <c r="FP640" s="81"/>
      <c r="FQ640" s="81"/>
      <c r="FR640" s="81"/>
      <c r="FS640" s="81"/>
      <c r="FT640" s="81"/>
      <c r="FU640" s="81"/>
      <c r="FV640" s="81"/>
      <c r="FW640" s="81"/>
      <c r="FX640" s="81"/>
      <c r="FY640" s="81"/>
      <c r="FZ640" s="81"/>
      <c r="GA640" s="81"/>
      <c r="GB640" s="81"/>
      <c r="GC640" s="81"/>
      <c r="GD640" s="81"/>
      <c r="GE640" s="81"/>
      <c r="GF640" s="81"/>
      <c r="GG640" s="8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  <c r="EL641" s="81"/>
      <c r="EM641" s="81"/>
      <c r="EN641" s="81"/>
      <c r="EO641" s="81"/>
      <c r="EP641" s="81"/>
      <c r="EQ641" s="81"/>
      <c r="ER641" s="81"/>
      <c r="ES641" s="81"/>
      <c r="ET641" s="81"/>
      <c r="EU641" s="81"/>
      <c r="EV641" s="81"/>
      <c r="EW641" s="81"/>
      <c r="EX641" s="81"/>
      <c r="EY641" s="81"/>
      <c r="EZ641" s="81"/>
      <c r="FA641" s="81"/>
      <c r="FB641" s="81"/>
      <c r="FC641" s="81"/>
      <c r="FD641" s="81"/>
      <c r="FE641" s="81"/>
      <c r="FF641" s="81"/>
      <c r="FG641" s="81"/>
      <c r="FH641" s="81"/>
      <c r="FI641" s="81"/>
      <c r="FJ641" s="81"/>
      <c r="FK641" s="81"/>
      <c r="FL641" s="81"/>
      <c r="FM641" s="81"/>
      <c r="FN641" s="81"/>
      <c r="FO641" s="81"/>
      <c r="FP641" s="81"/>
      <c r="FQ641" s="81"/>
      <c r="FR641" s="81"/>
      <c r="FS641" s="81"/>
      <c r="FT641" s="81"/>
      <c r="FU641" s="81"/>
      <c r="FV641" s="81"/>
      <c r="FW641" s="81"/>
      <c r="FX641" s="81"/>
      <c r="FY641" s="81"/>
      <c r="FZ641" s="81"/>
      <c r="GA641" s="81"/>
      <c r="GB641" s="81"/>
      <c r="GC641" s="81"/>
      <c r="GD641" s="81"/>
      <c r="GE641" s="81"/>
      <c r="GF641" s="81"/>
      <c r="GG641" s="8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  <c r="EL642" s="81"/>
      <c r="EM642" s="81"/>
      <c r="EN642" s="81"/>
      <c r="EO642" s="81"/>
      <c r="EP642" s="81"/>
      <c r="EQ642" s="81"/>
      <c r="ER642" s="81"/>
      <c r="ES642" s="81"/>
      <c r="ET642" s="81"/>
      <c r="EU642" s="81"/>
      <c r="EV642" s="81"/>
      <c r="EW642" s="81"/>
      <c r="EX642" s="81"/>
      <c r="EY642" s="81"/>
      <c r="EZ642" s="81"/>
      <c r="FA642" s="81"/>
      <c r="FB642" s="81"/>
      <c r="FC642" s="81"/>
      <c r="FD642" s="81"/>
      <c r="FE642" s="81"/>
      <c r="FF642" s="81"/>
      <c r="FG642" s="81"/>
      <c r="FH642" s="81"/>
      <c r="FI642" s="81"/>
      <c r="FJ642" s="81"/>
      <c r="FK642" s="81"/>
      <c r="FL642" s="81"/>
      <c r="FM642" s="81"/>
      <c r="FN642" s="81"/>
      <c r="FO642" s="81"/>
      <c r="FP642" s="81"/>
      <c r="FQ642" s="81"/>
      <c r="FR642" s="81"/>
      <c r="FS642" s="81"/>
      <c r="FT642" s="81"/>
      <c r="FU642" s="81"/>
      <c r="FV642" s="81"/>
      <c r="FW642" s="81"/>
      <c r="FX642" s="81"/>
      <c r="FY642" s="81"/>
      <c r="FZ642" s="81"/>
      <c r="GA642" s="81"/>
      <c r="GB642" s="81"/>
      <c r="GC642" s="81"/>
      <c r="GD642" s="81"/>
      <c r="GE642" s="81"/>
      <c r="GF642" s="81"/>
      <c r="GG642" s="8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  <c r="EL643" s="81"/>
      <c r="EM643" s="81"/>
      <c r="EN643" s="81"/>
      <c r="EO643" s="81"/>
      <c r="EP643" s="81"/>
      <c r="EQ643" s="81"/>
      <c r="ER643" s="81"/>
      <c r="ES643" s="81"/>
      <c r="ET643" s="81"/>
      <c r="EU643" s="81"/>
      <c r="EV643" s="81"/>
      <c r="EW643" s="81"/>
      <c r="EX643" s="81"/>
      <c r="EY643" s="81"/>
      <c r="EZ643" s="81"/>
      <c r="FA643" s="81"/>
      <c r="FB643" s="81"/>
      <c r="FC643" s="81"/>
      <c r="FD643" s="81"/>
      <c r="FE643" s="81"/>
      <c r="FF643" s="81"/>
      <c r="FG643" s="81"/>
      <c r="FH643" s="81"/>
      <c r="FI643" s="81"/>
      <c r="FJ643" s="81"/>
      <c r="FK643" s="81"/>
      <c r="FL643" s="81"/>
      <c r="FM643" s="81"/>
      <c r="FN643" s="81"/>
      <c r="FO643" s="81"/>
      <c r="FP643" s="81"/>
      <c r="FQ643" s="81"/>
      <c r="FR643" s="81"/>
      <c r="FS643" s="81"/>
      <c r="FT643" s="81"/>
      <c r="FU643" s="81"/>
      <c r="FV643" s="81"/>
      <c r="FW643" s="81"/>
      <c r="FX643" s="81"/>
      <c r="FY643" s="81"/>
      <c r="FZ643" s="81"/>
      <c r="GA643" s="81"/>
      <c r="GB643" s="81"/>
      <c r="GC643" s="81"/>
      <c r="GD643" s="81"/>
      <c r="GE643" s="81"/>
      <c r="GF643" s="81"/>
      <c r="GG643" s="8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  <c r="EO644" s="81"/>
      <c r="EP644" s="81"/>
      <c r="EQ644" s="81"/>
      <c r="ER644" s="81"/>
      <c r="ES644" s="81"/>
      <c r="ET644" s="81"/>
      <c r="EU644" s="81"/>
      <c r="EV644" s="81"/>
      <c r="EW644" s="81"/>
      <c r="EX644" s="81"/>
      <c r="EY644" s="81"/>
      <c r="EZ644" s="81"/>
      <c r="FA644" s="81"/>
      <c r="FB644" s="81"/>
      <c r="FC644" s="81"/>
      <c r="FD644" s="81"/>
      <c r="FE644" s="81"/>
      <c r="FF644" s="81"/>
      <c r="FG644" s="81"/>
      <c r="FH644" s="81"/>
      <c r="FI644" s="81"/>
      <c r="FJ644" s="81"/>
      <c r="FK644" s="81"/>
      <c r="FL644" s="81"/>
      <c r="FM644" s="81"/>
      <c r="FN644" s="81"/>
      <c r="FO644" s="81"/>
      <c r="FP644" s="81"/>
      <c r="FQ644" s="81"/>
      <c r="FR644" s="81"/>
      <c r="FS644" s="81"/>
      <c r="FT644" s="81"/>
      <c r="FU644" s="81"/>
      <c r="FV644" s="81"/>
      <c r="FW644" s="81"/>
      <c r="FX644" s="81"/>
      <c r="FY644" s="81"/>
      <c r="FZ644" s="81"/>
      <c r="GA644" s="81"/>
      <c r="GB644" s="81"/>
      <c r="GC644" s="81"/>
      <c r="GD644" s="81"/>
      <c r="GE644" s="81"/>
      <c r="GF644" s="81"/>
      <c r="GG644" s="8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  <c r="EL645" s="81"/>
      <c r="EM645" s="81"/>
      <c r="EN645" s="81"/>
      <c r="EO645" s="81"/>
      <c r="EP645" s="81"/>
      <c r="EQ645" s="81"/>
      <c r="ER645" s="81"/>
      <c r="ES645" s="81"/>
      <c r="ET645" s="81"/>
      <c r="EU645" s="81"/>
      <c r="EV645" s="81"/>
      <c r="EW645" s="81"/>
      <c r="EX645" s="81"/>
      <c r="EY645" s="81"/>
      <c r="EZ645" s="81"/>
      <c r="FA645" s="81"/>
      <c r="FB645" s="81"/>
      <c r="FC645" s="81"/>
      <c r="FD645" s="81"/>
      <c r="FE645" s="81"/>
      <c r="FF645" s="81"/>
      <c r="FG645" s="81"/>
      <c r="FH645" s="81"/>
      <c r="FI645" s="81"/>
      <c r="FJ645" s="81"/>
      <c r="FK645" s="81"/>
      <c r="FL645" s="81"/>
      <c r="FM645" s="81"/>
      <c r="FN645" s="81"/>
      <c r="FO645" s="81"/>
      <c r="FP645" s="81"/>
      <c r="FQ645" s="81"/>
      <c r="FR645" s="81"/>
      <c r="FS645" s="81"/>
      <c r="FT645" s="81"/>
      <c r="FU645" s="81"/>
      <c r="FV645" s="81"/>
      <c r="FW645" s="81"/>
      <c r="FX645" s="81"/>
      <c r="FY645" s="81"/>
      <c r="FZ645" s="81"/>
      <c r="GA645" s="81"/>
      <c r="GB645" s="81"/>
      <c r="GC645" s="81"/>
      <c r="GD645" s="81"/>
      <c r="GE645" s="81"/>
      <c r="GF645" s="81"/>
      <c r="GG645" s="8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  <c r="EL646" s="81"/>
      <c r="EM646" s="81"/>
      <c r="EN646" s="81"/>
      <c r="EO646" s="81"/>
      <c r="EP646" s="81"/>
      <c r="EQ646" s="81"/>
      <c r="ER646" s="81"/>
      <c r="ES646" s="81"/>
      <c r="ET646" s="81"/>
      <c r="EU646" s="81"/>
      <c r="EV646" s="81"/>
      <c r="EW646" s="81"/>
      <c r="EX646" s="81"/>
      <c r="EY646" s="81"/>
      <c r="EZ646" s="81"/>
      <c r="FA646" s="81"/>
      <c r="FB646" s="81"/>
      <c r="FC646" s="81"/>
      <c r="FD646" s="81"/>
      <c r="FE646" s="81"/>
      <c r="FF646" s="81"/>
      <c r="FG646" s="81"/>
      <c r="FH646" s="81"/>
      <c r="FI646" s="81"/>
      <c r="FJ646" s="81"/>
      <c r="FK646" s="81"/>
      <c r="FL646" s="81"/>
      <c r="FM646" s="81"/>
      <c r="FN646" s="81"/>
      <c r="FO646" s="81"/>
      <c r="FP646" s="81"/>
      <c r="FQ646" s="81"/>
      <c r="FR646" s="81"/>
      <c r="FS646" s="81"/>
      <c r="FT646" s="81"/>
      <c r="FU646" s="81"/>
      <c r="FV646" s="81"/>
      <c r="FW646" s="81"/>
      <c r="FX646" s="81"/>
      <c r="FY646" s="81"/>
      <c r="FZ646" s="81"/>
      <c r="GA646" s="81"/>
      <c r="GB646" s="81"/>
      <c r="GC646" s="81"/>
      <c r="GD646" s="81"/>
      <c r="GE646" s="81"/>
      <c r="GF646" s="81"/>
      <c r="GG646" s="8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  <c r="EL647" s="81"/>
      <c r="EM647" s="81"/>
      <c r="EN647" s="81"/>
      <c r="EO647" s="81"/>
      <c r="EP647" s="81"/>
      <c r="EQ647" s="81"/>
      <c r="ER647" s="81"/>
      <c r="ES647" s="81"/>
      <c r="ET647" s="81"/>
      <c r="EU647" s="81"/>
      <c r="EV647" s="81"/>
      <c r="EW647" s="81"/>
      <c r="EX647" s="81"/>
      <c r="EY647" s="81"/>
      <c r="EZ647" s="81"/>
      <c r="FA647" s="81"/>
      <c r="FB647" s="81"/>
      <c r="FC647" s="81"/>
      <c r="FD647" s="81"/>
      <c r="FE647" s="81"/>
      <c r="FF647" s="81"/>
      <c r="FG647" s="81"/>
      <c r="FH647" s="81"/>
      <c r="FI647" s="81"/>
      <c r="FJ647" s="81"/>
      <c r="FK647" s="81"/>
      <c r="FL647" s="81"/>
      <c r="FM647" s="81"/>
      <c r="FN647" s="81"/>
      <c r="FO647" s="81"/>
      <c r="FP647" s="81"/>
      <c r="FQ647" s="81"/>
      <c r="FR647" s="81"/>
      <c r="FS647" s="81"/>
      <c r="FT647" s="81"/>
      <c r="FU647" s="81"/>
      <c r="FV647" s="81"/>
      <c r="FW647" s="81"/>
      <c r="FX647" s="81"/>
      <c r="FY647" s="81"/>
      <c r="FZ647" s="81"/>
      <c r="GA647" s="81"/>
      <c r="GB647" s="81"/>
      <c r="GC647" s="81"/>
      <c r="GD647" s="81"/>
      <c r="GE647" s="81"/>
      <c r="GF647" s="81"/>
      <c r="GG647" s="8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  <c r="EL648" s="81"/>
      <c r="EM648" s="81"/>
      <c r="EN648" s="81"/>
      <c r="EO648" s="81"/>
      <c r="EP648" s="81"/>
      <c r="EQ648" s="81"/>
      <c r="ER648" s="81"/>
      <c r="ES648" s="81"/>
      <c r="ET648" s="81"/>
      <c r="EU648" s="81"/>
      <c r="EV648" s="81"/>
      <c r="EW648" s="81"/>
      <c r="EX648" s="81"/>
      <c r="EY648" s="81"/>
      <c r="EZ648" s="81"/>
      <c r="FA648" s="81"/>
      <c r="FB648" s="81"/>
      <c r="FC648" s="81"/>
      <c r="FD648" s="81"/>
      <c r="FE648" s="81"/>
      <c r="FF648" s="81"/>
      <c r="FG648" s="81"/>
      <c r="FH648" s="81"/>
      <c r="FI648" s="81"/>
      <c r="FJ648" s="81"/>
      <c r="FK648" s="81"/>
      <c r="FL648" s="81"/>
      <c r="FM648" s="81"/>
      <c r="FN648" s="81"/>
      <c r="FO648" s="81"/>
      <c r="FP648" s="81"/>
      <c r="FQ648" s="81"/>
      <c r="FR648" s="81"/>
      <c r="FS648" s="81"/>
      <c r="FT648" s="81"/>
      <c r="FU648" s="81"/>
      <c r="FV648" s="81"/>
      <c r="FW648" s="81"/>
      <c r="FX648" s="81"/>
      <c r="FY648" s="81"/>
      <c r="FZ648" s="81"/>
      <c r="GA648" s="81"/>
      <c r="GB648" s="81"/>
      <c r="GC648" s="81"/>
      <c r="GD648" s="81"/>
      <c r="GE648" s="81"/>
      <c r="GF648" s="81"/>
      <c r="GG648" s="8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  <c r="EL649" s="81"/>
      <c r="EM649" s="81"/>
      <c r="EN649" s="81"/>
      <c r="EO649" s="81"/>
      <c r="EP649" s="81"/>
      <c r="EQ649" s="81"/>
      <c r="ER649" s="81"/>
      <c r="ES649" s="81"/>
      <c r="ET649" s="81"/>
      <c r="EU649" s="81"/>
      <c r="EV649" s="81"/>
      <c r="EW649" s="81"/>
      <c r="EX649" s="81"/>
      <c r="EY649" s="81"/>
      <c r="EZ649" s="81"/>
      <c r="FA649" s="81"/>
      <c r="FB649" s="81"/>
      <c r="FC649" s="81"/>
      <c r="FD649" s="81"/>
      <c r="FE649" s="81"/>
      <c r="FF649" s="81"/>
      <c r="FG649" s="81"/>
      <c r="FH649" s="81"/>
      <c r="FI649" s="81"/>
      <c r="FJ649" s="81"/>
      <c r="FK649" s="81"/>
      <c r="FL649" s="81"/>
      <c r="FM649" s="81"/>
      <c r="FN649" s="81"/>
      <c r="FO649" s="81"/>
      <c r="FP649" s="81"/>
      <c r="FQ649" s="81"/>
      <c r="FR649" s="81"/>
      <c r="FS649" s="81"/>
      <c r="FT649" s="81"/>
      <c r="FU649" s="81"/>
      <c r="FV649" s="81"/>
      <c r="FW649" s="81"/>
      <c r="FX649" s="81"/>
      <c r="FY649" s="81"/>
      <c r="FZ649" s="81"/>
      <c r="GA649" s="81"/>
      <c r="GB649" s="81"/>
      <c r="GC649" s="81"/>
      <c r="GD649" s="81"/>
      <c r="GE649" s="81"/>
      <c r="GF649" s="81"/>
      <c r="GG649" s="8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  <c r="EL650" s="81"/>
      <c r="EM650" s="81"/>
      <c r="EN650" s="81"/>
      <c r="EO650" s="81"/>
      <c r="EP650" s="81"/>
      <c r="EQ650" s="81"/>
      <c r="ER650" s="81"/>
      <c r="ES650" s="81"/>
      <c r="ET650" s="81"/>
      <c r="EU650" s="81"/>
      <c r="EV650" s="81"/>
      <c r="EW650" s="81"/>
      <c r="EX650" s="81"/>
      <c r="EY650" s="81"/>
      <c r="EZ650" s="81"/>
      <c r="FA650" s="81"/>
      <c r="FB650" s="81"/>
      <c r="FC650" s="81"/>
      <c r="FD650" s="81"/>
      <c r="FE650" s="81"/>
      <c r="FF650" s="81"/>
      <c r="FG650" s="81"/>
      <c r="FH650" s="81"/>
      <c r="FI650" s="81"/>
      <c r="FJ650" s="81"/>
      <c r="FK650" s="81"/>
      <c r="FL650" s="81"/>
      <c r="FM650" s="81"/>
      <c r="FN650" s="81"/>
      <c r="FO650" s="81"/>
      <c r="FP650" s="81"/>
      <c r="FQ650" s="81"/>
      <c r="FR650" s="81"/>
      <c r="FS650" s="81"/>
      <c r="FT650" s="81"/>
      <c r="FU650" s="81"/>
      <c r="FV650" s="81"/>
      <c r="FW650" s="81"/>
      <c r="FX650" s="81"/>
      <c r="FY650" s="81"/>
      <c r="FZ650" s="81"/>
      <c r="GA650" s="81"/>
      <c r="GB650" s="81"/>
      <c r="GC650" s="81"/>
      <c r="GD650" s="81"/>
      <c r="GE650" s="81"/>
      <c r="GF650" s="81"/>
      <c r="GG650" s="8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  <c r="EL651" s="81"/>
      <c r="EM651" s="81"/>
      <c r="EN651" s="81"/>
      <c r="EO651" s="81"/>
      <c r="EP651" s="81"/>
      <c r="EQ651" s="81"/>
      <c r="ER651" s="81"/>
      <c r="ES651" s="81"/>
      <c r="ET651" s="81"/>
      <c r="EU651" s="81"/>
      <c r="EV651" s="81"/>
      <c r="EW651" s="81"/>
      <c r="EX651" s="81"/>
      <c r="EY651" s="81"/>
      <c r="EZ651" s="81"/>
      <c r="FA651" s="81"/>
      <c r="FB651" s="81"/>
      <c r="FC651" s="81"/>
      <c r="FD651" s="81"/>
      <c r="FE651" s="81"/>
      <c r="FF651" s="81"/>
      <c r="FG651" s="81"/>
      <c r="FH651" s="81"/>
      <c r="FI651" s="81"/>
      <c r="FJ651" s="81"/>
      <c r="FK651" s="81"/>
      <c r="FL651" s="81"/>
      <c r="FM651" s="81"/>
      <c r="FN651" s="81"/>
      <c r="FO651" s="81"/>
      <c r="FP651" s="81"/>
      <c r="FQ651" s="81"/>
      <c r="FR651" s="81"/>
      <c r="FS651" s="81"/>
      <c r="FT651" s="81"/>
      <c r="FU651" s="81"/>
      <c r="FV651" s="81"/>
      <c r="FW651" s="81"/>
      <c r="FX651" s="81"/>
      <c r="FY651" s="81"/>
      <c r="FZ651" s="81"/>
      <c r="GA651" s="81"/>
      <c r="GB651" s="81"/>
      <c r="GC651" s="81"/>
      <c r="GD651" s="81"/>
      <c r="GE651" s="81"/>
      <c r="GF651" s="81"/>
      <c r="GG651" s="8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  <c r="EL652" s="81"/>
      <c r="EM652" s="81"/>
      <c r="EN652" s="81"/>
      <c r="EO652" s="81"/>
      <c r="EP652" s="81"/>
      <c r="EQ652" s="81"/>
      <c r="ER652" s="81"/>
      <c r="ES652" s="81"/>
      <c r="ET652" s="81"/>
      <c r="EU652" s="81"/>
      <c r="EV652" s="81"/>
      <c r="EW652" s="81"/>
      <c r="EX652" s="81"/>
      <c r="EY652" s="81"/>
      <c r="EZ652" s="81"/>
      <c r="FA652" s="81"/>
      <c r="FB652" s="81"/>
      <c r="FC652" s="81"/>
      <c r="FD652" s="81"/>
      <c r="FE652" s="81"/>
      <c r="FF652" s="81"/>
      <c r="FG652" s="81"/>
      <c r="FH652" s="81"/>
      <c r="FI652" s="81"/>
      <c r="FJ652" s="81"/>
      <c r="FK652" s="81"/>
      <c r="FL652" s="81"/>
      <c r="FM652" s="81"/>
      <c r="FN652" s="81"/>
      <c r="FO652" s="81"/>
      <c r="FP652" s="81"/>
      <c r="FQ652" s="81"/>
      <c r="FR652" s="81"/>
      <c r="FS652" s="81"/>
      <c r="FT652" s="81"/>
      <c r="FU652" s="81"/>
      <c r="FV652" s="81"/>
      <c r="FW652" s="81"/>
      <c r="FX652" s="81"/>
      <c r="FY652" s="81"/>
      <c r="FZ652" s="81"/>
      <c r="GA652" s="81"/>
      <c r="GB652" s="81"/>
      <c r="GC652" s="81"/>
      <c r="GD652" s="81"/>
      <c r="GE652" s="81"/>
      <c r="GF652" s="81"/>
      <c r="GG652" s="8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  <c r="EL653" s="81"/>
      <c r="EM653" s="81"/>
      <c r="EN653" s="81"/>
      <c r="EO653" s="81"/>
      <c r="EP653" s="81"/>
      <c r="EQ653" s="81"/>
      <c r="ER653" s="81"/>
      <c r="ES653" s="81"/>
      <c r="ET653" s="81"/>
      <c r="EU653" s="81"/>
      <c r="EV653" s="81"/>
      <c r="EW653" s="81"/>
      <c r="EX653" s="81"/>
      <c r="EY653" s="81"/>
      <c r="EZ653" s="81"/>
      <c r="FA653" s="81"/>
      <c r="FB653" s="81"/>
      <c r="FC653" s="81"/>
      <c r="FD653" s="81"/>
      <c r="FE653" s="81"/>
      <c r="FF653" s="81"/>
      <c r="FG653" s="81"/>
      <c r="FH653" s="81"/>
      <c r="FI653" s="81"/>
      <c r="FJ653" s="81"/>
      <c r="FK653" s="81"/>
      <c r="FL653" s="81"/>
      <c r="FM653" s="81"/>
      <c r="FN653" s="81"/>
      <c r="FO653" s="81"/>
      <c r="FP653" s="81"/>
      <c r="FQ653" s="81"/>
      <c r="FR653" s="81"/>
      <c r="FS653" s="81"/>
      <c r="FT653" s="81"/>
      <c r="FU653" s="81"/>
      <c r="FV653" s="81"/>
      <c r="FW653" s="81"/>
      <c r="FX653" s="81"/>
      <c r="FY653" s="81"/>
      <c r="FZ653" s="81"/>
      <c r="GA653" s="81"/>
      <c r="GB653" s="81"/>
      <c r="GC653" s="81"/>
      <c r="GD653" s="81"/>
      <c r="GE653" s="81"/>
      <c r="GF653" s="81"/>
      <c r="GG653" s="8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  <c r="EL654" s="81"/>
      <c r="EM654" s="81"/>
      <c r="EN654" s="81"/>
      <c r="EO654" s="81"/>
      <c r="EP654" s="81"/>
      <c r="EQ654" s="81"/>
      <c r="ER654" s="81"/>
      <c r="ES654" s="81"/>
      <c r="ET654" s="81"/>
      <c r="EU654" s="81"/>
      <c r="EV654" s="81"/>
      <c r="EW654" s="81"/>
      <c r="EX654" s="81"/>
      <c r="EY654" s="81"/>
      <c r="EZ654" s="81"/>
      <c r="FA654" s="81"/>
      <c r="FB654" s="81"/>
      <c r="FC654" s="81"/>
      <c r="FD654" s="81"/>
      <c r="FE654" s="81"/>
      <c r="FF654" s="81"/>
      <c r="FG654" s="81"/>
      <c r="FH654" s="81"/>
      <c r="FI654" s="81"/>
      <c r="FJ654" s="81"/>
      <c r="FK654" s="81"/>
      <c r="FL654" s="81"/>
      <c r="FM654" s="81"/>
      <c r="FN654" s="81"/>
      <c r="FO654" s="81"/>
      <c r="FP654" s="81"/>
      <c r="FQ654" s="81"/>
      <c r="FR654" s="81"/>
      <c r="FS654" s="81"/>
      <c r="FT654" s="81"/>
      <c r="FU654" s="81"/>
      <c r="FV654" s="81"/>
      <c r="FW654" s="81"/>
      <c r="FX654" s="81"/>
      <c r="FY654" s="81"/>
      <c r="FZ654" s="81"/>
      <c r="GA654" s="81"/>
      <c r="GB654" s="81"/>
      <c r="GC654" s="81"/>
      <c r="GD654" s="81"/>
      <c r="GE654" s="81"/>
      <c r="GF654" s="81"/>
      <c r="GG654" s="8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  <c r="EL655" s="81"/>
      <c r="EM655" s="81"/>
      <c r="EN655" s="81"/>
      <c r="EO655" s="81"/>
      <c r="EP655" s="81"/>
      <c r="EQ655" s="81"/>
      <c r="ER655" s="81"/>
      <c r="ES655" s="81"/>
      <c r="ET655" s="81"/>
      <c r="EU655" s="81"/>
      <c r="EV655" s="81"/>
      <c r="EW655" s="81"/>
      <c r="EX655" s="81"/>
      <c r="EY655" s="81"/>
      <c r="EZ655" s="81"/>
      <c r="FA655" s="81"/>
      <c r="FB655" s="81"/>
      <c r="FC655" s="81"/>
      <c r="FD655" s="81"/>
      <c r="FE655" s="81"/>
      <c r="FF655" s="81"/>
      <c r="FG655" s="81"/>
      <c r="FH655" s="81"/>
      <c r="FI655" s="81"/>
      <c r="FJ655" s="81"/>
      <c r="FK655" s="81"/>
      <c r="FL655" s="81"/>
      <c r="FM655" s="81"/>
      <c r="FN655" s="81"/>
      <c r="FO655" s="81"/>
      <c r="FP655" s="81"/>
      <c r="FQ655" s="81"/>
      <c r="FR655" s="81"/>
      <c r="FS655" s="81"/>
      <c r="FT655" s="81"/>
      <c r="FU655" s="81"/>
      <c r="FV655" s="81"/>
      <c r="FW655" s="81"/>
      <c r="FX655" s="81"/>
      <c r="FY655" s="81"/>
      <c r="FZ655" s="81"/>
      <c r="GA655" s="81"/>
      <c r="GB655" s="81"/>
      <c r="GC655" s="81"/>
      <c r="GD655" s="81"/>
      <c r="GE655" s="81"/>
      <c r="GF655" s="81"/>
      <c r="GG655" s="8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  <c r="EL656" s="81"/>
      <c r="EM656" s="81"/>
      <c r="EN656" s="81"/>
      <c r="EO656" s="81"/>
      <c r="EP656" s="81"/>
      <c r="EQ656" s="81"/>
      <c r="ER656" s="81"/>
      <c r="ES656" s="81"/>
      <c r="ET656" s="81"/>
      <c r="EU656" s="81"/>
      <c r="EV656" s="81"/>
      <c r="EW656" s="81"/>
      <c r="EX656" s="81"/>
      <c r="EY656" s="81"/>
      <c r="EZ656" s="81"/>
      <c r="FA656" s="81"/>
      <c r="FB656" s="81"/>
      <c r="FC656" s="81"/>
      <c r="FD656" s="81"/>
      <c r="FE656" s="81"/>
      <c r="FF656" s="81"/>
      <c r="FG656" s="81"/>
      <c r="FH656" s="81"/>
      <c r="FI656" s="81"/>
      <c r="FJ656" s="81"/>
      <c r="FK656" s="81"/>
      <c r="FL656" s="81"/>
      <c r="FM656" s="81"/>
      <c r="FN656" s="81"/>
      <c r="FO656" s="81"/>
      <c r="FP656" s="81"/>
      <c r="FQ656" s="81"/>
      <c r="FR656" s="81"/>
      <c r="FS656" s="81"/>
      <c r="FT656" s="81"/>
      <c r="FU656" s="81"/>
      <c r="FV656" s="81"/>
      <c r="FW656" s="81"/>
      <c r="FX656" s="81"/>
      <c r="FY656" s="81"/>
      <c r="FZ656" s="81"/>
      <c r="GA656" s="81"/>
      <c r="GB656" s="81"/>
      <c r="GC656" s="81"/>
      <c r="GD656" s="81"/>
      <c r="GE656" s="81"/>
      <c r="GF656" s="81"/>
      <c r="GG656" s="8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  <c r="EL657" s="81"/>
      <c r="EM657" s="81"/>
      <c r="EN657" s="81"/>
      <c r="EO657" s="81"/>
      <c r="EP657" s="81"/>
      <c r="EQ657" s="81"/>
      <c r="ER657" s="81"/>
      <c r="ES657" s="81"/>
      <c r="ET657" s="81"/>
      <c r="EU657" s="81"/>
      <c r="EV657" s="81"/>
      <c r="EW657" s="81"/>
      <c r="EX657" s="81"/>
      <c r="EY657" s="81"/>
      <c r="EZ657" s="81"/>
      <c r="FA657" s="81"/>
      <c r="FB657" s="81"/>
      <c r="FC657" s="81"/>
      <c r="FD657" s="81"/>
      <c r="FE657" s="81"/>
      <c r="FF657" s="81"/>
      <c r="FG657" s="81"/>
      <c r="FH657" s="81"/>
      <c r="FI657" s="81"/>
      <c r="FJ657" s="81"/>
      <c r="FK657" s="81"/>
      <c r="FL657" s="81"/>
      <c r="FM657" s="81"/>
      <c r="FN657" s="81"/>
      <c r="FO657" s="81"/>
      <c r="FP657" s="81"/>
      <c r="FQ657" s="81"/>
      <c r="FR657" s="81"/>
      <c r="FS657" s="81"/>
      <c r="FT657" s="81"/>
      <c r="FU657" s="81"/>
      <c r="FV657" s="81"/>
      <c r="FW657" s="81"/>
      <c r="FX657" s="81"/>
      <c r="FY657" s="81"/>
      <c r="FZ657" s="81"/>
      <c r="GA657" s="81"/>
      <c r="GB657" s="81"/>
      <c r="GC657" s="81"/>
      <c r="GD657" s="81"/>
      <c r="GE657" s="81"/>
      <c r="GF657" s="81"/>
      <c r="GG657" s="8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  <c r="EL658" s="81"/>
      <c r="EM658" s="81"/>
      <c r="EN658" s="81"/>
      <c r="EO658" s="81"/>
      <c r="EP658" s="81"/>
      <c r="EQ658" s="81"/>
      <c r="ER658" s="81"/>
      <c r="ES658" s="81"/>
      <c r="ET658" s="81"/>
      <c r="EU658" s="81"/>
      <c r="EV658" s="81"/>
      <c r="EW658" s="81"/>
      <c r="EX658" s="81"/>
      <c r="EY658" s="81"/>
      <c r="EZ658" s="81"/>
      <c r="FA658" s="81"/>
      <c r="FB658" s="81"/>
      <c r="FC658" s="81"/>
      <c r="FD658" s="81"/>
      <c r="FE658" s="81"/>
      <c r="FF658" s="81"/>
      <c r="FG658" s="81"/>
      <c r="FH658" s="81"/>
      <c r="FI658" s="81"/>
      <c r="FJ658" s="81"/>
      <c r="FK658" s="81"/>
      <c r="FL658" s="81"/>
      <c r="FM658" s="81"/>
      <c r="FN658" s="81"/>
      <c r="FO658" s="81"/>
      <c r="FP658" s="81"/>
      <c r="FQ658" s="81"/>
      <c r="FR658" s="81"/>
      <c r="FS658" s="81"/>
      <c r="FT658" s="81"/>
      <c r="FU658" s="81"/>
      <c r="FV658" s="81"/>
      <c r="FW658" s="81"/>
      <c r="FX658" s="81"/>
      <c r="FY658" s="81"/>
      <c r="FZ658" s="81"/>
      <c r="GA658" s="81"/>
      <c r="GB658" s="81"/>
      <c r="GC658" s="81"/>
      <c r="GD658" s="81"/>
      <c r="GE658" s="81"/>
      <c r="GF658" s="81"/>
      <c r="GG658" s="8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  <c r="EL659" s="81"/>
      <c r="EM659" s="81"/>
      <c r="EN659" s="81"/>
      <c r="EO659" s="81"/>
      <c r="EP659" s="81"/>
      <c r="EQ659" s="81"/>
      <c r="ER659" s="81"/>
      <c r="ES659" s="81"/>
      <c r="ET659" s="81"/>
      <c r="EU659" s="81"/>
      <c r="EV659" s="81"/>
      <c r="EW659" s="81"/>
      <c r="EX659" s="81"/>
      <c r="EY659" s="81"/>
      <c r="EZ659" s="81"/>
      <c r="FA659" s="81"/>
      <c r="FB659" s="81"/>
      <c r="FC659" s="81"/>
      <c r="FD659" s="81"/>
      <c r="FE659" s="81"/>
      <c r="FF659" s="81"/>
      <c r="FG659" s="81"/>
      <c r="FH659" s="81"/>
      <c r="FI659" s="81"/>
      <c r="FJ659" s="81"/>
      <c r="FK659" s="81"/>
      <c r="FL659" s="81"/>
      <c r="FM659" s="81"/>
      <c r="FN659" s="81"/>
      <c r="FO659" s="81"/>
      <c r="FP659" s="81"/>
      <c r="FQ659" s="81"/>
      <c r="FR659" s="81"/>
      <c r="FS659" s="81"/>
      <c r="FT659" s="81"/>
      <c r="FU659" s="81"/>
      <c r="FV659" s="81"/>
      <c r="FW659" s="81"/>
      <c r="FX659" s="81"/>
      <c r="FY659" s="81"/>
      <c r="FZ659" s="81"/>
      <c r="GA659" s="81"/>
      <c r="GB659" s="81"/>
      <c r="GC659" s="81"/>
      <c r="GD659" s="81"/>
      <c r="GE659" s="81"/>
      <c r="GF659" s="81"/>
      <c r="GG659" s="8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  <c r="EL660" s="81"/>
      <c r="EM660" s="81"/>
      <c r="EN660" s="81"/>
      <c r="EO660" s="81"/>
      <c r="EP660" s="81"/>
      <c r="EQ660" s="81"/>
      <c r="ER660" s="81"/>
      <c r="ES660" s="81"/>
      <c r="ET660" s="81"/>
      <c r="EU660" s="81"/>
      <c r="EV660" s="81"/>
      <c r="EW660" s="81"/>
      <c r="EX660" s="81"/>
      <c r="EY660" s="81"/>
      <c r="EZ660" s="81"/>
      <c r="FA660" s="81"/>
      <c r="FB660" s="81"/>
      <c r="FC660" s="81"/>
      <c r="FD660" s="81"/>
      <c r="FE660" s="81"/>
      <c r="FF660" s="81"/>
      <c r="FG660" s="81"/>
      <c r="FH660" s="81"/>
      <c r="FI660" s="81"/>
      <c r="FJ660" s="81"/>
      <c r="FK660" s="81"/>
      <c r="FL660" s="81"/>
      <c r="FM660" s="81"/>
      <c r="FN660" s="81"/>
      <c r="FO660" s="81"/>
      <c r="FP660" s="81"/>
      <c r="FQ660" s="81"/>
      <c r="FR660" s="81"/>
      <c r="FS660" s="81"/>
      <c r="FT660" s="81"/>
      <c r="FU660" s="81"/>
      <c r="FV660" s="81"/>
      <c r="FW660" s="81"/>
      <c r="FX660" s="81"/>
      <c r="FY660" s="81"/>
      <c r="FZ660" s="81"/>
      <c r="GA660" s="81"/>
      <c r="GB660" s="81"/>
      <c r="GC660" s="81"/>
      <c r="GD660" s="81"/>
      <c r="GE660" s="81"/>
      <c r="GF660" s="81"/>
      <c r="GG660" s="8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  <c r="EL661" s="81"/>
      <c r="EM661" s="81"/>
      <c r="EN661" s="81"/>
      <c r="EO661" s="81"/>
      <c r="EP661" s="81"/>
      <c r="EQ661" s="81"/>
      <c r="ER661" s="81"/>
      <c r="ES661" s="81"/>
      <c r="ET661" s="81"/>
      <c r="EU661" s="81"/>
      <c r="EV661" s="81"/>
      <c r="EW661" s="81"/>
      <c r="EX661" s="81"/>
      <c r="EY661" s="81"/>
      <c r="EZ661" s="81"/>
      <c r="FA661" s="81"/>
      <c r="FB661" s="81"/>
      <c r="FC661" s="81"/>
      <c r="FD661" s="81"/>
      <c r="FE661" s="81"/>
      <c r="FF661" s="81"/>
      <c r="FG661" s="81"/>
      <c r="FH661" s="81"/>
      <c r="FI661" s="81"/>
      <c r="FJ661" s="81"/>
      <c r="FK661" s="81"/>
      <c r="FL661" s="81"/>
      <c r="FM661" s="81"/>
      <c r="FN661" s="81"/>
      <c r="FO661" s="81"/>
      <c r="FP661" s="81"/>
      <c r="FQ661" s="81"/>
      <c r="FR661" s="81"/>
      <c r="FS661" s="81"/>
      <c r="FT661" s="81"/>
      <c r="FU661" s="81"/>
      <c r="FV661" s="81"/>
      <c r="FW661" s="81"/>
      <c r="FX661" s="81"/>
      <c r="FY661" s="81"/>
      <c r="FZ661" s="81"/>
      <c r="GA661" s="81"/>
      <c r="GB661" s="81"/>
      <c r="GC661" s="81"/>
      <c r="GD661" s="81"/>
      <c r="GE661" s="81"/>
      <c r="GF661" s="81"/>
      <c r="GG661" s="8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  <c r="EL662" s="81"/>
      <c r="EM662" s="81"/>
      <c r="EN662" s="81"/>
      <c r="EO662" s="81"/>
      <c r="EP662" s="81"/>
      <c r="EQ662" s="81"/>
      <c r="ER662" s="81"/>
      <c r="ES662" s="81"/>
      <c r="ET662" s="81"/>
      <c r="EU662" s="81"/>
      <c r="EV662" s="81"/>
      <c r="EW662" s="81"/>
      <c r="EX662" s="81"/>
      <c r="EY662" s="81"/>
      <c r="EZ662" s="81"/>
      <c r="FA662" s="81"/>
      <c r="FB662" s="81"/>
      <c r="FC662" s="81"/>
      <c r="FD662" s="81"/>
      <c r="FE662" s="81"/>
      <c r="FF662" s="81"/>
      <c r="FG662" s="81"/>
      <c r="FH662" s="81"/>
      <c r="FI662" s="81"/>
      <c r="FJ662" s="81"/>
      <c r="FK662" s="81"/>
      <c r="FL662" s="81"/>
      <c r="FM662" s="81"/>
      <c r="FN662" s="81"/>
      <c r="FO662" s="81"/>
      <c r="FP662" s="81"/>
      <c r="FQ662" s="81"/>
      <c r="FR662" s="81"/>
      <c r="FS662" s="81"/>
      <c r="FT662" s="81"/>
      <c r="FU662" s="81"/>
      <c r="FV662" s="81"/>
      <c r="FW662" s="81"/>
      <c r="FX662" s="81"/>
      <c r="FY662" s="81"/>
      <c r="FZ662" s="81"/>
      <c r="GA662" s="81"/>
      <c r="GB662" s="81"/>
      <c r="GC662" s="81"/>
      <c r="GD662" s="81"/>
      <c r="GE662" s="81"/>
      <c r="GF662" s="81"/>
      <c r="GG662" s="8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  <c r="EL663" s="81"/>
      <c r="EM663" s="81"/>
      <c r="EN663" s="81"/>
      <c r="EO663" s="81"/>
      <c r="EP663" s="81"/>
      <c r="EQ663" s="81"/>
      <c r="ER663" s="81"/>
      <c r="ES663" s="81"/>
      <c r="ET663" s="81"/>
      <c r="EU663" s="81"/>
      <c r="EV663" s="81"/>
      <c r="EW663" s="81"/>
      <c r="EX663" s="81"/>
      <c r="EY663" s="81"/>
      <c r="EZ663" s="81"/>
      <c r="FA663" s="81"/>
      <c r="FB663" s="81"/>
      <c r="FC663" s="81"/>
      <c r="FD663" s="81"/>
      <c r="FE663" s="81"/>
      <c r="FF663" s="81"/>
      <c r="FG663" s="81"/>
      <c r="FH663" s="81"/>
      <c r="FI663" s="81"/>
      <c r="FJ663" s="81"/>
      <c r="FK663" s="81"/>
      <c r="FL663" s="81"/>
      <c r="FM663" s="81"/>
      <c r="FN663" s="81"/>
      <c r="FO663" s="81"/>
      <c r="FP663" s="81"/>
      <c r="FQ663" s="81"/>
      <c r="FR663" s="81"/>
      <c r="FS663" s="81"/>
      <c r="FT663" s="81"/>
      <c r="FU663" s="81"/>
      <c r="FV663" s="81"/>
      <c r="FW663" s="81"/>
      <c r="FX663" s="81"/>
      <c r="FY663" s="81"/>
      <c r="FZ663" s="81"/>
      <c r="GA663" s="81"/>
      <c r="GB663" s="81"/>
      <c r="GC663" s="81"/>
      <c r="GD663" s="81"/>
      <c r="GE663" s="81"/>
      <c r="GF663" s="81"/>
      <c r="GG663" s="8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  <c r="EL664" s="81"/>
      <c r="EM664" s="81"/>
      <c r="EN664" s="81"/>
      <c r="EO664" s="81"/>
      <c r="EP664" s="81"/>
      <c r="EQ664" s="81"/>
      <c r="ER664" s="81"/>
      <c r="ES664" s="81"/>
      <c r="ET664" s="81"/>
      <c r="EU664" s="81"/>
      <c r="EV664" s="81"/>
      <c r="EW664" s="81"/>
      <c r="EX664" s="81"/>
      <c r="EY664" s="81"/>
      <c r="EZ664" s="81"/>
      <c r="FA664" s="81"/>
      <c r="FB664" s="81"/>
      <c r="FC664" s="81"/>
      <c r="FD664" s="81"/>
      <c r="FE664" s="81"/>
      <c r="FF664" s="81"/>
      <c r="FG664" s="81"/>
      <c r="FH664" s="81"/>
      <c r="FI664" s="81"/>
      <c r="FJ664" s="81"/>
      <c r="FK664" s="81"/>
      <c r="FL664" s="81"/>
      <c r="FM664" s="81"/>
      <c r="FN664" s="81"/>
      <c r="FO664" s="81"/>
      <c r="FP664" s="81"/>
      <c r="FQ664" s="81"/>
      <c r="FR664" s="81"/>
      <c r="FS664" s="81"/>
      <c r="FT664" s="81"/>
      <c r="FU664" s="81"/>
      <c r="FV664" s="81"/>
      <c r="FW664" s="81"/>
      <c r="FX664" s="81"/>
      <c r="FY664" s="81"/>
      <c r="FZ664" s="81"/>
      <c r="GA664" s="81"/>
      <c r="GB664" s="81"/>
      <c r="GC664" s="81"/>
      <c r="GD664" s="81"/>
      <c r="GE664" s="81"/>
      <c r="GF664" s="81"/>
      <c r="GG664" s="8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  <c r="EL665" s="81"/>
      <c r="EM665" s="81"/>
      <c r="EN665" s="81"/>
      <c r="EO665" s="81"/>
      <c r="EP665" s="81"/>
      <c r="EQ665" s="81"/>
      <c r="ER665" s="81"/>
      <c r="ES665" s="81"/>
      <c r="ET665" s="81"/>
      <c r="EU665" s="81"/>
      <c r="EV665" s="81"/>
      <c r="EW665" s="81"/>
      <c r="EX665" s="81"/>
      <c r="EY665" s="81"/>
      <c r="EZ665" s="81"/>
      <c r="FA665" s="81"/>
      <c r="FB665" s="81"/>
      <c r="FC665" s="81"/>
      <c r="FD665" s="81"/>
      <c r="FE665" s="81"/>
      <c r="FF665" s="81"/>
      <c r="FG665" s="81"/>
      <c r="FH665" s="81"/>
      <c r="FI665" s="81"/>
      <c r="FJ665" s="81"/>
      <c r="FK665" s="81"/>
      <c r="FL665" s="81"/>
      <c r="FM665" s="81"/>
      <c r="FN665" s="81"/>
      <c r="FO665" s="81"/>
      <c r="FP665" s="81"/>
      <c r="FQ665" s="81"/>
      <c r="FR665" s="81"/>
      <c r="FS665" s="81"/>
      <c r="FT665" s="81"/>
      <c r="FU665" s="81"/>
      <c r="FV665" s="81"/>
      <c r="FW665" s="81"/>
      <c r="FX665" s="81"/>
      <c r="FY665" s="81"/>
      <c r="FZ665" s="81"/>
      <c r="GA665" s="81"/>
      <c r="GB665" s="81"/>
      <c r="GC665" s="81"/>
      <c r="GD665" s="81"/>
      <c r="GE665" s="81"/>
      <c r="GF665" s="81"/>
      <c r="GG665" s="8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  <c r="EL666" s="81"/>
      <c r="EM666" s="81"/>
      <c r="EN666" s="81"/>
      <c r="EO666" s="81"/>
      <c r="EP666" s="81"/>
      <c r="EQ666" s="81"/>
      <c r="ER666" s="81"/>
      <c r="ES666" s="81"/>
      <c r="ET666" s="81"/>
      <c r="EU666" s="81"/>
      <c r="EV666" s="81"/>
      <c r="EW666" s="81"/>
      <c r="EX666" s="81"/>
      <c r="EY666" s="81"/>
      <c r="EZ666" s="81"/>
      <c r="FA666" s="81"/>
      <c r="FB666" s="81"/>
      <c r="FC666" s="81"/>
      <c r="FD666" s="81"/>
      <c r="FE666" s="81"/>
      <c r="FF666" s="81"/>
      <c r="FG666" s="81"/>
      <c r="FH666" s="81"/>
      <c r="FI666" s="81"/>
      <c r="FJ666" s="81"/>
      <c r="FK666" s="81"/>
      <c r="FL666" s="81"/>
      <c r="FM666" s="81"/>
      <c r="FN666" s="81"/>
      <c r="FO666" s="81"/>
      <c r="FP666" s="81"/>
      <c r="FQ666" s="81"/>
      <c r="FR666" s="81"/>
      <c r="FS666" s="81"/>
      <c r="FT666" s="81"/>
      <c r="FU666" s="81"/>
      <c r="FV666" s="81"/>
      <c r="FW666" s="81"/>
      <c r="FX666" s="81"/>
      <c r="FY666" s="81"/>
      <c r="FZ666" s="81"/>
      <c r="GA666" s="81"/>
      <c r="GB666" s="81"/>
      <c r="GC666" s="81"/>
      <c r="GD666" s="81"/>
      <c r="GE666" s="81"/>
      <c r="GF666" s="81"/>
      <c r="GG666" s="8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  <c r="EL667" s="81"/>
      <c r="EM667" s="81"/>
      <c r="EN667" s="81"/>
      <c r="EO667" s="81"/>
      <c r="EP667" s="81"/>
      <c r="EQ667" s="81"/>
      <c r="ER667" s="81"/>
      <c r="ES667" s="81"/>
      <c r="ET667" s="81"/>
      <c r="EU667" s="81"/>
      <c r="EV667" s="81"/>
      <c r="EW667" s="81"/>
      <c r="EX667" s="81"/>
      <c r="EY667" s="81"/>
      <c r="EZ667" s="81"/>
      <c r="FA667" s="81"/>
      <c r="FB667" s="81"/>
      <c r="FC667" s="81"/>
      <c r="FD667" s="81"/>
      <c r="FE667" s="81"/>
      <c r="FF667" s="81"/>
      <c r="FG667" s="81"/>
      <c r="FH667" s="81"/>
      <c r="FI667" s="81"/>
      <c r="FJ667" s="81"/>
      <c r="FK667" s="81"/>
      <c r="FL667" s="81"/>
      <c r="FM667" s="81"/>
      <c r="FN667" s="81"/>
      <c r="FO667" s="81"/>
      <c r="FP667" s="81"/>
      <c r="FQ667" s="81"/>
      <c r="FR667" s="81"/>
      <c r="FS667" s="81"/>
      <c r="FT667" s="81"/>
      <c r="FU667" s="81"/>
      <c r="FV667" s="81"/>
      <c r="FW667" s="81"/>
      <c r="FX667" s="81"/>
      <c r="FY667" s="81"/>
      <c r="FZ667" s="81"/>
      <c r="GA667" s="81"/>
      <c r="GB667" s="81"/>
      <c r="GC667" s="81"/>
      <c r="GD667" s="81"/>
      <c r="GE667" s="81"/>
      <c r="GF667" s="81"/>
      <c r="GG667" s="8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  <c r="EL668" s="81"/>
      <c r="EM668" s="81"/>
      <c r="EN668" s="81"/>
      <c r="EO668" s="81"/>
      <c r="EP668" s="81"/>
      <c r="EQ668" s="81"/>
      <c r="ER668" s="81"/>
      <c r="ES668" s="81"/>
      <c r="ET668" s="81"/>
      <c r="EU668" s="81"/>
      <c r="EV668" s="81"/>
      <c r="EW668" s="81"/>
      <c r="EX668" s="81"/>
      <c r="EY668" s="81"/>
      <c r="EZ668" s="81"/>
      <c r="FA668" s="81"/>
      <c r="FB668" s="81"/>
      <c r="FC668" s="81"/>
      <c r="FD668" s="81"/>
      <c r="FE668" s="81"/>
      <c r="FF668" s="81"/>
      <c r="FG668" s="81"/>
      <c r="FH668" s="81"/>
      <c r="FI668" s="81"/>
      <c r="FJ668" s="81"/>
      <c r="FK668" s="81"/>
      <c r="FL668" s="81"/>
      <c r="FM668" s="81"/>
      <c r="FN668" s="81"/>
      <c r="FO668" s="81"/>
      <c r="FP668" s="81"/>
      <c r="FQ668" s="81"/>
      <c r="FR668" s="81"/>
      <c r="FS668" s="81"/>
      <c r="FT668" s="81"/>
      <c r="FU668" s="81"/>
      <c r="FV668" s="81"/>
      <c r="FW668" s="81"/>
      <c r="FX668" s="81"/>
      <c r="FY668" s="81"/>
      <c r="FZ668" s="81"/>
      <c r="GA668" s="81"/>
      <c r="GB668" s="81"/>
      <c r="GC668" s="81"/>
      <c r="GD668" s="81"/>
      <c r="GE668" s="81"/>
      <c r="GF668" s="81"/>
      <c r="GG668" s="8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  <c r="EL669" s="81"/>
      <c r="EM669" s="81"/>
      <c r="EN669" s="81"/>
      <c r="EO669" s="81"/>
      <c r="EP669" s="81"/>
      <c r="EQ669" s="81"/>
      <c r="ER669" s="81"/>
      <c r="ES669" s="81"/>
      <c r="ET669" s="81"/>
      <c r="EU669" s="81"/>
      <c r="EV669" s="81"/>
      <c r="EW669" s="81"/>
      <c r="EX669" s="81"/>
      <c r="EY669" s="81"/>
      <c r="EZ669" s="81"/>
      <c r="FA669" s="81"/>
      <c r="FB669" s="81"/>
      <c r="FC669" s="81"/>
      <c r="FD669" s="81"/>
      <c r="FE669" s="81"/>
      <c r="FF669" s="81"/>
      <c r="FG669" s="81"/>
      <c r="FH669" s="81"/>
      <c r="FI669" s="81"/>
      <c r="FJ669" s="81"/>
      <c r="FK669" s="81"/>
      <c r="FL669" s="81"/>
      <c r="FM669" s="81"/>
      <c r="FN669" s="81"/>
      <c r="FO669" s="81"/>
      <c r="FP669" s="81"/>
      <c r="FQ669" s="81"/>
      <c r="FR669" s="81"/>
      <c r="FS669" s="81"/>
      <c r="FT669" s="81"/>
      <c r="FU669" s="81"/>
      <c r="FV669" s="81"/>
      <c r="FW669" s="81"/>
      <c r="FX669" s="81"/>
      <c r="FY669" s="81"/>
      <c r="FZ669" s="81"/>
      <c r="GA669" s="81"/>
      <c r="GB669" s="81"/>
      <c r="GC669" s="81"/>
      <c r="GD669" s="81"/>
      <c r="GE669" s="81"/>
      <c r="GF669" s="81"/>
      <c r="GG669" s="8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  <c r="EL670" s="81"/>
      <c r="EM670" s="81"/>
      <c r="EN670" s="81"/>
      <c r="EO670" s="81"/>
      <c r="EP670" s="81"/>
      <c r="EQ670" s="81"/>
      <c r="ER670" s="81"/>
      <c r="ES670" s="81"/>
      <c r="ET670" s="81"/>
      <c r="EU670" s="81"/>
      <c r="EV670" s="81"/>
      <c r="EW670" s="81"/>
      <c r="EX670" s="81"/>
      <c r="EY670" s="81"/>
      <c r="EZ670" s="81"/>
      <c r="FA670" s="81"/>
      <c r="FB670" s="81"/>
      <c r="FC670" s="81"/>
      <c r="FD670" s="81"/>
      <c r="FE670" s="81"/>
      <c r="FF670" s="81"/>
      <c r="FG670" s="81"/>
      <c r="FH670" s="81"/>
      <c r="FI670" s="81"/>
      <c r="FJ670" s="81"/>
      <c r="FK670" s="81"/>
      <c r="FL670" s="81"/>
      <c r="FM670" s="81"/>
      <c r="FN670" s="81"/>
      <c r="FO670" s="81"/>
      <c r="FP670" s="81"/>
      <c r="FQ670" s="81"/>
      <c r="FR670" s="81"/>
      <c r="FS670" s="81"/>
      <c r="FT670" s="81"/>
      <c r="FU670" s="81"/>
      <c r="FV670" s="81"/>
      <c r="FW670" s="81"/>
      <c r="FX670" s="81"/>
      <c r="FY670" s="81"/>
      <c r="FZ670" s="81"/>
      <c r="GA670" s="81"/>
      <c r="GB670" s="81"/>
      <c r="GC670" s="81"/>
      <c r="GD670" s="81"/>
      <c r="GE670" s="81"/>
      <c r="GF670" s="81"/>
      <c r="GG670" s="8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  <c r="EL671" s="81"/>
      <c r="EM671" s="81"/>
      <c r="EN671" s="81"/>
      <c r="EO671" s="81"/>
      <c r="EP671" s="81"/>
      <c r="EQ671" s="81"/>
      <c r="ER671" s="81"/>
      <c r="ES671" s="81"/>
      <c r="ET671" s="81"/>
      <c r="EU671" s="81"/>
      <c r="EV671" s="81"/>
      <c r="EW671" s="81"/>
      <c r="EX671" s="81"/>
      <c r="EY671" s="81"/>
      <c r="EZ671" s="81"/>
      <c r="FA671" s="81"/>
      <c r="FB671" s="81"/>
      <c r="FC671" s="81"/>
      <c r="FD671" s="81"/>
      <c r="FE671" s="81"/>
      <c r="FF671" s="81"/>
      <c r="FG671" s="81"/>
      <c r="FH671" s="81"/>
      <c r="FI671" s="81"/>
      <c r="FJ671" s="81"/>
      <c r="FK671" s="81"/>
      <c r="FL671" s="81"/>
      <c r="FM671" s="81"/>
      <c r="FN671" s="81"/>
      <c r="FO671" s="81"/>
      <c r="FP671" s="81"/>
      <c r="FQ671" s="81"/>
      <c r="FR671" s="81"/>
      <c r="FS671" s="81"/>
      <c r="FT671" s="81"/>
      <c r="FU671" s="81"/>
      <c r="FV671" s="81"/>
      <c r="FW671" s="81"/>
      <c r="FX671" s="81"/>
      <c r="FY671" s="81"/>
      <c r="FZ671" s="81"/>
      <c r="GA671" s="81"/>
      <c r="GB671" s="81"/>
      <c r="GC671" s="81"/>
      <c r="GD671" s="81"/>
      <c r="GE671" s="81"/>
      <c r="GF671" s="81"/>
      <c r="GG671" s="8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  <c r="EL672" s="81"/>
      <c r="EM672" s="81"/>
      <c r="EN672" s="81"/>
      <c r="EO672" s="81"/>
      <c r="EP672" s="81"/>
      <c r="EQ672" s="81"/>
      <c r="ER672" s="81"/>
      <c r="ES672" s="81"/>
      <c r="ET672" s="81"/>
      <c r="EU672" s="81"/>
      <c r="EV672" s="81"/>
      <c r="EW672" s="81"/>
      <c r="EX672" s="81"/>
      <c r="EY672" s="81"/>
      <c r="EZ672" s="81"/>
      <c r="FA672" s="81"/>
      <c r="FB672" s="81"/>
      <c r="FC672" s="81"/>
      <c r="FD672" s="81"/>
      <c r="FE672" s="81"/>
      <c r="FF672" s="81"/>
      <c r="FG672" s="81"/>
      <c r="FH672" s="81"/>
      <c r="FI672" s="81"/>
      <c r="FJ672" s="81"/>
      <c r="FK672" s="81"/>
      <c r="FL672" s="81"/>
      <c r="FM672" s="81"/>
      <c r="FN672" s="81"/>
      <c r="FO672" s="81"/>
      <c r="FP672" s="81"/>
      <c r="FQ672" s="81"/>
      <c r="FR672" s="81"/>
      <c r="FS672" s="81"/>
      <c r="FT672" s="81"/>
      <c r="FU672" s="81"/>
      <c r="FV672" s="81"/>
      <c r="FW672" s="81"/>
      <c r="FX672" s="81"/>
      <c r="FY672" s="81"/>
      <c r="FZ672" s="81"/>
      <c r="GA672" s="81"/>
      <c r="GB672" s="81"/>
      <c r="GC672" s="81"/>
      <c r="GD672" s="81"/>
      <c r="GE672" s="81"/>
      <c r="GF672" s="81"/>
      <c r="GG672" s="8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  <c r="EL673" s="81"/>
      <c r="EM673" s="81"/>
      <c r="EN673" s="81"/>
      <c r="EO673" s="81"/>
      <c r="EP673" s="81"/>
      <c r="EQ673" s="81"/>
      <c r="ER673" s="81"/>
      <c r="ES673" s="81"/>
      <c r="ET673" s="81"/>
      <c r="EU673" s="81"/>
      <c r="EV673" s="81"/>
      <c r="EW673" s="81"/>
      <c r="EX673" s="81"/>
      <c r="EY673" s="81"/>
      <c r="EZ673" s="81"/>
      <c r="FA673" s="81"/>
      <c r="FB673" s="81"/>
      <c r="FC673" s="81"/>
      <c r="FD673" s="81"/>
      <c r="FE673" s="81"/>
      <c r="FF673" s="81"/>
      <c r="FG673" s="81"/>
      <c r="FH673" s="81"/>
      <c r="FI673" s="81"/>
      <c r="FJ673" s="81"/>
      <c r="FK673" s="81"/>
      <c r="FL673" s="81"/>
      <c r="FM673" s="81"/>
      <c r="FN673" s="81"/>
      <c r="FO673" s="81"/>
      <c r="FP673" s="81"/>
      <c r="FQ673" s="81"/>
      <c r="FR673" s="81"/>
      <c r="FS673" s="81"/>
      <c r="FT673" s="81"/>
      <c r="FU673" s="81"/>
      <c r="FV673" s="81"/>
      <c r="FW673" s="81"/>
      <c r="FX673" s="81"/>
      <c r="FY673" s="81"/>
      <c r="FZ673" s="81"/>
      <c r="GA673" s="81"/>
      <c r="GB673" s="81"/>
      <c r="GC673" s="81"/>
      <c r="GD673" s="81"/>
      <c r="GE673" s="81"/>
      <c r="GF673" s="81"/>
      <c r="GG673" s="8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  <c r="EL674" s="81"/>
      <c r="EM674" s="81"/>
      <c r="EN674" s="81"/>
      <c r="EO674" s="81"/>
      <c r="EP674" s="81"/>
      <c r="EQ674" s="81"/>
      <c r="ER674" s="81"/>
      <c r="ES674" s="81"/>
      <c r="ET674" s="81"/>
      <c r="EU674" s="81"/>
      <c r="EV674" s="81"/>
      <c r="EW674" s="81"/>
      <c r="EX674" s="81"/>
      <c r="EY674" s="81"/>
      <c r="EZ674" s="81"/>
      <c r="FA674" s="81"/>
      <c r="FB674" s="81"/>
      <c r="FC674" s="81"/>
      <c r="FD674" s="81"/>
      <c r="FE674" s="81"/>
      <c r="FF674" s="81"/>
      <c r="FG674" s="81"/>
      <c r="FH674" s="81"/>
      <c r="FI674" s="81"/>
      <c r="FJ674" s="81"/>
      <c r="FK674" s="81"/>
      <c r="FL674" s="81"/>
      <c r="FM674" s="81"/>
      <c r="FN674" s="81"/>
      <c r="FO674" s="81"/>
      <c r="FP674" s="81"/>
      <c r="FQ674" s="81"/>
      <c r="FR674" s="81"/>
      <c r="FS674" s="81"/>
      <c r="FT674" s="81"/>
      <c r="FU674" s="81"/>
      <c r="FV674" s="81"/>
      <c r="FW674" s="81"/>
      <c r="FX674" s="81"/>
      <c r="FY674" s="81"/>
      <c r="FZ674" s="81"/>
      <c r="GA674" s="81"/>
      <c r="GB674" s="81"/>
      <c r="GC674" s="81"/>
      <c r="GD674" s="81"/>
      <c r="GE674" s="81"/>
      <c r="GF674" s="81"/>
      <c r="GG674" s="8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  <c r="EL675" s="81"/>
      <c r="EM675" s="81"/>
      <c r="EN675" s="81"/>
      <c r="EO675" s="81"/>
      <c r="EP675" s="81"/>
      <c r="EQ675" s="81"/>
      <c r="ER675" s="81"/>
      <c r="ES675" s="81"/>
      <c r="ET675" s="81"/>
      <c r="EU675" s="81"/>
      <c r="EV675" s="81"/>
      <c r="EW675" s="81"/>
      <c r="EX675" s="81"/>
      <c r="EY675" s="81"/>
      <c r="EZ675" s="81"/>
      <c r="FA675" s="81"/>
      <c r="FB675" s="81"/>
      <c r="FC675" s="81"/>
      <c r="FD675" s="81"/>
      <c r="FE675" s="81"/>
      <c r="FF675" s="81"/>
      <c r="FG675" s="81"/>
      <c r="FH675" s="81"/>
      <c r="FI675" s="81"/>
      <c r="FJ675" s="81"/>
      <c r="FK675" s="81"/>
      <c r="FL675" s="81"/>
      <c r="FM675" s="81"/>
      <c r="FN675" s="81"/>
      <c r="FO675" s="81"/>
      <c r="FP675" s="81"/>
      <c r="FQ675" s="81"/>
      <c r="FR675" s="81"/>
      <c r="FS675" s="81"/>
      <c r="FT675" s="81"/>
      <c r="FU675" s="81"/>
      <c r="FV675" s="81"/>
      <c r="FW675" s="81"/>
      <c r="FX675" s="81"/>
      <c r="FY675" s="81"/>
      <c r="FZ675" s="81"/>
      <c r="GA675" s="81"/>
      <c r="GB675" s="81"/>
      <c r="GC675" s="81"/>
      <c r="GD675" s="81"/>
      <c r="GE675" s="81"/>
      <c r="GF675" s="81"/>
      <c r="GG675" s="8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  <c r="EL676" s="81"/>
      <c r="EM676" s="81"/>
      <c r="EN676" s="81"/>
      <c r="EO676" s="81"/>
      <c r="EP676" s="81"/>
      <c r="EQ676" s="81"/>
      <c r="ER676" s="81"/>
      <c r="ES676" s="81"/>
      <c r="ET676" s="81"/>
      <c r="EU676" s="81"/>
      <c r="EV676" s="81"/>
      <c r="EW676" s="81"/>
      <c r="EX676" s="81"/>
      <c r="EY676" s="81"/>
      <c r="EZ676" s="81"/>
      <c r="FA676" s="81"/>
      <c r="FB676" s="81"/>
      <c r="FC676" s="81"/>
      <c r="FD676" s="81"/>
      <c r="FE676" s="81"/>
      <c r="FF676" s="81"/>
      <c r="FG676" s="81"/>
      <c r="FH676" s="81"/>
      <c r="FI676" s="81"/>
      <c r="FJ676" s="81"/>
      <c r="FK676" s="81"/>
      <c r="FL676" s="81"/>
      <c r="FM676" s="81"/>
      <c r="FN676" s="81"/>
      <c r="FO676" s="81"/>
      <c r="FP676" s="81"/>
      <c r="FQ676" s="81"/>
      <c r="FR676" s="81"/>
      <c r="FS676" s="81"/>
      <c r="FT676" s="81"/>
      <c r="FU676" s="81"/>
      <c r="FV676" s="81"/>
      <c r="FW676" s="81"/>
      <c r="FX676" s="81"/>
      <c r="FY676" s="81"/>
      <c r="FZ676" s="81"/>
      <c r="GA676" s="81"/>
      <c r="GB676" s="81"/>
      <c r="GC676" s="81"/>
      <c r="GD676" s="81"/>
      <c r="GE676" s="81"/>
      <c r="GF676" s="81"/>
      <c r="GG676" s="8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  <c r="EL677" s="81"/>
      <c r="EM677" s="81"/>
      <c r="EN677" s="81"/>
      <c r="EO677" s="81"/>
      <c r="EP677" s="81"/>
      <c r="EQ677" s="81"/>
      <c r="ER677" s="81"/>
      <c r="ES677" s="81"/>
      <c r="ET677" s="81"/>
      <c r="EU677" s="81"/>
      <c r="EV677" s="81"/>
      <c r="EW677" s="81"/>
      <c r="EX677" s="81"/>
      <c r="EY677" s="81"/>
      <c r="EZ677" s="81"/>
      <c r="FA677" s="81"/>
      <c r="FB677" s="81"/>
      <c r="FC677" s="81"/>
      <c r="FD677" s="81"/>
      <c r="FE677" s="81"/>
      <c r="FF677" s="81"/>
      <c r="FG677" s="81"/>
      <c r="FH677" s="81"/>
      <c r="FI677" s="81"/>
      <c r="FJ677" s="81"/>
      <c r="FK677" s="81"/>
      <c r="FL677" s="81"/>
      <c r="FM677" s="81"/>
      <c r="FN677" s="81"/>
      <c r="FO677" s="81"/>
      <c r="FP677" s="81"/>
      <c r="FQ677" s="81"/>
      <c r="FR677" s="81"/>
      <c r="FS677" s="81"/>
      <c r="FT677" s="81"/>
      <c r="FU677" s="81"/>
      <c r="FV677" s="81"/>
      <c r="FW677" s="81"/>
      <c r="FX677" s="81"/>
      <c r="FY677" s="81"/>
      <c r="FZ677" s="81"/>
      <c r="GA677" s="81"/>
      <c r="GB677" s="81"/>
      <c r="GC677" s="81"/>
      <c r="GD677" s="81"/>
      <c r="GE677" s="81"/>
      <c r="GF677" s="81"/>
      <c r="GG677" s="8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  <c r="EL678" s="81"/>
      <c r="EM678" s="81"/>
      <c r="EN678" s="81"/>
      <c r="EO678" s="81"/>
      <c r="EP678" s="81"/>
      <c r="EQ678" s="81"/>
      <c r="ER678" s="81"/>
      <c r="ES678" s="81"/>
      <c r="ET678" s="81"/>
      <c r="EU678" s="81"/>
      <c r="EV678" s="81"/>
      <c r="EW678" s="81"/>
      <c r="EX678" s="81"/>
      <c r="EY678" s="81"/>
      <c r="EZ678" s="81"/>
      <c r="FA678" s="81"/>
      <c r="FB678" s="81"/>
      <c r="FC678" s="81"/>
      <c r="FD678" s="81"/>
      <c r="FE678" s="81"/>
      <c r="FF678" s="81"/>
      <c r="FG678" s="81"/>
      <c r="FH678" s="81"/>
      <c r="FI678" s="81"/>
      <c r="FJ678" s="81"/>
      <c r="FK678" s="81"/>
      <c r="FL678" s="81"/>
      <c r="FM678" s="81"/>
      <c r="FN678" s="81"/>
      <c r="FO678" s="81"/>
      <c r="FP678" s="81"/>
      <c r="FQ678" s="81"/>
      <c r="FR678" s="81"/>
      <c r="FS678" s="81"/>
      <c r="FT678" s="81"/>
      <c r="FU678" s="81"/>
      <c r="FV678" s="81"/>
      <c r="FW678" s="81"/>
      <c r="FX678" s="81"/>
      <c r="FY678" s="81"/>
      <c r="FZ678" s="81"/>
      <c r="GA678" s="81"/>
      <c r="GB678" s="81"/>
      <c r="GC678" s="81"/>
      <c r="GD678" s="81"/>
      <c r="GE678" s="81"/>
      <c r="GF678" s="81"/>
      <c r="GG678" s="8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  <c r="EL679" s="81"/>
      <c r="EM679" s="81"/>
      <c r="EN679" s="81"/>
      <c r="EO679" s="81"/>
      <c r="EP679" s="81"/>
      <c r="EQ679" s="81"/>
      <c r="ER679" s="81"/>
      <c r="ES679" s="81"/>
      <c r="ET679" s="81"/>
      <c r="EU679" s="81"/>
      <c r="EV679" s="81"/>
      <c r="EW679" s="81"/>
      <c r="EX679" s="81"/>
      <c r="EY679" s="81"/>
      <c r="EZ679" s="81"/>
      <c r="FA679" s="81"/>
      <c r="FB679" s="81"/>
      <c r="FC679" s="81"/>
      <c r="FD679" s="81"/>
      <c r="FE679" s="81"/>
      <c r="FF679" s="81"/>
      <c r="FG679" s="81"/>
      <c r="FH679" s="81"/>
      <c r="FI679" s="81"/>
      <c r="FJ679" s="81"/>
      <c r="FK679" s="81"/>
      <c r="FL679" s="81"/>
      <c r="FM679" s="81"/>
      <c r="FN679" s="81"/>
      <c r="FO679" s="81"/>
      <c r="FP679" s="81"/>
      <c r="FQ679" s="81"/>
      <c r="FR679" s="81"/>
      <c r="FS679" s="81"/>
      <c r="FT679" s="81"/>
      <c r="FU679" s="81"/>
      <c r="FV679" s="81"/>
      <c r="FW679" s="81"/>
      <c r="FX679" s="81"/>
      <c r="FY679" s="81"/>
      <c r="FZ679" s="81"/>
      <c r="GA679" s="81"/>
      <c r="GB679" s="81"/>
      <c r="GC679" s="81"/>
      <c r="GD679" s="81"/>
      <c r="GE679" s="81"/>
      <c r="GF679" s="81"/>
      <c r="GG679" s="8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  <c r="EL680" s="81"/>
      <c r="EM680" s="81"/>
      <c r="EN680" s="81"/>
      <c r="EO680" s="81"/>
      <c r="EP680" s="81"/>
      <c r="EQ680" s="81"/>
      <c r="ER680" s="81"/>
      <c r="ES680" s="81"/>
      <c r="ET680" s="81"/>
      <c r="EU680" s="81"/>
      <c r="EV680" s="81"/>
      <c r="EW680" s="81"/>
      <c r="EX680" s="81"/>
      <c r="EY680" s="81"/>
      <c r="EZ680" s="81"/>
      <c r="FA680" s="81"/>
      <c r="FB680" s="81"/>
      <c r="FC680" s="81"/>
      <c r="FD680" s="81"/>
      <c r="FE680" s="81"/>
      <c r="FF680" s="81"/>
      <c r="FG680" s="81"/>
      <c r="FH680" s="81"/>
      <c r="FI680" s="81"/>
      <c r="FJ680" s="81"/>
      <c r="FK680" s="81"/>
      <c r="FL680" s="81"/>
      <c r="FM680" s="81"/>
      <c r="FN680" s="81"/>
      <c r="FO680" s="81"/>
      <c r="FP680" s="81"/>
      <c r="FQ680" s="81"/>
      <c r="FR680" s="81"/>
      <c r="FS680" s="81"/>
      <c r="FT680" s="81"/>
      <c r="FU680" s="81"/>
      <c r="FV680" s="81"/>
      <c r="FW680" s="81"/>
      <c r="FX680" s="81"/>
      <c r="FY680" s="81"/>
      <c r="FZ680" s="81"/>
      <c r="GA680" s="81"/>
      <c r="GB680" s="81"/>
      <c r="GC680" s="81"/>
      <c r="GD680" s="81"/>
      <c r="GE680" s="81"/>
      <c r="GF680" s="81"/>
      <c r="GG680" s="8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  <c r="EL681" s="81"/>
      <c r="EM681" s="81"/>
      <c r="EN681" s="81"/>
      <c r="EO681" s="81"/>
      <c r="EP681" s="81"/>
      <c r="EQ681" s="81"/>
      <c r="ER681" s="81"/>
      <c r="ES681" s="81"/>
      <c r="ET681" s="81"/>
      <c r="EU681" s="81"/>
      <c r="EV681" s="81"/>
      <c r="EW681" s="81"/>
      <c r="EX681" s="81"/>
      <c r="EY681" s="81"/>
      <c r="EZ681" s="81"/>
      <c r="FA681" s="81"/>
      <c r="FB681" s="81"/>
      <c r="FC681" s="81"/>
      <c r="FD681" s="81"/>
      <c r="FE681" s="81"/>
      <c r="FF681" s="81"/>
      <c r="FG681" s="81"/>
      <c r="FH681" s="81"/>
      <c r="FI681" s="81"/>
      <c r="FJ681" s="81"/>
      <c r="FK681" s="81"/>
      <c r="FL681" s="81"/>
      <c r="FM681" s="81"/>
      <c r="FN681" s="81"/>
      <c r="FO681" s="81"/>
      <c r="FP681" s="81"/>
      <c r="FQ681" s="81"/>
      <c r="FR681" s="81"/>
      <c r="FS681" s="81"/>
      <c r="FT681" s="81"/>
      <c r="FU681" s="81"/>
      <c r="FV681" s="81"/>
      <c r="FW681" s="81"/>
      <c r="FX681" s="81"/>
      <c r="FY681" s="81"/>
      <c r="FZ681" s="81"/>
      <c r="GA681" s="81"/>
      <c r="GB681" s="81"/>
      <c r="GC681" s="81"/>
      <c r="GD681" s="81"/>
      <c r="GE681" s="81"/>
      <c r="GF681" s="81"/>
      <c r="GG681" s="8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  <c r="EL682" s="81"/>
      <c r="EM682" s="81"/>
      <c r="EN682" s="81"/>
      <c r="EO682" s="81"/>
      <c r="EP682" s="81"/>
      <c r="EQ682" s="81"/>
      <c r="ER682" s="81"/>
      <c r="ES682" s="81"/>
      <c r="ET682" s="81"/>
      <c r="EU682" s="81"/>
      <c r="EV682" s="81"/>
      <c r="EW682" s="81"/>
      <c r="EX682" s="81"/>
      <c r="EY682" s="81"/>
      <c r="EZ682" s="81"/>
      <c r="FA682" s="81"/>
      <c r="FB682" s="81"/>
      <c r="FC682" s="81"/>
      <c r="FD682" s="81"/>
      <c r="FE682" s="81"/>
      <c r="FF682" s="81"/>
      <c r="FG682" s="81"/>
      <c r="FH682" s="81"/>
      <c r="FI682" s="81"/>
      <c r="FJ682" s="81"/>
      <c r="FK682" s="81"/>
      <c r="FL682" s="81"/>
      <c r="FM682" s="81"/>
      <c r="FN682" s="81"/>
      <c r="FO682" s="81"/>
      <c r="FP682" s="81"/>
      <c r="FQ682" s="81"/>
      <c r="FR682" s="81"/>
      <c r="FS682" s="81"/>
      <c r="FT682" s="81"/>
      <c r="FU682" s="81"/>
      <c r="FV682" s="81"/>
      <c r="FW682" s="81"/>
      <c r="FX682" s="81"/>
      <c r="FY682" s="81"/>
      <c r="FZ682" s="81"/>
      <c r="GA682" s="81"/>
      <c r="GB682" s="81"/>
      <c r="GC682" s="81"/>
      <c r="GD682" s="81"/>
      <c r="GE682" s="81"/>
      <c r="GF682" s="81"/>
      <c r="GG682" s="8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  <c r="EL683" s="81"/>
      <c r="EM683" s="81"/>
      <c r="EN683" s="81"/>
      <c r="EO683" s="81"/>
      <c r="EP683" s="81"/>
      <c r="EQ683" s="81"/>
      <c r="ER683" s="81"/>
      <c r="ES683" s="81"/>
      <c r="ET683" s="81"/>
      <c r="EU683" s="81"/>
      <c r="EV683" s="81"/>
      <c r="EW683" s="81"/>
      <c r="EX683" s="81"/>
      <c r="EY683" s="81"/>
      <c r="EZ683" s="81"/>
      <c r="FA683" s="81"/>
      <c r="FB683" s="81"/>
      <c r="FC683" s="81"/>
      <c r="FD683" s="81"/>
      <c r="FE683" s="81"/>
      <c r="FF683" s="81"/>
      <c r="FG683" s="81"/>
      <c r="FH683" s="81"/>
      <c r="FI683" s="81"/>
      <c r="FJ683" s="81"/>
      <c r="FK683" s="81"/>
      <c r="FL683" s="81"/>
      <c r="FM683" s="81"/>
      <c r="FN683" s="81"/>
      <c r="FO683" s="81"/>
      <c r="FP683" s="81"/>
      <c r="FQ683" s="81"/>
      <c r="FR683" s="81"/>
      <c r="FS683" s="81"/>
      <c r="FT683" s="81"/>
      <c r="FU683" s="81"/>
      <c r="FV683" s="81"/>
      <c r="FW683" s="81"/>
      <c r="FX683" s="81"/>
      <c r="FY683" s="81"/>
      <c r="FZ683" s="81"/>
      <c r="GA683" s="81"/>
      <c r="GB683" s="81"/>
      <c r="GC683" s="81"/>
      <c r="GD683" s="81"/>
      <c r="GE683" s="81"/>
      <c r="GF683" s="81"/>
      <c r="GG683" s="8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  <c r="EL684" s="81"/>
      <c r="EM684" s="81"/>
      <c r="EN684" s="81"/>
      <c r="EO684" s="81"/>
      <c r="EP684" s="81"/>
      <c r="EQ684" s="81"/>
      <c r="ER684" s="81"/>
      <c r="ES684" s="81"/>
      <c r="ET684" s="81"/>
      <c r="EU684" s="81"/>
      <c r="EV684" s="81"/>
      <c r="EW684" s="81"/>
      <c r="EX684" s="81"/>
      <c r="EY684" s="81"/>
      <c r="EZ684" s="81"/>
      <c r="FA684" s="81"/>
      <c r="FB684" s="81"/>
      <c r="FC684" s="81"/>
      <c r="FD684" s="81"/>
      <c r="FE684" s="81"/>
      <c r="FF684" s="81"/>
      <c r="FG684" s="81"/>
      <c r="FH684" s="81"/>
      <c r="FI684" s="81"/>
      <c r="FJ684" s="81"/>
      <c r="FK684" s="81"/>
      <c r="FL684" s="81"/>
      <c r="FM684" s="81"/>
      <c r="FN684" s="81"/>
      <c r="FO684" s="81"/>
      <c r="FP684" s="81"/>
      <c r="FQ684" s="81"/>
      <c r="FR684" s="81"/>
      <c r="FS684" s="81"/>
      <c r="FT684" s="81"/>
      <c r="FU684" s="81"/>
      <c r="FV684" s="81"/>
      <c r="FW684" s="81"/>
      <c r="FX684" s="81"/>
      <c r="FY684" s="81"/>
      <c r="FZ684" s="81"/>
      <c r="GA684" s="81"/>
      <c r="GB684" s="81"/>
      <c r="GC684" s="81"/>
      <c r="GD684" s="81"/>
      <c r="GE684" s="81"/>
      <c r="GF684" s="81"/>
      <c r="GG684" s="8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  <c r="EL685" s="81"/>
      <c r="EM685" s="81"/>
      <c r="EN685" s="81"/>
      <c r="EO685" s="81"/>
      <c r="EP685" s="81"/>
      <c r="EQ685" s="81"/>
      <c r="ER685" s="81"/>
      <c r="ES685" s="81"/>
      <c r="ET685" s="81"/>
      <c r="EU685" s="81"/>
      <c r="EV685" s="81"/>
      <c r="EW685" s="81"/>
      <c r="EX685" s="81"/>
      <c r="EY685" s="81"/>
      <c r="EZ685" s="81"/>
      <c r="FA685" s="81"/>
      <c r="FB685" s="81"/>
      <c r="FC685" s="81"/>
      <c r="FD685" s="81"/>
      <c r="FE685" s="81"/>
      <c r="FF685" s="81"/>
      <c r="FG685" s="81"/>
      <c r="FH685" s="81"/>
      <c r="FI685" s="81"/>
      <c r="FJ685" s="81"/>
      <c r="FK685" s="81"/>
      <c r="FL685" s="81"/>
      <c r="FM685" s="81"/>
      <c r="FN685" s="81"/>
      <c r="FO685" s="81"/>
      <c r="FP685" s="81"/>
      <c r="FQ685" s="81"/>
      <c r="FR685" s="81"/>
      <c r="FS685" s="81"/>
      <c r="FT685" s="81"/>
      <c r="FU685" s="81"/>
      <c r="FV685" s="81"/>
      <c r="FW685" s="81"/>
      <c r="FX685" s="81"/>
      <c r="FY685" s="81"/>
      <c r="FZ685" s="81"/>
      <c r="GA685" s="81"/>
      <c r="GB685" s="81"/>
      <c r="GC685" s="81"/>
      <c r="GD685" s="81"/>
      <c r="GE685" s="81"/>
      <c r="GF685" s="81"/>
      <c r="GG685" s="8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  <c r="EL686" s="81"/>
      <c r="EM686" s="81"/>
      <c r="EN686" s="81"/>
      <c r="EO686" s="81"/>
      <c r="EP686" s="81"/>
      <c r="EQ686" s="81"/>
      <c r="ER686" s="81"/>
      <c r="ES686" s="81"/>
      <c r="ET686" s="81"/>
      <c r="EU686" s="81"/>
      <c r="EV686" s="81"/>
      <c r="EW686" s="81"/>
      <c r="EX686" s="81"/>
      <c r="EY686" s="81"/>
      <c r="EZ686" s="81"/>
      <c r="FA686" s="81"/>
      <c r="FB686" s="81"/>
      <c r="FC686" s="81"/>
      <c r="FD686" s="81"/>
      <c r="FE686" s="81"/>
      <c r="FF686" s="81"/>
      <c r="FG686" s="81"/>
      <c r="FH686" s="81"/>
      <c r="FI686" s="81"/>
      <c r="FJ686" s="81"/>
      <c r="FK686" s="81"/>
      <c r="FL686" s="81"/>
      <c r="FM686" s="81"/>
      <c r="FN686" s="81"/>
      <c r="FO686" s="81"/>
      <c r="FP686" s="81"/>
      <c r="FQ686" s="81"/>
      <c r="FR686" s="81"/>
      <c r="FS686" s="81"/>
      <c r="FT686" s="81"/>
      <c r="FU686" s="81"/>
      <c r="FV686" s="81"/>
      <c r="FW686" s="81"/>
      <c r="FX686" s="81"/>
      <c r="FY686" s="81"/>
      <c r="FZ686" s="81"/>
      <c r="GA686" s="81"/>
      <c r="GB686" s="81"/>
      <c r="GC686" s="81"/>
      <c r="GD686" s="81"/>
      <c r="GE686" s="81"/>
      <c r="GF686" s="81"/>
      <c r="GG686" s="8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  <c r="EL687" s="81"/>
      <c r="EM687" s="81"/>
      <c r="EN687" s="81"/>
      <c r="EO687" s="81"/>
      <c r="EP687" s="81"/>
      <c r="EQ687" s="81"/>
      <c r="ER687" s="81"/>
      <c r="ES687" s="81"/>
      <c r="ET687" s="81"/>
      <c r="EU687" s="81"/>
      <c r="EV687" s="81"/>
      <c r="EW687" s="81"/>
      <c r="EX687" s="81"/>
      <c r="EY687" s="81"/>
      <c r="EZ687" s="81"/>
      <c r="FA687" s="81"/>
      <c r="FB687" s="81"/>
      <c r="FC687" s="81"/>
      <c r="FD687" s="81"/>
      <c r="FE687" s="81"/>
      <c r="FF687" s="81"/>
      <c r="FG687" s="81"/>
      <c r="FH687" s="81"/>
      <c r="FI687" s="81"/>
      <c r="FJ687" s="81"/>
      <c r="FK687" s="81"/>
      <c r="FL687" s="81"/>
      <c r="FM687" s="81"/>
      <c r="FN687" s="81"/>
      <c r="FO687" s="81"/>
      <c r="FP687" s="81"/>
      <c r="FQ687" s="81"/>
      <c r="FR687" s="81"/>
      <c r="FS687" s="81"/>
      <c r="FT687" s="81"/>
      <c r="FU687" s="81"/>
      <c r="FV687" s="81"/>
      <c r="FW687" s="81"/>
      <c r="FX687" s="81"/>
      <c r="FY687" s="81"/>
      <c r="FZ687" s="81"/>
      <c r="GA687" s="81"/>
      <c r="GB687" s="81"/>
      <c r="GC687" s="81"/>
      <c r="GD687" s="81"/>
      <c r="GE687" s="81"/>
      <c r="GF687" s="81"/>
      <c r="GG687" s="8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  <c r="EL688" s="81"/>
      <c r="EM688" s="81"/>
      <c r="EN688" s="81"/>
      <c r="EO688" s="81"/>
      <c r="EP688" s="81"/>
      <c r="EQ688" s="81"/>
      <c r="ER688" s="81"/>
      <c r="ES688" s="81"/>
      <c r="ET688" s="81"/>
      <c r="EU688" s="81"/>
      <c r="EV688" s="81"/>
      <c r="EW688" s="81"/>
      <c r="EX688" s="81"/>
      <c r="EY688" s="81"/>
      <c r="EZ688" s="81"/>
      <c r="FA688" s="81"/>
      <c r="FB688" s="81"/>
      <c r="FC688" s="81"/>
      <c r="FD688" s="81"/>
      <c r="FE688" s="81"/>
      <c r="FF688" s="81"/>
      <c r="FG688" s="81"/>
      <c r="FH688" s="81"/>
      <c r="FI688" s="81"/>
      <c r="FJ688" s="81"/>
      <c r="FK688" s="81"/>
      <c r="FL688" s="81"/>
      <c r="FM688" s="81"/>
      <c r="FN688" s="81"/>
      <c r="FO688" s="81"/>
      <c r="FP688" s="81"/>
      <c r="FQ688" s="81"/>
      <c r="FR688" s="81"/>
      <c r="FS688" s="81"/>
      <c r="FT688" s="81"/>
      <c r="FU688" s="81"/>
      <c r="FV688" s="81"/>
      <c r="FW688" s="81"/>
      <c r="FX688" s="81"/>
      <c r="FY688" s="81"/>
      <c r="FZ688" s="81"/>
      <c r="GA688" s="81"/>
      <c r="GB688" s="81"/>
      <c r="GC688" s="81"/>
      <c r="GD688" s="81"/>
      <c r="GE688" s="81"/>
      <c r="GF688" s="81"/>
      <c r="GG688" s="8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  <c r="EL689" s="81"/>
      <c r="EM689" s="81"/>
      <c r="EN689" s="81"/>
      <c r="EO689" s="81"/>
      <c r="EP689" s="81"/>
      <c r="EQ689" s="81"/>
      <c r="ER689" s="81"/>
      <c r="ES689" s="81"/>
      <c r="ET689" s="81"/>
      <c r="EU689" s="81"/>
      <c r="EV689" s="81"/>
      <c r="EW689" s="81"/>
      <c r="EX689" s="81"/>
      <c r="EY689" s="81"/>
      <c r="EZ689" s="81"/>
      <c r="FA689" s="81"/>
      <c r="FB689" s="81"/>
      <c r="FC689" s="81"/>
      <c r="FD689" s="81"/>
      <c r="FE689" s="81"/>
      <c r="FF689" s="81"/>
      <c r="FG689" s="81"/>
      <c r="FH689" s="81"/>
      <c r="FI689" s="81"/>
      <c r="FJ689" s="81"/>
      <c r="FK689" s="81"/>
      <c r="FL689" s="81"/>
      <c r="FM689" s="81"/>
      <c r="FN689" s="81"/>
      <c r="FO689" s="81"/>
      <c r="FP689" s="81"/>
      <c r="FQ689" s="81"/>
      <c r="FR689" s="81"/>
      <c r="FS689" s="81"/>
      <c r="FT689" s="81"/>
      <c r="FU689" s="81"/>
      <c r="FV689" s="81"/>
      <c r="FW689" s="81"/>
      <c r="FX689" s="81"/>
      <c r="FY689" s="81"/>
      <c r="FZ689" s="81"/>
      <c r="GA689" s="81"/>
      <c r="GB689" s="81"/>
      <c r="GC689" s="81"/>
      <c r="GD689" s="81"/>
      <c r="GE689" s="81"/>
      <c r="GF689" s="81"/>
      <c r="GG689" s="8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  <c r="EL690" s="81"/>
      <c r="EM690" s="81"/>
      <c r="EN690" s="81"/>
      <c r="EO690" s="81"/>
      <c r="EP690" s="81"/>
      <c r="EQ690" s="81"/>
      <c r="ER690" s="81"/>
      <c r="ES690" s="81"/>
      <c r="ET690" s="81"/>
      <c r="EU690" s="81"/>
      <c r="EV690" s="81"/>
      <c r="EW690" s="81"/>
      <c r="EX690" s="81"/>
      <c r="EY690" s="81"/>
      <c r="EZ690" s="81"/>
      <c r="FA690" s="81"/>
      <c r="FB690" s="81"/>
      <c r="FC690" s="81"/>
      <c r="FD690" s="81"/>
      <c r="FE690" s="81"/>
      <c r="FF690" s="81"/>
      <c r="FG690" s="81"/>
      <c r="FH690" s="81"/>
      <c r="FI690" s="81"/>
      <c r="FJ690" s="81"/>
      <c r="FK690" s="81"/>
      <c r="FL690" s="81"/>
      <c r="FM690" s="81"/>
      <c r="FN690" s="81"/>
      <c r="FO690" s="81"/>
      <c r="FP690" s="81"/>
      <c r="FQ690" s="81"/>
      <c r="FR690" s="81"/>
      <c r="FS690" s="81"/>
      <c r="FT690" s="81"/>
      <c r="FU690" s="81"/>
      <c r="FV690" s="81"/>
      <c r="FW690" s="81"/>
      <c r="FX690" s="81"/>
      <c r="FY690" s="81"/>
      <c r="FZ690" s="81"/>
      <c r="GA690" s="81"/>
      <c r="GB690" s="81"/>
      <c r="GC690" s="81"/>
      <c r="GD690" s="81"/>
      <c r="GE690" s="81"/>
      <c r="GF690" s="81"/>
      <c r="GG690" s="8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  <c r="EL691" s="81"/>
      <c r="EM691" s="81"/>
      <c r="EN691" s="81"/>
      <c r="EO691" s="81"/>
      <c r="EP691" s="81"/>
      <c r="EQ691" s="81"/>
      <c r="ER691" s="81"/>
      <c r="ES691" s="81"/>
      <c r="ET691" s="81"/>
      <c r="EU691" s="81"/>
      <c r="EV691" s="81"/>
      <c r="EW691" s="81"/>
      <c r="EX691" s="81"/>
      <c r="EY691" s="81"/>
      <c r="EZ691" s="81"/>
      <c r="FA691" s="81"/>
      <c r="FB691" s="81"/>
      <c r="FC691" s="81"/>
      <c r="FD691" s="81"/>
      <c r="FE691" s="81"/>
      <c r="FF691" s="81"/>
      <c r="FG691" s="81"/>
      <c r="FH691" s="81"/>
      <c r="FI691" s="81"/>
      <c r="FJ691" s="81"/>
      <c r="FK691" s="81"/>
      <c r="FL691" s="81"/>
      <c r="FM691" s="81"/>
      <c r="FN691" s="81"/>
      <c r="FO691" s="81"/>
      <c r="FP691" s="81"/>
      <c r="FQ691" s="81"/>
      <c r="FR691" s="81"/>
      <c r="FS691" s="81"/>
      <c r="FT691" s="81"/>
      <c r="FU691" s="81"/>
      <c r="FV691" s="81"/>
      <c r="FW691" s="81"/>
      <c r="FX691" s="81"/>
      <c r="FY691" s="81"/>
      <c r="FZ691" s="81"/>
      <c r="GA691" s="81"/>
      <c r="GB691" s="81"/>
      <c r="GC691" s="81"/>
      <c r="GD691" s="81"/>
      <c r="GE691" s="81"/>
      <c r="GF691" s="81"/>
      <c r="GG691" s="8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  <c r="EL692" s="81"/>
      <c r="EM692" s="81"/>
      <c r="EN692" s="81"/>
      <c r="EO692" s="81"/>
      <c r="EP692" s="81"/>
      <c r="EQ692" s="81"/>
      <c r="ER692" s="81"/>
      <c r="ES692" s="81"/>
      <c r="ET692" s="81"/>
      <c r="EU692" s="81"/>
      <c r="EV692" s="81"/>
      <c r="EW692" s="81"/>
      <c r="EX692" s="81"/>
      <c r="EY692" s="81"/>
      <c r="EZ692" s="81"/>
      <c r="FA692" s="81"/>
      <c r="FB692" s="81"/>
      <c r="FC692" s="81"/>
      <c r="FD692" s="81"/>
      <c r="FE692" s="81"/>
      <c r="FF692" s="81"/>
      <c r="FG692" s="81"/>
      <c r="FH692" s="81"/>
      <c r="FI692" s="81"/>
      <c r="FJ692" s="81"/>
      <c r="FK692" s="81"/>
      <c r="FL692" s="81"/>
      <c r="FM692" s="81"/>
      <c r="FN692" s="81"/>
      <c r="FO692" s="81"/>
      <c r="FP692" s="81"/>
      <c r="FQ692" s="81"/>
      <c r="FR692" s="81"/>
      <c r="FS692" s="81"/>
      <c r="FT692" s="81"/>
      <c r="FU692" s="81"/>
      <c r="FV692" s="81"/>
      <c r="FW692" s="81"/>
      <c r="FX692" s="81"/>
      <c r="FY692" s="81"/>
      <c r="FZ692" s="81"/>
      <c r="GA692" s="81"/>
      <c r="GB692" s="81"/>
      <c r="GC692" s="81"/>
      <c r="GD692" s="81"/>
      <c r="GE692" s="81"/>
      <c r="GF692" s="81"/>
      <c r="GG692" s="8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  <c r="EL693" s="81"/>
      <c r="EM693" s="81"/>
      <c r="EN693" s="81"/>
      <c r="EO693" s="81"/>
      <c r="EP693" s="81"/>
      <c r="EQ693" s="81"/>
      <c r="ER693" s="81"/>
      <c r="ES693" s="81"/>
      <c r="ET693" s="81"/>
      <c r="EU693" s="81"/>
      <c r="EV693" s="81"/>
      <c r="EW693" s="81"/>
      <c r="EX693" s="81"/>
      <c r="EY693" s="81"/>
      <c r="EZ693" s="81"/>
      <c r="FA693" s="81"/>
      <c r="FB693" s="81"/>
      <c r="FC693" s="81"/>
      <c r="FD693" s="81"/>
      <c r="FE693" s="81"/>
      <c r="FF693" s="81"/>
      <c r="FG693" s="81"/>
      <c r="FH693" s="81"/>
      <c r="FI693" s="81"/>
      <c r="FJ693" s="81"/>
      <c r="FK693" s="81"/>
      <c r="FL693" s="81"/>
      <c r="FM693" s="81"/>
      <c r="FN693" s="81"/>
      <c r="FO693" s="81"/>
      <c r="FP693" s="81"/>
      <c r="FQ693" s="81"/>
      <c r="FR693" s="81"/>
      <c r="FS693" s="81"/>
      <c r="FT693" s="81"/>
      <c r="FU693" s="81"/>
      <c r="FV693" s="81"/>
      <c r="FW693" s="81"/>
      <c r="FX693" s="81"/>
      <c r="FY693" s="81"/>
      <c r="FZ693" s="81"/>
      <c r="GA693" s="81"/>
      <c r="GB693" s="81"/>
      <c r="GC693" s="81"/>
      <c r="GD693" s="81"/>
      <c r="GE693" s="81"/>
      <c r="GF693" s="81"/>
      <c r="GG693" s="8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  <c r="EL694" s="81"/>
      <c r="EM694" s="81"/>
      <c r="EN694" s="81"/>
      <c r="EO694" s="81"/>
      <c r="EP694" s="81"/>
      <c r="EQ694" s="81"/>
      <c r="ER694" s="81"/>
      <c r="ES694" s="81"/>
      <c r="ET694" s="81"/>
      <c r="EU694" s="81"/>
      <c r="EV694" s="81"/>
      <c r="EW694" s="81"/>
      <c r="EX694" s="81"/>
      <c r="EY694" s="81"/>
      <c r="EZ694" s="81"/>
      <c r="FA694" s="81"/>
      <c r="FB694" s="81"/>
      <c r="FC694" s="81"/>
      <c r="FD694" s="81"/>
      <c r="FE694" s="81"/>
      <c r="FF694" s="81"/>
      <c r="FG694" s="81"/>
      <c r="FH694" s="81"/>
      <c r="FI694" s="81"/>
      <c r="FJ694" s="81"/>
      <c r="FK694" s="81"/>
      <c r="FL694" s="81"/>
      <c r="FM694" s="81"/>
      <c r="FN694" s="81"/>
      <c r="FO694" s="81"/>
      <c r="FP694" s="81"/>
      <c r="FQ694" s="81"/>
      <c r="FR694" s="81"/>
      <c r="FS694" s="81"/>
      <c r="FT694" s="81"/>
      <c r="FU694" s="81"/>
      <c r="FV694" s="81"/>
      <c r="FW694" s="81"/>
      <c r="FX694" s="81"/>
      <c r="FY694" s="81"/>
      <c r="FZ694" s="81"/>
      <c r="GA694" s="81"/>
      <c r="GB694" s="81"/>
      <c r="GC694" s="81"/>
      <c r="GD694" s="81"/>
      <c r="GE694" s="81"/>
      <c r="GF694" s="81"/>
      <c r="GG694" s="8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  <c r="EL695" s="81"/>
      <c r="EM695" s="81"/>
      <c r="EN695" s="81"/>
      <c r="EO695" s="81"/>
      <c r="EP695" s="81"/>
      <c r="EQ695" s="81"/>
      <c r="ER695" s="81"/>
      <c r="ES695" s="81"/>
      <c r="ET695" s="81"/>
      <c r="EU695" s="81"/>
      <c r="EV695" s="81"/>
      <c r="EW695" s="81"/>
      <c r="EX695" s="81"/>
      <c r="EY695" s="81"/>
      <c r="EZ695" s="81"/>
      <c r="FA695" s="81"/>
      <c r="FB695" s="81"/>
      <c r="FC695" s="81"/>
      <c r="FD695" s="81"/>
      <c r="FE695" s="81"/>
      <c r="FF695" s="81"/>
      <c r="FG695" s="81"/>
      <c r="FH695" s="81"/>
      <c r="FI695" s="81"/>
      <c r="FJ695" s="81"/>
      <c r="FK695" s="81"/>
      <c r="FL695" s="81"/>
      <c r="FM695" s="81"/>
      <c r="FN695" s="81"/>
      <c r="FO695" s="81"/>
      <c r="FP695" s="81"/>
      <c r="FQ695" s="81"/>
      <c r="FR695" s="81"/>
      <c r="FS695" s="81"/>
      <c r="FT695" s="81"/>
      <c r="FU695" s="81"/>
      <c r="FV695" s="81"/>
      <c r="FW695" s="81"/>
      <c r="FX695" s="81"/>
      <c r="FY695" s="81"/>
      <c r="FZ695" s="81"/>
      <c r="GA695" s="81"/>
      <c r="GB695" s="81"/>
      <c r="GC695" s="81"/>
      <c r="GD695" s="81"/>
      <c r="GE695" s="81"/>
      <c r="GF695" s="81"/>
      <c r="GG695" s="8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  <c r="EL696" s="81"/>
      <c r="EM696" s="81"/>
      <c r="EN696" s="81"/>
      <c r="EO696" s="81"/>
      <c r="EP696" s="81"/>
      <c r="EQ696" s="81"/>
      <c r="ER696" s="81"/>
      <c r="ES696" s="81"/>
      <c r="ET696" s="81"/>
      <c r="EU696" s="81"/>
      <c r="EV696" s="81"/>
      <c r="EW696" s="81"/>
      <c r="EX696" s="81"/>
      <c r="EY696" s="81"/>
      <c r="EZ696" s="81"/>
      <c r="FA696" s="81"/>
      <c r="FB696" s="81"/>
      <c r="FC696" s="81"/>
      <c r="FD696" s="81"/>
      <c r="FE696" s="81"/>
      <c r="FF696" s="81"/>
      <c r="FG696" s="81"/>
      <c r="FH696" s="81"/>
      <c r="FI696" s="81"/>
      <c r="FJ696" s="81"/>
      <c r="FK696" s="81"/>
      <c r="FL696" s="81"/>
      <c r="FM696" s="81"/>
      <c r="FN696" s="81"/>
      <c r="FO696" s="81"/>
      <c r="FP696" s="81"/>
      <c r="FQ696" s="81"/>
      <c r="FR696" s="81"/>
      <c r="FS696" s="81"/>
      <c r="FT696" s="81"/>
      <c r="FU696" s="81"/>
      <c r="FV696" s="81"/>
      <c r="FW696" s="81"/>
      <c r="FX696" s="81"/>
      <c r="FY696" s="81"/>
      <c r="FZ696" s="81"/>
      <c r="GA696" s="81"/>
      <c r="GB696" s="81"/>
      <c r="GC696" s="81"/>
      <c r="GD696" s="81"/>
      <c r="GE696" s="81"/>
      <c r="GF696" s="81"/>
      <c r="GG696" s="8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  <c r="EL697" s="81"/>
      <c r="EM697" s="81"/>
      <c r="EN697" s="81"/>
      <c r="EO697" s="81"/>
      <c r="EP697" s="81"/>
      <c r="EQ697" s="81"/>
      <c r="ER697" s="81"/>
      <c r="ES697" s="81"/>
      <c r="ET697" s="81"/>
      <c r="EU697" s="81"/>
      <c r="EV697" s="81"/>
      <c r="EW697" s="81"/>
      <c r="EX697" s="81"/>
      <c r="EY697" s="81"/>
      <c r="EZ697" s="81"/>
      <c r="FA697" s="81"/>
      <c r="FB697" s="81"/>
      <c r="FC697" s="81"/>
      <c r="FD697" s="81"/>
      <c r="FE697" s="81"/>
      <c r="FF697" s="81"/>
      <c r="FG697" s="81"/>
      <c r="FH697" s="81"/>
      <c r="FI697" s="81"/>
      <c r="FJ697" s="81"/>
      <c r="FK697" s="81"/>
      <c r="FL697" s="81"/>
      <c r="FM697" s="81"/>
      <c r="FN697" s="81"/>
      <c r="FO697" s="81"/>
      <c r="FP697" s="81"/>
      <c r="FQ697" s="81"/>
      <c r="FR697" s="81"/>
      <c r="FS697" s="81"/>
      <c r="FT697" s="81"/>
      <c r="FU697" s="81"/>
      <c r="FV697" s="81"/>
      <c r="FW697" s="81"/>
      <c r="FX697" s="81"/>
      <c r="FY697" s="81"/>
      <c r="FZ697" s="81"/>
      <c r="GA697" s="81"/>
      <c r="GB697" s="81"/>
      <c r="GC697" s="81"/>
      <c r="GD697" s="81"/>
      <c r="GE697" s="81"/>
      <c r="GF697" s="81"/>
      <c r="GG697" s="8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  <c r="EL698" s="81"/>
      <c r="EM698" s="81"/>
      <c r="EN698" s="81"/>
      <c r="EO698" s="81"/>
      <c r="EP698" s="81"/>
      <c r="EQ698" s="81"/>
      <c r="ER698" s="81"/>
      <c r="ES698" s="81"/>
      <c r="ET698" s="81"/>
      <c r="EU698" s="81"/>
      <c r="EV698" s="81"/>
      <c r="EW698" s="81"/>
      <c r="EX698" s="81"/>
      <c r="EY698" s="81"/>
      <c r="EZ698" s="81"/>
      <c r="FA698" s="81"/>
      <c r="FB698" s="81"/>
      <c r="FC698" s="81"/>
      <c r="FD698" s="81"/>
      <c r="FE698" s="81"/>
      <c r="FF698" s="81"/>
      <c r="FG698" s="81"/>
      <c r="FH698" s="81"/>
      <c r="FI698" s="81"/>
      <c r="FJ698" s="81"/>
      <c r="FK698" s="81"/>
      <c r="FL698" s="81"/>
      <c r="FM698" s="81"/>
      <c r="FN698" s="81"/>
      <c r="FO698" s="81"/>
      <c r="FP698" s="81"/>
      <c r="FQ698" s="81"/>
      <c r="FR698" s="81"/>
      <c r="FS698" s="81"/>
      <c r="FT698" s="81"/>
      <c r="FU698" s="81"/>
      <c r="FV698" s="81"/>
      <c r="FW698" s="81"/>
      <c r="FX698" s="81"/>
      <c r="FY698" s="81"/>
      <c r="FZ698" s="81"/>
      <c r="GA698" s="81"/>
      <c r="GB698" s="81"/>
      <c r="GC698" s="81"/>
      <c r="GD698" s="81"/>
      <c r="GE698" s="81"/>
      <c r="GF698" s="81"/>
      <c r="GG698" s="8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  <c r="EL699" s="81"/>
      <c r="EM699" s="81"/>
      <c r="EN699" s="81"/>
      <c r="EO699" s="81"/>
      <c r="EP699" s="81"/>
      <c r="EQ699" s="81"/>
      <c r="ER699" s="81"/>
      <c r="ES699" s="81"/>
      <c r="ET699" s="81"/>
      <c r="EU699" s="81"/>
      <c r="EV699" s="81"/>
      <c r="EW699" s="81"/>
      <c r="EX699" s="81"/>
      <c r="EY699" s="81"/>
      <c r="EZ699" s="81"/>
      <c r="FA699" s="81"/>
      <c r="FB699" s="81"/>
      <c r="FC699" s="81"/>
      <c r="FD699" s="81"/>
      <c r="FE699" s="81"/>
      <c r="FF699" s="81"/>
      <c r="FG699" s="81"/>
      <c r="FH699" s="81"/>
      <c r="FI699" s="81"/>
      <c r="FJ699" s="81"/>
      <c r="FK699" s="81"/>
      <c r="FL699" s="81"/>
      <c r="FM699" s="81"/>
      <c r="FN699" s="81"/>
      <c r="FO699" s="81"/>
      <c r="FP699" s="81"/>
      <c r="FQ699" s="81"/>
      <c r="FR699" s="81"/>
      <c r="FS699" s="81"/>
      <c r="FT699" s="81"/>
      <c r="FU699" s="81"/>
      <c r="FV699" s="81"/>
      <c r="FW699" s="81"/>
      <c r="FX699" s="81"/>
      <c r="FY699" s="81"/>
      <c r="FZ699" s="81"/>
      <c r="GA699" s="81"/>
      <c r="GB699" s="81"/>
      <c r="GC699" s="81"/>
      <c r="GD699" s="81"/>
      <c r="GE699" s="81"/>
      <c r="GF699" s="81"/>
      <c r="GG699" s="8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  <c r="EL700" s="81"/>
      <c r="EM700" s="81"/>
      <c r="EN700" s="81"/>
      <c r="EO700" s="81"/>
      <c r="EP700" s="81"/>
      <c r="EQ700" s="81"/>
      <c r="ER700" s="81"/>
      <c r="ES700" s="81"/>
      <c r="ET700" s="81"/>
      <c r="EU700" s="81"/>
      <c r="EV700" s="81"/>
      <c r="EW700" s="81"/>
      <c r="EX700" s="81"/>
      <c r="EY700" s="81"/>
      <c r="EZ700" s="81"/>
      <c r="FA700" s="81"/>
      <c r="FB700" s="81"/>
      <c r="FC700" s="81"/>
      <c r="FD700" s="81"/>
      <c r="FE700" s="81"/>
      <c r="FF700" s="81"/>
      <c r="FG700" s="81"/>
      <c r="FH700" s="81"/>
      <c r="FI700" s="81"/>
      <c r="FJ700" s="81"/>
      <c r="FK700" s="81"/>
      <c r="FL700" s="81"/>
      <c r="FM700" s="81"/>
      <c r="FN700" s="81"/>
      <c r="FO700" s="81"/>
      <c r="FP700" s="81"/>
      <c r="FQ700" s="81"/>
      <c r="FR700" s="81"/>
      <c r="FS700" s="81"/>
      <c r="FT700" s="81"/>
      <c r="FU700" s="81"/>
      <c r="FV700" s="81"/>
      <c r="FW700" s="81"/>
      <c r="FX700" s="81"/>
      <c r="FY700" s="81"/>
      <c r="FZ700" s="81"/>
      <c r="GA700" s="81"/>
      <c r="GB700" s="81"/>
      <c r="GC700" s="81"/>
      <c r="GD700" s="81"/>
      <c r="GE700" s="81"/>
      <c r="GF700" s="81"/>
      <c r="GG700" s="8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  <c r="EL701" s="81"/>
      <c r="EM701" s="81"/>
      <c r="EN701" s="81"/>
      <c r="EO701" s="81"/>
      <c r="EP701" s="81"/>
      <c r="EQ701" s="81"/>
      <c r="ER701" s="81"/>
      <c r="ES701" s="81"/>
      <c r="ET701" s="81"/>
      <c r="EU701" s="81"/>
      <c r="EV701" s="81"/>
      <c r="EW701" s="81"/>
      <c r="EX701" s="81"/>
      <c r="EY701" s="81"/>
      <c r="EZ701" s="81"/>
      <c r="FA701" s="81"/>
      <c r="FB701" s="81"/>
      <c r="FC701" s="81"/>
      <c r="FD701" s="81"/>
      <c r="FE701" s="81"/>
      <c r="FF701" s="81"/>
      <c r="FG701" s="81"/>
      <c r="FH701" s="81"/>
      <c r="FI701" s="81"/>
      <c r="FJ701" s="81"/>
      <c r="FK701" s="81"/>
      <c r="FL701" s="81"/>
      <c r="FM701" s="81"/>
      <c r="FN701" s="81"/>
      <c r="FO701" s="81"/>
      <c r="FP701" s="81"/>
      <c r="FQ701" s="81"/>
      <c r="FR701" s="81"/>
      <c r="FS701" s="81"/>
      <c r="FT701" s="81"/>
      <c r="FU701" s="81"/>
      <c r="FV701" s="81"/>
      <c r="FW701" s="81"/>
      <c r="FX701" s="81"/>
      <c r="FY701" s="81"/>
      <c r="FZ701" s="81"/>
      <c r="GA701" s="81"/>
      <c r="GB701" s="81"/>
      <c r="GC701" s="81"/>
      <c r="GD701" s="81"/>
      <c r="GE701" s="81"/>
      <c r="GF701" s="81"/>
      <c r="GG701" s="8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  <c r="EL702" s="81"/>
      <c r="EM702" s="81"/>
      <c r="EN702" s="81"/>
      <c r="EO702" s="81"/>
      <c r="EP702" s="81"/>
      <c r="EQ702" s="81"/>
      <c r="ER702" s="81"/>
      <c r="ES702" s="81"/>
      <c r="ET702" s="81"/>
      <c r="EU702" s="81"/>
      <c r="EV702" s="81"/>
      <c r="EW702" s="81"/>
      <c r="EX702" s="81"/>
      <c r="EY702" s="81"/>
      <c r="EZ702" s="81"/>
      <c r="FA702" s="81"/>
      <c r="FB702" s="81"/>
      <c r="FC702" s="81"/>
      <c r="FD702" s="81"/>
      <c r="FE702" s="81"/>
      <c r="FF702" s="81"/>
      <c r="FG702" s="81"/>
      <c r="FH702" s="81"/>
      <c r="FI702" s="81"/>
      <c r="FJ702" s="81"/>
      <c r="FK702" s="81"/>
      <c r="FL702" s="81"/>
      <c r="FM702" s="81"/>
      <c r="FN702" s="81"/>
      <c r="FO702" s="81"/>
      <c r="FP702" s="81"/>
      <c r="FQ702" s="81"/>
      <c r="FR702" s="81"/>
      <c r="FS702" s="81"/>
      <c r="FT702" s="81"/>
      <c r="FU702" s="81"/>
      <c r="FV702" s="81"/>
      <c r="FW702" s="81"/>
      <c r="FX702" s="81"/>
      <c r="FY702" s="81"/>
      <c r="FZ702" s="81"/>
      <c r="GA702" s="81"/>
      <c r="GB702" s="81"/>
      <c r="GC702" s="81"/>
      <c r="GD702" s="81"/>
      <c r="GE702" s="81"/>
      <c r="GF702" s="81"/>
      <c r="GG702" s="8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  <c r="EL703" s="81"/>
      <c r="EM703" s="81"/>
      <c r="EN703" s="81"/>
      <c r="EO703" s="81"/>
      <c r="EP703" s="81"/>
      <c r="EQ703" s="81"/>
      <c r="ER703" s="81"/>
      <c r="ES703" s="81"/>
      <c r="ET703" s="81"/>
      <c r="EU703" s="81"/>
      <c r="EV703" s="81"/>
      <c r="EW703" s="81"/>
      <c r="EX703" s="81"/>
      <c r="EY703" s="81"/>
      <c r="EZ703" s="81"/>
      <c r="FA703" s="81"/>
      <c r="FB703" s="81"/>
      <c r="FC703" s="81"/>
      <c r="FD703" s="81"/>
      <c r="FE703" s="81"/>
      <c r="FF703" s="81"/>
      <c r="FG703" s="81"/>
      <c r="FH703" s="81"/>
      <c r="FI703" s="81"/>
      <c r="FJ703" s="81"/>
      <c r="FK703" s="81"/>
      <c r="FL703" s="81"/>
      <c r="FM703" s="81"/>
      <c r="FN703" s="81"/>
      <c r="FO703" s="81"/>
      <c r="FP703" s="81"/>
      <c r="FQ703" s="81"/>
      <c r="FR703" s="81"/>
      <c r="FS703" s="81"/>
      <c r="FT703" s="81"/>
      <c r="FU703" s="81"/>
      <c r="FV703" s="81"/>
      <c r="FW703" s="81"/>
      <c r="FX703" s="81"/>
      <c r="FY703" s="81"/>
      <c r="FZ703" s="81"/>
      <c r="GA703" s="81"/>
      <c r="GB703" s="81"/>
      <c r="GC703" s="81"/>
      <c r="GD703" s="81"/>
      <c r="GE703" s="81"/>
      <c r="GF703" s="81"/>
      <c r="GG703" s="8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  <c r="EL704" s="81"/>
      <c r="EM704" s="81"/>
      <c r="EN704" s="81"/>
      <c r="EO704" s="81"/>
      <c r="EP704" s="81"/>
      <c r="EQ704" s="81"/>
      <c r="ER704" s="81"/>
      <c r="ES704" s="81"/>
      <c r="ET704" s="81"/>
      <c r="EU704" s="81"/>
      <c r="EV704" s="81"/>
      <c r="EW704" s="81"/>
      <c r="EX704" s="81"/>
      <c r="EY704" s="81"/>
      <c r="EZ704" s="81"/>
      <c r="FA704" s="81"/>
      <c r="FB704" s="81"/>
      <c r="FC704" s="81"/>
      <c r="FD704" s="81"/>
      <c r="FE704" s="81"/>
      <c r="FF704" s="81"/>
      <c r="FG704" s="81"/>
      <c r="FH704" s="81"/>
      <c r="FI704" s="81"/>
      <c r="FJ704" s="81"/>
      <c r="FK704" s="81"/>
      <c r="FL704" s="81"/>
      <c r="FM704" s="81"/>
      <c r="FN704" s="81"/>
      <c r="FO704" s="81"/>
      <c r="FP704" s="81"/>
      <c r="FQ704" s="81"/>
      <c r="FR704" s="81"/>
      <c r="FS704" s="81"/>
      <c r="FT704" s="81"/>
      <c r="FU704" s="81"/>
      <c r="FV704" s="81"/>
      <c r="FW704" s="81"/>
      <c r="FX704" s="81"/>
      <c r="FY704" s="81"/>
      <c r="FZ704" s="81"/>
      <c r="GA704" s="81"/>
      <c r="GB704" s="81"/>
      <c r="GC704" s="81"/>
      <c r="GD704" s="81"/>
      <c r="GE704" s="81"/>
      <c r="GF704" s="81"/>
      <c r="GG704" s="8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  <c r="EL705" s="81"/>
      <c r="EM705" s="81"/>
      <c r="EN705" s="81"/>
      <c r="EO705" s="81"/>
      <c r="EP705" s="81"/>
      <c r="EQ705" s="81"/>
      <c r="ER705" s="81"/>
      <c r="ES705" s="81"/>
      <c r="ET705" s="81"/>
      <c r="EU705" s="81"/>
      <c r="EV705" s="81"/>
      <c r="EW705" s="81"/>
      <c r="EX705" s="81"/>
      <c r="EY705" s="81"/>
      <c r="EZ705" s="81"/>
      <c r="FA705" s="81"/>
      <c r="FB705" s="81"/>
      <c r="FC705" s="81"/>
      <c r="FD705" s="81"/>
      <c r="FE705" s="81"/>
      <c r="FF705" s="81"/>
      <c r="FG705" s="81"/>
      <c r="FH705" s="81"/>
      <c r="FI705" s="81"/>
      <c r="FJ705" s="81"/>
      <c r="FK705" s="81"/>
      <c r="FL705" s="81"/>
      <c r="FM705" s="81"/>
      <c r="FN705" s="81"/>
      <c r="FO705" s="81"/>
      <c r="FP705" s="81"/>
      <c r="FQ705" s="81"/>
      <c r="FR705" s="81"/>
      <c r="FS705" s="81"/>
      <c r="FT705" s="81"/>
      <c r="FU705" s="81"/>
      <c r="FV705" s="81"/>
      <c r="FW705" s="81"/>
      <c r="FX705" s="81"/>
      <c r="FY705" s="81"/>
      <c r="FZ705" s="81"/>
      <c r="GA705" s="81"/>
      <c r="GB705" s="81"/>
      <c r="GC705" s="81"/>
      <c r="GD705" s="81"/>
      <c r="GE705" s="81"/>
      <c r="GF705" s="81"/>
      <c r="GG705" s="8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  <c r="EL706" s="81"/>
      <c r="EM706" s="81"/>
      <c r="EN706" s="81"/>
      <c r="EO706" s="81"/>
      <c r="EP706" s="81"/>
      <c r="EQ706" s="81"/>
      <c r="ER706" s="81"/>
      <c r="ES706" s="81"/>
      <c r="ET706" s="81"/>
      <c r="EU706" s="81"/>
      <c r="EV706" s="81"/>
      <c r="EW706" s="81"/>
      <c r="EX706" s="81"/>
      <c r="EY706" s="81"/>
      <c r="EZ706" s="81"/>
      <c r="FA706" s="81"/>
      <c r="FB706" s="81"/>
      <c r="FC706" s="81"/>
      <c r="FD706" s="81"/>
      <c r="FE706" s="81"/>
      <c r="FF706" s="81"/>
      <c r="FG706" s="81"/>
      <c r="FH706" s="81"/>
      <c r="FI706" s="81"/>
      <c r="FJ706" s="81"/>
      <c r="FK706" s="81"/>
      <c r="FL706" s="81"/>
      <c r="FM706" s="81"/>
      <c r="FN706" s="81"/>
      <c r="FO706" s="81"/>
      <c r="FP706" s="81"/>
      <c r="FQ706" s="81"/>
      <c r="FR706" s="81"/>
      <c r="FS706" s="81"/>
      <c r="FT706" s="81"/>
      <c r="FU706" s="81"/>
      <c r="FV706" s="81"/>
      <c r="FW706" s="81"/>
      <c r="FX706" s="81"/>
      <c r="FY706" s="81"/>
      <c r="FZ706" s="81"/>
      <c r="GA706" s="81"/>
      <c r="GB706" s="81"/>
      <c r="GC706" s="81"/>
      <c r="GD706" s="81"/>
      <c r="GE706" s="81"/>
      <c r="GF706" s="81"/>
      <c r="GG706" s="8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  <c r="EL707" s="81"/>
      <c r="EM707" s="81"/>
      <c r="EN707" s="81"/>
      <c r="EO707" s="81"/>
      <c r="EP707" s="81"/>
      <c r="EQ707" s="81"/>
      <c r="ER707" s="81"/>
      <c r="ES707" s="81"/>
      <c r="ET707" s="81"/>
      <c r="EU707" s="81"/>
      <c r="EV707" s="81"/>
      <c r="EW707" s="81"/>
      <c r="EX707" s="81"/>
      <c r="EY707" s="81"/>
      <c r="EZ707" s="81"/>
      <c r="FA707" s="81"/>
      <c r="FB707" s="81"/>
      <c r="FC707" s="81"/>
      <c r="FD707" s="81"/>
      <c r="FE707" s="81"/>
      <c r="FF707" s="81"/>
      <c r="FG707" s="81"/>
      <c r="FH707" s="81"/>
      <c r="FI707" s="81"/>
      <c r="FJ707" s="81"/>
      <c r="FK707" s="81"/>
      <c r="FL707" s="81"/>
      <c r="FM707" s="81"/>
      <c r="FN707" s="81"/>
      <c r="FO707" s="81"/>
      <c r="FP707" s="81"/>
      <c r="FQ707" s="81"/>
      <c r="FR707" s="81"/>
      <c r="FS707" s="81"/>
      <c r="FT707" s="81"/>
      <c r="FU707" s="81"/>
      <c r="FV707" s="81"/>
      <c r="FW707" s="81"/>
      <c r="FX707" s="81"/>
      <c r="FY707" s="81"/>
      <c r="FZ707" s="81"/>
      <c r="GA707" s="81"/>
      <c r="GB707" s="81"/>
      <c r="GC707" s="81"/>
      <c r="GD707" s="81"/>
      <c r="GE707" s="81"/>
      <c r="GF707" s="81"/>
      <c r="GG707" s="8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  <c r="EL708" s="81"/>
      <c r="EM708" s="81"/>
      <c r="EN708" s="81"/>
      <c r="EO708" s="81"/>
      <c r="EP708" s="81"/>
      <c r="EQ708" s="81"/>
      <c r="ER708" s="81"/>
      <c r="ES708" s="81"/>
      <c r="ET708" s="81"/>
      <c r="EU708" s="81"/>
      <c r="EV708" s="81"/>
      <c r="EW708" s="81"/>
      <c r="EX708" s="81"/>
      <c r="EY708" s="81"/>
      <c r="EZ708" s="81"/>
      <c r="FA708" s="81"/>
      <c r="FB708" s="81"/>
      <c r="FC708" s="81"/>
      <c r="FD708" s="81"/>
      <c r="FE708" s="81"/>
      <c r="FF708" s="81"/>
      <c r="FG708" s="81"/>
      <c r="FH708" s="81"/>
      <c r="FI708" s="81"/>
      <c r="FJ708" s="81"/>
      <c r="FK708" s="81"/>
      <c r="FL708" s="81"/>
      <c r="FM708" s="81"/>
      <c r="FN708" s="81"/>
      <c r="FO708" s="81"/>
      <c r="FP708" s="81"/>
      <c r="FQ708" s="81"/>
      <c r="FR708" s="81"/>
      <c r="FS708" s="81"/>
      <c r="FT708" s="81"/>
      <c r="FU708" s="81"/>
      <c r="FV708" s="81"/>
      <c r="FW708" s="81"/>
      <c r="FX708" s="81"/>
      <c r="FY708" s="81"/>
      <c r="FZ708" s="81"/>
      <c r="GA708" s="81"/>
      <c r="GB708" s="81"/>
      <c r="GC708" s="81"/>
      <c r="GD708" s="81"/>
      <c r="GE708" s="81"/>
      <c r="GF708" s="81"/>
      <c r="GG708" s="8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  <c r="EL709" s="81"/>
      <c r="EM709" s="81"/>
      <c r="EN709" s="81"/>
      <c r="EO709" s="81"/>
      <c r="EP709" s="81"/>
      <c r="EQ709" s="81"/>
      <c r="ER709" s="81"/>
      <c r="ES709" s="81"/>
      <c r="ET709" s="81"/>
      <c r="EU709" s="81"/>
      <c r="EV709" s="81"/>
      <c r="EW709" s="81"/>
      <c r="EX709" s="81"/>
      <c r="EY709" s="81"/>
      <c r="EZ709" s="81"/>
      <c r="FA709" s="81"/>
      <c r="FB709" s="81"/>
      <c r="FC709" s="81"/>
      <c r="FD709" s="81"/>
      <c r="FE709" s="81"/>
      <c r="FF709" s="81"/>
      <c r="FG709" s="81"/>
      <c r="FH709" s="81"/>
      <c r="FI709" s="81"/>
      <c r="FJ709" s="81"/>
      <c r="FK709" s="81"/>
      <c r="FL709" s="81"/>
      <c r="FM709" s="81"/>
      <c r="FN709" s="81"/>
      <c r="FO709" s="81"/>
      <c r="FP709" s="81"/>
      <c r="FQ709" s="81"/>
      <c r="FR709" s="81"/>
      <c r="FS709" s="81"/>
      <c r="FT709" s="81"/>
      <c r="FU709" s="81"/>
      <c r="FV709" s="81"/>
      <c r="FW709" s="81"/>
      <c r="FX709" s="81"/>
      <c r="FY709" s="81"/>
      <c r="FZ709" s="81"/>
      <c r="GA709" s="81"/>
      <c r="GB709" s="81"/>
      <c r="GC709" s="81"/>
      <c r="GD709" s="81"/>
      <c r="GE709" s="81"/>
      <c r="GF709" s="81"/>
      <c r="GG709" s="8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  <c r="EL710" s="81"/>
      <c r="EM710" s="81"/>
      <c r="EN710" s="81"/>
      <c r="EO710" s="81"/>
      <c r="EP710" s="81"/>
      <c r="EQ710" s="81"/>
      <c r="ER710" s="81"/>
      <c r="ES710" s="81"/>
      <c r="ET710" s="81"/>
      <c r="EU710" s="81"/>
      <c r="EV710" s="81"/>
      <c r="EW710" s="81"/>
      <c r="EX710" s="81"/>
      <c r="EY710" s="81"/>
      <c r="EZ710" s="81"/>
      <c r="FA710" s="81"/>
      <c r="FB710" s="81"/>
      <c r="FC710" s="81"/>
      <c r="FD710" s="81"/>
      <c r="FE710" s="81"/>
      <c r="FF710" s="81"/>
      <c r="FG710" s="81"/>
      <c r="FH710" s="81"/>
      <c r="FI710" s="81"/>
      <c r="FJ710" s="81"/>
      <c r="FK710" s="81"/>
      <c r="FL710" s="81"/>
      <c r="FM710" s="81"/>
      <c r="FN710" s="81"/>
      <c r="FO710" s="81"/>
      <c r="FP710" s="81"/>
      <c r="FQ710" s="81"/>
      <c r="FR710" s="81"/>
      <c r="FS710" s="81"/>
      <c r="FT710" s="81"/>
      <c r="FU710" s="81"/>
      <c r="FV710" s="81"/>
      <c r="FW710" s="81"/>
      <c r="FX710" s="81"/>
      <c r="FY710" s="81"/>
      <c r="FZ710" s="81"/>
      <c r="GA710" s="81"/>
      <c r="GB710" s="81"/>
      <c r="GC710" s="81"/>
      <c r="GD710" s="81"/>
      <c r="GE710" s="81"/>
      <c r="GF710" s="81"/>
      <c r="GG710" s="8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  <c r="EL711" s="81"/>
      <c r="EM711" s="81"/>
      <c r="EN711" s="81"/>
      <c r="EO711" s="81"/>
      <c r="EP711" s="81"/>
      <c r="EQ711" s="81"/>
      <c r="ER711" s="81"/>
      <c r="ES711" s="81"/>
      <c r="ET711" s="81"/>
      <c r="EU711" s="81"/>
      <c r="EV711" s="81"/>
      <c r="EW711" s="81"/>
      <c r="EX711" s="81"/>
      <c r="EY711" s="81"/>
      <c r="EZ711" s="81"/>
      <c r="FA711" s="81"/>
      <c r="FB711" s="81"/>
      <c r="FC711" s="81"/>
      <c r="FD711" s="81"/>
      <c r="FE711" s="81"/>
      <c r="FF711" s="81"/>
      <c r="FG711" s="81"/>
      <c r="FH711" s="81"/>
      <c r="FI711" s="81"/>
      <c r="FJ711" s="81"/>
      <c r="FK711" s="81"/>
      <c r="FL711" s="81"/>
      <c r="FM711" s="81"/>
      <c r="FN711" s="81"/>
      <c r="FO711" s="81"/>
      <c r="FP711" s="81"/>
      <c r="FQ711" s="81"/>
      <c r="FR711" s="81"/>
      <c r="FS711" s="81"/>
      <c r="FT711" s="81"/>
      <c r="FU711" s="81"/>
      <c r="FV711" s="81"/>
      <c r="FW711" s="81"/>
      <c r="FX711" s="81"/>
      <c r="FY711" s="81"/>
      <c r="FZ711" s="81"/>
      <c r="GA711" s="81"/>
      <c r="GB711" s="81"/>
      <c r="GC711" s="81"/>
      <c r="GD711" s="81"/>
      <c r="GE711" s="81"/>
      <c r="GF711" s="81"/>
      <c r="GG711" s="8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  <c r="EL712" s="81"/>
      <c r="EM712" s="81"/>
      <c r="EN712" s="81"/>
      <c r="EO712" s="81"/>
      <c r="EP712" s="81"/>
      <c r="EQ712" s="81"/>
      <c r="ER712" s="81"/>
      <c r="ES712" s="81"/>
      <c r="ET712" s="81"/>
      <c r="EU712" s="81"/>
      <c r="EV712" s="81"/>
      <c r="EW712" s="81"/>
      <c r="EX712" s="81"/>
      <c r="EY712" s="81"/>
      <c r="EZ712" s="81"/>
      <c r="FA712" s="81"/>
      <c r="FB712" s="81"/>
      <c r="FC712" s="81"/>
      <c r="FD712" s="81"/>
      <c r="FE712" s="81"/>
      <c r="FF712" s="81"/>
      <c r="FG712" s="81"/>
      <c r="FH712" s="81"/>
      <c r="FI712" s="81"/>
      <c r="FJ712" s="81"/>
      <c r="FK712" s="81"/>
      <c r="FL712" s="81"/>
      <c r="FM712" s="81"/>
      <c r="FN712" s="81"/>
      <c r="FO712" s="81"/>
      <c r="FP712" s="81"/>
      <c r="FQ712" s="81"/>
      <c r="FR712" s="81"/>
      <c r="FS712" s="81"/>
      <c r="FT712" s="81"/>
      <c r="FU712" s="81"/>
      <c r="FV712" s="81"/>
      <c r="FW712" s="81"/>
      <c r="FX712" s="81"/>
      <c r="FY712" s="81"/>
      <c r="FZ712" s="81"/>
      <c r="GA712" s="81"/>
      <c r="GB712" s="81"/>
      <c r="GC712" s="81"/>
      <c r="GD712" s="81"/>
      <c r="GE712" s="81"/>
      <c r="GF712" s="81"/>
      <c r="GG712" s="8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  <c r="EL713" s="81"/>
      <c r="EM713" s="81"/>
      <c r="EN713" s="81"/>
      <c r="EO713" s="81"/>
      <c r="EP713" s="81"/>
      <c r="EQ713" s="81"/>
      <c r="ER713" s="81"/>
      <c r="ES713" s="81"/>
      <c r="ET713" s="81"/>
      <c r="EU713" s="81"/>
      <c r="EV713" s="81"/>
      <c r="EW713" s="81"/>
      <c r="EX713" s="81"/>
      <c r="EY713" s="81"/>
      <c r="EZ713" s="81"/>
      <c r="FA713" s="81"/>
      <c r="FB713" s="81"/>
      <c r="FC713" s="81"/>
      <c r="FD713" s="81"/>
      <c r="FE713" s="81"/>
      <c r="FF713" s="81"/>
      <c r="FG713" s="81"/>
      <c r="FH713" s="81"/>
      <c r="FI713" s="81"/>
      <c r="FJ713" s="81"/>
      <c r="FK713" s="81"/>
      <c r="FL713" s="81"/>
      <c r="FM713" s="81"/>
      <c r="FN713" s="81"/>
      <c r="FO713" s="81"/>
      <c r="FP713" s="81"/>
      <c r="FQ713" s="81"/>
      <c r="FR713" s="81"/>
      <c r="FS713" s="81"/>
      <c r="FT713" s="81"/>
      <c r="FU713" s="81"/>
      <c r="FV713" s="81"/>
      <c r="FW713" s="81"/>
      <c r="FX713" s="81"/>
      <c r="FY713" s="81"/>
      <c r="FZ713" s="81"/>
      <c r="GA713" s="81"/>
      <c r="GB713" s="81"/>
      <c r="GC713" s="81"/>
      <c r="GD713" s="81"/>
      <c r="GE713" s="81"/>
      <c r="GF713" s="81"/>
      <c r="GG713" s="8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  <c r="EL714" s="81"/>
      <c r="EM714" s="81"/>
      <c r="EN714" s="81"/>
      <c r="EO714" s="81"/>
      <c r="EP714" s="81"/>
      <c r="EQ714" s="81"/>
      <c r="ER714" s="81"/>
      <c r="ES714" s="81"/>
      <c r="ET714" s="81"/>
      <c r="EU714" s="81"/>
      <c r="EV714" s="81"/>
      <c r="EW714" s="81"/>
      <c r="EX714" s="81"/>
      <c r="EY714" s="81"/>
      <c r="EZ714" s="81"/>
      <c r="FA714" s="81"/>
      <c r="FB714" s="81"/>
      <c r="FC714" s="81"/>
      <c r="FD714" s="81"/>
      <c r="FE714" s="81"/>
      <c r="FF714" s="81"/>
      <c r="FG714" s="81"/>
      <c r="FH714" s="81"/>
      <c r="FI714" s="81"/>
      <c r="FJ714" s="81"/>
      <c r="FK714" s="81"/>
      <c r="FL714" s="81"/>
      <c r="FM714" s="81"/>
      <c r="FN714" s="81"/>
      <c r="FO714" s="81"/>
      <c r="FP714" s="81"/>
      <c r="FQ714" s="81"/>
      <c r="FR714" s="81"/>
      <c r="FS714" s="81"/>
      <c r="FT714" s="81"/>
      <c r="FU714" s="81"/>
      <c r="FV714" s="81"/>
      <c r="FW714" s="81"/>
      <c r="FX714" s="81"/>
      <c r="FY714" s="81"/>
      <c r="FZ714" s="81"/>
      <c r="GA714" s="81"/>
      <c r="GB714" s="81"/>
      <c r="GC714" s="81"/>
      <c r="GD714" s="81"/>
      <c r="GE714" s="81"/>
      <c r="GF714" s="81"/>
      <c r="GG714" s="8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  <c r="EL715" s="81"/>
      <c r="EM715" s="81"/>
      <c r="EN715" s="81"/>
      <c r="EO715" s="81"/>
      <c r="EP715" s="81"/>
      <c r="EQ715" s="81"/>
      <c r="ER715" s="81"/>
      <c r="ES715" s="81"/>
      <c r="ET715" s="81"/>
      <c r="EU715" s="81"/>
      <c r="EV715" s="81"/>
      <c r="EW715" s="81"/>
      <c r="EX715" s="81"/>
      <c r="EY715" s="81"/>
      <c r="EZ715" s="81"/>
      <c r="FA715" s="81"/>
      <c r="FB715" s="81"/>
      <c r="FC715" s="81"/>
      <c r="FD715" s="81"/>
      <c r="FE715" s="81"/>
      <c r="FF715" s="81"/>
      <c r="FG715" s="81"/>
      <c r="FH715" s="81"/>
      <c r="FI715" s="81"/>
      <c r="FJ715" s="81"/>
      <c r="FK715" s="81"/>
      <c r="FL715" s="81"/>
      <c r="FM715" s="81"/>
      <c r="FN715" s="81"/>
      <c r="FO715" s="81"/>
      <c r="FP715" s="81"/>
      <c r="FQ715" s="81"/>
      <c r="FR715" s="81"/>
      <c r="FS715" s="81"/>
      <c r="FT715" s="81"/>
      <c r="FU715" s="81"/>
      <c r="FV715" s="81"/>
      <c r="FW715" s="81"/>
      <c r="FX715" s="81"/>
      <c r="FY715" s="81"/>
      <c r="FZ715" s="81"/>
      <c r="GA715" s="81"/>
      <c r="GB715" s="81"/>
      <c r="GC715" s="81"/>
      <c r="GD715" s="81"/>
      <c r="GE715" s="81"/>
      <c r="GF715" s="81"/>
      <c r="GG715" s="8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  <c r="EO716" s="81"/>
      <c r="EP716" s="81"/>
      <c r="EQ716" s="81"/>
      <c r="ER716" s="81"/>
      <c r="ES716" s="81"/>
      <c r="ET716" s="81"/>
      <c r="EU716" s="81"/>
      <c r="EV716" s="81"/>
      <c r="EW716" s="81"/>
      <c r="EX716" s="81"/>
      <c r="EY716" s="81"/>
      <c r="EZ716" s="81"/>
      <c r="FA716" s="81"/>
      <c r="FB716" s="81"/>
      <c r="FC716" s="81"/>
      <c r="FD716" s="81"/>
      <c r="FE716" s="81"/>
      <c r="FF716" s="81"/>
      <c r="FG716" s="81"/>
      <c r="FH716" s="81"/>
      <c r="FI716" s="81"/>
      <c r="FJ716" s="81"/>
      <c r="FK716" s="81"/>
      <c r="FL716" s="81"/>
      <c r="FM716" s="81"/>
      <c r="FN716" s="81"/>
      <c r="FO716" s="81"/>
      <c r="FP716" s="81"/>
      <c r="FQ716" s="81"/>
      <c r="FR716" s="81"/>
      <c r="FS716" s="81"/>
      <c r="FT716" s="81"/>
      <c r="FU716" s="81"/>
      <c r="FV716" s="81"/>
      <c r="FW716" s="81"/>
      <c r="FX716" s="81"/>
      <c r="FY716" s="81"/>
      <c r="FZ716" s="81"/>
      <c r="GA716" s="81"/>
      <c r="GB716" s="81"/>
      <c r="GC716" s="81"/>
      <c r="GD716" s="81"/>
      <c r="GE716" s="81"/>
      <c r="GF716" s="81"/>
      <c r="GG716" s="8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  <c r="EO717" s="81"/>
      <c r="EP717" s="81"/>
      <c r="EQ717" s="81"/>
      <c r="ER717" s="81"/>
      <c r="ES717" s="81"/>
      <c r="ET717" s="81"/>
      <c r="EU717" s="81"/>
      <c r="EV717" s="81"/>
      <c r="EW717" s="81"/>
      <c r="EX717" s="81"/>
      <c r="EY717" s="81"/>
      <c r="EZ717" s="81"/>
      <c r="FA717" s="81"/>
      <c r="FB717" s="81"/>
      <c r="FC717" s="81"/>
      <c r="FD717" s="81"/>
      <c r="FE717" s="81"/>
      <c r="FF717" s="81"/>
      <c r="FG717" s="81"/>
      <c r="FH717" s="81"/>
      <c r="FI717" s="81"/>
      <c r="FJ717" s="81"/>
      <c r="FK717" s="81"/>
      <c r="FL717" s="81"/>
      <c r="FM717" s="81"/>
      <c r="FN717" s="81"/>
      <c r="FO717" s="81"/>
      <c r="FP717" s="81"/>
      <c r="FQ717" s="81"/>
      <c r="FR717" s="81"/>
      <c r="FS717" s="81"/>
      <c r="FT717" s="81"/>
      <c r="FU717" s="81"/>
      <c r="FV717" s="81"/>
      <c r="FW717" s="81"/>
      <c r="FX717" s="81"/>
      <c r="FY717" s="81"/>
      <c r="FZ717" s="81"/>
      <c r="GA717" s="81"/>
      <c r="GB717" s="81"/>
      <c r="GC717" s="81"/>
      <c r="GD717" s="81"/>
      <c r="GE717" s="81"/>
      <c r="GF717" s="81"/>
      <c r="GG717" s="8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  <c r="EL718" s="81"/>
      <c r="EM718" s="81"/>
      <c r="EN718" s="81"/>
      <c r="EO718" s="81"/>
      <c r="EP718" s="81"/>
      <c r="EQ718" s="81"/>
      <c r="ER718" s="81"/>
      <c r="ES718" s="81"/>
      <c r="ET718" s="81"/>
      <c r="EU718" s="81"/>
      <c r="EV718" s="81"/>
      <c r="EW718" s="81"/>
      <c r="EX718" s="81"/>
      <c r="EY718" s="81"/>
      <c r="EZ718" s="81"/>
      <c r="FA718" s="81"/>
      <c r="FB718" s="81"/>
      <c r="FC718" s="81"/>
      <c r="FD718" s="81"/>
      <c r="FE718" s="81"/>
      <c r="FF718" s="81"/>
      <c r="FG718" s="81"/>
      <c r="FH718" s="81"/>
      <c r="FI718" s="81"/>
      <c r="FJ718" s="81"/>
      <c r="FK718" s="81"/>
      <c r="FL718" s="81"/>
      <c r="FM718" s="81"/>
      <c r="FN718" s="81"/>
      <c r="FO718" s="81"/>
      <c r="FP718" s="81"/>
      <c r="FQ718" s="81"/>
      <c r="FR718" s="81"/>
      <c r="FS718" s="81"/>
      <c r="FT718" s="81"/>
      <c r="FU718" s="81"/>
      <c r="FV718" s="81"/>
      <c r="FW718" s="81"/>
      <c r="FX718" s="81"/>
      <c r="FY718" s="81"/>
      <c r="FZ718" s="81"/>
      <c r="GA718" s="81"/>
      <c r="GB718" s="81"/>
      <c r="GC718" s="81"/>
      <c r="GD718" s="81"/>
      <c r="GE718" s="81"/>
      <c r="GF718" s="81"/>
      <c r="GG718" s="8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  <c r="EL719" s="81"/>
      <c r="EM719" s="81"/>
      <c r="EN719" s="81"/>
      <c r="EO719" s="81"/>
      <c r="EP719" s="81"/>
      <c r="EQ719" s="81"/>
      <c r="ER719" s="81"/>
      <c r="ES719" s="81"/>
      <c r="ET719" s="81"/>
      <c r="EU719" s="81"/>
      <c r="EV719" s="81"/>
      <c r="EW719" s="81"/>
      <c r="EX719" s="81"/>
      <c r="EY719" s="81"/>
      <c r="EZ719" s="81"/>
      <c r="FA719" s="81"/>
      <c r="FB719" s="81"/>
      <c r="FC719" s="81"/>
      <c r="FD719" s="81"/>
      <c r="FE719" s="81"/>
      <c r="FF719" s="81"/>
      <c r="FG719" s="81"/>
      <c r="FH719" s="81"/>
      <c r="FI719" s="81"/>
      <c r="FJ719" s="81"/>
      <c r="FK719" s="81"/>
      <c r="FL719" s="81"/>
      <c r="FM719" s="81"/>
      <c r="FN719" s="81"/>
      <c r="FO719" s="81"/>
      <c r="FP719" s="81"/>
      <c r="FQ719" s="81"/>
      <c r="FR719" s="81"/>
      <c r="FS719" s="81"/>
      <c r="FT719" s="81"/>
      <c r="FU719" s="81"/>
      <c r="FV719" s="81"/>
      <c r="FW719" s="81"/>
      <c r="FX719" s="81"/>
      <c r="FY719" s="81"/>
      <c r="FZ719" s="81"/>
      <c r="GA719" s="81"/>
      <c r="GB719" s="81"/>
      <c r="GC719" s="81"/>
      <c r="GD719" s="81"/>
      <c r="GE719" s="81"/>
      <c r="GF719" s="81"/>
      <c r="GG719" s="8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  <c r="EL720" s="81"/>
      <c r="EM720" s="81"/>
      <c r="EN720" s="81"/>
      <c r="EO720" s="81"/>
      <c r="EP720" s="81"/>
      <c r="EQ720" s="81"/>
      <c r="ER720" s="81"/>
      <c r="ES720" s="81"/>
      <c r="ET720" s="81"/>
      <c r="EU720" s="81"/>
      <c r="EV720" s="81"/>
      <c r="EW720" s="81"/>
      <c r="EX720" s="81"/>
      <c r="EY720" s="81"/>
      <c r="EZ720" s="81"/>
      <c r="FA720" s="81"/>
      <c r="FB720" s="81"/>
      <c r="FC720" s="81"/>
      <c r="FD720" s="81"/>
      <c r="FE720" s="81"/>
      <c r="FF720" s="81"/>
      <c r="FG720" s="81"/>
      <c r="FH720" s="81"/>
      <c r="FI720" s="81"/>
      <c r="FJ720" s="81"/>
      <c r="FK720" s="81"/>
      <c r="FL720" s="81"/>
      <c r="FM720" s="81"/>
      <c r="FN720" s="81"/>
      <c r="FO720" s="81"/>
      <c r="FP720" s="81"/>
      <c r="FQ720" s="81"/>
      <c r="FR720" s="81"/>
      <c r="FS720" s="81"/>
      <c r="FT720" s="81"/>
      <c r="FU720" s="81"/>
      <c r="FV720" s="81"/>
      <c r="FW720" s="81"/>
      <c r="FX720" s="81"/>
      <c r="FY720" s="81"/>
      <c r="FZ720" s="81"/>
      <c r="GA720" s="81"/>
      <c r="GB720" s="81"/>
      <c r="GC720" s="81"/>
      <c r="GD720" s="81"/>
      <c r="GE720" s="81"/>
      <c r="GF720" s="81"/>
      <c r="GG720" s="8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  <c r="EL721" s="81"/>
      <c r="EM721" s="81"/>
      <c r="EN721" s="81"/>
      <c r="EO721" s="81"/>
      <c r="EP721" s="81"/>
      <c r="EQ721" s="81"/>
      <c r="ER721" s="81"/>
      <c r="ES721" s="81"/>
      <c r="ET721" s="81"/>
      <c r="EU721" s="81"/>
      <c r="EV721" s="81"/>
      <c r="EW721" s="81"/>
      <c r="EX721" s="81"/>
      <c r="EY721" s="81"/>
      <c r="EZ721" s="81"/>
      <c r="FA721" s="81"/>
      <c r="FB721" s="81"/>
      <c r="FC721" s="81"/>
      <c r="FD721" s="81"/>
      <c r="FE721" s="81"/>
      <c r="FF721" s="81"/>
      <c r="FG721" s="81"/>
      <c r="FH721" s="81"/>
      <c r="FI721" s="81"/>
      <c r="FJ721" s="81"/>
      <c r="FK721" s="81"/>
      <c r="FL721" s="81"/>
      <c r="FM721" s="81"/>
      <c r="FN721" s="81"/>
      <c r="FO721" s="81"/>
      <c r="FP721" s="81"/>
      <c r="FQ721" s="81"/>
      <c r="FR721" s="81"/>
      <c r="FS721" s="81"/>
      <c r="FT721" s="81"/>
      <c r="FU721" s="81"/>
      <c r="FV721" s="81"/>
      <c r="FW721" s="81"/>
      <c r="FX721" s="81"/>
      <c r="FY721" s="81"/>
      <c r="FZ721" s="81"/>
      <c r="GA721" s="81"/>
      <c r="GB721" s="81"/>
      <c r="GC721" s="81"/>
      <c r="GD721" s="81"/>
      <c r="GE721" s="81"/>
      <c r="GF721" s="81"/>
      <c r="GG721" s="8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  <c r="EL722" s="81"/>
      <c r="EM722" s="81"/>
      <c r="EN722" s="81"/>
      <c r="EO722" s="81"/>
      <c r="EP722" s="81"/>
      <c r="EQ722" s="81"/>
      <c r="ER722" s="81"/>
      <c r="ES722" s="81"/>
      <c r="ET722" s="81"/>
      <c r="EU722" s="81"/>
      <c r="EV722" s="81"/>
      <c r="EW722" s="81"/>
      <c r="EX722" s="81"/>
      <c r="EY722" s="81"/>
      <c r="EZ722" s="81"/>
      <c r="FA722" s="81"/>
      <c r="FB722" s="81"/>
      <c r="FC722" s="81"/>
      <c r="FD722" s="81"/>
      <c r="FE722" s="81"/>
      <c r="FF722" s="81"/>
      <c r="FG722" s="81"/>
      <c r="FH722" s="81"/>
      <c r="FI722" s="81"/>
      <c r="FJ722" s="81"/>
      <c r="FK722" s="81"/>
      <c r="FL722" s="81"/>
      <c r="FM722" s="81"/>
      <c r="FN722" s="81"/>
      <c r="FO722" s="81"/>
      <c r="FP722" s="81"/>
      <c r="FQ722" s="81"/>
      <c r="FR722" s="81"/>
      <c r="FS722" s="81"/>
      <c r="FT722" s="81"/>
      <c r="FU722" s="81"/>
      <c r="FV722" s="81"/>
      <c r="FW722" s="81"/>
      <c r="FX722" s="81"/>
      <c r="FY722" s="81"/>
      <c r="FZ722" s="81"/>
      <c r="GA722" s="81"/>
      <c r="GB722" s="81"/>
      <c r="GC722" s="81"/>
      <c r="GD722" s="81"/>
      <c r="GE722" s="81"/>
      <c r="GF722" s="81"/>
      <c r="GG722" s="8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  <c r="EL723" s="81"/>
      <c r="EM723" s="81"/>
      <c r="EN723" s="81"/>
      <c r="EO723" s="81"/>
      <c r="EP723" s="81"/>
      <c r="EQ723" s="81"/>
      <c r="ER723" s="81"/>
      <c r="ES723" s="81"/>
      <c r="ET723" s="81"/>
      <c r="EU723" s="81"/>
      <c r="EV723" s="81"/>
      <c r="EW723" s="81"/>
      <c r="EX723" s="81"/>
      <c r="EY723" s="81"/>
      <c r="EZ723" s="81"/>
      <c r="FA723" s="81"/>
      <c r="FB723" s="81"/>
      <c r="FC723" s="81"/>
      <c r="FD723" s="81"/>
      <c r="FE723" s="81"/>
      <c r="FF723" s="81"/>
      <c r="FG723" s="81"/>
      <c r="FH723" s="81"/>
      <c r="FI723" s="81"/>
      <c r="FJ723" s="81"/>
      <c r="FK723" s="81"/>
      <c r="FL723" s="81"/>
      <c r="FM723" s="81"/>
      <c r="FN723" s="81"/>
      <c r="FO723" s="81"/>
      <c r="FP723" s="81"/>
      <c r="FQ723" s="81"/>
      <c r="FR723" s="81"/>
      <c r="FS723" s="81"/>
      <c r="FT723" s="81"/>
      <c r="FU723" s="81"/>
      <c r="FV723" s="81"/>
      <c r="FW723" s="81"/>
      <c r="FX723" s="81"/>
      <c r="FY723" s="81"/>
      <c r="FZ723" s="81"/>
      <c r="GA723" s="81"/>
      <c r="GB723" s="81"/>
      <c r="GC723" s="81"/>
      <c r="GD723" s="81"/>
      <c r="GE723" s="81"/>
      <c r="GF723" s="81"/>
      <c r="GG723" s="8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  <c r="EL724" s="81"/>
      <c r="EM724" s="81"/>
      <c r="EN724" s="81"/>
      <c r="EO724" s="81"/>
      <c r="EP724" s="81"/>
      <c r="EQ724" s="81"/>
      <c r="ER724" s="81"/>
      <c r="ES724" s="81"/>
      <c r="ET724" s="81"/>
      <c r="EU724" s="81"/>
      <c r="EV724" s="81"/>
      <c r="EW724" s="81"/>
      <c r="EX724" s="81"/>
      <c r="EY724" s="81"/>
      <c r="EZ724" s="81"/>
      <c r="FA724" s="81"/>
      <c r="FB724" s="81"/>
      <c r="FC724" s="81"/>
      <c r="FD724" s="81"/>
      <c r="FE724" s="81"/>
      <c r="FF724" s="81"/>
      <c r="FG724" s="81"/>
      <c r="FH724" s="81"/>
      <c r="FI724" s="81"/>
      <c r="FJ724" s="81"/>
      <c r="FK724" s="81"/>
      <c r="FL724" s="81"/>
      <c r="FM724" s="81"/>
      <c r="FN724" s="81"/>
      <c r="FO724" s="81"/>
      <c r="FP724" s="81"/>
      <c r="FQ724" s="81"/>
      <c r="FR724" s="81"/>
      <c r="FS724" s="81"/>
      <c r="FT724" s="81"/>
      <c r="FU724" s="81"/>
      <c r="FV724" s="81"/>
      <c r="FW724" s="81"/>
      <c r="FX724" s="81"/>
      <c r="FY724" s="81"/>
      <c r="FZ724" s="81"/>
      <c r="GA724" s="81"/>
      <c r="GB724" s="81"/>
      <c r="GC724" s="81"/>
      <c r="GD724" s="81"/>
      <c r="GE724" s="81"/>
      <c r="GF724" s="81"/>
      <c r="GG724" s="8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  <c r="EL725" s="81"/>
      <c r="EM725" s="81"/>
      <c r="EN725" s="81"/>
      <c r="EO725" s="81"/>
      <c r="EP725" s="81"/>
      <c r="EQ725" s="81"/>
      <c r="ER725" s="81"/>
      <c r="ES725" s="81"/>
      <c r="ET725" s="81"/>
      <c r="EU725" s="81"/>
      <c r="EV725" s="81"/>
      <c r="EW725" s="81"/>
      <c r="EX725" s="81"/>
      <c r="EY725" s="81"/>
      <c r="EZ725" s="81"/>
      <c r="FA725" s="81"/>
      <c r="FB725" s="81"/>
      <c r="FC725" s="81"/>
      <c r="FD725" s="81"/>
      <c r="FE725" s="81"/>
      <c r="FF725" s="81"/>
      <c r="FG725" s="81"/>
      <c r="FH725" s="81"/>
      <c r="FI725" s="81"/>
      <c r="FJ725" s="81"/>
      <c r="FK725" s="81"/>
      <c r="FL725" s="81"/>
      <c r="FM725" s="81"/>
      <c r="FN725" s="81"/>
      <c r="FO725" s="81"/>
      <c r="FP725" s="81"/>
      <c r="FQ725" s="81"/>
      <c r="FR725" s="81"/>
      <c r="FS725" s="81"/>
      <c r="FT725" s="81"/>
      <c r="FU725" s="81"/>
      <c r="FV725" s="81"/>
      <c r="FW725" s="81"/>
      <c r="FX725" s="81"/>
      <c r="FY725" s="81"/>
      <c r="FZ725" s="81"/>
      <c r="GA725" s="81"/>
      <c r="GB725" s="81"/>
      <c r="GC725" s="81"/>
      <c r="GD725" s="81"/>
      <c r="GE725" s="81"/>
      <c r="GF725" s="81"/>
      <c r="GG725" s="8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  <c r="EL726" s="81"/>
      <c r="EM726" s="81"/>
      <c r="EN726" s="81"/>
      <c r="EO726" s="81"/>
      <c r="EP726" s="81"/>
      <c r="EQ726" s="81"/>
      <c r="ER726" s="81"/>
      <c r="ES726" s="81"/>
      <c r="ET726" s="81"/>
      <c r="EU726" s="81"/>
      <c r="EV726" s="81"/>
      <c r="EW726" s="81"/>
      <c r="EX726" s="81"/>
      <c r="EY726" s="81"/>
      <c r="EZ726" s="81"/>
      <c r="FA726" s="81"/>
      <c r="FB726" s="81"/>
      <c r="FC726" s="81"/>
      <c r="FD726" s="81"/>
      <c r="FE726" s="81"/>
      <c r="FF726" s="81"/>
      <c r="FG726" s="81"/>
      <c r="FH726" s="81"/>
      <c r="FI726" s="81"/>
      <c r="FJ726" s="81"/>
      <c r="FK726" s="81"/>
      <c r="FL726" s="81"/>
      <c r="FM726" s="81"/>
      <c r="FN726" s="81"/>
      <c r="FO726" s="81"/>
      <c r="FP726" s="81"/>
      <c r="FQ726" s="81"/>
      <c r="FR726" s="81"/>
      <c r="FS726" s="81"/>
      <c r="FT726" s="81"/>
      <c r="FU726" s="81"/>
      <c r="FV726" s="81"/>
      <c r="FW726" s="81"/>
      <c r="FX726" s="81"/>
      <c r="FY726" s="81"/>
      <c r="FZ726" s="81"/>
      <c r="GA726" s="81"/>
      <c r="GB726" s="81"/>
      <c r="GC726" s="81"/>
      <c r="GD726" s="81"/>
      <c r="GE726" s="81"/>
      <c r="GF726" s="81"/>
      <c r="GG726" s="8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  <c r="EL727" s="81"/>
      <c r="EM727" s="81"/>
      <c r="EN727" s="81"/>
      <c r="EO727" s="81"/>
      <c r="EP727" s="81"/>
      <c r="EQ727" s="81"/>
      <c r="ER727" s="81"/>
      <c r="ES727" s="81"/>
      <c r="ET727" s="81"/>
      <c r="EU727" s="81"/>
      <c r="EV727" s="81"/>
      <c r="EW727" s="81"/>
      <c r="EX727" s="81"/>
      <c r="EY727" s="81"/>
      <c r="EZ727" s="81"/>
      <c r="FA727" s="81"/>
      <c r="FB727" s="81"/>
      <c r="FC727" s="81"/>
      <c r="FD727" s="81"/>
      <c r="FE727" s="81"/>
      <c r="FF727" s="81"/>
      <c r="FG727" s="81"/>
      <c r="FH727" s="81"/>
      <c r="FI727" s="81"/>
      <c r="FJ727" s="81"/>
      <c r="FK727" s="81"/>
      <c r="FL727" s="81"/>
      <c r="FM727" s="81"/>
      <c r="FN727" s="81"/>
      <c r="FO727" s="81"/>
      <c r="FP727" s="81"/>
      <c r="FQ727" s="81"/>
      <c r="FR727" s="81"/>
      <c r="FS727" s="81"/>
      <c r="FT727" s="81"/>
      <c r="FU727" s="81"/>
      <c r="FV727" s="81"/>
      <c r="FW727" s="81"/>
      <c r="FX727" s="81"/>
      <c r="FY727" s="81"/>
      <c r="FZ727" s="81"/>
      <c r="GA727" s="81"/>
      <c r="GB727" s="81"/>
      <c r="GC727" s="81"/>
      <c r="GD727" s="81"/>
      <c r="GE727" s="81"/>
      <c r="GF727" s="81"/>
      <c r="GG727" s="8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  <c r="EL728" s="81"/>
      <c r="EM728" s="81"/>
      <c r="EN728" s="81"/>
      <c r="EO728" s="81"/>
      <c r="EP728" s="81"/>
      <c r="EQ728" s="81"/>
      <c r="ER728" s="81"/>
      <c r="ES728" s="81"/>
      <c r="ET728" s="81"/>
      <c r="EU728" s="81"/>
      <c r="EV728" s="81"/>
      <c r="EW728" s="81"/>
      <c r="EX728" s="81"/>
      <c r="EY728" s="81"/>
      <c r="EZ728" s="81"/>
      <c r="FA728" s="81"/>
      <c r="FB728" s="81"/>
      <c r="FC728" s="81"/>
      <c r="FD728" s="81"/>
      <c r="FE728" s="81"/>
      <c r="FF728" s="81"/>
      <c r="FG728" s="81"/>
      <c r="FH728" s="81"/>
      <c r="FI728" s="81"/>
      <c r="FJ728" s="81"/>
      <c r="FK728" s="81"/>
      <c r="FL728" s="81"/>
      <c r="FM728" s="81"/>
      <c r="FN728" s="81"/>
      <c r="FO728" s="81"/>
      <c r="FP728" s="81"/>
      <c r="FQ728" s="81"/>
      <c r="FR728" s="81"/>
      <c r="FS728" s="81"/>
      <c r="FT728" s="81"/>
      <c r="FU728" s="81"/>
      <c r="FV728" s="81"/>
      <c r="FW728" s="81"/>
      <c r="FX728" s="81"/>
      <c r="FY728" s="81"/>
      <c r="FZ728" s="81"/>
      <c r="GA728" s="81"/>
      <c r="GB728" s="81"/>
      <c r="GC728" s="81"/>
      <c r="GD728" s="81"/>
      <c r="GE728" s="81"/>
      <c r="GF728" s="81"/>
      <c r="GG728" s="8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  <c r="EL729" s="81"/>
      <c r="EM729" s="81"/>
      <c r="EN729" s="81"/>
      <c r="EO729" s="81"/>
      <c r="EP729" s="81"/>
      <c r="EQ729" s="81"/>
      <c r="ER729" s="81"/>
      <c r="ES729" s="81"/>
      <c r="ET729" s="81"/>
      <c r="EU729" s="81"/>
      <c r="EV729" s="81"/>
      <c r="EW729" s="81"/>
      <c r="EX729" s="81"/>
      <c r="EY729" s="81"/>
      <c r="EZ729" s="81"/>
      <c r="FA729" s="81"/>
      <c r="FB729" s="81"/>
      <c r="FC729" s="81"/>
      <c r="FD729" s="81"/>
      <c r="FE729" s="81"/>
      <c r="FF729" s="81"/>
      <c r="FG729" s="81"/>
      <c r="FH729" s="81"/>
      <c r="FI729" s="81"/>
      <c r="FJ729" s="81"/>
      <c r="FK729" s="81"/>
      <c r="FL729" s="81"/>
      <c r="FM729" s="81"/>
      <c r="FN729" s="81"/>
      <c r="FO729" s="81"/>
      <c r="FP729" s="81"/>
      <c r="FQ729" s="81"/>
      <c r="FR729" s="81"/>
      <c r="FS729" s="81"/>
      <c r="FT729" s="81"/>
      <c r="FU729" s="81"/>
      <c r="FV729" s="81"/>
      <c r="FW729" s="81"/>
      <c r="FX729" s="81"/>
      <c r="FY729" s="81"/>
      <c r="FZ729" s="81"/>
      <c r="GA729" s="81"/>
      <c r="GB729" s="81"/>
      <c r="GC729" s="81"/>
      <c r="GD729" s="81"/>
      <c r="GE729" s="81"/>
      <c r="GF729" s="81"/>
      <c r="GG729" s="8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  <c r="EL730" s="81"/>
      <c r="EM730" s="81"/>
      <c r="EN730" s="81"/>
      <c r="EO730" s="81"/>
      <c r="EP730" s="81"/>
      <c r="EQ730" s="81"/>
      <c r="ER730" s="81"/>
      <c r="ES730" s="81"/>
      <c r="ET730" s="81"/>
      <c r="EU730" s="81"/>
      <c r="EV730" s="81"/>
      <c r="EW730" s="81"/>
      <c r="EX730" s="81"/>
      <c r="EY730" s="81"/>
      <c r="EZ730" s="81"/>
      <c r="FA730" s="81"/>
      <c r="FB730" s="81"/>
      <c r="FC730" s="81"/>
      <c r="FD730" s="81"/>
      <c r="FE730" s="81"/>
      <c r="FF730" s="81"/>
      <c r="FG730" s="81"/>
      <c r="FH730" s="81"/>
      <c r="FI730" s="81"/>
      <c r="FJ730" s="81"/>
      <c r="FK730" s="81"/>
      <c r="FL730" s="81"/>
      <c r="FM730" s="81"/>
      <c r="FN730" s="81"/>
      <c r="FO730" s="81"/>
      <c r="FP730" s="81"/>
      <c r="FQ730" s="81"/>
      <c r="FR730" s="81"/>
      <c r="FS730" s="81"/>
      <c r="FT730" s="81"/>
      <c r="FU730" s="81"/>
      <c r="FV730" s="81"/>
      <c r="FW730" s="81"/>
      <c r="FX730" s="81"/>
      <c r="FY730" s="81"/>
      <c r="FZ730" s="81"/>
      <c r="GA730" s="81"/>
      <c r="GB730" s="81"/>
      <c r="GC730" s="81"/>
      <c r="GD730" s="81"/>
      <c r="GE730" s="81"/>
      <c r="GF730" s="81"/>
      <c r="GG730" s="8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  <c r="EL731" s="81"/>
      <c r="EM731" s="81"/>
      <c r="EN731" s="81"/>
      <c r="EO731" s="81"/>
      <c r="EP731" s="81"/>
      <c r="EQ731" s="81"/>
      <c r="ER731" s="81"/>
      <c r="ES731" s="81"/>
      <c r="ET731" s="81"/>
      <c r="EU731" s="81"/>
      <c r="EV731" s="81"/>
      <c r="EW731" s="81"/>
      <c r="EX731" s="81"/>
      <c r="EY731" s="81"/>
      <c r="EZ731" s="81"/>
      <c r="FA731" s="81"/>
      <c r="FB731" s="81"/>
      <c r="FC731" s="81"/>
      <c r="FD731" s="81"/>
      <c r="FE731" s="81"/>
      <c r="FF731" s="81"/>
      <c r="FG731" s="81"/>
      <c r="FH731" s="81"/>
      <c r="FI731" s="81"/>
      <c r="FJ731" s="81"/>
      <c r="FK731" s="81"/>
      <c r="FL731" s="81"/>
      <c r="FM731" s="81"/>
      <c r="FN731" s="81"/>
      <c r="FO731" s="81"/>
      <c r="FP731" s="81"/>
      <c r="FQ731" s="81"/>
      <c r="FR731" s="81"/>
      <c r="FS731" s="81"/>
      <c r="FT731" s="81"/>
      <c r="FU731" s="81"/>
      <c r="FV731" s="81"/>
      <c r="FW731" s="81"/>
      <c r="FX731" s="81"/>
      <c r="FY731" s="81"/>
      <c r="FZ731" s="81"/>
      <c r="GA731" s="81"/>
      <c r="GB731" s="81"/>
      <c r="GC731" s="81"/>
      <c r="GD731" s="81"/>
      <c r="GE731" s="81"/>
      <c r="GF731" s="81"/>
      <c r="GG731" s="8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  <c r="EL732" s="81"/>
      <c r="EM732" s="81"/>
      <c r="EN732" s="81"/>
      <c r="EO732" s="81"/>
      <c r="EP732" s="81"/>
      <c r="EQ732" s="81"/>
      <c r="ER732" s="81"/>
      <c r="ES732" s="81"/>
      <c r="ET732" s="81"/>
      <c r="EU732" s="81"/>
      <c r="EV732" s="81"/>
      <c r="EW732" s="81"/>
      <c r="EX732" s="81"/>
      <c r="EY732" s="81"/>
      <c r="EZ732" s="81"/>
      <c r="FA732" s="81"/>
      <c r="FB732" s="81"/>
      <c r="FC732" s="81"/>
      <c r="FD732" s="81"/>
      <c r="FE732" s="81"/>
      <c r="FF732" s="81"/>
      <c r="FG732" s="81"/>
      <c r="FH732" s="81"/>
      <c r="FI732" s="81"/>
      <c r="FJ732" s="81"/>
      <c r="FK732" s="81"/>
      <c r="FL732" s="81"/>
      <c r="FM732" s="81"/>
      <c r="FN732" s="81"/>
      <c r="FO732" s="81"/>
      <c r="FP732" s="81"/>
      <c r="FQ732" s="81"/>
      <c r="FR732" s="81"/>
      <c r="FS732" s="81"/>
      <c r="FT732" s="81"/>
      <c r="FU732" s="81"/>
      <c r="FV732" s="81"/>
      <c r="FW732" s="81"/>
      <c r="FX732" s="81"/>
      <c r="FY732" s="81"/>
      <c r="FZ732" s="81"/>
      <c r="GA732" s="81"/>
      <c r="GB732" s="81"/>
      <c r="GC732" s="81"/>
      <c r="GD732" s="81"/>
      <c r="GE732" s="81"/>
      <c r="GF732" s="81"/>
      <c r="GG732" s="8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  <c r="EL733" s="81"/>
      <c r="EM733" s="81"/>
      <c r="EN733" s="81"/>
      <c r="EO733" s="81"/>
      <c r="EP733" s="81"/>
      <c r="EQ733" s="81"/>
      <c r="ER733" s="81"/>
      <c r="ES733" s="81"/>
      <c r="ET733" s="81"/>
      <c r="EU733" s="81"/>
      <c r="EV733" s="81"/>
      <c r="EW733" s="81"/>
      <c r="EX733" s="81"/>
      <c r="EY733" s="81"/>
      <c r="EZ733" s="81"/>
      <c r="FA733" s="81"/>
      <c r="FB733" s="81"/>
      <c r="FC733" s="81"/>
      <c r="FD733" s="81"/>
      <c r="FE733" s="81"/>
      <c r="FF733" s="81"/>
      <c r="FG733" s="81"/>
      <c r="FH733" s="81"/>
      <c r="FI733" s="81"/>
      <c r="FJ733" s="81"/>
      <c r="FK733" s="81"/>
      <c r="FL733" s="81"/>
      <c r="FM733" s="81"/>
      <c r="FN733" s="81"/>
      <c r="FO733" s="81"/>
      <c r="FP733" s="81"/>
      <c r="FQ733" s="81"/>
      <c r="FR733" s="81"/>
      <c r="FS733" s="81"/>
      <c r="FT733" s="81"/>
      <c r="FU733" s="81"/>
      <c r="FV733" s="81"/>
      <c r="FW733" s="81"/>
      <c r="FX733" s="81"/>
      <c r="FY733" s="81"/>
      <c r="FZ733" s="81"/>
      <c r="GA733" s="81"/>
      <c r="GB733" s="81"/>
      <c r="GC733" s="81"/>
      <c r="GD733" s="81"/>
      <c r="GE733" s="81"/>
      <c r="GF733" s="81"/>
      <c r="GG733" s="8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  <c r="EL734" s="81"/>
      <c r="EM734" s="81"/>
      <c r="EN734" s="81"/>
      <c r="EO734" s="81"/>
      <c r="EP734" s="81"/>
      <c r="EQ734" s="81"/>
      <c r="ER734" s="81"/>
      <c r="ES734" s="81"/>
      <c r="ET734" s="81"/>
      <c r="EU734" s="81"/>
      <c r="EV734" s="81"/>
      <c r="EW734" s="81"/>
      <c r="EX734" s="81"/>
      <c r="EY734" s="81"/>
      <c r="EZ734" s="81"/>
      <c r="FA734" s="81"/>
      <c r="FB734" s="81"/>
      <c r="FC734" s="81"/>
      <c r="FD734" s="81"/>
      <c r="FE734" s="81"/>
      <c r="FF734" s="81"/>
      <c r="FG734" s="81"/>
      <c r="FH734" s="81"/>
      <c r="FI734" s="81"/>
      <c r="FJ734" s="81"/>
      <c r="FK734" s="81"/>
      <c r="FL734" s="81"/>
      <c r="FM734" s="81"/>
      <c r="FN734" s="81"/>
      <c r="FO734" s="81"/>
      <c r="FP734" s="81"/>
      <c r="FQ734" s="81"/>
      <c r="FR734" s="81"/>
      <c r="FS734" s="81"/>
      <c r="FT734" s="81"/>
      <c r="FU734" s="81"/>
      <c r="FV734" s="81"/>
      <c r="FW734" s="81"/>
      <c r="FX734" s="81"/>
      <c r="FY734" s="81"/>
      <c r="FZ734" s="81"/>
      <c r="GA734" s="81"/>
      <c r="GB734" s="81"/>
      <c r="GC734" s="81"/>
      <c r="GD734" s="81"/>
      <c r="GE734" s="81"/>
      <c r="GF734" s="81"/>
      <c r="GG734" s="8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  <c r="EL735" s="81"/>
      <c r="EM735" s="81"/>
      <c r="EN735" s="81"/>
      <c r="EO735" s="81"/>
      <c r="EP735" s="81"/>
      <c r="EQ735" s="81"/>
      <c r="ER735" s="81"/>
      <c r="ES735" s="81"/>
      <c r="ET735" s="81"/>
      <c r="EU735" s="81"/>
      <c r="EV735" s="81"/>
      <c r="EW735" s="81"/>
      <c r="EX735" s="81"/>
      <c r="EY735" s="81"/>
      <c r="EZ735" s="81"/>
      <c r="FA735" s="81"/>
      <c r="FB735" s="81"/>
      <c r="FC735" s="81"/>
      <c r="FD735" s="81"/>
      <c r="FE735" s="81"/>
      <c r="FF735" s="81"/>
      <c r="FG735" s="81"/>
      <c r="FH735" s="81"/>
      <c r="FI735" s="81"/>
      <c r="FJ735" s="81"/>
      <c r="FK735" s="81"/>
      <c r="FL735" s="81"/>
      <c r="FM735" s="81"/>
      <c r="FN735" s="81"/>
      <c r="FO735" s="81"/>
      <c r="FP735" s="81"/>
      <c r="FQ735" s="81"/>
      <c r="FR735" s="81"/>
      <c r="FS735" s="81"/>
      <c r="FT735" s="81"/>
      <c r="FU735" s="81"/>
      <c r="FV735" s="81"/>
      <c r="FW735" s="81"/>
      <c r="FX735" s="81"/>
      <c r="FY735" s="81"/>
      <c r="FZ735" s="81"/>
      <c r="GA735" s="81"/>
      <c r="GB735" s="81"/>
      <c r="GC735" s="81"/>
      <c r="GD735" s="81"/>
      <c r="GE735" s="81"/>
      <c r="GF735" s="81"/>
      <c r="GG735" s="8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  <c r="EL736" s="81"/>
      <c r="EM736" s="81"/>
      <c r="EN736" s="81"/>
      <c r="EO736" s="81"/>
      <c r="EP736" s="81"/>
      <c r="EQ736" s="81"/>
      <c r="ER736" s="81"/>
      <c r="ES736" s="81"/>
      <c r="ET736" s="81"/>
      <c r="EU736" s="81"/>
      <c r="EV736" s="81"/>
      <c r="EW736" s="81"/>
      <c r="EX736" s="81"/>
      <c r="EY736" s="81"/>
      <c r="EZ736" s="81"/>
      <c r="FA736" s="81"/>
      <c r="FB736" s="81"/>
      <c r="FC736" s="81"/>
      <c r="FD736" s="81"/>
      <c r="FE736" s="81"/>
      <c r="FF736" s="81"/>
      <c r="FG736" s="81"/>
      <c r="FH736" s="81"/>
      <c r="FI736" s="81"/>
      <c r="FJ736" s="81"/>
      <c r="FK736" s="81"/>
      <c r="FL736" s="81"/>
      <c r="FM736" s="81"/>
      <c r="FN736" s="81"/>
      <c r="FO736" s="81"/>
      <c r="FP736" s="81"/>
      <c r="FQ736" s="81"/>
      <c r="FR736" s="81"/>
      <c r="FS736" s="81"/>
      <c r="FT736" s="81"/>
      <c r="FU736" s="81"/>
      <c r="FV736" s="81"/>
      <c r="FW736" s="81"/>
      <c r="FX736" s="81"/>
      <c r="FY736" s="81"/>
      <c r="FZ736" s="81"/>
      <c r="GA736" s="81"/>
      <c r="GB736" s="81"/>
      <c r="GC736" s="81"/>
      <c r="GD736" s="81"/>
      <c r="GE736" s="81"/>
      <c r="GF736" s="81"/>
      <c r="GG736" s="8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  <c r="EL737" s="81"/>
      <c r="EM737" s="81"/>
      <c r="EN737" s="81"/>
      <c r="EO737" s="81"/>
      <c r="EP737" s="81"/>
      <c r="EQ737" s="81"/>
      <c r="ER737" s="81"/>
      <c r="ES737" s="81"/>
      <c r="ET737" s="81"/>
      <c r="EU737" s="81"/>
      <c r="EV737" s="81"/>
      <c r="EW737" s="81"/>
      <c r="EX737" s="81"/>
      <c r="EY737" s="81"/>
      <c r="EZ737" s="81"/>
      <c r="FA737" s="81"/>
      <c r="FB737" s="81"/>
      <c r="FC737" s="81"/>
      <c r="FD737" s="81"/>
      <c r="FE737" s="81"/>
      <c r="FF737" s="81"/>
      <c r="FG737" s="81"/>
      <c r="FH737" s="81"/>
      <c r="FI737" s="81"/>
      <c r="FJ737" s="81"/>
      <c r="FK737" s="81"/>
      <c r="FL737" s="81"/>
      <c r="FM737" s="81"/>
      <c r="FN737" s="81"/>
      <c r="FO737" s="81"/>
      <c r="FP737" s="81"/>
      <c r="FQ737" s="81"/>
      <c r="FR737" s="81"/>
      <c r="FS737" s="81"/>
      <c r="FT737" s="81"/>
      <c r="FU737" s="81"/>
      <c r="FV737" s="81"/>
      <c r="FW737" s="81"/>
      <c r="FX737" s="81"/>
      <c r="FY737" s="81"/>
      <c r="FZ737" s="81"/>
      <c r="GA737" s="81"/>
      <c r="GB737" s="81"/>
      <c r="GC737" s="81"/>
      <c r="GD737" s="81"/>
      <c r="GE737" s="81"/>
      <c r="GF737" s="81"/>
      <c r="GG737" s="8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  <c r="EL738" s="81"/>
      <c r="EM738" s="81"/>
      <c r="EN738" s="81"/>
      <c r="EO738" s="81"/>
      <c r="EP738" s="81"/>
      <c r="EQ738" s="81"/>
      <c r="ER738" s="81"/>
      <c r="ES738" s="81"/>
      <c r="ET738" s="81"/>
      <c r="EU738" s="81"/>
      <c r="EV738" s="81"/>
      <c r="EW738" s="81"/>
      <c r="EX738" s="81"/>
      <c r="EY738" s="81"/>
      <c r="EZ738" s="81"/>
      <c r="FA738" s="81"/>
      <c r="FB738" s="81"/>
      <c r="FC738" s="81"/>
      <c r="FD738" s="81"/>
      <c r="FE738" s="81"/>
      <c r="FF738" s="81"/>
      <c r="FG738" s="81"/>
      <c r="FH738" s="81"/>
      <c r="FI738" s="81"/>
      <c r="FJ738" s="81"/>
      <c r="FK738" s="81"/>
      <c r="FL738" s="81"/>
      <c r="FM738" s="81"/>
      <c r="FN738" s="81"/>
      <c r="FO738" s="81"/>
      <c r="FP738" s="81"/>
      <c r="FQ738" s="81"/>
      <c r="FR738" s="81"/>
      <c r="FS738" s="81"/>
      <c r="FT738" s="81"/>
      <c r="FU738" s="81"/>
      <c r="FV738" s="81"/>
      <c r="FW738" s="81"/>
      <c r="FX738" s="81"/>
      <c r="FY738" s="81"/>
      <c r="FZ738" s="81"/>
      <c r="GA738" s="81"/>
      <c r="GB738" s="81"/>
      <c r="GC738" s="81"/>
      <c r="GD738" s="81"/>
      <c r="GE738" s="81"/>
      <c r="GF738" s="81"/>
      <c r="GG738" s="8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  <c r="EL739" s="81"/>
      <c r="EM739" s="81"/>
      <c r="EN739" s="81"/>
      <c r="EO739" s="81"/>
      <c r="EP739" s="81"/>
      <c r="EQ739" s="81"/>
      <c r="ER739" s="81"/>
      <c r="ES739" s="81"/>
      <c r="ET739" s="81"/>
      <c r="EU739" s="81"/>
      <c r="EV739" s="81"/>
      <c r="EW739" s="81"/>
      <c r="EX739" s="81"/>
      <c r="EY739" s="81"/>
      <c r="EZ739" s="81"/>
      <c r="FA739" s="81"/>
      <c r="FB739" s="81"/>
      <c r="FC739" s="81"/>
      <c r="FD739" s="81"/>
      <c r="FE739" s="81"/>
      <c r="FF739" s="81"/>
      <c r="FG739" s="81"/>
      <c r="FH739" s="81"/>
      <c r="FI739" s="81"/>
      <c r="FJ739" s="81"/>
      <c r="FK739" s="81"/>
      <c r="FL739" s="81"/>
      <c r="FM739" s="81"/>
      <c r="FN739" s="81"/>
      <c r="FO739" s="81"/>
      <c r="FP739" s="81"/>
      <c r="FQ739" s="81"/>
      <c r="FR739" s="81"/>
      <c r="FS739" s="81"/>
      <c r="FT739" s="81"/>
      <c r="FU739" s="81"/>
      <c r="FV739" s="81"/>
      <c r="FW739" s="81"/>
      <c r="FX739" s="81"/>
      <c r="FY739" s="81"/>
      <c r="FZ739" s="81"/>
      <c r="GA739" s="81"/>
      <c r="GB739" s="81"/>
      <c r="GC739" s="81"/>
      <c r="GD739" s="81"/>
      <c r="GE739" s="81"/>
      <c r="GF739" s="81"/>
      <c r="GG739" s="8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  <c r="EL740" s="81"/>
      <c r="EM740" s="81"/>
      <c r="EN740" s="81"/>
      <c r="EO740" s="81"/>
      <c r="EP740" s="81"/>
      <c r="EQ740" s="81"/>
      <c r="ER740" s="81"/>
      <c r="ES740" s="81"/>
      <c r="ET740" s="81"/>
      <c r="EU740" s="81"/>
      <c r="EV740" s="81"/>
      <c r="EW740" s="81"/>
      <c r="EX740" s="81"/>
      <c r="EY740" s="81"/>
      <c r="EZ740" s="81"/>
      <c r="FA740" s="81"/>
      <c r="FB740" s="81"/>
      <c r="FC740" s="81"/>
      <c r="FD740" s="81"/>
      <c r="FE740" s="81"/>
      <c r="FF740" s="81"/>
      <c r="FG740" s="81"/>
      <c r="FH740" s="81"/>
      <c r="FI740" s="81"/>
      <c r="FJ740" s="81"/>
      <c r="FK740" s="81"/>
      <c r="FL740" s="81"/>
      <c r="FM740" s="81"/>
      <c r="FN740" s="81"/>
      <c r="FO740" s="81"/>
      <c r="FP740" s="81"/>
      <c r="FQ740" s="81"/>
      <c r="FR740" s="81"/>
      <c r="FS740" s="81"/>
      <c r="FT740" s="81"/>
      <c r="FU740" s="81"/>
      <c r="FV740" s="81"/>
      <c r="FW740" s="81"/>
      <c r="FX740" s="81"/>
      <c r="FY740" s="81"/>
      <c r="FZ740" s="81"/>
      <c r="GA740" s="81"/>
      <c r="GB740" s="81"/>
      <c r="GC740" s="81"/>
      <c r="GD740" s="81"/>
      <c r="GE740" s="81"/>
      <c r="GF740" s="81"/>
      <c r="GG740" s="8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  <c r="EL741" s="81"/>
      <c r="EM741" s="81"/>
      <c r="EN741" s="81"/>
      <c r="EO741" s="81"/>
      <c r="EP741" s="81"/>
      <c r="EQ741" s="81"/>
      <c r="ER741" s="81"/>
      <c r="ES741" s="81"/>
      <c r="ET741" s="81"/>
      <c r="EU741" s="81"/>
      <c r="EV741" s="81"/>
      <c r="EW741" s="81"/>
      <c r="EX741" s="81"/>
      <c r="EY741" s="81"/>
      <c r="EZ741" s="81"/>
      <c r="FA741" s="81"/>
      <c r="FB741" s="81"/>
      <c r="FC741" s="81"/>
      <c r="FD741" s="81"/>
      <c r="FE741" s="81"/>
      <c r="FF741" s="81"/>
      <c r="FG741" s="81"/>
      <c r="FH741" s="81"/>
      <c r="FI741" s="81"/>
      <c r="FJ741" s="81"/>
      <c r="FK741" s="81"/>
      <c r="FL741" s="81"/>
      <c r="FM741" s="81"/>
      <c r="FN741" s="81"/>
      <c r="FO741" s="81"/>
      <c r="FP741" s="81"/>
      <c r="FQ741" s="81"/>
      <c r="FR741" s="81"/>
      <c r="FS741" s="81"/>
      <c r="FT741" s="81"/>
      <c r="FU741" s="81"/>
      <c r="FV741" s="81"/>
      <c r="FW741" s="81"/>
      <c r="FX741" s="81"/>
      <c r="FY741" s="81"/>
      <c r="FZ741" s="81"/>
      <c r="GA741" s="81"/>
      <c r="GB741" s="81"/>
      <c r="GC741" s="81"/>
      <c r="GD741" s="81"/>
      <c r="GE741" s="81"/>
      <c r="GF741" s="81"/>
      <c r="GG741" s="8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  <c r="EL742" s="81"/>
      <c r="EM742" s="81"/>
      <c r="EN742" s="81"/>
      <c r="EO742" s="81"/>
      <c r="EP742" s="81"/>
      <c r="EQ742" s="81"/>
      <c r="ER742" s="81"/>
      <c r="ES742" s="81"/>
      <c r="ET742" s="81"/>
      <c r="EU742" s="81"/>
      <c r="EV742" s="81"/>
      <c r="EW742" s="81"/>
      <c r="EX742" s="81"/>
      <c r="EY742" s="81"/>
      <c r="EZ742" s="81"/>
      <c r="FA742" s="81"/>
      <c r="FB742" s="81"/>
      <c r="FC742" s="81"/>
      <c r="FD742" s="81"/>
      <c r="FE742" s="81"/>
      <c r="FF742" s="81"/>
      <c r="FG742" s="81"/>
      <c r="FH742" s="81"/>
      <c r="FI742" s="81"/>
      <c r="FJ742" s="81"/>
      <c r="FK742" s="81"/>
      <c r="FL742" s="81"/>
      <c r="FM742" s="81"/>
      <c r="FN742" s="81"/>
      <c r="FO742" s="81"/>
      <c r="FP742" s="81"/>
      <c r="FQ742" s="81"/>
      <c r="FR742" s="81"/>
      <c r="FS742" s="81"/>
      <c r="FT742" s="81"/>
      <c r="FU742" s="81"/>
      <c r="FV742" s="81"/>
      <c r="FW742" s="81"/>
      <c r="FX742" s="81"/>
      <c r="FY742" s="81"/>
      <c r="FZ742" s="81"/>
      <c r="GA742" s="81"/>
      <c r="GB742" s="81"/>
      <c r="GC742" s="81"/>
      <c r="GD742" s="81"/>
      <c r="GE742" s="81"/>
      <c r="GF742" s="81"/>
      <c r="GG742" s="8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  <c r="EL743" s="81"/>
      <c r="EM743" s="81"/>
      <c r="EN743" s="81"/>
      <c r="EO743" s="81"/>
      <c r="EP743" s="81"/>
      <c r="EQ743" s="81"/>
      <c r="ER743" s="81"/>
      <c r="ES743" s="81"/>
      <c r="ET743" s="81"/>
      <c r="EU743" s="81"/>
      <c r="EV743" s="81"/>
      <c r="EW743" s="81"/>
      <c r="EX743" s="81"/>
      <c r="EY743" s="81"/>
      <c r="EZ743" s="81"/>
      <c r="FA743" s="81"/>
      <c r="FB743" s="81"/>
      <c r="FC743" s="81"/>
      <c r="FD743" s="81"/>
      <c r="FE743" s="81"/>
      <c r="FF743" s="81"/>
      <c r="FG743" s="81"/>
      <c r="FH743" s="81"/>
      <c r="FI743" s="81"/>
      <c r="FJ743" s="81"/>
      <c r="FK743" s="81"/>
      <c r="FL743" s="81"/>
      <c r="FM743" s="81"/>
      <c r="FN743" s="81"/>
      <c r="FO743" s="81"/>
      <c r="FP743" s="81"/>
      <c r="FQ743" s="81"/>
      <c r="FR743" s="81"/>
      <c r="FS743" s="81"/>
      <c r="FT743" s="81"/>
      <c r="FU743" s="81"/>
      <c r="FV743" s="81"/>
      <c r="FW743" s="81"/>
      <c r="FX743" s="81"/>
      <c r="FY743" s="81"/>
      <c r="FZ743" s="81"/>
      <c r="GA743" s="81"/>
      <c r="GB743" s="81"/>
      <c r="GC743" s="81"/>
      <c r="GD743" s="81"/>
      <c r="GE743" s="81"/>
      <c r="GF743" s="81"/>
      <c r="GG743" s="8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  <c r="EL744" s="81"/>
      <c r="EM744" s="81"/>
      <c r="EN744" s="81"/>
      <c r="EO744" s="81"/>
      <c r="EP744" s="81"/>
      <c r="EQ744" s="81"/>
      <c r="ER744" s="81"/>
      <c r="ES744" s="81"/>
      <c r="ET744" s="81"/>
      <c r="EU744" s="81"/>
      <c r="EV744" s="81"/>
      <c r="EW744" s="81"/>
      <c r="EX744" s="81"/>
      <c r="EY744" s="81"/>
      <c r="EZ744" s="81"/>
      <c r="FA744" s="81"/>
      <c r="FB744" s="81"/>
      <c r="FC744" s="81"/>
      <c r="FD744" s="81"/>
      <c r="FE744" s="81"/>
      <c r="FF744" s="81"/>
      <c r="FG744" s="81"/>
      <c r="FH744" s="81"/>
      <c r="FI744" s="81"/>
      <c r="FJ744" s="81"/>
      <c r="FK744" s="81"/>
      <c r="FL744" s="81"/>
      <c r="FM744" s="81"/>
      <c r="FN744" s="81"/>
      <c r="FO744" s="81"/>
      <c r="FP744" s="81"/>
      <c r="FQ744" s="81"/>
      <c r="FR744" s="81"/>
      <c r="FS744" s="81"/>
      <c r="FT744" s="81"/>
      <c r="FU744" s="81"/>
      <c r="FV744" s="81"/>
      <c r="FW744" s="81"/>
      <c r="FX744" s="81"/>
      <c r="FY744" s="81"/>
      <c r="FZ744" s="81"/>
      <c r="GA744" s="81"/>
      <c r="GB744" s="81"/>
      <c r="GC744" s="81"/>
      <c r="GD744" s="81"/>
      <c r="GE744" s="81"/>
      <c r="GF744" s="81"/>
      <c r="GG744" s="8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  <c r="EL745" s="81"/>
      <c r="EM745" s="81"/>
      <c r="EN745" s="81"/>
      <c r="EO745" s="81"/>
      <c r="EP745" s="81"/>
      <c r="EQ745" s="81"/>
      <c r="ER745" s="81"/>
      <c r="ES745" s="81"/>
      <c r="ET745" s="81"/>
      <c r="EU745" s="81"/>
      <c r="EV745" s="81"/>
      <c r="EW745" s="81"/>
      <c r="EX745" s="81"/>
      <c r="EY745" s="81"/>
      <c r="EZ745" s="81"/>
      <c r="FA745" s="81"/>
      <c r="FB745" s="81"/>
      <c r="FC745" s="81"/>
      <c r="FD745" s="81"/>
      <c r="FE745" s="81"/>
      <c r="FF745" s="81"/>
      <c r="FG745" s="81"/>
      <c r="FH745" s="81"/>
      <c r="FI745" s="81"/>
      <c r="FJ745" s="81"/>
      <c r="FK745" s="81"/>
      <c r="FL745" s="81"/>
      <c r="FM745" s="81"/>
      <c r="FN745" s="81"/>
      <c r="FO745" s="81"/>
      <c r="FP745" s="81"/>
      <c r="FQ745" s="81"/>
      <c r="FR745" s="81"/>
      <c r="FS745" s="81"/>
      <c r="FT745" s="81"/>
      <c r="FU745" s="81"/>
      <c r="FV745" s="81"/>
      <c r="FW745" s="81"/>
      <c r="FX745" s="81"/>
      <c r="FY745" s="81"/>
      <c r="FZ745" s="81"/>
      <c r="GA745" s="81"/>
      <c r="GB745" s="81"/>
      <c r="GC745" s="81"/>
      <c r="GD745" s="81"/>
      <c r="GE745" s="81"/>
      <c r="GF745" s="81"/>
      <c r="GG745" s="8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  <c r="EL746" s="81"/>
      <c r="EM746" s="81"/>
      <c r="EN746" s="81"/>
      <c r="EO746" s="81"/>
      <c r="EP746" s="81"/>
      <c r="EQ746" s="81"/>
      <c r="ER746" s="81"/>
      <c r="ES746" s="81"/>
      <c r="ET746" s="81"/>
      <c r="EU746" s="81"/>
      <c r="EV746" s="81"/>
      <c r="EW746" s="81"/>
      <c r="EX746" s="81"/>
      <c r="EY746" s="81"/>
      <c r="EZ746" s="81"/>
      <c r="FA746" s="81"/>
      <c r="FB746" s="81"/>
      <c r="FC746" s="81"/>
      <c r="FD746" s="81"/>
      <c r="FE746" s="81"/>
      <c r="FF746" s="81"/>
      <c r="FG746" s="81"/>
      <c r="FH746" s="81"/>
      <c r="FI746" s="81"/>
      <c r="FJ746" s="81"/>
      <c r="FK746" s="81"/>
      <c r="FL746" s="81"/>
      <c r="FM746" s="81"/>
      <c r="FN746" s="81"/>
      <c r="FO746" s="81"/>
      <c r="FP746" s="81"/>
      <c r="FQ746" s="81"/>
      <c r="FR746" s="81"/>
      <c r="FS746" s="81"/>
      <c r="FT746" s="81"/>
      <c r="FU746" s="81"/>
      <c r="FV746" s="81"/>
      <c r="FW746" s="81"/>
      <c r="FX746" s="81"/>
      <c r="FY746" s="81"/>
      <c r="FZ746" s="81"/>
      <c r="GA746" s="81"/>
      <c r="GB746" s="81"/>
      <c r="GC746" s="81"/>
      <c r="GD746" s="81"/>
      <c r="GE746" s="81"/>
      <c r="GF746" s="81"/>
      <c r="GG746" s="8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  <c r="EL747" s="81"/>
      <c r="EM747" s="81"/>
      <c r="EN747" s="81"/>
      <c r="EO747" s="81"/>
      <c r="EP747" s="81"/>
      <c r="EQ747" s="81"/>
      <c r="ER747" s="81"/>
      <c r="ES747" s="81"/>
      <c r="ET747" s="81"/>
      <c r="EU747" s="81"/>
      <c r="EV747" s="81"/>
      <c r="EW747" s="81"/>
      <c r="EX747" s="81"/>
      <c r="EY747" s="81"/>
      <c r="EZ747" s="81"/>
      <c r="FA747" s="81"/>
      <c r="FB747" s="81"/>
      <c r="FC747" s="81"/>
      <c r="FD747" s="81"/>
      <c r="FE747" s="81"/>
      <c r="FF747" s="81"/>
      <c r="FG747" s="81"/>
      <c r="FH747" s="81"/>
      <c r="FI747" s="81"/>
      <c r="FJ747" s="81"/>
      <c r="FK747" s="81"/>
      <c r="FL747" s="81"/>
      <c r="FM747" s="81"/>
      <c r="FN747" s="81"/>
      <c r="FO747" s="81"/>
      <c r="FP747" s="81"/>
      <c r="FQ747" s="81"/>
      <c r="FR747" s="81"/>
      <c r="FS747" s="81"/>
      <c r="FT747" s="81"/>
      <c r="FU747" s="81"/>
      <c r="FV747" s="81"/>
      <c r="FW747" s="81"/>
      <c r="FX747" s="81"/>
      <c r="FY747" s="81"/>
      <c r="FZ747" s="81"/>
      <c r="GA747" s="81"/>
      <c r="GB747" s="81"/>
      <c r="GC747" s="81"/>
      <c r="GD747" s="81"/>
      <c r="GE747" s="81"/>
      <c r="GF747" s="81"/>
      <c r="GG747" s="8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  <c r="EL748" s="81"/>
      <c r="EM748" s="81"/>
      <c r="EN748" s="81"/>
      <c r="EO748" s="81"/>
      <c r="EP748" s="81"/>
      <c r="EQ748" s="81"/>
      <c r="ER748" s="81"/>
      <c r="ES748" s="81"/>
      <c r="ET748" s="81"/>
      <c r="EU748" s="81"/>
      <c r="EV748" s="81"/>
      <c r="EW748" s="81"/>
      <c r="EX748" s="81"/>
      <c r="EY748" s="81"/>
      <c r="EZ748" s="81"/>
      <c r="FA748" s="81"/>
      <c r="FB748" s="81"/>
      <c r="FC748" s="81"/>
      <c r="FD748" s="81"/>
      <c r="FE748" s="81"/>
      <c r="FF748" s="81"/>
      <c r="FG748" s="81"/>
      <c r="FH748" s="81"/>
      <c r="FI748" s="81"/>
      <c r="FJ748" s="81"/>
      <c r="FK748" s="81"/>
      <c r="FL748" s="81"/>
      <c r="FM748" s="81"/>
      <c r="FN748" s="81"/>
      <c r="FO748" s="81"/>
      <c r="FP748" s="81"/>
      <c r="FQ748" s="81"/>
      <c r="FR748" s="81"/>
      <c r="FS748" s="81"/>
      <c r="FT748" s="81"/>
      <c r="FU748" s="81"/>
      <c r="FV748" s="81"/>
      <c r="FW748" s="81"/>
      <c r="FX748" s="81"/>
      <c r="FY748" s="81"/>
      <c r="FZ748" s="81"/>
      <c r="GA748" s="81"/>
      <c r="GB748" s="81"/>
      <c r="GC748" s="81"/>
      <c r="GD748" s="81"/>
      <c r="GE748" s="81"/>
      <c r="GF748" s="81"/>
      <c r="GG748" s="8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  <c r="EL749" s="81"/>
      <c r="EM749" s="81"/>
      <c r="EN749" s="81"/>
      <c r="EO749" s="81"/>
      <c r="EP749" s="81"/>
      <c r="EQ749" s="81"/>
      <c r="ER749" s="81"/>
      <c r="ES749" s="81"/>
      <c r="ET749" s="81"/>
      <c r="EU749" s="81"/>
      <c r="EV749" s="81"/>
      <c r="EW749" s="81"/>
      <c r="EX749" s="81"/>
      <c r="EY749" s="81"/>
      <c r="EZ749" s="81"/>
      <c r="FA749" s="81"/>
      <c r="FB749" s="81"/>
      <c r="FC749" s="81"/>
      <c r="FD749" s="81"/>
      <c r="FE749" s="81"/>
      <c r="FF749" s="81"/>
      <c r="FG749" s="81"/>
      <c r="FH749" s="81"/>
      <c r="FI749" s="81"/>
      <c r="FJ749" s="81"/>
      <c r="FK749" s="81"/>
      <c r="FL749" s="81"/>
      <c r="FM749" s="81"/>
      <c r="FN749" s="81"/>
      <c r="FO749" s="81"/>
      <c r="FP749" s="81"/>
      <c r="FQ749" s="81"/>
      <c r="FR749" s="81"/>
      <c r="FS749" s="81"/>
      <c r="FT749" s="81"/>
      <c r="FU749" s="81"/>
      <c r="FV749" s="81"/>
      <c r="FW749" s="81"/>
      <c r="FX749" s="81"/>
      <c r="FY749" s="81"/>
      <c r="FZ749" s="81"/>
      <c r="GA749" s="81"/>
      <c r="GB749" s="81"/>
      <c r="GC749" s="81"/>
      <c r="GD749" s="81"/>
      <c r="GE749" s="81"/>
      <c r="GF749" s="81"/>
      <c r="GG749" s="8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  <c r="EL750" s="81"/>
      <c r="EM750" s="81"/>
      <c r="EN750" s="81"/>
      <c r="EO750" s="81"/>
      <c r="EP750" s="81"/>
      <c r="EQ750" s="81"/>
      <c r="ER750" s="81"/>
      <c r="ES750" s="81"/>
      <c r="ET750" s="81"/>
      <c r="EU750" s="81"/>
      <c r="EV750" s="81"/>
      <c r="EW750" s="81"/>
      <c r="EX750" s="81"/>
      <c r="EY750" s="81"/>
      <c r="EZ750" s="81"/>
      <c r="FA750" s="81"/>
      <c r="FB750" s="81"/>
      <c r="FC750" s="81"/>
      <c r="FD750" s="81"/>
      <c r="FE750" s="81"/>
      <c r="FF750" s="81"/>
      <c r="FG750" s="81"/>
      <c r="FH750" s="81"/>
      <c r="FI750" s="81"/>
      <c r="FJ750" s="81"/>
      <c r="FK750" s="81"/>
      <c r="FL750" s="81"/>
      <c r="FM750" s="81"/>
      <c r="FN750" s="81"/>
      <c r="FO750" s="81"/>
      <c r="FP750" s="81"/>
      <c r="FQ750" s="81"/>
      <c r="FR750" s="81"/>
      <c r="FS750" s="81"/>
      <c r="FT750" s="81"/>
      <c r="FU750" s="81"/>
      <c r="FV750" s="81"/>
      <c r="FW750" s="81"/>
      <c r="FX750" s="81"/>
      <c r="FY750" s="81"/>
      <c r="FZ750" s="81"/>
      <c r="GA750" s="81"/>
      <c r="GB750" s="81"/>
      <c r="GC750" s="81"/>
      <c r="GD750" s="81"/>
      <c r="GE750" s="81"/>
      <c r="GF750" s="81"/>
      <c r="GG750" s="8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  <c r="EL751" s="81"/>
      <c r="EM751" s="81"/>
      <c r="EN751" s="81"/>
      <c r="EO751" s="81"/>
      <c r="EP751" s="81"/>
      <c r="EQ751" s="81"/>
      <c r="ER751" s="81"/>
      <c r="ES751" s="81"/>
      <c r="ET751" s="81"/>
      <c r="EU751" s="81"/>
      <c r="EV751" s="81"/>
      <c r="EW751" s="81"/>
      <c r="EX751" s="81"/>
      <c r="EY751" s="81"/>
      <c r="EZ751" s="81"/>
      <c r="FA751" s="81"/>
      <c r="FB751" s="81"/>
      <c r="FC751" s="81"/>
      <c r="FD751" s="81"/>
      <c r="FE751" s="81"/>
      <c r="FF751" s="81"/>
      <c r="FG751" s="81"/>
      <c r="FH751" s="81"/>
      <c r="FI751" s="81"/>
      <c r="FJ751" s="81"/>
      <c r="FK751" s="81"/>
      <c r="FL751" s="81"/>
      <c r="FM751" s="81"/>
      <c r="FN751" s="81"/>
      <c r="FO751" s="81"/>
      <c r="FP751" s="81"/>
      <c r="FQ751" s="81"/>
      <c r="FR751" s="81"/>
      <c r="FS751" s="81"/>
      <c r="FT751" s="81"/>
      <c r="FU751" s="81"/>
      <c r="FV751" s="81"/>
      <c r="FW751" s="81"/>
      <c r="FX751" s="81"/>
      <c r="FY751" s="81"/>
      <c r="FZ751" s="81"/>
      <c r="GA751" s="81"/>
      <c r="GB751" s="81"/>
      <c r="GC751" s="81"/>
      <c r="GD751" s="81"/>
      <c r="GE751" s="81"/>
      <c r="GF751" s="81"/>
      <c r="GG751" s="8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  <c r="EL752" s="81"/>
      <c r="EM752" s="81"/>
      <c r="EN752" s="81"/>
      <c r="EO752" s="81"/>
      <c r="EP752" s="81"/>
      <c r="EQ752" s="81"/>
      <c r="ER752" s="81"/>
      <c r="ES752" s="81"/>
      <c r="ET752" s="81"/>
      <c r="EU752" s="81"/>
      <c r="EV752" s="81"/>
      <c r="EW752" s="81"/>
      <c r="EX752" s="81"/>
      <c r="EY752" s="81"/>
      <c r="EZ752" s="81"/>
      <c r="FA752" s="81"/>
      <c r="FB752" s="81"/>
      <c r="FC752" s="81"/>
      <c r="FD752" s="81"/>
      <c r="FE752" s="81"/>
      <c r="FF752" s="81"/>
      <c r="FG752" s="81"/>
      <c r="FH752" s="81"/>
      <c r="FI752" s="81"/>
      <c r="FJ752" s="81"/>
      <c r="FK752" s="81"/>
      <c r="FL752" s="81"/>
      <c r="FM752" s="81"/>
      <c r="FN752" s="81"/>
      <c r="FO752" s="81"/>
      <c r="FP752" s="81"/>
      <c r="FQ752" s="81"/>
      <c r="FR752" s="81"/>
      <c r="FS752" s="81"/>
      <c r="FT752" s="81"/>
      <c r="FU752" s="81"/>
      <c r="FV752" s="81"/>
      <c r="FW752" s="81"/>
      <c r="FX752" s="81"/>
      <c r="FY752" s="81"/>
      <c r="FZ752" s="81"/>
      <c r="GA752" s="81"/>
      <c r="GB752" s="81"/>
      <c r="GC752" s="81"/>
      <c r="GD752" s="81"/>
      <c r="GE752" s="81"/>
      <c r="GF752" s="81"/>
      <c r="GG752" s="8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  <c r="EL753" s="81"/>
      <c r="EM753" s="81"/>
      <c r="EN753" s="81"/>
      <c r="EO753" s="81"/>
      <c r="EP753" s="81"/>
      <c r="EQ753" s="81"/>
      <c r="ER753" s="81"/>
      <c r="ES753" s="81"/>
      <c r="ET753" s="81"/>
      <c r="EU753" s="81"/>
      <c r="EV753" s="81"/>
      <c r="EW753" s="81"/>
      <c r="EX753" s="81"/>
      <c r="EY753" s="81"/>
      <c r="EZ753" s="81"/>
      <c r="FA753" s="81"/>
      <c r="FB753" s="81"/>
      <c r="FC753" s="81"/>
      <c r="FD753" s="81"/>
      <c r="FE753" s="81"/>
      <c r="FF753" s="81"/>
      <c r="FG753" s="81"/>
      <c r="FH753" s="81"/>
      <c r="FI753" s="81"/>
      <c r="FJ753" s="81"/>
      <c r="FK753" s="81"/>
      <c r="FL753" s="81"/>
      <c r="FM753" s="81"/>
      <c r="FN753" s="81"/>
      <c r="FO753" s="81"/>
      <c r="FP753" s="81"/>
      <c r="FQ753" s="81"/>
      <c r="FR753" s="81"/>
      <c r="FS753" s="81"/>
      <c r="FT753" s="81"/>
      <c r="FU753" s="81"/>
      <c r="FV753" s="81"/>
      <c r="FW753" s="81"/>
      <c r="FX753" s="81"/>
      <c r="FY753" s="81"/>
      <c r="FZ753" s="81"/>
      <c r="GA753" s="81"/>
      <c r="GB753" s="81"/>
      <c r="GC753" s="81"/>
      <c r="GD753" s="81"/>
      <c r="GE753" s="81"/>
      <c r="GF753" s="81"/>
      <c r="GG753" s="8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  <c r="EL754" s="81"/>
      <c r="EM754" s="81"/>
      <c r="EN754" s="81"/>
      <c r="EO754" s="81"/>
      <c r="EP754" s="81"/>
      <c r="EQ754" s="81"/>
      <c r="ER754" s="81"/>
      <c r="ES754" s="81"/>
      <c r="ET754" s="81"/>
      <c r="EU754" s="81"/>
      <c r="EV754" s="81"/>
      <c r="EW754" s="81"/>
      <c r="EX754" s="81"/>
      <c r="EY754" s="81"/>
      <c r="EZ754" s="81"/>
      <c r="FA754" s="81"/>
      <c r="FB754" s="81"/>
      <c r="FC754" s="81"/>
      <c r="FD754" s="81"/>
      <c r="FE754" s="81"/>
      <c r="FF754" s="81"/>
      <c r="FG754" s="81"/>
      <c r="FH754" s="81"/>
      <c r="FI754" s="81"/>
      <c r="FJ754" s="81"/>
      <c r="FK754" s="81"/>
      <c r="FL754" s="81"/>
      <c r="FM754" s="81"/>
      <c r="FN754" s="81"/>
      <c r="FO754" s="81"/>
      <c r="FP754" s="81"/>
      <c r="FQ754" s="81"/>
      <c r="FR754" s="81"/>
      <c r="FS754" s="81"/>
      <c r="FT754" s="81"/>
      <c r="FU754" s="81"/>
      <c r="FV754" s="81"/>
      <c r="FW754" s="81"/>
      <c r="FX754" s="81"/>
      <c r="FY754" s="81"/>
      <c r="FZ754" s="81"/>
      <c r="GA754" s="81"/>
      <c r="GB754" s="81"/>
      <c r="GC754" s="81"/>
      <c r="GD754" s="81"/>
      <c r="GE754" s="81"/>
      <c r="GF754" s="81"/>
      <c r="GG754" s="8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  <c r="EL755" s="81"/>
      <c r="EM755" s="81"/>
      <c r="EN755" s="81"/>
      <c r="EO755" s="81"/>
      <c r="EP755" s="81"/>
      <c r="EQ755" s="81"/>
      <c r="ER755" s="81"/>
      <c r="ES755" s="81"/>
      <c r="ET755" s="81"/>
      <c r="EU755" s="81"/>
      <c r="EV755" s="81"/>
      <c r="EW755" s="81"/>
      <c r="EX755" s="81"/>
      <c r="EY755" s="81"/>
      <c r="EZ755" s="81"/>
      <c r="FA755" s="81"/>
      <c r="FB755" s="81"/>
      <c r="FC755" s="81"/>
      <c r="FD755" s="81"/>
      <c r="FE755" s="81"/>
      <c r="FF755" s="81"/>
      <c r="FG755" s="81"/>
      <c r="FH755" s="81"/>
      <c r="FI755" s="81"/>
      <c r="FJ755" s="81"/>
      <c r="FK755" s="81"/>
      <c r="FL755" s="81"/>
      <c r="FM755" s="81"/>
      <c r="FN755" s="81"/>
      <c r="FO755" s="81"/>
      <c r="FP755" s="81"/>
      <c r="FQ755" s="81"/>
      <c r="FR755" s="81"/>
      <c r="FS755" s="81"/>
      <c r="FT755" s="81"/>
      <c r="FU755" s="81"/>
      <c r="FV755" s="81"/>
      <c r="FW755" s="81"/>
      <c r="FX755" s="81"/>
      <c r="FY755" s="81"/>
      <c r="FZ755" s="81"/>
      <c r="GA755" s="81"/>
      <c r="GB755" s="81"/>
      <c r="GC755" s="81"/>
      <c r="GD755" s="81"/>
      <c r="GE755" s="81"/>
      <c r="GF755" s="81"/>
      <c r="GG755" s="8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  <c r="EL756" s="81"/>
      <c r="EM756" s="81"/>
      <c r="EN756" s="81"/>
      <c r="EO756" s="81"/>
      <c r="EP756" s="81"/>
      <c r="EQ756" s="81"/>
      <c r="ER756" s="81"/>
      <c r="ES756" s="81"/>
      <c r="ET756" s="81"/>
      <c r="EU756" s="81"/>
      <c r="EV756" s="81"/>
      <c r="EW756" s="81"/>
      <c r="EX756" s="81"/>
      <c r="EY756" s="81"/>
      <c r="EZ756" s="81"/>
      <c r="FA756" s="81"/>
      <c r="FB756" s="81"/>
      <c r="FC756" s="81"/>
      <c r="FD756" s="81"/>
      <c r="FE756" s="81"/>
      <c r="FF756" s="81"/>
      <c r="FG756" s="81"/>
      <c r="FH756" s="81"/>
      <c r="FI756" s="81"/>
      <c r="FJ756" s="81"/>
      <c r="FK756" s="81"/>
      <c r="FL756" s="81"/>
      <c r="FM756" s="81"/>
      <c r="FN756" s="81"/>
      <c r="FO756" s="81"/>
      <c r="FP756" s="81"/>
      <c r="FQ756" s="81"/>
      <c r="FR756" s="81"/>
      <c r="FS756" s="81"/>
      <c r="FT756" s="81"/>
      <c r="FU756" s="81"/>
      <c r="FV756" s="81"/>
      <c r="FW756" s="81"/>
      <c r="FX756" s="81"/>
      <c r="FY756" s="81"/>
      <c r="FZ756" s="81"/>
      <c r="GA756" s="81"/>
      <c r="GB756" s="81"/>
      <c r="GC756" s="81"/>
      <c r="GD756" s="81"/>
      <c r="GE756" s="81"/>
      <c r="GF756" s="81"/>
      <c r="GG756" s="8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  <c r="EL757" s="81"/>
      <c r="EM757" s="81"/>
      <c r="EN757" s="81"/>
      <c r="EO757" s="81"/>
      <c r="EP757" s="81"/>
      <c r="EQ757" s="81"/>
      <c r="ER757" s="81"/>
      <c r="ES757" s="81"/>
      <c r="ET757" s="81"/>
      <c r="EU757" s="81"/>
      <c r="EV757" s="81"/>
      <c r="EW757" s="81"/>
      <c r="EX757" s="81"/>
      <c r="EY757" s="81"/>
      <c r="EZ757" s="81"/>
      <c r="FA757" s="81"/>
      <c r="FB757" s="81"/>
      <c r="FC757" s="81"/>
      <c r="FD757" s="81"/>
      <c r="FE757" s="81"/>
      <c r="FF757" s="81"/>
      <c r="FG757" s="81"/>
      <c r="FH757" s="81"/>
      <c r="FI757" s="81"/>
      <c r="FJ757" s="81"/>
      <c r="FK757" s="81"/>
      <c r="FL757" s="81"/>
      <c r="FM757" s="81"/>
      <c r="FN757" s="81"/>
      <c r="FO757" s="81"/>
      <c r="FP757" s="81"/>
      <c r="FQ757" s="81"/>
      <c r="FR757" s="81"/>
      <c r="FS757" s="81"/>
      <c r="FT757" s="81"/>
      <c r="FU757" s="81"/>
      <c r="FV757" s="81"/>
      <c r="FW757" s="81"/>
      <c r="FX757" s="81"/>
      <c r="FY757" s="81"/>
      <c r="FZ757" s="81"/>
      <c r="GA757" s="81"/>
      <c r="GB757" s="81"/>
      <c r="GC757" s="81"/>
      <c r="GD757" s="81"/>
      <c r="GE757" s="81"/>
      <c r="GF757" s="81"/>
      <c r="GG757" s="8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  <c r="EL758" s="81"/>
      <c r="EM758" s="81"/>
      <c r="EN758" s="81"/>
      <c r="EO758" s="81"/>
      <c r="EP758" s="81"/>
      <c r="EQ758" s="81"/>
      <c r="ER758" s="81"/>
      <c r="ES758" s="81"/>
      <c r="ET758" s="81"/>
      <c r="EU758" s="81"/>
      <c r="EV758" s="81"/>
      <c r="EW758" s="81"/>
      <c r="EX758" s="81"/>
      <c r="EY758" s="81"/>
      <c r="EZ758" s="81"/>
      <c r="FA758" s="81"/>
      <c r="FB758" s="81"/>
      <c r="FC758" s="81"/>
      <c r="FD758" s="81"/>
      <c r="FE758" s="81"/>
      <c r="FF758" s="81"/>
      <c r="FG758" s="81"/>
      <c r="FH758" s="81"/>
      <c r="FI758" s="81"/>
      <c r="FJ758" s="81"/>
      <c r="FK758" s="81"/>
      <c r="FL758" s="81"/>
      <c r="FM758" s="81"/>
      <c r="FN758" s="81"/>
      <c r="FO758" s="81"/>
      <c r="FP758" s="81"/>
      <c r="FQ758" s="81"/>
      <c r="FR758" s="81"/>
      <c r="FS758" s="81"/>
      <c r="FT758" s="81"/>
      <c r="FU758" s="81"/>
      <c r="FV758" s="81"/>
      <c r="FW758" s="81"/>
      <c r="FX758" s="81"/>
      <c r="FY758" s="81"/>
      <c r="FZ758" s="81"/>
      <c r="GA758" s="81"/>
      <c r="GB758" s="81"/>
      <c r="GC758" s="81"/>
      <c r="GD758" s="81"/>
      <c r="GE758" s="81"/>
      <c r="GF758" s="81"/>
      <c r="GG758" s="8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  <c r="EL759" s="81"/>
      <c r="EM759" s="81"/>
      <c r="EN759" s="81"/>
      <c r="EO759" s="81"/>
      <c r="EP759" s="81"/>
      <c r="EQ759" s="81"/>
      <c r="ER759" s="81"/>
      <c r="ES759" s="81"/>
      <c r="ET759" s="81"/>
      <c r="EU759" s="81"/>
      <c r="EV759" s="81"/>
      <c r="EW759" s="81"/>
      <c r="EX759" s="81"/>
      <c r="EY759" s="81"/>
      <c r="EZ759" s="81"/>
      <c r="FA759" s="81"/>
      <c r="FB759" s="81"/>
      <c r="FC759" s="81"/>
      <c r="FD759" s="81"/>
      <c r="FE759" s="81"/>
      <c r="FF759" s="81"/>
      <c r="FG759" s="81"/>
      <c r="FH759" s="81"/>
      <c r="FI759" s="81"/>
      <c r="FJ759" s="81"/>
      <c r="FK759" s="81"/>
      <c r="FL759" s="81"/>
      <c r="FM759" s="81"/>
      <c r="FN759" s="81"/>
      <c r="FO759" s="81"/>
      <c r="FP759" s="81"/>
      <c r="FQ759" s="81"/>
      <c r="FR759" s="81"/>
      <c r="FS759" s="81"/>
      <c r="FT759" s="81"/>
      <c r="FU759" s="81"/>
      <c r="FV759" s="81"/>
      <c r="FW759" s="81"/>
      <c r="FX759" s="81"/>
      <c r="FY759" s="81"/>
      <c r="FZ759" s="81"/>
      <c r="GA759" s="81"/>
      <c r="GB759" s="81"/>
      <c r="GC759" s="81"/>
      <c r="GD759" s="81"/>
      <c r="GE759" s="81"/>
      <c r="GF759" s="81"/>
      <c r="GG759" s="8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  <c r="EL760" s="81"/>
      <c r="EM760" s="81"/>
      <c r="EN760" s="81"/>
      <c r="EO760" s="81"/>
      <c r="EP760" s="81"/>
      <c r="EQ760" s="81"/>
      <c r="ER760" s="81"/>
      <c r="ES760" s="81"/>
      <c r="ET760" s="81"/>
      <c r="EU760" s="81"/>
      <c r="EV760" s="81"/>
      <c r="EW760" s="81"/>
      <c r="EX760" s="81"/>
      <c r="EY760" s="81"/>
      <c r="EZ760" s="81"/>
      <c r="FA760" s="81"/>
      <c r="FB760" s="81"/>
      <c r="FC760" s="81"/>
      <c r="FD760" s="81"/>
      <c r="FE760" s="81"/>
      <c r="FF760" s="81"/>
      <c r="FG760" s="81"/>
      <c r="FH760" s="81"/>
      <c r="FI760" s="81"/>
      <c r="FJ760" s="81"/>
      <c r="FK760" s="81"/>
      <c r="FL760" s="81"/>
      <c r="FM760" s="81"/>
      <c r="FN760" s="81"/>
      <c r="FO760" s="81"/>
      <c r="FP760" s="81"/>
      <c r="FQ760" s="81"/>
      <c r="FR760" s="81"/>
      <c r="FS760" s="81"/>
      <c r="FT760" s="81"/>
      <c r="FU760" s="81"/>
      <c r="FV760" s="81"/>
      <c r="FW760" s="81"/>
      <c r="FX760" s="81"/>
      <c r="FY760" s="81"/>
      <c r="FZ760" s="81"/>
      <c r="GA760" s="81"/>
      <c r="GB760" s="81"/>
      <c r="GC760" s="81"/>
      <c r="GD760" s="81"/>
      <c r="GE760" s="81"/>
      <c r="GF760" s="81"/>
      <c r="GG760" s="8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  <c r="EL761" s="81"/>
      <c r="EM761" s="81"/>
      <c r="EN761" s="81"/>
      <c r="EO761" s="81"/>
      <c r="EP761" s="81"/>
      <c r="EQ761" s="81"/>
      <c r="ER761" s="81"/>
      <c r="ES761" s="81"/>
      <c r="ET761" s="81"/>
      <c r="EU761" s="81"/>
      <c r="EV761" s="81"/>
      <c r="EW761" s="81"/>
      <c r="EX761" s="81"/>
      <c r="EY761" s="81"/>
      <c r="EZ761" s="81"/>
      <c r="FA761" s="81"/>
      <c r="FB761" s="81"/>
      <c r="FC761" s="81"/>
      <c r="FD761" s="81"/>
      <c r="FE761" s="81"/>
      <c r="FF761" s="81"/>
      <c r="FG761" s="81"/>
      <c r="FH761" s="81"/>
      <c r="FI761" s="81"/>
      <c r="FJ761" s="81"/>
      <c r="FK761" s="81"/>
      <c r="FL761" s="81"/>
      <c r="FM761" s="81"/>
      <c r="FN761" s="81"/>
      <c r="FO761" s="81"/>
      <c r="FP761" s="81"/>
      <c r="FQ761" s="81"/>
      <c r="FR761" s="81"/>
      <c r="FS761" s="81"/>
      <c r="FT761" s="81"/>
      <c r="FU761" s="81"/>
      <c r="FV761" s="81"/>
      <c r="FW761" s="81"/>
      <c r="FX761" s="81"/>
      <c r="FY761" s="81"/>
      <c r="FZ761" s="81"/>
      <c r="GA761" s="81"/>
      <c r="GB761" s="81"/>
      <c r="GC761" s="81"/>
      <c r="GD761" s="81"/>
      <c r="GE761" s="81"/>
      <c r="GF761" s="81"/>
      <c r="GG761" s="8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  <c r="EL762" s="81"/>
      <c r="EM762" s="81"/>
      <c r="EN762" s="81"/>
      <c r="EO762" s="81"/>
      <c r="EP762" s="81"/>
      <c r="EQ762" s="81"/>
      <c r="ER762" s="81"/>
      <c r="ES762" s="81"/>
      <c r="ET762" s="81"/>
      <c r="EU762" s="81"/>
      <c r="EV762" s="81"/>
      <c r="EW762" s="81"/>
      <c r="EX762" s="81"/>
      <c r="EY762" s="81"/>
      <c r="EZ762" s="81"/>
      <c r="FA762" s="81"/>
      <c r="FB762" s="81"/>
      <c r="FC762" s="81"/>
      <c r="FD762" s="81"/>
      <c r="FE762" s="81"/>
      <c r="FF762" s="81"/>
      <c r="FG762" s="81"/>
      <c r="FH762" s="81"/>
      <c r="FI762" s="81"/>
      <c r="FJ762" s="81"/>
      <c r="FK762" s="81"/>
      <c r="FL762" s="81"/>
      <c r="FM762" s="81"/>
      <c r="FN762" s="81"/>
      <c r="FO762" s="81"/>
      <c r="FP762" s="81"/>
      <c r="FQ762" s="81"/>
      <c r="FR762" s="81"/>
      <c r="FS762" s="81"/>
      <c r="FT762" s="81"/>
      <c r="FU762" s="81"/>
      <c r="FV762" s="81"/>
      <c r="FW762" s="81"/>
      <c r="FX762" s="81"/>
      <c r="FY762" s="81"/>
      <c r="FZ762" s="81"/>
      <c r="GA762" s="81"/>
      <c r="GB762" s="81"/>
      <c r="GC762" s="81"/>
      <c r="GD762" s="81"/>
      <c r="GE762" s="81"/>
      <c r="GF762" s="81"/>
      <c r="GG762" s="8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  <c r="EL763" s="81"/>
      <c r="EM763" s="81"/>
      <c r="EN763" s="81"/>
      <c r="EO763" s="81"/>
      <c r="EP763" s="81"/>
      <c r="EQ763" s="81"/>
      <c r="ER763" s="81"/>
      <c r="ES763" s="81"/>
      <c r="ET763" s="81"/>
      <c r="EU763" s="81"/>
      <c r="EV763" s="81"/>
      <c r="EW763" s="81"/>
      <c r="EX763" s="81"/>
      <c r="EY763" s="81"/>
      <c r="EZ763" s="81"/>
      <c r="FA763" s="81"/>
      <c r="FB763" s="81"/>
      <c r="FC763" s="81"/>
      <c r="FD763" s="81"/>
      <c r="FE763" s="81"/>
      <c r="FF763" s="81"/>
      <c r="FG763" s="81"/>
      <c r="FH763" s="81"/>
      <c r="FI763" s="81"/>
      <c r="FJ763" s="81"/>
      <c r="FK763" s="81"/>
      <c r="FL763" s="81"/>
      <c r="FM763" s="81"/>
      <c r="FN763" s="81"/>
      <c r="FO763" s="81"/>
      <c r="FP763" s="81"/>
      <c r="FQ763" s="81"/>
      <c r="FR763" s="81"/>
      <c r="FS763" s="81"/>
      <c r="FT763" s="81"/>
      <c r="FU763" s="81"/>
      <c r="FV763" s="81"/>
      <c r="FW763" s="81"/>
      <c r="FX763" s="81"/>
      <c r="FY763" s="81"/>
      <c r="FZ763" s="81"/>
      <c r="GA763" s="81"/>
      <c r="GB763" s="81"/>
      <c r="GC763" s="81"/>
      <c r="GD763" s="81"/>
      <c r="GE763" s="81"/>
      <c r="GF763" s="81"/>
      <c r="GG763" s="8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  <c r="EL764" s="81"/>
      <c r="EM764" s="81"/>
      <c r="EN764" s="81"/>
      <c r="EO764" s="81"/>
      <c r="EP764" s="81"/>
      <c r="EQ764" s="81"/>
      <c r="ER764" s="81"/>
      <c r="ES764" s="81"/>
      <c r="ET764" s="81"/>
      <c r="EU764" s="81"/>
      <c r="EV764" s="81"/>
      <c r="EW764" s="81"/>
      <c r="EX764" s="81"/>
      <c r="EY764" s="81"/>
      <c r="EZ764" s="81"/>
      <c r="FA764" s="81"/>
      <c r="FB764" s="81"/>
      <c r="FC764" s="81"/>
      <c r="FD764" s="81"/>
      <c r="FE764" s="81"/>
      <c r="FF764" s="81"/>
      <c r="FG764" s="81"/>
      <c r="FH764" s="81"/>
      <c r="FI764" s="81"/>
      <c r="FJ764" s="81"/>
      <c r="FK764" s="81"/>
      <c r="FL764" s="81"/>
      <c r="FM764" s="81"/>
      <c r="FN764" s="81"/>
      <c r="FO764" s="81"/>
      <c r="FP764" s="81"/>
      <c r="FQ764" s="81"/>
      <c r="FR764" s="81"/>
      <c r="FS764" s="81"/>
      <c r="FT764" s="81"/>
      <c r="FU764" s="81"/>
      <c r="FV764" s="81"/>
      <c r="FW764" s="81"/>
      <c r="FX764" s="81"/>
      <c r="FY764" s="81"/>
      <c r="FZ764" s="81"/>
      <c r="GA764" s="81"/>
      <c r="GB764" s="81"/>
      <c r="GC764" s="81"/>
      <c r="GD764" s="81"/>
      <c r="GE764" s="81"/>
      <c r="GF764" s="81"/>
      <c r="GG764" s="8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  <c r="EL765" s="81"/>
      <c r="EM765" s="81"/>
      <c r="EN765" s="81"/>
      <c r="EO765" s="81"/>
      <c r="EP765" s="81"/>
      <c r="EQ765" s="81"/>
      <c r="ER765" s="81"/>
      <c r="ES765" s="81"/>
      <c r="ET765" s="81"/>
      <c r="EU765" s="81"/>
      <c r="EV765" s="81"/>
      <c r="EW765" s="81"/>
      <c r="EX765" s="81"/>
      <c r="EY765" s="81"/>
      <c r="EZ765" s="81"/>
      <c r="FA765" s="81"/>
      <c r="FB765" s="81"/>
      <c r="FC765" s="81"/>
      <c r="FD765" s="81"/>
      <c r="FE765" s="81"/>
      <c r="FF765" s="81"/>
      <c r="FG765" s="81"/>
      <c r="FH765" s="81"/>
      <c r="FI765" s="81"/>
      <c r="FJ765" s="81"/>
      <c r="FK765" s="81"/>
      <c r="FL765" s="81"/>
      <c r="FM765" s="81"/>
      <c r="FN765" s="81"/>
      <c r="FO765" s="81"/>
      <c r="FP765" s="81"/>
      <c r="FQ765" s="81"/>
      <c r="FR765" s="81"/>
      <c r="FS765" s="81"/>
      <c r="FT765" s="81"/>
      <c r="FU765" s="81"/>
      <c r="FV765" s="81"/>
      <c r="FW765" s="81"/>
      <c r="FX765" s="81"/>
      <c r="FY765" s="81"/>
      <c r="FZ765" s="81"/>
      <c r="GA765" s="81"/>
      <c r="GB765" s="81"/>
      <c r="GC765" s="81"/>
      <c r="GD765" s="81"/>
      <c r="GE765" s="81"/>
      <c r="GF765" s="81"/>
      <c r="GG765" s="8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  <c r="EL766" s="81"/>
      <c r="EM766" s="81"/>
      <c r="EN766" s="81"/>
      <c r="EO766" s="81"/>
      <c r="EP766" s="81"/>
      <c r="EQ766" s="81"/>
      <c r="ER766" s="81"/>
      <c r="ES766" s="81"/>
      <c r="ET766" s="81"/>
      <c r="EU766" s="81"/>
      <c r="EV766" s="81"/>
      <c r="EW766" s="81"/>
      <c r="EX766" s="81"/>
      <c r="EY766" s="81"/>
      <c r="EZ766" s="81"/>
      <c r="FA766" s="81"/>
      <c r="FB766" s="81"/>
      <c r="FC766" s="81"/>
      <c r="FD766" s="81"/>
      <c r="FE766" s="81"/>
      <c r="FF766" s="81"/>
      <c r="FG766" s="81"/>
      <c r="FH766" s="81"/>
      <c r="FI766" s="81"/>
      <c r="FJ766" s="81"/>
      <c r="FK766" s="81"/>
      <c r="FL766" s="81"/>
      <c r="FM766" s="81"/>
      <c r="FN766" s="81"/>
      <c r="FO766" s="81"/>
      <c r="FP766" s="81"/>
      <c r="FQ766" s="81"/>
      <c r="FR766" s="81"/>
      <c r="FS766" s="81"/>
      <c r="FT766" s="81"/>
      <c r="FU766" s="81"/>
      <c r="FV766" s="81"/>
      <c r="FW766" s="81"/>
      <c r="FX766" s="81"/>
      <c r="FY766" s="81"/>
      <c r="FZ766" s="81"/>
      <c r="GA766" s="81"/>
      <c r="GB766" s="81"/>
      <c r="GC766" s="81"/>
      <c r="GD766" s="81"/>
      <c r="GE766" s="81"/>
      <c r="GF766" s="81"/>
      <c r="GG766" s="8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  <c r="EL767" s="81"/>
      <c r="EM767" s="81"/>
      <c r="EN767" s="81"/>
      <c r="EO767" s="81"/>
      <c r="EP767" s="81"/>
      <c r="EQ767" s="81"/>
      <c r="ER767" s="81"/>
      <c r="ES767" s="81"/>
      <c r="ET767" s="81"/>
      <c r="EU767" s="81"/>
      <c r="EV767" s="81"/>
      <c r="EW767" s="81"/>
      <c r="EX767" s="81"/>
      <c r="EY767" s="81"/>
      <c r="EZ767" s="81"/>
      <c r="FA767" s="81"/>
      <c r="FB767" s="81"/>
      <c r="FC767" s="81"/>
      <c r="FD767" s="81"/>
      <c r="FE767" s="81"/>
      <c r="FF767" s="81"/>
      <c r="FG767" s="81"/>
      <c r="FH767" s="81"/>
      <c r="FI767" s="81"/>
      <c r="FJ767" s="81"/>
      <c r="FK767" s="81"/>
      <c r="FL767" s="81"/>
      <c r="FM767" s="81"/>
      <c r="FN767" s="81"/>
      <c r="FO767" s="81"/>
      <c r="FP767" s="81"/>
      <c r="FQ767" s="81"/>
      <c r="FR767" s="81"/>
      <c r="FS767" s="81"/>
      <c r="FT767" s="81"/>
      <c r="FU767" s="81"/>
      <c r="FV767" s="81"/>
      <c r="FW767" s="81"/>
      <c r="FX767" s="81"/>
      <c r="FY767" s="81"/>
      <c r="FZ767" s="81"/>
      <c r="GA767" s="81"/>
      <c r="GB767" s="81"/>
      <c r="GC767" s="81"/>
      <c r="GD767" s="81"/>
      <c r="GE767" s="81"/>
      <c r="GF767" s="81"/>
      <c r="GG767" s="8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  <c r="EL768" s="81"/>
      <c r="EM768" s="81"/>
      <c r="EN768" s="81"/>
      <c r="EO768" s="81"/>
      <c r="EP768" s="81"/>
      <c r="EQ768" s="81"/>
      <c r="ER768" s="81"/>
      <c r="ES768" s="81"/>
      <c r="ET768" s="81"/>
      <c r="EU768" s="81"/>
      <c r="EV768" s="81"/>
      <c r="EW768" s="81"/>
      <c r="EX768" s="81"/>
      <c r="EY768" s="81"/>
      <c r="EZ768" s="81"/>
      <c r="FA768" s="81"/>
      <c r="FB768" s="81"/>
      <c r="FC768" s="81"/>
      <c r="FD768" s="81"/>
      <c r="FE768" s="81"/>
      <c r="FF768" s="81"/>
      <c r="FG768" s="81"/>
      <c r="FH768" s="81"/>
      <c r="FI768" s="81"/>
      <c r="FJ768" s="81"/>
      <c r="FK768" s="81"/>
      <c r="FL768" s="81"/>
      <c r="FM768" s="81"/>
      <c r="FN768" s="81"/>
      <c r="FO768" s="81"/>
      <c r="FP768" s="81"/>
      <c r="FQ768" s="81"/>
      <c r="FR768" s="81"/>
      <c r="FS768" s="81"/>
      <c r="FT768" s="81"/>
      <c r="FU768" s="81"/>
      <c r="FV768" s="81"/>
      <c r="FW768" s="81"/>
      <c r="FX768" s="81"/>
      <c r="FY768" s="81"/>
      <c r="FZ768" s="81"/>
      <c r="GA768" s="81"/>
      <c r="GB768" s="81"/>
      <c r="GC768" s="81"/>
      <c r="GD768" s="81"/>
      <c r="GE768" s="81"/>
      <c r="GF768" s="81"/>
      <c r="GG768" s="8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  <c r="EL769" s="81"/>
      <c r="EM769" s="81"/>
      <c r="EN769" s="81"/>
      <c r="EO769" s="81"/>
      <c r="EP769" s="81"/>
      <c r="EQ769" s="81"/>
      <c r="ER769" s="81"/>
      <c r="ES769" s="81"/>
      <c r="ET769" s="81"/>
      <c r="EU769" s="81"/>
      <c r="EV769" s="81"/>
      <c r="EW769" s="81"/>
      <c r="EX769" s="81"/>
      <c r="EY769" s="81"/>
      <c r="EZ769" s="81"/>
      <c r="FA769" s="81"/>
      <c r="FB769" s="81"/>
      <c r="FC769" s="81"/>
      <c r="FD769" s="81"/>
      <c r="FE769" s="81"/>
      <c r="FF769" s="81"/>
      <c r="FG769" s="81"/>
      <c r="FH769" s="81"/>
      <c r="FI769" s="81"/>
      <c r="FJ769" s="81"/>
      <c r="FK769" s="81"/>
      <c r="FL769" s="81"/>
      <c r="FM769" s="81"/>
      <c r="FN769" s="81"/>
      <c r="FO769" s="81"/>
      <c r="FP769" s="81"/>
      <c r="FQ769" s="81"/>
      <c r="FR769" s="81"/>
      <c r="FS769" s="81"/>
      <c r="FT769" s="81"/>
      <c r="FU769" s="81"/>
      <c r="FV769" s="81"/>
      <c r="FW769" s="81"/>
      <c r="FX769" s="81"/>
      <c r="FY769" s="81"/>
      <c r="FZ769" s="81"/>
      <c r="GA769" s="81"/>
      <c r="GB769" s="81"/>
      <c r="GC769" s="81"/>
      <c r="GD769" s="81"/>
      <c r="GE769" s="81"/>
      <c r="GF769" s="81"/>
      <c r="GG769" s="8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  <c r="EL770" s="81"/>
      <c r="EM770" s="81"/>
      <c r="EN770" s="81"/>
      <c r="EO770" s="81"/>
      <c r="EP770" s="81"/>
      <c r="EQ770" s="81"/>
      <c r="ER770" s="81"/>
      <c r="ES770" s="81"/>
      <c r="ET770" s="81"/>
      <c r="EU770" s="81"/>
      <c r="EV770" s="81"/>
      <c r="EW770" s="81"/>
      <c r="EX770" s="81"/>
      <c r="EY770" s="81"/>
      <c r="EZ770" s="81"/>
      <c r="FA770" s="81"/>
      <c r="FB770" s="81"/>
      <c r="FC770" s="81"/>
      <c r="FD770" s="81"/>
      <c r="FE770" s="81"/>
      <c r="FF770" s="81"/>
      <c r="FG770" s="81"/>
      <c r="FH770" s="81"/>
      <c r="FI770" s="81"/>
      <c r="FJ770" s="81"/>
      <c r="FK770" s="81"/>
      <c r="FL770" s="81"/>
      <c r="FM770" s="81"/>
      <c r="FN770" s="81"/>
      <c r="FO770" s="81"/>
      <c r="FP770" s="81"/>
      <c r="FQ770" s="81"/>
      <c r="FR770" s="81"/>
      <c r="FS770" s="81"/>
      <c r="FT770" s="81"/>
      <c r="FU770" s="81"/>
      <c r="FV770" s="81"/>
      <c r="FW770" s="81"/>
      <c r="FX770" s="81"/>
      <c r="FY770" s="81"/>
      <c r="FZ770" s="81"/>
      <c r="GA770" s="81"/>
      <c r="GB770" s="81"/>
      <c r="GC770" s="81"/>
      <c r="GD770" s="81"/>
      <c r="GE770" s="81"/>
      <c r="GF770" s="81"/>
      <c r="GG770" s="8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  <c r="EL771" s="81"/>
      <c r="EM771" s="81"/>
      <c r="EN771" s="81"/>
      <c r="EO771" s="81"/>
      <c r="EP771" s="81"/>
      <c r="EQ771" s="81"/>
      <c r="ER771" s="81"/>
      <c r="ES771" s="81"/>
      <c r="ET771" s="81"/>
      <c r="EU771" s="81"/>
      <c r="EV771" s="81"/>
      <c r="EW771" s="81"/>
      <c r="EX771" s="81"/>
      <c r="EY771" s="81"/>
      <c r="EZ771" s="81"/>
      <c r="FA771" s="81"/>
      <c r="FB771" s="81"/>
      <c r="FC771" s="81"/>
      <c r="FD771" s="81"/>
      <c r="FE771" s="81"/>
      <c r="FF771" s="81"/>
      <c r="FG771" s="81"/>
      <c r="FH771" s="81"/>
      <c r="FI771" s="81"/>
      <c r="FJ771" s="81"/>
      <c r="FK771" s="81"/>
      <c r="FL771" s="81"/>
      <c r="FM771" s="81"/>
      <c r="FN771" s="81"/>
      <c r="FO771" s="81"/>
      <c r="FP771" s="81"/>
      <c r="FQ771" s="81"/>
      <c r="FR771" s="81"/>
      <c r="FS771" s="81"/>
      <c r="FT771" s="81"/>
      <c r="FU771" s="81"/>
      <c r="FV771" s="81"/>
      <c r="FW771" s="81"/>
      <c r="FX771" s="81"/>
      <c r="FY771" s="81"/>
      <c r="FZ771" s="81"/>
      <c r="GA771" s="81"/>
      <c r="GB771" s="81"/>
      <c r="GC771" s="81"/>
      <c r="GD771" s="81"/>
      <c r="GE771" s="81"/>
      <c r="GF771" s="81"/>
      <c r="GG771" s="8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  <c r="EL772" s="81"/>
      <c r="EM772" s="81"/>
      <c r="EN772" s="81"/>
      <c r="EO772" s="81"/>
      <c r="EP772" s="81"/>
      <c r="EQ772" s="81"/>
      <c r="ER772" s="81"/>
      <c r="ES772" s="81"/>
      <c r="ET772" s="81"/>
      <c r="EU772" s="81"/>
      <c r="EV772" s="81"/>
      <c r="EW772" s="81"/>
      <c r="EX772" s="81"/>
      <c r="EY772" s="81"/>
      <c r="EZ772" s="81"/>
      <c r="FA772" s="81"/>
      <c r="FB772" s="81"/>
      <c r="FC772" s="81"/>
      <c r="FD772" s="81"/>
      <c r="FE772" s="81"/>
      <c r="FF772" s="81"/>
      <c r="FG772" s="81"/>
      <c r="FH772" s="81"/>
      <c r="FI772" s="81"/>
      <c r="FJ772" s="81"/>
      <c r="FK772" s="81"/>
      <c r="FL772" s="81"/>
      <c r="FM772" s="81"/>
      <c r="FN772" s="81"/>
      <c r="FO772" s="81"/>
      <c r="FP772" s="81"/>
      <c r="FQ772" s="81"/>
      <c r="FR772" s="81"/>
      <c r="FS772" s="81"/>
      <c r="FT772" s="81"/>
      <c r="FU772" s="81"/>
      <c r="FV772" s="81"/>
      <c r="FW772" s="81"/>
      <c r="FX772" s="81"/>
      <c r="FY772" s="81"/>
      <c r="FZ772" s="81"/>
      <c r="GA772" s="81"/>
      <c r="GB772" s="81"/>
      <c r="GC772" s="81"/>
      <c r="GD772" s="81"/>
      <c r="GE772" s="81"/>
      <c r="GF772" s="81"/>
      <c r="GG772" s="8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  <c r="EL773" s="81"/>
      <c r="EM773" s="81"/>
      <c r="EN773" s="81"/>
      <c r="EO773" s="81"/>
      <c r="EP773" s="81"/>
      <c r="EQ773" s="81"/>
      <c r="ER773" s="81"/>
      <c r="ES773" s="81"/>
      <c r="ET773" s="81"/>
      <c r="EU773" s="81"/>
      <c r="EV773" s="81"/>
      <c r="EW773" s="81"/>
      <c r="EX773" s="81"/>
      <c r="EY773" s="81"/>
      <c r="EZ773" s="81"/>
      <c r="FA773" s="81"/>
      <c r="FB773" s="81"/>
      <c r="FC773" s="81"/>
      <c r="FD773" s="81"/>
      <c r="FE773" s="81"/>
      <c r="FF773" s="81"/>
      <c r="FG773" s="81"/>
      <c r="FH773" s="81"/>
      <c r="FI773" s="81"/>
      <c r="FJ773" s="81"/>
      <c r="FK773" s="81"/>
      <c r="FL773" s="81"/>
      <c r="FM773" s="81"/>
      <c r="FN773" s="81"/>
      <c r="FO773" s="81"/>
      <c r="FP773" s="81"/>
      <c r="FQ773" s="81"/>
      <c r="FR773" s="81"/>
      <c r="FS773" s="81"/>
      <c r="FT773" s="81"/>
      <c r="FU773" s="81"/>
      <c r="FV773" s="81"/>
      <c r="FW773" s="81"/>
      <c r="FX773" s="81"/>
      <c r="FY773" s="81"/>
      <c r="FZ773" s="81"/>
      <c r="GA773" s="81"/>
      <c r="GB773" s="81"/>
      <c r="GC773" s="81"/>
      <c r="GD773" s="81"/>
      <c r="GE773" s="81"/>
      <c r="GF773" s="81"/>
      <c r="GG773" s="8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  <c r="EL774" s="81"/>
      <c r="EM774" s="81"/>
      <c r="EN774" s="81"/>
      <c r="EO774" s="81"/>
      <c r="EP774" s="81"/>
      <c r="EQ774" s="81"/>
      <c r="ER774" s="81"/>
      <c r="ES774" s="81"/>
      <c r="ET774" s="81"/>
      <c r="EU774" s="81"/>
      <c r="EV774" s="81"/>
      <c r="EW774" s="81"/>
      <c r="EX774" s="81"/>
      <c r="EY774" s="81"/>
      <c r="EZ774" s="81"/>
      <c r="FA774" s="81"/>
      <c r="FB774" s="81"/>
      <c r="FC774" s="81"/>
      <c r="FD774" s="81"/>
      <c r="FE774" s="81"/>
      <c r="FF774" s="81"/>
      <c r="FG774" s="81"/>
      <c r="FH774" s="81"/>
      <c r="FI774" s="81"/>
      <c r="FJ774" s="81"/>
      <c r="FK774" s="81"/>
      <c r="FL774" s="81"/>
      <c r="FM774" s="81"/>
      <c r="FN774" s="81"/>
      <c r="FO774" s="81"/>
      <c r="FP774" s="81"/>
      <c r="FQ774" s="81"/>
      <c r="FR774" s="81"/>
      <c r="FS774" s="81"/>
      <c r="FT774" s="81"/>
      <c r="FU774" s="81"/>
      <c r="FV774" s="81"/>
      <c r="FW774" s="81"/>
      <c r="FX774" s="81"/>
      <c r="FY774" s="81"/>
      <c r="FZ774" s="81"/>
      <c r="GA774" s="81"/>
      <c r="GB774" s="81"/>
      <c r="GC774" s="81"/>
      <c r="GD774" s="81"/>
      <c r="GE774" s="81"/>
      <c r="GF774" s="81"/>
      <c r="GG774" s="8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  <c r="EL775" s="81"/>
      <c r="EM775" s="81"/>
      <c r="EN775" s="81"/>
      <c r="EO775" s="81"/>
      <c r="EP775" s="81"/>
      <c r="EQ775" s="81"/>
      <c r="ER775" s="81"/>
      <c r="ES775" s="81"/>
      <c r="ET775" s="81"/>
      <c r="EU775" s="81"/>
      <c r="EV775" s="81"/>
      <c r="EW775" s="81"/>
      <c r="EX775" s="81"/>
      <c r="EY775" s="81"/>
      <c r="EZ775" s="81"/>
      <c r="FA775" s="81"/>
      <c r="FB775" s="81"/>
      <c r="FC775" s="81"/>
      <c r="FD775" s="81"/>
      <c r="FE775" s="81"/>
      <c r="FF775" s="81"/>
      <c r="FG775" s="81"/>
      <c r="FH775" s="81"/>
      <c r="FI775" s="81"/>
      <c r="FJ775" s="81"/>
      <c r="FK775" s="81"/>
      <c r="FL775" s="81"/>
      <c r="FM775" s="81"/>
      <c r="FN775" s="81"/>
      <c r="FO775" s="81"/>
      <c r="FP775" s="81"/>
      <c r="FQ775" s="81"/>
      <c r="FR775" s="81"/>
      <c r="FS775" s="81"/>
      <c r="FT775" s="81"/>
      <c r="FU775" s="81"/>
      <c r="FV775" s="81"/>
      <c r="FW775" s="81"/>
      <c r="FX775" s="81"/>
      <c r="FY775" s="81"/>
      <c r="FZ775" s="81"/>
      <c r="GA775" s="81"/>
      <c r="GB775" s="81"/>
      <c r="GC775" s="81"/>
      <c r="GD775" s="81"/>
      <c r="GE775" s="81"/>
      <c r="GF775" s="81"/>
      <c r="GG775" s="8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  <c r="EL776" s="81"/>
      <c r="EM776" s="81"/>
      <c r="EN776" s="81"/>
      <c r="EO776" s="81"/>
      <c r="EP776" s="81"/>
      <c r="EQ776" s="81"/>
      <c r="ER776" s="81"/>
      <c r="ES776" s="81"/>
      <c r="ET776" s="81"/>
      <c r="EU776" s="81"/>
      <c r="EV776" s="81"/>
      <c r="EW776" s="81"/>
      <c r="EX776" s="81"/>
      <c r="EY776" s="81"/>
      <c r="EZ776" s="81"/>
      <c r="FA776" s="81"/>
      <c r="FB776" s="81"/>
      <c r="FC776" s="81"/>
      <c r="FD776" s="81"/>
      <c r="FE776" s="81"/>
      <c r="FF776" s="81"/>
      <c r="FG776" s="81"/>
      <c r="FH776" s="81"/>
      <c r="FI776" s="81"/>
      <c r="FJ776" s="81"/>
      <c r="FK776" s="81"/>
      <c r="FL776" s="81"/>
      <c r="FM776" s="81"/>
      <c r="FN776" s="81"/>
      <c r="FO776" s="81"/>
      <c r="FP776" s="81"/>
      <c r="FQ776" s="81"/>
      <c r="FR776" s="81"/>
      <c r="FS776" s="81"/>
      <c r="FT776" s="81"/>
      <c r="FU776" s="81"/>
      <c r="FV776" s="81"/>
      <c r="FW776" s="81"/>
      <c r="FX776" s="81"/>
      <c r="FY776" s="81"/>
      <c r="FZ776" s="81"/>
      <c r="GA776" s="81"/>
      <c r="GB776" s="81"/>
      <c r="GC776" s="81"/>
      <c r="GD776" s="81"/>
      <c r="GE776" s="81"/>
      <c r="GF776" s="81"/>
      <c r="GG776" s="8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  <c r="EL777" s="81"/>
      <c r="EM777" s="81"/>
      <c r="EN777" s="81"/>
      <c r="EO777" s="81"/>
      <c r="EP777" s="81"/>
      <c r="EQ777" s="81"/>
      <c r="ER777" s="81"/>
      <c r="ES777" s="81"/>
      <c r="ET777" s="81"/>
      <c r="EU777" s="81"/>
      <c r="EV777" s="81"/>
      <c r="EW777" s="81"/>
      <c r="EX777" s="81"/>
      <c r="EY777" s="81"/>
      <c r="EZ777" s="81"/>
      <c r="FA777" s="81"/>
      <c r="FB777" s="81"/>
      <c r="FC777" s="81"/>
      <c r="FD777" s="81"/>
      <c r="FE777" s="81"/>
      <c r="FF777" s="81"/>
      <c r="FG777" s="81"/>
      <c r="FH777" s="81"/>
      <c r="FI777" s="81"/>
      <c r="FJ777" s="81"/>
      <c r="FK777" s="81"/>
      <c r="FL777" s="81"/>
      <c r="FM777" s="81"/>
      <c r="FN777" s="81"/>
      <c r="FO777" s="81"/>
      <c r="FP777" s="81"/>
      <c r="FQ777" s="81"/>
      <c r="FR777" s="81"/>
      <c r="FS777" s="81"/>
      <c r="FT777" s="81"/>
      <c r="FU777" s="81"/>
      <c r="FV777" s="81"/>
      <c r="FW777" s="81"/>
      <c r="FX777" s="81"/>
      <c r="FY777" s="81"/>
      <c r="FZ777" s="81"/>
      <c r="GA777" s="81"/>
      <c r="GB777" s="81"/>
      <c r="GC777" s="81"/>
      <c r="GD777" s="81"/>
      <c r="GE777" s="81"/>
      <c r="GF777" s="81"/>
      <c r="GG777" s="8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  <c r="EL778" s="81"/>
      <c r="EM778" s="81"/>
      <c r="EN778" s="81"/>
      <c r="EO778" s="81"/>
      <c r="EP778" s="81"/>
      <c r="EQ778" s="81"/>
      <c r="ER778" s="81"/>
      <c r="ES778" s="81"/>
      <c r="ET778" s="81"/>
      <c r="EU778" s="81"/>
      <c r="EV778" s="81"/>
      <c r="EW778" s="81"/>
      <c r="EX778" s="81"/>
      <c r="EY778" s="81"/>
      <c r="EZ778" s="81"/>
      <c r="FA778" s="81"/>
      <c r="FB778" s="81"/>
      <c r="FC778" s="81"/>
      <c r="FD778" s="81"/>
      <c r="FE778" s="81"/>
      <c r="FF778" s="81"/>
      <c r="FG778" s="81"/>
      <c r="FH778" s="81"/>
      <c r="FI778" s="81"/>
      <c r="FJ778" s="81"/>
      <c r="FK778" s="81"/>
      <c r="FL778" s="81"/>
      <c r="FM778" s="81"/>
      <c r="FN778" s="81"/>
      <c r="FO778" s="81"/>
      <c r="FP778" s="81"/>
      <c r="FQ778" s="81"/>
      <c r="FR778" s="81"/>
      <c r="FS778" s="81"/>
      <c r="FT778" s="81"/>
      <c r="FU778" s="81"/>
      <c r="FV778" s="81"/>
      <c r="FW778" s="81"/>
      <c r="FX778" s="81"/>
      <c r="FY778" s="81"/>
      <c r="FZ778" s="81"/>
      <c r="GA778" s="81"/>
      <c r="GB778" s="81"/>
      <c r="GC778" s="81"/>
      <c r="GD778" s="81"/>
      <c r="GE778" s="81"/>
      <c r="GF778" s="81"/>
      <c r="GG778" s="8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  <c r="EL779" s="81"/>
      <c r="EM779" s="81"/>
      <c r="EN779" s="81"/>
      <c r="EO779" s="81"/>
      <c r="EP779" s="81"/>
      <c r="EQ779" s="81"/>
      <c r="ER779" s="81"/>
      <c r="ES779" s="81"/>
      <c r="ET779" s="81"/>
      <c r="EU779" s="81"/>
      <c r="EV779" s="81"/>
      <c r="EW779" s="81"/>
      <c r="EX779" s="81"/>
      <c r="EY779" s="81"/>
      <c r="EZ779" s="81"/>
      <c r="FA779" s="81"/>
      <c r="FB779" s="81"/>
      <c r="FC779" s="81"/>
      <c r="FD779" s="81"/>
      <c r="FE779" s="81"/>
      <c r="FF779" s="81"/>
      <c r="FG779" s="81"/>
      <c r="FH779" s="81"/>
      <c r="FI779" s="81"/>
      <c r="FJ779" s="81"/>
      <c r="FK779" s="81"/>
      <c r="FL779" s="81"/>
      <c r="FM779" s="81"/>
      <c r="FN779" s="81"/>
      <c r="FO779" s="81"/>
      <c r="FP779" s="81"/>
      <c r="FQ779" s="81"/>
      <c r="FR779" s="81"/>
      <c r="FS779" s="81"/>
      <c r="FT779" s="81"/>
      <c r="FU779" s="81"/>
      <c r="FV779" s="81"/>
      <c r="FW779" s="81"/>
      <c r="FX779" s="81"/>
      <c r="FY779" s="81"/>
      <c r="FZ779" s="81"/>
      <c r="GA779" s="81"/>
      <c r="GB779" s="81"/>
      <c r="GC779" s="81"/>
      <c r="GD779" s="81"/>
      <c r="GE779" s="81"/>
      <c r="GF779" s="81"/>
      <c r="GG779" s="8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  <c r="EL780" s="81"/>
      <c r="EM780" s="81"/>
      <c r="EN780" s="81"/>
      <c r="EO780" s="81"/>
      <c r="EP780" s="81"/>
      <c r="EQ780" s="81"/>
      <c r="ER780" s="81"/>
      <c r="ES780" s="81"/>
      <c r="ET780" s="81"/>
      <c r="EU780" s="81"/>
      <c r="EV780" s="81"/>
      <c r="EW780" s="81"/>
      <c r="EX780" s="81"/>
      <c r="EY780" s="81"/>
      <c r="EZ780" s="81"/>
      <c r="FA780" s="81"/>
      <c r="FB780" s="81"/>
      <c r="FC780" s="81"/>
      <c r="FD780" s="81"/>
      <c r="FE780" s="81"/>
      <c r="FF780" s="81"/>
      <c r="FG780" s="81"/>
      <c r="FH780" s="81"/>
      <c r="FI780" s="81"/>
      <c r="FJ780" s="81"/>
      <c r="FK780" s="81"/>
      <c r="FL780" s="81"/>
      <c r="FM780" s="81"/>
      <c r="FN780" s="81"/>
      <c r="FO780" s="81"/>
      <c r="FP780" s="81"/>
      <c r="FQ780" s="81"/>
      <c r="FR780" s="81"/>
      <c r="FS780" s="81"/>
      <c r="FT780" s="81"/>
      <c r="FU780" s="81"/>
      <c r="FV780" s="81"/>
      <c r="FW780" s="81"/>
      <c r="FX780" s="81"/>
      <c r="FY780" s="81"/>
      <c r="FZ780" s="81"/>
      <c r="GA780" s="81"/>
      <c r="GB780" s="81"/>
      <c r="GC780" s="81"/>
      <c r="GD780" s="81"/>
      <c r="GE780" s="81"/>
      <c r="GF780" s="81"/>
      <c r="GG780" s="8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  <c r="EL781" s="81"/>
      <c r="EM781" s="81"/>
      <c r="EN781" s="81"/>
      <c r="EO781" s="81"/>
      <c r="EP781" s="81"/>
      <c r="EQ781" s="81"/>
      <c r="ER781" s="81"/>
      <c r="ES781" s="81"/>
      <c r="ET781" s="81"/>
      <c r="EU781" s="81"/>
      <c r="EV781" s="81"/>
      <c r="EW781" s="81"/>
      <c r="EX781" s="81"/>
      <c r="EY781" s="81"/>
      <c r="EZ781" s="81"/>
      <c r="FA781" s="81"/>
      <c r="FB781" s="81"/>
      <c r="FC781" s="81"/>
      <c r="FD781" s="81"/>
      <c r="FE781" s="81"/>
      <c r="FF781" s="81"/>
      <c r="FG781" s="81"/>
      <c r="FH781" s="81"/>
      <c r="FI781" s="81"/>
      <c r="FJ781" s="81"/>
      <c r="FK781" s="81"/>
      <c r="FL781" s="81"/>
      <c r="FM781" s="81"/>
      <c r="FN781" s="81"/>
      <c r="FO781" s="81"/>
      <c r="FP781" s="81"/>
      <c r="FQ781" s="81"/>
      <c r="FR781" s="81"/>
      <c r="FS781" s="81"/>
      <c r="FT781" s="81"/>
      <c r="FU781" s="81"/>
      <c r="FV781" s="81"/>
      <c r="FW781" s="81"/>
      <c r="FX781" s="81"/>
      <c r="FY781" s="81"/>
      <c r="FZ781" s="81"/>
      <c r="GA781" s="81"/>
      <c r="GB781" s="81"/>
      <c r="GC781" s="81"/>
      <c r="GD781" s="81"/>
      <c r="GE781" s="81"/>
      <c r="GF781" s="81"/>
      <c r="GG781" s="8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  <c r="EL782" s="81"/>
      <c r="EM782" s="81"/>
      <c r="EN782" s="81"/>
      <c r="EO782" s="81"/>
      <c r="EP782" s="81"/>
      <c r="EQ782" s="81"/>
      <c r="ER782" s="81"/>
      <c r="ES782" s="81"/>
      <c r="ET782" s="81"/>
      <c r="EU782" s="81"/>
      <c r="EV782" s="81"/>
      <c r="EW782" s="81"/>
      <c r="EX782" s="81"/>
      <c r="EY782" s="81"/>
      <c r="EZ782" s="81"/>
      <c r="FA782" s="81"/>
      <c r="FB782" s="81"/>
      <c r="FC782" s="81"/>
      <c r="FD782" s="81"/>
      <c r="FE782" s="81"/>
      <c r="FF782" s="81"/>
      <c r="FG782" s="81"/>
      <c r="FH782" s="81"/>
      <c r="FI782" s="81"/>
      <c r="FJ782" s="81"/>
      <c r="FK782" s="81"/>
      <c r="FL782" s="81"/>
      <c r="FM782" s="81"/>
      <c r="FN782" s="81"/>
      <c r="FO782" s="81"/>
      <c r="FP782" s="81"/>
      <c r="FQ782" s="81"/>
      <c r="FR782" s="81"/>
      <c r="FS782" s="81"/>
      <c r="FT782" s="81"/>
      <c r="FU782" s="81"/>
      <c r="FV782" s="81"/>
      <c r="FW782" s="81"/>
      <c r="FX782" s="81"/>
      <c r="FY782" s="81"/>
      <c r="FZ782" s="81"/>
      <c r="GA782" s="81"/>
      <c r="GB782" s="81"/>
      <c r="GC782" s="81"/>
      <c r="GD782" s="81"/>
      <c r="GE782" s="81"/>
      <c r="GF782" s="81"/>
      <c r="GG782" s="8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  <c r="EL783" s="81"/>
      <c r="EM783" s="81"/>
      <c r="EN783" s="81"/>
      <c r="EO783" s="81"/>
      <c r="EP783" s="81"/>
      <c r="EQ783" s="81"/>
      <c r="ER783" s="81"/>
      <c r="ES783" s="81"/>
      <c r="ET783" s="81"/>
      <c r="EU783" s="81"/>
      <c r="EV783" s="81"/>
      <c r="EW783" s="81"/>
      <c r="EX783" s="81"/>
      <c r="EY783" s="81"/>
      <c r="EZ783" s="81"/>
      <c r="FA783" s="81"/>
      <c r="FB783" s="81"/>
      <c r="FC783" s="81"/>
      <c r="FD783" s="81"/>
      <c r="FE783" s="81"/>
      <c r="FF783" s="81"/>
      <c r="FG783" s="81"/>
      <c r="FH783" s="81"/>
      <c r="FI783" s="81"/>
      <c r="FJ783" s="81"/>
      <c r="FK783" s="81"/>
      <c r="FL783" s="81"/>
      <c r="FM783" s="81"/>
      <c r="FN783" s="81"/>
      <c r="FO783" s="81"/>
      <c r="FP783" s="81"/>
      <c r="FQ783" s="81"/>
      <c r="FR783" s="81"/>
      <c r="FS783" s="81"/>
      <c r="FT783" s="81"/>
      <c r="FU783" s="81"/>
      <c r="FV783" s="81"/>
      <c r="FW783" s="81"/>
      <c r="FX783" s="81"/>
      <c r="FY783" s="81"/>
      <c r="FZ783" s="81"/>
      <c r="GA783" s="81"/>
      <c r="GB783" s="81"/>
      <c r="GC783" s="81"/>
      <c r="GD783" s="81"/>
      <c r="GE783" s="81"/>
      <c r="GF783" s="81"/>
      <c r="GG783" s="8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  <c r="EL784" s="81"/>
      <c r="EM784" s="81"/>
      <c r="EN784" s="81"/>
      <c r="EO784" s="81"/>
      <c r="EP784" s="81"/>
      <c r="EQ784" s="81"/>
      <c r="ER784" s="81"/>
      <c r="ES784" s="81"/>
      <c r="ET784" s="81"/>
      <c r="EU784" s="81"/>
      <c r="EV784" s="81"/>
      <c r="EW784" s="81"/>
      <c r="EX784" s="81"/>
      <c r="EY784" s="81"/>
      <c r="EZ784" s="81"/>
      <c r="FA784" s="81"/>
      <c r="FB784" s="81"/>
      <c r="FC784" s="81"/>
      <c r="FD784" s="81"/>
      <c r="FE784" s="81"/>
      <c r="FF784" s="81"/>
      <c r="FG784" s="81"/>
      <c r="FH784" s="81"/>
      <c r="FI784" s="81"/>
      <c r="FJ784" s="81"/>
      <c r="FK784" s="81"/>
      <c r="FL784" s="81"/>
      <c r="FM784" s="81"/>
      <c r="FN784" s="81"/>
      <c r="FO784" s="81"/>
      <c r="FP784" s="81"/>
      <c r="FQ784" s="81"/>
      <c r="FR784" s="81"/>
      <c r="FS784" s="81"/>
      <c r="FT784" s="81"/>
      <c r="FU784" s="81"/>
      <c r="FV784" s="81"/>
      <c r="FW784" s="81"/>
      <c r="FX784" s="81"/>
      <c r="FY784" s="81"/>
      <c r="FZ784" s="81"/>
      <c r="GA784" s="81"/>
      <c r="GB784" s="81"/>
      <c r="GC784" s="81"/>
      <c r="GD784" s="81"/>
      <c r="GE784" s="81"/>
      <c r="GF784" s="81"/>
      <c r="GG784" s="8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  <c r="EL785" s="81"/>
      <c r="EM785" s="81"/>
      <c r="EN785" s="81"/>
      <c r="EO785" s="81"/>
      <c r="EP785" s="81"/>
      <c r="EQ785" s="81"/>
      <c r="ER785" s="81"/>
      <c r="ES785" s="81"/>
      <c r="ET785" s="81"/>
      <c r="EU785" s="81"/>
      <c r="EV785" s="81"/>
      <c r="EW785" s="81"/>
      <c r="EX785" s="81"/>
      <c r="EY785" s="81"/>
      <c r="EZ785" s="81"/>
      <c r="FA785" s="81"/>
      <c r="FB785" s="81"/>
      <c r="FC785" s="81"/>
      <c r="FD785" s="81"/>
      <c r="FE785" s="81"/>
      <c r="FF785" s="81"/>
      <c r="FG785" s="81"/>
      <c r="FH785" s="81"/>
      <c r="FI785" s="81"/>
      <c r="FJ785" s="81"/>
      <c r="FK785" s="81"/>
      <c r="FL785" s="81"/>
      <c r="FM785" s="81"/>
      <c r="FN785" s="81"/>
      <c r="FO785" s="81"/>
      <c r="FP785" s="81"/>
      <c r="FQ785" s="81"/>
      <c r="FR785" s="81"/>
      <c r="FS785" s="81"/>
      <c r="FT785" s="81"/>
      <c r="FU785" s="81"/>
      <c r="FV785" s="81"/>
      <c r="FW785" s="81"/>
      <c r="FX785" s="81"/>
      <c r="FY785" s="81"/>
      <c r="FZ785" s="81"/>
      <c r="GA785" s="81"/>
      <c r="GB785" s="81"/>
      <c r="GC785" s="81"/>
      <c r="GD785" s="81"/>
      <c r="GE785" s="81"/>
      <c r="GF785" s="81"/>
      <c r="GG785" s="8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  <c r="EL786" s="81"/>
      <c r="EM786" s="81"/>
      <c r="EN786" s="81"/>
      <c r="EO786" s="81"/>
      <c r="EP786" s="81"/>
      <c r="EQ786" s="81"/>
      <c r="ER786" s="81"/>
      <c r="ES786" s="81"/>
      <c r="ET786" s="81"/>
      <c r="EU786" s="81"/>
      <c r="EV786" s="81"/>
      <c r="EW786" s="81"/>
      <c r="EX786" s="81"/>
      <c r="EY786" s="81"/>
      <c r="EZ786" s="81"/>
      <c r="FA786" s="81"/>
      <c r="FB786" s="81"/>
      <c r="FC786" s="81"/>
      <c r="FD786" s="81"/>
      <c r="FE786" s="81"/>
      <c r="FF786" s="81"/>
      <c r="FG786" s="81"/>
      <c r="FH786" s="81"/>
      <c r="FI786" s="81"/>
      <c r="FJ786" s="81"/>
      <c r="FK786" s="81"/>
      <c r="FL786" s="81"/>
      <c r="FM786" s="81"/>
      <c r="FN786" s="81"/>
      <c r="FO786" s="81"/>
      <c r="FP786" s="81"/>
      <c r="FQ786" s="81"/>
      <c r="FR786" s="81"/>
      <c r="FS786" s="81"/>
      <c r="FT786" s="81"/>
      <c r="FU786" s="81"/>
      <c r="FV786" s="81"/>
      <c r="FW786" s="81"/>
      <c r="FX786" s="81"/>
      <c r="FY786" s="81"/>
      <c r="FZ786" s="81"/>
      <c r="GA786" s="81"/>
      <c r="GB786" s="81"/>
      <c r="GC786" s="81"/>
      <c r="GD786" s="81"/>
      <c r="GE786" s="81"/>
      <c r="GF786" s="81"/>
      <c r="GG786" s="8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  <c r="EL787" s="81"/>
      <c r="EM787" s="81"/>
      <c r="EN787" s="81"/>
      <c r="EO787" s="81"/>
      <c r="EP787" s="81"/>
      <c r="EQ787" s="81"/>
      <c r="ER787" s="81"/>
      <c r="ES787" s="81"/>
      <c r="ET787" s="81"/>
      <c r="EU787" s="81"/>
      <c r="EV787" s="81"/>
      <c r="EW787" s="81"/>
      <c r="EX787" s="81"/>
      <c r="EY787" s="81"/>
      <c r="EZ787" s="81"/>
      <c r="FA787" s="81"/>
      <c r="FB787" s="81"/>
      <c r="FC787" s="81"/>
      <c r="FD787" s="81"/>
      <c r="FE787" s="81"/>
      <c r="FF787" s="81"/>
      <c r="FG787" s="81"/>
      <c r="FH787" s="81"/>
      <c r="FI787" s="81"/>
      <c r="FJ787" s="81"/>
      <c r="FK787" s="81"/>
      <c r="FL787" s="81"/>
      <c r="FM787" s="81"/>
      <c r="FN787" s="81"/>
      <c r="FO787" s="81"/>
      <c r="FP787" s="81"/>
      <c r="FQ787" s="81"/>
      <c r="FR787" s="81"/>
      <c r="FS787" s="81"/>
      <c r="FT787" s="81"/>
      <c r="FU787" s="81"/>
      <c r="FV787" s="81"/>
      <c r="FW787" s="81"/>
      <c r="FX787" s="81"/>
      <c r="FY787" s="81"/>
      <c r="FZ787" s="81"/>
      <c r="GA787" s="81"/>
      <c r="GB787" s="81"/>
      <c r="GC787" s="81"/>
      <c r="GD787" s="81"/>
      <c r="GE787" s="81"/>
      <c r="GF787" s="81"/>
      <c r="GG787" s="8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  <c r="EL788" s="81"/>
      <c r="EM788" s="81"/>
      <c r="EN788" s="81"/>
      <c r="EO788" s="81"/>
      <c r="EP788" s="81"/>
      <c r="EQ788" s="81"/>
      <c r="ER788" s="81"/>
      <c r="ES788" s="81"/>
      <c r="ET788" s="81"/>
      <c r="EU788" s="81"/>
      <c r="EV788" s="81"/>
      <c r="EW788" s="81"/>
      <c r="EX788" s="81"/>
      <c r="EY788" s="81"/>
      <c r="EZ788" s="81"/>
      <c r="FA788" s="81"/>
      <c r="FB788" s="81"/>
      <c r="FC788" s="81"/>
      <c r="FD788" s="81"/>
      <c r="FE788" s="81"/>
      <c r="FF788" s="81"/>
      <c r="FG788" s="81"/>
      <c r="FH788" s="81"/>
      <c r="FI788" s="81"/>
      <c r="FJ788" s="81"/>
      <c r="FK788" s="81"/>
      <c r="FL788" s="81"/>
      <c r="FM788" s="81"/>
      <c r="FN788" s="81"/>
      <c r="FO788" s="81"/>
      <c r="FP788" s="81"/>
      <c r="FQ788" s="81"/>
      <c r="FR788" s="81"/>
      <c r="FS788" s="81"/>
      <c r="FT788" s="81"/>
      <c r="FU788" s="81"/>
      <c r="FV788" s="81"/>
      <c r="FW788" s="81"/>
      <c r="FX788" s="81"/>
      <c r="FY788" s="81"/>
      <c r="FZ788" s="81"/>
      <c r="GA788" s="81"/>
      <c r="GB788" s="81"/>
      <c r="GC788" s="81"/>
      <c r="GD788" s="81"/>
      <c r="GE788" s="81"/>
      <c r="GF788" s="81"/>
      <c r="GG788" s="8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  <c r="EL789" s="81"/>
      <c r="EM789" s="81"/>
      <c r="EN789" s="81"/>
      <c r="EO789" s="81"/>
      <c r="EP789" s="81"/>
      <c r="EQ789" s="81"/>
      <c r="ER789" s="81"/>
      <c r="ES789" s="81"/>
      <c r="ET789" s="81"/>
      <c r="EU789" s="81"/>
      <c r="EV789" s="81"/>
      <c r="EW789" s="81"/>
      <c r="EX789" s="81"/>
      <c r="EY789" s="81"/>
      <c r="EZ789" s="81"/>
      <c r="FA789" s="81"/>
      <c r="FB789" s="81"/>
      <c r="FC789" s="81"/>
      <c r="FD789" s="81"/>
      <c r="FE789" s="81"/>
      <c r="FF789" s="81"/>
      <c r="FG789" s="81"/>
      <c r="FH789" s="81"/>
      <c r="FI789" s="81"/>
      <c r="FJ789" s="81"/>
      <c r="FK789" s="81"/>
      <c r="FL789" s="81"/>
      <c r="FM789" s="81"/>
      <c r="FN789" s="81"/>
      <c r="FO789" s="81"/>
      <c r="FP789" s="81"/>
      <c r="FQ789" s="81"/>
      <c r="FR789" s="81"/>
      <c r="FS789" s="81"/>
      <c r="FT789" s="81"/>
      <c r="FU789" s="81"/>
      <c r="FV789" s="81"/>
      <c r="FW789" s="81"/>
      <c r="FX789" s="81"/>
      <c r="FY789" s="81"/>
      <c r="FZ789" s="81"/>
      <c r="GA789" s="81"/>
      <c r="GB789" s="81"/>
      <c r="GC789" s="81"/>
      <c r="GD789" s="81"/>
      <c r="GE789" s="81"/>
      <c r="GF789" s="81"/>
      <c r="GG789" s="8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  <c r="EL790" s="81"/>
      <c r="EM790" s="81"/>
      <c r="EN790" s="81"/>
      <c r="EO790" s="81"/>
      <c r="EP790" s="81"/>
      <c r="EQ790" s="81"/>
      <c r="ER790" s="81"/>
      <c r="ES790" s="81"/>
      <c r="ET790" s="81"/>
      <c r="EU790" s="81"/>
      <c r="EV790" s="81"/>
      <c r="EW790" s="81"/>
      <c r="EX790" s="81"/>
      <c r="EY790" s="81"/>
      <c r="EZ790" s="81"/>
      <c r="FA790" s="81"/>
      <c r="FB790" s="81"/>
      <c r="FC790" s="81"/>
      <c r="FD790" s="81"/>
      <c r="FE790" s="81"/>
      <c r="FF790" s="81"/>
      <c r="FG790" s="81"/>
      <c r="FH790" s="81"/>
      <c r="FI790" s="81"/>
      <c r="FJ790" s="81"/>
      <c r="FK790" s="81"/>
      <c r="FL790" s="81"/>
      <c r="FM790" s="81"/>
      <c r="FN790" s="81"/>
      <c r="FO790" s="81"/>
      <c r="FP790" s="81"/>
      <c r="FQ790" s="81"/>
      <c r="FR790" s="81"/>
      <c r="FS790" s="81"/>
      <c r="FT790" s="81"/>
      <c r="FU790" s="81"/>
      <c r="FV790" s="81"/>
      <c r="FW790" s="81"/>
      <c r="FX790" s="81"/>
      <c r="FY790" s="81"/>
      <c r="FZ790" s="81"/>
      <c r="GA790" s="81"/>
      <c r="GB790" s="81"/>
      <c r="GC790" s="81"/>
      <c r="GD790" s="81"/>
      <c r="GE790" s="81"/>
      <c r="GF790" s="81"/>
      <c r="GG790" s="8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  <c r="EL791" s="81"/>
      <c r="EM791" s="81"/>
      <c r="EN791" s="81"/>
      <c r="EO791" s="81"/>
      <c r="EP791" s="81"/>
      <c r="EQ791" s="81"/>
      <c r="ER791" s="81"/>
      <c r="ES791" s="81"/>
      <c r="ET791" s="81"/>
      <c r="EU791" s="81"/>
      <c r="EV791" s="81"/>
      <c r="EW791" s="81"/>
      <c r="EX791" s="81"/>
      <c r="EY791" s="81"/>
      <c r="EZ791" s="81"/>
      <c r="FA791" s="81"/>
      <c r="FB791" s="81"/>
      <c r="FC791" s="81"/>
      <c r="FD791" s="81"/>
      <c r="FE791" s="81"/>
      <c r="FF791" s="81"/>
      <c r="FG791" s="81"/>
      <c r="FH791" s="81"/>
      <c r="FI791" s="81"/>
      <c r="FJ791" s="81"/>
      <c r="FK791" s="81"/>
      <c r="FL791" s="81"/>
      <c r="FM791" s="81"/>
      <c r="FN791" s="81"/>
      <c r="FO791" s="81"/>
      <c r="FP791" s="81"/>
      <c r="FQ791" s="81"/>
      <c r="FR791" s="81"/>
      <c r="FS791" s="81"/>
      <c r="FT791" s="81"/>
      <c r="FU791" s="81"/>
      <c r="FV791" s="81"/>
      <c r="FW791" s="81"/>
      <c r="FX791" s="81"/>
      <c r="FY791" s="81"/>
      <c r="FZ791" s="81"/>
      <c r="GA791" s="81"/>
      <c r="GB791" s="81"/>
      <c r="GC791" s="81"/>
      <c r="GD791" s="81"/>
      <c r="GE791" s="81"/>
      <c r="GF791" s="81"/>
      <c r="GG791" s="8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  <c r="EL792" s="81"/>
      <c r="EM792" s="81"/>
      <c r="EN792" s="81"/>
      <c r="EO792" s="81"/>
      <c r="EP792" s="81"/>
      <c r="EQ792" s="81"/>
      <c r="ER792" s="81"/>
      <c r="ES792" s="81"/>
      <c r="ET792" s="81"/>
      <c r="EU792" s="81"/>
      <c r="EV792" s="81"/>
      <c r="EW792" s="81"/>
      <c r="EX792" s="81"/>
      <c r="EY792" s="81"/>
      <c r="EZ792" s="81"/>
      <c r="FA792" s="81"/>
      <c r="FB792" s="81"/>
      <c r="FC792" s="81"/>
      <c r="FD792" s="81"/>
      <c r="FE792" s="81"/>
      <c r="FF792" s="81"/>
      <c r="FG792" s="81"/>
      <c r="FH792" s="81"/>
      <c r="FI792" s="81"/>
      <c r="FJ792" s="81"/>
      <c r="FK792" s="81"/>
      <c r="FL792" s="81"/>
      <c r="FM792" s="81"/>
      <c r="FN792" s="81"/>
      <c r="FO792" s="81"/>
      <c r="FP792" s="81"/>
      <c r="FQ792" s="81"/>
      <c r="FR792" s="81"/>
      <c r="FS792" s="81"/>
      <c r="FT792" s="81"/>
      <c r="FU792" s="81"/>
      <c r="FV792" s="81"/>
      <c r="FW792" s="81"/>
      <c r="FX792" s="81"/>
      <c r="FY792" s="81"/>
      <c r="FZ792" s="81"/>
      <c r="GA792" s="81"/>
      <c r="GB792" s="81"/>
      <c r="GC792" s="81"/>
      <c r="GD792" s="81"/>
      <c r="GE792" s="81"/>
      <c r="GF792" s="81"/>
      <c r="GG792" s="8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  <c r="EL793" s="81"/>
      <c r="EM793" s="81"/>
      <c r="EN793" s="81"/>
      <c r="EO793" s="81"/>
      <c r="EP793" s="81"/>
      <c r="EQ793" s="81"/>
      <c r="ER793" s="81"/>
      <c r="ES793" s="81"/>
      <c r="ET793" s="81"/>
      <c r="EU793" s="81"/>
      <c r="EV793" s="81"/>
      <c r="EW793" s="81"/>
      <c r="EX793" s="81"/>
      <c r="EY793" s="81"/>
      <c r="EZ793" s="81"/>
      <c r="FA793" s="81"/>
      <c r="FB793" s="81"/>
      <c r="FC793" s="81"/>
      <c r="FD793" s="81"/>
      <c r="FE793" s="81"/>
      <c r="FF793" s="81"/>
      <c r="FG793" s="81"/>
      <c r="FH793" s="81"/>
      <c r="FI793" s="81"/>
      <c r="FJ793" s="81"/>
      <c r="FK793" s="81"/>
      <c r="FL793" s="81"/>
      <c r="FM793" s="81"/>
      <c r="FN793" s="81"/>
      <c r="FO793" s="81"/>
      <c r="FP793" s="81"/>
      <c r="FQ793" s="81"/>
      <c r="FR793" s="81"/>
      <c r="FS793" s="81"/>
      <c r="FT793" s="81"/>
      <c r="FU793" s="81"/>
      <c r="FV793" s="81"/>
      <c r="FW793" s="81"/>
      <c r="FX793" s="81"/>
      <c r="FY793" s="81"/>
      <c r="FZ793" s="81"/>
      <c r="GA793" s="81"/>
      <c r="GB793" s="81"/>
      <c r="GC793" s="81"/>
      <c r="GD793" s="81"/>
      <c r="GE793" s="81"/>
      <c r="GF793" s="81"/>
      <c r="GG793" s="8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  <c r="EL794" s="81"/>
      <c r="EM794" s="81"/>
      <c r="EN794" s="81"/>
      <c r="EO794" s="81"/>
      <c r="EP794" s="81"/>
      <c r="EQ794" s="81"/>
      <c r="ER794" s="81"/>
      <c r="ES794" s="81"/>
      <c r="ET794" s="81"/>
      <c r="EU794" s="81"/>
      <c r="EV794" s="81"/>
      <c r="EW794" s="81"/>
      <c r="EX794" s="81"/>
      <c r="EY794" s="81"/>
      <c r="EZ794" s="81"/>
      <c r="FA794" s="81"/>
      <c r="FB794" s="81"/>
      <c r="FC794" s="81"/>
      <c r="FD794" s="81"/>
      <c r="FE794" s="81"/>
      <c r="FF794" s="81"/>
      <c r="FG794" s="81"/>
      <c r="FH794" s="81"/>
      <c r="FI794" s="81"/>
      <c r="FJ794" s="81"/>
      <c r="FK794" s="81"/>
      <c r="FL794" s="81"/>
      <c r="FM794" s="81"/>
      <c r="FN794" s="81"/>
      <c r="FO794" s="81"/>
      <c r="FP794" s="81"/>
      <c r="FQ794" s="81"/>
      <c r="FR794" s="81"/>
      <c r="FS794" s="81"/>
      <c r="FT794" s="81"/>
      <c r="FU794" s="81"/>
      <c r="FV794" s="81"/>
      <c r="FW794" s="81"/>
      <c r="FX794" s="81"/>
      <c r="FY794" s="81"/>
      <c r="FZ794" s="81"/>
      <c r="GA794" s="81"/>
      <c r="GB794" s="81"/>
      <c r="GC794" s="81"/>
      <c r="GD794" s="81"/>
      <c r="GE794" s="81"/>
      <c r="GF794" s="81"/>
      <c r="GG794" s="8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  <c r="EL795" s="81"/>
      <c r="EM795" s="81"/>
      <c r="EN795" s="81"/>
      <c r="EO795" s="81"/>
      <c r="EP795" s="81"/>
      <c r="EQ795" s="81"/>
      <c r="ER795" s="81"/>
      <c r="ES795" s="81"/>
      <c r="ET795" s="81"/>
      <c r="EU795" s="81"/>
      <c r="EV795" s="81"/>
      <c r="EW795" s="81"/>
      <c r="EX795" s="81"/>
      <c r="EY795" s="81"/>
      <c r="EZ795" s="81"/>
      <c r="FA795" s="81"/>
      <c r="FB795" s="81"/>
      <c r="FC795" s="81"/>
      <c r="FD795" s="81"/>
      <c r="FE795" s="81"/>
      <c r="FF795" s="81"/>
      <c r="FG795" s="81"/>
      <c r="FH795" s="81"/>
      <c r="FI795" s="81"/>
      <c r="FJ795" s="81"/>
      <c r="FK795" s="81"/>
      <c r="FL795" s="81"/>
      <c r="FM795" s="81"/>
      <c r="FN795" s="81"/>
      <c r="FO795" s="81"/>
      <c r="FP795" s="81"/>
      <c r="FQ795" s="81"/>
      <c r="FR795" s="81"/>
      <c r="FS795" s="81"/>
      <c r="FT795" s="81"/>
      <c r="FU795" s="81"/>
      <c r="FV795" s="81"/>
      <c r="FW795" s="81"/>
      <c r="FX795" s="81"/>
      <c r="FY795" s="81"/>
      <c r="FZ795" s="81"/>
      <c r="GA795" s="81"/>
      <c r="GB795" s="81"/>
      <c r="GC795" s="81"/>
      <c r="GD795" s="81"/>
      <c r="GE795" s="81"/>
      <c r="GF795" s="81"/>
      <c r="GG795" s="8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  <c r="EL796" s="81"/>
      <c r="EM796" s="81"/>
      <c r="EN796" s="81"/>
      <c r="EO796" s="81"/>
      <c r="EP796" s="81"/>
      <c r="EQ796" s="81"/>
      <c r="ER796" s="81"/>
      <c r="ES796" s="81"/>
      <c r="ET796" s="81"/>
      <c r="EU796" s="81"/>
      <c r="EV796" s="81"/>
      <c r="EW796" s="81"/>
      <c r="EX796" s="81"/>
      <c r="EY796" s="81"/>
      <c r="EZ796" s="81"/>
      <c r="FA796" s="81"/>
      <c r="FB796" s="81"/>
      <c r="FC796" s="81"/>
      <c r="FD796" s="81"/>
      <c r="FE796" s="81"/>
      <c r="FF796" s="81"/>
      <c r="FG796" s="81"/>
      <c r="FH796" s="81"/>
      <c r="FI796" s="81"/>
      <c r="FJ796" s="81"/>
      <c r="FK796" s="81"/>
      <c r="FL796" s="81"/>
      <c r="FM796" s="81"/>
      <c r="FN796" s="81"/>
      <c r="FO796" s="81"/>
      <c r="FP796" s="81"/>
      <c r="FQ796" s="81"/>
      <c r="FR796" s="81"/>
      <c r="FS796" s="81"/>
      <c r="FT796" s="81"/>
      <c r="FU796" s="81"/>
      <c r="FV796" s="81"/>
      <c r="FW796" s="81"/>
      <c r="FX796" s="81"/>
      <c r="FY796" s="81"/>
      <c r="FZ796" s="81"/>
      <c r="GA796" s="81"/>
      <c r="GB796" s="81"/>
      <c r="GC796" s="81"/>
      <c r="GD796" s="81"/>
      <c r="GE796" s="81"/>
      <c r="GF796" s="81"/>
      <c r="GG796" s="8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  <c r="EL797" s="81"/>
      <c r="EM797" s="81"/>
      <c r="EN797" s="81"/>
      <c r="EO797" s="81"/>
      <c r="EP797" s="81"/>
      <c r="EQ797" s="81"/>
      <c r="ER797" s="81"/>
      <c r="ES797" s="81"/>
      <c r="ET797" s="81"/>
      <c r="EU797" s="81"/>
      <c r="EV797" s="81"/>
      <c r="EW797" s="81"/>
      <c r="EX797" s="81"/>
      <c r="EY797" s="81"/>
      <c r="EZ797" s="81"/>
      <c r="FA797" s="81"/>
      <c r="FB797" s="81"/>
      <c r="FC797" s="81"/>
      <c r="FD797" s="81"/>
      <c r="FE797" s="81"/>
      <c r="FF797" s="81"/>
      <c r="FG797" s="81"/>
      <c r="FH797" s="81"/>
      <c r="FI797" s="81"/>
      <c r="FJ797" s="81"/>
      <c r="FK797" s="81"/>
      <c r="FL797" s="81"/>
      <c r="FM797" s="81"/>
      <c r="FN797" s="81"/>
      <c r="FO797" s="81"/>
      <c r="FP797" s="81"/>
      <c r="FQ797" s="81"/>
      <c r="FR797" s="81"/>
      <c r="FS797" s="81"/>
      <c r="FT797" s="81"/>
      <c r="FU797" s="81"/>
      <c r="FV797" s="81"/>
      <c r="FW797" s="81"/>
      <c r="FX797" s="81"/>
      <c r="FY797" s="81"/>
      <c r="FZ797" s="81"/>
      <c r="GA797" s="81"/>
      <c r="GB797" s="81"/>
      <c r="GC797" s="81"/>
      <c r="GD797" s="81"/>
      <c r="GE797" s="81"/>
      <c r="GF797" s="81"/>
      <c r="GG797" s="8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  <c r="EL798" s="81"/>
      <c r="EM798" s="81"/>
      <c r="EN798" s="81"/>
      <c r="EO798" s="81"/>
      <c r="EP798" s="81"/>
      <c r="EQ798" s="81"/>
      <c r="ER798" s="81"/>
      <c r="ES798" s="81"/>
      <c r="ET798" s="81"/>
      <c r="EU798" s="81"/>
      <c r="EV798" s="81"/>
      <c r="EW798" s="81"/>
      <c r="EX798" s="81"/>
      <c r="EY798" s="81"/>
      <c r="EZ798" s="81"/>
      <c r="FA798" s="81"/>
      <c r="FB798" s="81"/>
      <c r="FC798" s="81"/>
      <c r="FD798" s="81"/>
      <c r="FE798" s="81"/>
      <c r="FF798" s="81"/>
      <c r="FG798" s="81"/>
      <c r="FH798" s="81"/>
      <c r="FI798" s="81"/>
      <c r="FJ798" s="81"/>
      <c r="FK798" s="81"/>
      <c r="FL798" s="81"/>
      <c r="FM798" s="81"/>
      <c r="FN798" s="81"/>
      <c r="FO798" s="81"/>
      <c r="FP798" s="81"/>
      <c r="FQ798" s="81"/>
      <c r="FR798" s="81"/>
      <c r="FS798" s="81"/>
      <c r="FT798" s="81"/>
      <c r="FU798" s="81"/>
      <c r="FV798" s="81"/>
      <c r="FW798" s="81"/>
      <c r="FX798" s="81"/>
      <c r="FY798" s="81"/>
      <c r="FZ798" s="81"/>
      <c r="GA798" s="81"/>
      <c r="GB798" s="81"/>
      <c r="GC798" s="81"/>
      <c r="GD798" s="81"/>
      <c r="GE798" s="81"/>
      <c r="GF798" s="81"/>
      <c r="GG798" s="8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  <c r="EL799" s="81"/>
      <c r="EM799" s="81"/>
      <c r="EN799" s="81"/>
      <c r="EO799" s="81"/>
      <c r="EP799" s="81"/>
      <c r="EQ799" s="81"/>
      <c r="ER799" s="81"/>
      <c r="ES799" s="81"/>
      <c r="ET799" s="81"/>
      <c r="EU799" s="81"/>
      <c r="EV799" s="81"/>
      <c r="EW799" s="81"/>
      <c r="EX799" s="81"/>
      <c r="EY799" s="81"/>
      <c r="EZ799" s="81"/>
      <c r="FA799" s="81"/>
      <c r="FB799" s="81"/>
      <c r="FC799" s="81"/>
      <c r="FD799" s="81"/>
      <c r="FE799" s="81"/>
      <c r="FF799" s="81"/>
      <c r="FG799" s="81"/>
      <c r="FH799" s="81"/>
      <c r="FI799" s="81"/>
      <c r="FJ799" s="81"/>
      <c r="FK799" s="81"/>
      <c r="FL799" s="81"/>
      <c r="FM799" s="81"/>
      <c r="FN799" s="81"/>
      <c r="FO799" s="81"/>
      <c r="FP799" s="81"/>
      <c r="FQ799" s="81"/>
      <c r="FR799" s="81"/>
      <c r="FS799" s="81"/>
      <c r="FT799" s="81"/>
      <c r="FU799" s="81"/>
      <c r="FV799" s="81"/>
      <c r="FW799" s="81"/>
      <c r="FX799" s="81"/>
      <c r="FY799" s="81"/>
      <c r="FZ799" s="81"/>
      <c r="GA799" s="81"/>
      <c r="GB799" s="81"/>
      <c r="GC799" s="81"/>
      <c r="GD799" s="81"/>
      <c r="GE799" s="81"/>
      <c r="GF799" s="81"/>
      <c r="GG799" s="8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  <c r="EL800" s="81"/>
      <c r="EM800" s="81"/>
      <c r="EN800" s="81"/>
      <c r="EO800" s="81"/>
      <c r="EP800" s="81"/>
      <c r="EQ800" s="81"/>
      <c r="ER800" s="81"/>
      <c r="ES800" s="81"/>
      <c r="ET800" s="81"/>
      <c r="EU800" s="81"/>
      <c r="EV800" s="81"/>
      <c r="EW800" s="81"/>
      <c r="EX800" s="81"/>
      <c r="EY800" s="81"/>
      <c r="EZ800" s="81"/>
      <c r="FA800" s="81"/>
      <c r="FB800" s="81"/>
      <c r="FC800" s="81"/>
      <c r="FD800" s="81"/>
      <c r="FE800" s="81"/>
      <c r="FF800" s="81"/>
      <c r="FG800" s="81"/>
      <c r="FH800" s="81"/>
      <c r="FI800" s="81"/>
      <c r="FJ800" s="81"/>
      <c r="FK800" s="81"/>
      <c r="FL800" s="81"/>
      <c r="FM800" s="81"/>
      <c r="FN800" s="81"/>
      <c r="FO800" s="81"/>
      <c r="FP800" s="81"/>
      <c r="FQ800" s="81"/>
      <c r="FR800" s="81"/>
      <c r="FS800" s="81"/>
      <c r="FT800" s="81"/>
      <c r="FU800" s="81"/>
      <c r="FV800" s="81"/>
      <c r="FW800" s="81"/>
      <c r="FX800" s="81"/>
      <c r="FY800" s="81"/>
      <c r="FZ800" s="81"/>
      <c r="GA800" s="81"/>
      <c r="GB800" s="81"/>
      <c r="GC800" s="81"/>
      <c r="GD800" s="81"/>
      <c r="GE800" s="81"/>
      <c r="GF800" s="81"/>
      <c r="GG800" s="8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  <c r="EL801" s="81"/>
      <c r="EM801" s="81"/>
      <c r="EN801" s="81"/>
      <c r="EO801" s="81"/>
      <c r="EP801" s="81"/>
      <c r="EQ801" s="81"/>
      <c r="ER801" s="81"/>
      <c r="ES801" s="81"/>
      <c r="ET801" s="81"/>
      <c r="EU801" s="81"/>
      <c r="EV801" s="81"/>
      <c r="EW801" s="81"/>
      <c r="EX801" s="81"/>
      <c r="EY801" s="81"/>
      <c r="EZ801" s="81"/>
      <c r="FA801" s="81"/>
      <c r="FB801" s="81"/>
      <c r="FC801" s="81"/>
      <c r="FD801" s="81"/>
      <c r="FE801" s="81"/>
      <c r="FF801" s="81"/>
      <c r="FG801" s="81"/>
      <c r="FH801" s="81"/>
      <c r="FI801" s="81"/>
      <c r="FJ801" s="81"/>
      <c r="FK801" s="81"/>
      <c r="FL801" s="81"/>
      <c r="FM801" s="81"/>
      <c r="FN801" s="81"/>
      <c r="FO801" s="81"/>
      <c r="FP801" s="81"/>
      <c r="FQ801" s="81"/>
      <c r="FR801" s="81"/>
      <c r="FS801" s="81"/>
      <c r="FT801" s="81"/>
      <c r="FU801" s="81"/>
      <c r="FV801" s="81"/>
      <c r="FW801" s="81"/>
      <c r="FX801" s="81"/>
      <c r="FY801" s="81"/>
      <c r="FZ801" s="81"/>
      <c r="GA801" s="81"/>
      <c r="GB801" s="81"/>
      <c r="GC801" s="81"/>
      <c r="GD801" s="81"/>
      <c r="GE801" s="81"/>
      <c r="GF801" s="81"/>
      <c r="GG801" s="8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  <c r="EL802" s="81"/>
      <c r="EM802" s="81"/>
      <c r="EN802" s="81"/>
      <c r="EO802" s="81"/>
      <c r="EP802" s="81"/>
      <c r="EQ802" s="81"/>
      <c r="ER802" s="81"/>
      <c r="ES802" s="81"/>
      <c r="ET802" s="81"/>
      <c r="EU802" s="81"/>
      <c r="EV802" s="81"/>
      <c r="EW802" s="81"/>
      <c r="EX802" s="81"/>
      <c r="EY802" s="81"/>
      <c r="EZ802" s="81"/>
      <c r="FA802" s="81"/>
      <c r="FB802" s="81"/>
      <c r="FC802" s="81"/>
      <c r="FD802" s="81"/>
      <c r="FE802" s="81"/>
      <c r="FF802" s="81"/>
      <c r="FG802" s="81"/>
      <c r="FH802" s="81"/>
      <c r="FI802" s="81"/>
      <c r="FJ802" s="81"/>
      <c r="FK802" s="81"/>
      <c r="FL802" s="81"/>
      <c r="FM802" s="81"/>
      <c r="FN802" s="81"/>
      <c r="FO802" s="81"/>
      <c r="FP802" s="81"/>
      <c r="FQ802" s="81"/>
      <c r="FR802" s="81"/>
      <c r="FS802" s="81"/>
      <c r="FT802" s="81"/>
      <c r="FU802" s="81"/>
      <c r="FV802" s="81"/>
      <c r="FW802" s="81"/>
      <c r="FX802" s="81"/>
      <c r="FY802" s="81"/>
      <c r="FZ802" s="81"/>
      <c r="GA802" s="81"/>
      <c r="GB802" s="81"/>
      <c r="GC802" s="81"/>
      <c r="GD802" s="81"/>
      <c r="GE802" s="81"/>
      <c r="GF802" s="81"/>
      <c r="GG802" s="8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  <c r="EL803" s="81"/>
      <c r="EM803" s="81"/>
      <c r="EN803" s="81"/>
      <c r="EO803" s="81"/>
      <c r="EP803" s="81"/>
      <c r="EQ803" s="81"/>
      <c r="ER803" s="81"/>
      <c r="ES803" s="81"/>
      <c r="ET803" s="81"/>
      <c r="EU803" s="81"/>
      <c r="EV803" s="81"/>
      <c r="EW803" s="81"/>
      <c r="EX803" s="81"/>
      <c r="EY803" s="81"/>
      <c r="EZ803" s="81"/>
      <c r="FA803" s="81"/>
      <c r="FB803" s="81"/>
      <c r="FC803" s="81"/>
      <c r="FD803" s="81"/>
      <c r="FE803" s="81"/>
      <c r="FF803" s="81"/>
      <c r="FG803" s="81"/>
      <c r="FH803" s="81"/>
      <c r="FI803" s="81"/>
      <c r="FJ803" s="81"/>
      <c r="FK803" s="81"/>
      <c r="FL803" s="81"/>
      <c r="FM803" s="81"/>
      <c r="FN803" s="81"/>
      <c r="FO803" s="81"/>
      <c r="FP803" s="81"/>
      <c r="FQ803" s="81"/>
      <c r="FR803" s="81"/>
      <c r="FS803" s="81"/>
      <c r="FT803" s="81"/>
      <c r="FU803" s="81"/>
      <c r="FV803" s="81"/>
      <c r="FW803" s="81"/>
      <c r="FX803" s="81"/>
      <c r="FY803" s="81"/>
      <c r="FZ803" s="81"/>
      <c r="GA803" s="81"/>
      <c r="GB803" s="81"/>
      <c r="GC803" s="81"/>
      <c r="GD803" s="81"/>
      <c r="GE803" s="81"/>
      <c r="GF803" s="81"/>
      <c r="GG803" s="8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  <c r="EL804" s="81"/>
      <c r="EM804" s="81"/>
      <c r="EN804" s="81"/>
      <c r="EO804" s="81"/>
      <c r="EP804" s="81"/>
      <c r="EQ804" s="81"/>
      <c r="ER804" s="81"/>
      <c r="ES804" s="81"/>
      <c r="ET804" s="81"/>
      <c r="EU804" s="81"/>
      <c r="EV804" s="81"/>
      <c r="EW804" s="81"/>
      <c r="EX804" s="81"/>
      <c r="EY804" s="81"/>
      <c r="EZ804" s="81"/>
      <c r="FA804" s="81"/>
      <c r="FB804" s="81"/>
      <c r="FC804" s="81"/>
      <c r="FD804" s="81"/>
      <c r="FE804" s="81"/>
      <c r="FF804" s="81"/>
      <c r="FG804" s="81"/>
      <c r="FH804" s="81"/>
      <c r="FI804" s="81"/>
      <c r="FJ804" s="81"/>
      <c r="FK804" s="81"/>
      <c r="FL804" s="81"/>
      <c r="FM804" s="81"/>
      <c r="FN804" s="81"/>
      <c r="FO804" s="81"/>
      <c r="FP804" s="81"/>
      <c r="FQ804" s="81"/>
      <c r="FR804" s="81"/>
      <c r="FS804" s="81"/>
      <c r="FT804" s="81"/>
      <c r="FU804" s="81"/>
      <c r="FV804" s="81"/>
      <c r="FW804" s="81"/>
      <c r="FX804" s="81"/>
      <c r="FY804" s="81"/>
      <c r="FZ804" s="81"/>
      <c r="GA804" s="81"/>
      <c r="GB804" s="81"/>
      <c r="GC804" s="81"/>
      <c r="GD804" s="81"/>
      <c r="GE804" s="81"/>
      <c r="GF804" s="81"/>
      <c r="GG804" s="8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  <c r="EL805" s="81"/>
      <c r="EM805" s="81"/>
      <c r="EN805" s="81"/>
      <c r="EO805" s="81"/>
      <c r="EP805" s="81"/>
      <c r="EQ805" s="81"/>
      <c r="ER805" s="81"/>
      <c r="ES805" s="81"/>
      <c r="ET805" s="81"/>
      <c r="EU805" s="81"/>
      <c r="EV805" s="81"/>
      <c r="EW805" s="81"/>
      <c r="EX805" s="81"/>
      <c r="EY805" s="81"/>
      <c r="EZ805" s="81"/>
      <c r="FA805" s="81"/>
      <c r="FB805" s="81"/>
      <c r="FC805" s="81"/>
      <c r="FD805" s="81"/>
      <c r="FE805" s="81"/>
      <c r="FF805" s="81"/>
      <c r="FG805" s="81"/>
      <c r="FH805" s="81"/>
      <c r="FI805" s="81"/>
      <c r="FJ805" s="81"/>
      <c r="FK805" s="81"/>
      <c r="FL805" s="81"/>
      <c r="FM805" s="81"/>
      <c r="FN805" s="81"/>
      <c r="FO805" s="81"/>
      <c r="FP805" s="81"/>
      <c r="FQ805" s="81"/>
      <c r="FR805" s="81"/>
      <c r="FS805" s="81"/>
      <c r="FT805" s="81"/>
      <c r="FU805" s="81"/>
      <c r="FV805" s="81"/>
      <c r="FW805" s="81"/>
      <c r="FX805" s="81"/>
      <c r="FY805" s="81"/>
      <c r="FZ805" s="81"/>
      <c r="GA805" s="81"/>
      <c r="GB805" s="81"/>
      <c r="GC805" s="81"/>
      <c r="GD805" s="81"/>
      <c r="GE805" s="81"/>
      <c r="GF805" s="81"/>
      <c r="GG805" s="8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  <c r="EL806" s="81"/>
      <c r="EM806" s="81"/>
      <c r="EN806" s="81"/>
      <c r="EO806" s="81"/>
      <c r="EP806" s="81"/>
      <c r="EQ806" s="81"/>
      <c r="ER806" s="81"/>
      <c r="ES806" s="81"/>
      <c r="ET806" s="81"/>
      <c r="EU806" s="81"/>
      <c r="EV806" s="81"/>
      <c r="EW806" s="81"/>
      <c r="EX806" s="81"/>
      <c r="EY806" s="81"/>
      <c r="EZ806" s="81"/>
      <c r="FA806" s="81"/>
      <c r="FB806" s="81"/>
      <c r="FC806" s="81"/>
      <c r="FD806" s="81"/>
      <c r="FE806" s="81"/>
      <c r="FF806" s="81"/>
      <c r="FG806" s="81"/>
      <c r="FH806" s="81"/>
      <c r="FI806" s="81"/>
      <c r="FJ806" s="81"/>
      <c r="FK806" s="81"/>
      <c r="FL806" s="81"/>
      <c r="FM806" s="81"/>
      <c r="FN806" s="81"/>
      <c r="FO806" s="81"/>
      <c r="FP806" s="81"/>
      <c r="FQ806" s="81"/>
      <c r="FR806" s="81"/>
      <c r="FS806" s="81"/>
      <c r="FT806" s="81"/>
      <c r="FU806" s="81"/>
      <c r="FV806" s="81"/>
      <c r="FW806" s="81"/>
      <c r="FX806" s="81"/>
      <c r="FY806" s="81"/>
      <c r="FZ806" s="81"/>
      <c r="GA806" s="81"/>
      <c r="GB806" s="81"/>
      <c r="GC806" s="81"/>
      <c r="GD806" s="81"/>
      <c r="GE806" s="81"/>
      <c r="GF806" s="81"/>
      <c r="GG806" s="8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  <c r="EL807" s="81"/>
      <c r="EM807" s="81"/>
      <c r="EN807" s="81"/>
      <c r="EO807" s="81"/>
      <c r="EP807" s="81"/>
      <c r="EQ807" s="81"/>
      <c r="ER807" s="81"/>
      <c r="ES807" s="81"/>
      <c r="ET807" s="81"/>
      <c r="EU807" s="81"/>
      <c r="EV807" s="81"/>
      <c r="EW807" s="81"/>
      <c r="EX807" s="81"/>
      <c r="EY807" s="81"/>
      <c r="EZ807" s="81"/>
      <c r="FA807" s="81"/>
      <c r="FB807" s="81"/>
      <c r="FC807" s="81"/>
      <c r="FD807" s="81"/>
      <c r="FE807" s="81"/>
      <c r="FF807" s="81"/>
      <c r="FG807" s="81"/>
      <c r="FH807" s="81"/>
      <c r="FI807" s="81"/>
      <c r="FJ807" s="81"/>
      <c r="FK807" s="81"/>
      <c r="FL807" s="81"/>
      <c r="FM807" s="81"/>
      <c r="FN807" s="81"/>
      <c r="FO807" s="81"/>
      <c r="FP807" s="81"/>
      <c r="FQ807" s="81"/>
      <c r="FR807" s="81"/>
      <c r="FS807" s="81"/>
      <c r="FT807" s="81"/>
      <c r="FU807" s="81"/>
      <c r="FV807" s="81"/>
      <c r="FW807" s="81"/>
      <c r="FX807" s="81"/>
      <c r="FY807" s="81"/>
      <c r="FZ807" s="81"/>
      <c r="GA807" s="81"/>
      <c r="GB807" s="81"/>
      <c r="GC807" s="81"/>
      <c r="GD807" s="81"/>
      <c r="GE807" s="81"/>
      <c r="GF807" s="81"/>
      <c r="GG807" s="8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  <c r="EL808" s="81"/>
      <c r="EM808" s="81"/>
      <c r="EN808" s="81"/>
      <c r="EO808" s="81"/>
      <c r="EP808" s="81"/>
      <c r="EQ808" s="81"/>
      <c r="ER808" s="81"/>
      <c r="ES808" s="81"/>
      <c r="ET808" s="81"/>
      <c r="EU808" s="81"/>
      <c r="EV808" s="81"/>
      <c r="EW808" s="81"/>
      <c r="EX808" s="81"/>
      <c r="EY808" s="81"/>
      <c r="EZ808" s="81"/>
      <c r="FA808" s="81"/>
      <c r="FB808" s="81"/>
      <c r="FC808" s="81"/>
      <c r="FD808" s="81"/>
      <c r="FE808" s="81"/>
      <c r="FF808" s="81"/>
      <c r="FG808" s="81"/>
      <c r="FH808" s="81"/>
      <c r="FI808" s="81"/>
      <c r="FJ808" s="81"/>
      <c r="FK808" s="81"/>
      <c r="FL808" s="81"/>
      <c r="FM808" s="81"/>
      <c r="FN808" s="81"/>
      <c r="FO808" s="81"/>
      <c r="FP808" s="81"/>
      <c r="FQ808" s="81"/>
      <c r="FR808" s="81"/>
      <c r="FS808" s="81"/>
      <c r="FT808" s="81"/>
      <c r="FU808" s="81"/>
      <c r="FV808" s="81"/>
      <c r="FW808" s="81"/>
      <c r="FX808" s="81"/>
      <c r="FY808" s="81"/>
      <c r="FZ808" s="81"/>
      <c r="GA808" s="81"/>
      <c r="GB808" s="81"/>
      <c r="GC808" s="81"/>
      <c r="GD808" s="81"/>
      <c r="GE808" s="81"/>
      <c r="GF808" s="81"/>
      <c r="GG808" s="8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  <c r="EL809" s="81"/>
      <c r="EM809" s="81"/>
      <c r="EN809" s="81"/>
      <c r="EO809" s="81"/>
      <c r="EP809" s="81"/>
      <c r="EQ809" s="81"/>
      <c r="ER809" s="81"/>
      <c r="ES809" s="81"/>
      <c r="ET809" s="81"/>
      <c r="EU809" s="81"/>
      <c r="EV809" s="81"/>
      <c r="EW809" s="81"/>
      <c r="EX809" s="81"/>
      <c r="EY809" s="81"/>
      <c r="EZ809" s="81"/>
      <c r="FA809" s="81"/>
      <c r="FB809" s="81"/>
      <c r="FC809" s="81"/>
      <c r="FD809" s="81"/>
      <c r="FE809" s="81"/>
      <c r="FF809" s="81"/>
      <c r="FG809" s="81"/>
      <c r="FH809" s="81"/>
      <c r="FI809" s="81"/>
      <c r="FJ809" s="81"/>
      <c r="FK809" s="81"/>
      <c r="FL809" s="81"/>
      <c r="FM809" s="81"/>
      <c r="FN809" s="81"/>
      <c r="FO809" s="81"/>
      <c r="FP809" s="81"/>
      <c r="FQ809" s="81"/>
      <c r="FR809" s="81"/>
      <c r="FS809" s="81"/>
      <c r="FT809" s="81"/>
      <c r="FU809" s="81"/>
      <c r="FV809" s="81"/>
      <c r="FW809" s="81"/>
      <c r="FX809" s="81"/>
      <c r="FY809" s="81"/>
      <c r="FZ809" s="81"/>
      <c r="GA809" s="81"/>
      <c r="GB809" s="81"/>
      <c r="GC809" s="81"/>
      <c r="GD809" s="81"/>
      <c r="GE809" s="81"/>
      <c r="GF809" s="81"/>
      <c r="GG809" s="8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  <c r="EL810" s="81"/>
      <c r="EM810" s="81"/>
      <c r="EN810" s="81"/>
      <c r="EO810" s="81"/>
      <c r="EP810" s="81"/>
      <c r="EQ810" s="81"/>
      <c r="ER810" s="81"/>
      <c r="ES810" s="81"/>
      <c r="ET810" s="81"/>
      <c r="EU810" s="81"/>
      <c r="EV810" s="81"/>
      <c r="EW810" s="81"/>
      <c r="EX810" s="81"/>
      <c r="EY810" s="81"/>
      <c r="EZ810" s="81"/>
      <c r="FA810" s="81"/>
      <c r="FB810" s="81"/>
      <c r="FC810" s="81"/>
      <c r="FD810" s="81"/>
      <c r="FE810" s="81"/>
      <c r="FF810" s="81"/>
      <c r="FG810" s="81"/>
      <c r="FH810" s="81"/>
      <c r="FI810" s="81"/>
      <c r="FJ810" s="81"/>
      <c r="FK810" s="81"/>
      <c r="FL810" s="81"/>
      <c r="FM810" s="81"/>
      <c r="FN810" s="81"/>
      <c r="FO810" s="81"/>
      <c r="FP810" s="81"/>
      <c r="FQ810" s="81"/>
      <c r="FR810" s="81"/>
      <c r="FS810" s="81"/>
      <c r="FT810" s="81"/>
      <c r="FU810" s="81"/>
      <c r="FV810" s="81"/>
      <c r="FW810" s="81"/>
      <c r="FX810" s="81"/>
      <c r="FY810" s="81"/>
      <c r="FZ810" s="81"/>
      <c r="GA810" s="81"/>
      <c r="GB810" s="81"/>
      <c r="GC810" s="81"/>
      <c r="GD810" s="81"/>
      <c r="GE810" s="81"/>
      <c r="GF810" s="81"/>
      <c r="GG810" s="8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  <c r="EL811" s="81"/>
      <c r="EM811" s="81"/>
      <c r="EN811" s="81"/>
      <c r="EO811" s="81"/>
      <c r="EP811" s="81"/>
      <c r="EQ811" s="81"/>
      <c r="ER811" s="81"/>
      <c r="ES811" s="81"/>
      <c r="ET811" s="81"/>
      <c r="EU811" s="81"/>
      <c r="EV811" s="81"/>
      <c r="EW811" s="81"/>
      <c r="EX811" s="81"/>
      <c r="EY811" s="81"/>
      <c r="EZ811" s="81"/>
      <c r="FA811" s="81"/>
      <c r="FB811" s="81"/>
      <c r="FC811" s="81"/>
      <c r="FD811" s="81"/>
      <c r="FE811" s="81"/>
      <c r="FF811" s="81"/>
      <c r="FG811" s="81"/>
      <c r="FH811" s="81"/>
      <c r="FI811" s="81"/>
      <c r="FJ811" s="81"/>
      <c r="FK811" s="81"/>
      <c r="FL811" s="81"/>
      <c r="FM811" s="81"/>
      <c r="FN811" s="81"/>
      <c r="FO811" s="81"/>
      <c r="FP811" s="81"/>
      <c r="FQ811" s="81"/>
      <c r="FR811" s="81"/>
      <c r="FS811" s="81"/>
      <c r="FT811" s="81"/>
      <c r="FU811" s="81"/>
      <c r="FV811" s="81"/>
      <c r="FW811" s="81"/>
      <c r="FX811" s="81"/>
      <c r="FY811" s="81"/>
      <c r="FZ811" s="81"/>
      <c r="GA811" s="81"/>
      <c r="GB811" s="81"/>
      <c r="GC811" s="81"/>
      <c r="GD811" s="81"/>
      <c r="GE811" s="81"/>
      <c r="GF811" s="81"/>
      <c r="GG811" s="8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  <c r="EL812" s="81"/>
      <c r="EM812" s="81"/>
      <c r="EN812" s="81"/>
      <c r="EO812" s="81"/>
      <c r="EP812" s="81"/>
      <c r="EQ812" s="81"/>
      <c r="ER812" s="81"/>
      <c r="ES812" s="81"/>
      <c r="ET812" s="81"/>
      <c r="EU812" s="81"/>
      <c r="EV812" s="81"/>
      <c r="EW812" s="81"/>
      <c r="EX812" s="81"/>
      <c r="EY812" s="81"/>
      <c r="EZ812" s="81"/>
      <c r="FA812" s="81"/>
      <c r="FB812" s="81"/>
      <c r="FC812" s="81"/>
      <c r="FD812" s="81"/>
      <c r="FE812" s="81"/>
      <c r="FF812" s="81"/>
      <c r="FG812" s="81"/>
      <c r="FH812" s="81"/>
      <c r="FI812" s="81"/>
      <c r="FJ812" s="81"/>
      <c r="FK812" s="81"/>
      <c r="FL812" s="81"/>
      <c r="FM812" s="81"/>
      <c r="FN812" s="81"/>
      <c r="FO812" s="81"/>
      <c r="FP812" s="81"/>
      <c r="FQ812" s="81"/>
      <c r="FR812" s="81"/>
      <c r="FS812" s="81"/>
      <c r="FT812" s="81"/>
      <c r="FU812" s="81"/>
      <c r="FV812" s="81"/>
      <c r="FW812" s="81"/>
      <c r="FX812" s="81"/>
      <c r="FY812" s="81"/>
      <c r="FZ812" s="81"/>
      <c r="GA812" s="81"/>
      <c r="GB812" s="81"/>
      <c r="GC812" s="81"/>
      <c r="GD812" s="81"/>
      <c r="GE812" s="81"/>
      <c r="GF812" s="81"/>
      <c r="GG812" s="8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  <c r="EL813" s="81"/>
      <c r="EM813" s="81"/>
      <c r="EN813" s="81"/>
      <c r="EO813" s="81"/>
      <c r="EP813" s="81"/>
      <c r="EQ813" s="81"/>
      <c r="ER813" s="81"/>
      <c r="ES813" s="81"/>
      <c r="ET813" s="81"/>
      <c r="EU813" s="81"/>
      <c r="EV813" s="81"/>
      <c r="EW813" s="81"/>
      <c r="EX813" s="81"/>
      <c r="EY813" s="81"/>
      <c r="EZ813" s="81"/>
      <c r="FA813" s="81"/>
      <c r="FB813" s="81"/>
      <c r="FC813" s="81"/>
      <c r="FD813" s="81"/>
      <c r="FE813" s="81"/>
      <c r="FF813" s="81"/>
      <c r="FG813" s="81"/>
      <c r="FH813" s="81"/>
      <c r="FI813" s="81"/>
      <c r="FJ813" s="81"/>
      <c r="FK813" s="81"/>
      <c r="FL813" s="81"/>
      <c r="FM813" s="81"/>
      <c r="FN813" s="81"/>
      <c r="FO813" s="81"/>
      <c r="FP813" s="81"/>
      <c r="FQ813" s="81"/>
      <c r="FR813" s="81"/>
      <c r="FS813" s="81"/>
      <c r="FT813" s="81"/>
      <c r="FU813" s="81"/>
      <c r="FV813" s="81"/>
      <c r="FW813" s="81"/>
      <c r="FX813" s="81"/>
      <c r="FY813" s="81"/>
      <c r="FZ813" s="81"/>
      <c r="GA813" s="81"/>
      <c r="GB813" s="81"/>
      <c r="GC813" s="81"/>
      <c r="GD813" s="81"/>
      <c r="GE813" s="81"/>
      <c r="GF813" s="81"/>
      <c r="GG813" s="8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  <c r="EL814" s="81"/>
      <c r="EM814" s="81"/>
      <c r="EN814" s="81"/>
      <c r="EO814" s="81"/>
      <c r="EP814" s="81"/>
      <c r="EQ814" s="81"/>
      <c r="ER814" s="81"/>
      <c r="ES814" s="81"/>
      <c r="ET814" s="81"/>
      <c r="EU814" s="81"/>
      <c r="EV814" s="81"/>
      <c r="EW814" s="81"/>
      <c r="EX814" s="81"/>
      <c r="EY814" s="81"/>
      <c r="EZ814" s="81"/>
      <c r="FA814" s="81"/>
      <c r="FB814" s="81"/>
      <c r="FC814" s="81"/>
      <c r="FD814" s="81"/>
      <c r="FE814" s="81"/>
      <c r="FF814" s="81"/>
      <c r="FG814" s="81"/>
      <c r="FH814" s="81"/>
      <c r="FI814" s="81"/>
      <c r="FJ814" s="81"/>
      <c r="FK814" s="81"/>
      <c r="FL814" s="81"/>
      <c r="FM814" s="81"/>
      <c r="FN814" s="81"/>
      <c r="FO814" s="81"/>
      <c r="FP814" s="81"/>
      <c r="FQ814" s="81"/>
      <c r="FR814" s="81"/>
      <c r="FS814" s="81"/>
      <c r="FT814" s="81"/>
      <c r="FU814" s="81"/>
      <c r="FV814" s="81"/>
      <c r="FW814" s="81"/>
      <c r="FX814" s="81"/>
      <c r="FY814" s="81"/>
      <c r="FZ814" s="81"/>
      <c r="GA814" s="81"/>
      <c r="GB814" s="81"/>
      <c r="GC814" s="81"/>
      <c r="GD814" s="81"/>
      <c r="GE814" s="81"/>
      <c r="GF814" s="81"/>
      <c r="GG814" s="8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  <c r="EL815" s="81"/>
      <c r="EM815" s="81"/>
      <c r="EN815" s="81"/>
      <c r="EO815" s="81"/>
      <c r="EP815" s="81"/>
      <c r="EQ815" s="81"/>
      <c r="ER815" s="81"/>
      <c r="ES815" s="81"/>
      <c r="ET815" s="81"/>
      <c r="EU815" s="81"/>
      <c r="EV815" s="81"/>
      <c r="EW815" s="81"/>
      <c r="EX815" s="81"/>
      <c r="EY815" s="81"/>
      <c r="EZ815" s="81"/>
      <c r="FA815" s="81"/>
      <c r="FB815" s="81"/>
      <c r="FC815" s="81"/>
      <c r="FD815" s="81"/>
      <c r="FE815" s="81"/>
      <c r="FF815" s="81"/>
      <c r="FG815" s="81"/>
      <c r="FH815" s="81"/>
      <c r="FI815" s="81"/>
      <c r="FJ815" s="81"/>
      <c r="FK815" s="81"/>
      <c r="FL815" s="81"/>
      <c r="FM815" s="81"/>
      <c r="FN815" s="81"/>
      <c r="FO815" s="81"/>
      <c r="FP815" s="81"/>
      <c r="FQ815" s="81"/>
      <c r="FR815" s="81"/>
      <c r="FS815" s="81"/>
      <c r="FT815" s="81"/>
      <c r="FU815" s="81"/>
      <c r="FV815" s="81"/>
      <c r="FW815" s="81"/>
      <c r="FX815" s="81"/>
      <c r="FY815" s="81"/>
      <c r="FZ815" s="81"/>
      <c r="GA815" s="81"/>
      <c r="GB815" s="81"/>
      <c r="GC815" s="81"/>
      <c r="GD815" s="81"/>
      <c r="GE815" s="81"/>
      <c r="GF815" s="81"/>
      <c r="GG815" s="8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  <c r="EL816" s="81"/>
      <c r="EM816" s="81"/>
      <c r="EN816" s="81"/>
      <c r="EO816" s="81"/>
      <c r="EP816" s="81"/>
      <c r="EQ816" s="81"/>
      <c r="ER816" s="81"/>
      <c r="ES816" s="81"/>
      <c r="ET816" s="81"/>
      <c r="EU816" s="81"/>
      <c r="EV816" s="81"/>
      <c r="EW816" s="81"/>
      <c r="EX816" s="81"/>
      <c r="EY816" s="81"/>
      <c r="EZ816" s="81"/>
      <c r="FA816" s="81"/>
      <c r="FB816" s="81"/>
      <c r="FC816" s="81"/>
      <c r="FD816" s="81"/>
      <c r="FE816" s="81"/>
      <c r="FF816" s="81"/>
      <c r="FG816" s="81"/>
      <c r="FH816" s="81"/>
      <c r="FI816" s="81"/>
      <c r="FJ816" s="81"/>
      <c r="FK816" s="81"/>
      <c r="FL816" s="81"/>
      <c r="FM816" s="81"/>
      <c r="FN816" s="81"/>
      <c r="FO816" s="81"/>
      <c r="FP816" s="81"/>
      <c r="FQ816" s="81"/>
      <c r="FR816" s="81"/>
      <c r="FS816" s="81"/>
      <c r="FT816" s="81"/>
      <c r="FU816" s="81"/>
      <c r="FV816" s="81"/>
      <c r="FW816" s="81"/>
      <c r="FX816" s="81"/>
      <c r="FY816" s="81"/>
      <c r="FZ816" s="81"/>
      <c r="GA816" s="81"/>
      <c r="GB816" s="81"/>
      <c r="GC816" s="81"/>
      <c r="GD816" s="81"/>
      <c r="GE816" s="81"/>
      <c r="GF816" s="81"/>
      <c r="GG816" s="8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  <c r="EL817" s="81"/>
      <c r="EM817" s="81"/>
      <c r="EN817" s="81"/>
      <c r="EO817" s="81"/>
      <c r="EP817" s="81"/>
      <c r="EQ817" s="81"/>
      <c r="ER817" s="81"/>
      <c r="ES817" s="81"/>
      <c r="ET817" s="81"/>
      <c r="EU817" s="81"/>
      <c r="EV817" s="81"/>
      <c r="EW817" s="81"/>
      <c r="EX817" s="81"/>
      <c r="EY817" s="81"/>
      <c r="EZ817" s="81"/>
      <c r="FA817" s="81"/>
      <c r="FB817" s="81"/>
      <c r="FC817" s="81"/>
      <c r="FD817" s="81"/>
      <c r="FE817" s="81"/>
      <c r="FF817" s="81"/>
      <c r="FG817" s="81"/>
      <c r="FH817" s="81"/>
      <c r="FI817" s="81"/>
      <c r="FJ817" s="81"/>
      <c r="FK817" s="81"/>
      <c r="FL817" s="81"/>
      <c r="FM817" s="81"/>
      <c r="FN817" s="81"/>
      <c r="FO817" s="81"/>
      <c r="FP817" s="81"/>
      <c r="FQ817" s="81"/>
      <c r="FR817" s="81"/>
      <c r="FS817" s="81"/>
      <c r="FT817" s="81"/>
      <c r="FU817" s="81"/>
      <c r="FV817" s="81"/>
      <c r="FW817" s="81"/>
      <c r="FX817" s="81"/>
      <c r="FY817" s="81"/>
      <c r="FZ817" s="81"/>
      <c r="GA817" s="81"/>
      <c r="GB817" s="81"/>
      <c r="GC817" s="81"/>
      <c r="GD817" s="81"/>
      <c r="GE817" s="81"/>
      <c r="GF817" s="81"/>
      <c r="GG817" s="8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  <c r="EL818" s="81"/>
      <c r="EM818" s="81"/>
      <c r="EN818" s="81"/>
      <c r="EO818" s="81"/>
      <c r="EP818" s="81"/>
      <c r="EQ818" s="81"/>
      <c r="ER818" s="81"/>
      <c r="ES818" s="81"/>
      <c r="ET818" s="81"/>
      <c r="EU818" s="81"/>
      <c r="EV818" s="81"/>
      <c r="EW818" s="81"/>
      <c r="EX818" s="81"/>
      <c r="EY818" s="81"/>
      <c r="EZ818" s="81"/>
      <c r="FA818" s="81"/>
      <c r="FB818" s="81"/>
      <c r="FC818" s="81"/>
      <c r="FD818" s="81"/>
      <c r="FE818" s="81"/>
      <c r="FF818" s="81"/>
      <c r="FG818" s="81"/>
      <c r="FH818" s="81"/>
      <c r="FI818" s="81"/>
      <c r="FJ818" s="81"/>
      <c r="FK818" s="81"/>
      <c r="FL818" s="81"/>
      <c r="FM818" s="81"/>
      <c r="FN818" s="81"/>
      <c r="FO818" s="81"/>
      <c r="FP818" s="81"/>
      <c r="FQ818" s="81"/>
      <c r="FR818" s="81"/>
      <c r="FS818" s="81"/>
      <c r="FT818" s="81"/>
      <c r="FU818" s="81"/>
      <c r="FV818" s="81"/>
      <c r="FW818" s="81"/>
      <c r="FX818" s="81"/>
      <c r="FY818" s="81"/>
      <c r="FZ818" s="81"/>
      <c r="GA818" s="81"/>
      <c r="GB818" s="81"/>
      <c r="GC818" s="81"/>
      <c r="GD818" s="81"/>
      <c r="GE818" s="81"/>
      <c r="GF818" s="81"/>
      <c r="GG818" s="8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  <c r="EL819" s="81"/>
      <c r="EM819" s="81"/>
      <c r="EN819" s="81"/>
      <c r="EO819" s="81"/>
      <c r="EP819" s="81"/>
      <c r="EQ819" s="81"/>
      <c r="ER819" s="81"/>
      <c r="ES819" s="81"/>
      <c r="ET819" s="81"/>
      <c r="EU819" s="81"/>
      <c r="EV819" s="81"/>
      <c r="EW819" s="81"/>
      <c r="EX819" s="81"/>
      <c r="EY819" s="81"/>
      <c r="EZ819" s="81"/>
      <c r="FA819" s="81"/>
      <c r="FB819" s="81"/>
      <c r="FC819" s="81"/>
      <c r="FD819" s="81"/>
      <c r="FE819" s="81"/>
      <c r="FF819" s="81"/>
      <c r="FG819" s="81"/>
      <c r="FH819" s="81"/>
      <c r="FI819" s="81"/>
      <c r="FJ819" s="81"/>
      <c r="FK819" s="81"/>
      <c r="FL819" s="81"/>
      <c r="FM819" s="81"/>
      <c r="FN819" s="81"/>
      <c r="FO819" s="81"/>
      <c r="FP819" s="81"/>
      <c r="FQ819" s="81"/>
      <c r="FR819" s="81"/>
      <c r="FS819" s="81"/>
      <c r="FT819" s="81"/>
      <c r="FU819" s="81"/>
      <c r="FV819" s="81"/>
      <c r="FW819" s="81"/>
      <c r="FX819" s="81"/>
      <c r="FY819" s="81"/>
      <c r="FZ819" s="81"/>
      <c r="GA819" s="81"/>
      <c r="GB819" s="81"/>
      <c r="GC819" s="81"/>
      <c r="GD819" s="81"/>
      <c r="GE819" s="81"/>
      <c r="GF819" s="81"/>
      <c r="GG819" s="8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  <c r="EL820" s="81"/>
      <c r="EM820" s="81"/>
      <c r="EN820" s="81"/>
      <c r="EO820" s="81"/>
      <c r="EP820" s="81"/>
      <c r="EQ820" s="81"/>
      <c r="ER820" s="81"/>
      <c r="ES820" s="81"/>
      <c r="ET820" s="81"/>
      <c r="EU820" s="81"/>
      <c r="EV820" s="81"/>
      <c r="EW820" s="81"/>
      <c r="EX820" s="81"/>
      <c r="EY820" s="81"/>
      <c r="EZ820" s="81"/>
      <c r="FA820" s="81"/>
      <c r="FB820" s="81"/>
      <c r="FC820" s="81"/>
      <c r="FD820" s="81"/>
      <c r="FE820" s="81"/>
      <c r="FF820" s="81"/>
      <c r="FG820" s="81"/>
      <c r="FH820" s="81"/>
      <c r="FI820" s="81"/>
      <c r="FJ820" s="81"/>
      <c r="FK820" s="81"/>
      <c r="FL820" s="81"/>
      <c r="FM820" s="81"/>
      <c r="FN820" s="81"/>
      <c r="FO820" s="81"/>
      <c r="FP820" s="81"/>
      <c r="FQ820" s="81"/>
      <c r="FR820" s="81"/>
      <c r="FS820" s="81"/>
      <c r="FT820" s="81"/>
      <c r="FU820" s="81"/>
      <c r="FV820" s="81"/>
      <c r="FW820" s="81"/>
      <c r="FX820" s="81"/>
      <c r="FY820" s="81"/>
      <c r="FZ820" s="81"/>
      <c r="GA820" s="81"/>
      <c r="GB820" s="81"/>
      <c r="GC820" s="81"/>
      <c r="GD820" s="81"/>
      <c r="GE820" s="81"/>
      <c r="GF820" s="81"/>
      <c r="GG820" s="8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  <c r="EL821" s="81"/>
      <c r="EM821" s="81"/>
      <c r="EN821" s="81"/>
      <c r="EO821" s="81"/>
      <c r="EP821" s="81"/>
      <c r="EQ821" s="81"/>
      <c r="ER821" s="81"/>
      <c r="ES821" s="81"/>
      <c r="ET821" s="81"/>
      <c r="EU821" s="81"/>
      <c r="EV821" s="81"/>
      <c r="EW821" s="81"/>
      <c r="EX821" s="81"/>
      <c r="EY821" s="81"/>
      <c r="EZ821" s="81"/>
      <c r="FA821" s="81"/>
      <c r="FB821" s="81"/>
      <c r="FC821" s="81"/>
      <c r="FD821" s="81"/>
      <c r="FE821" s="81"/>
      <c r="FF821" s="81"/>
      <c r="FG821" s="81"/>
      <c r="FH821" s="81"/>
      <c r="FI821" s="81"/>
      <c r="FJ821" s="81"/>
      <c r="FK821" s="81"/>
      <c r="FL821" s="81"/>
      <c r="FM821" s="81"/>
      <c r="FN821" s="81"/>
      <c r="FO821" s="81"/>
      <c r="FP821" s="81"/>
      <c r="FQ821" s="81"/>
      <c r="FR821" s="81"/>
      <c r="FS821" s="81"/>
      <c r="FT821" s="81"/>
      <c r="FU821" s="81"/>
      <c r="FV821" s="81"/>
      <c r="FW821" s="81"/>
      <c r="FX821" s="81"/>
      <c r="FY821" s="81"/>
      <c r="FZ821" s="81"/>
      <c r="GA821" s="81"/>
      <c r="GB821" s="81"/>
      <c r="GC821" s="81"/>
      <c r="GD821" s="81"/>
      <c r="GE821" s="81"/>
      <c r="GF821" s="81"/>
      <c r="GG821" s="8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  <c r="EL822" s="81"/>
      <c r="EM822" s="81"/>
      <c r="EN822" s="81"/>
      <c r="EO822" s="81"/>
      <c r="EP822" s="81"/>
      <c r="EQ822" s="81"/>
      <c r="ER822" s="81"/>
      <c r="ES822" s="81"/>
      <c r="ET822" s="81"/>
      <c r="EU822" s="81"/>
      <c r="EV822" s="81"/>
      <c r="EW822" s="81"/>
      <c r="EX822" s="81"/>
      <c r="EY822" s="81"/>
      <c r="EZ822" s="81"/>
      <c r="FA822" s="81"/>
      <c r="FB822" s="81"/>
      <c r="FC822" s="81"/>
      <c r="FD822" s="81"/>
      <c r="FE822" s="81"/>
      <c r="FF822" s="81"/>
      <c r="FG822" s="81"/>
      <c r="FH822" s="81"/>
      <c r="FI822" s="81"/>
      <c r="FJ822" s="81"/>
      <c r="FK822" s="81"/>
      <c r="FL822" s="81"/>
      <c r="FM822" s="81"/>
      <c r="FN822" s="81"/>
      <c r="FO822" s="81"/>
      <c r="FP822" s="81"/>
      <c r="FQ822" s="81"/>
      <c r="FR822" s="81"/>
      <c r="FS822" s="81"/>
      <c r="FT822" s="81"/>
      <c r="FU822" s="81"/>
      <c r="FV822" s="81"/>
      <c r="FW822" s="81"/>
      <c r="FX822" s="81"/>
      <c r="FY822" s="81"/>
      <c r="FZ822" s="81"/>
      <c r="GA822" s="81"/>
      <c r="GB822" s="81"/>
      <c r="GC822" s="81"/>
      <c r="GD822" s="81"/>
      <c r="GE822" s="81"/>
      <c r="GF822" s="81"/>
      <c r="GG822" s="8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  <c r="EL823" s="81"/>
      <c r="EM823" s="81"/>
      <c r="EN823" s="81"/>
      <c r="EO823" s="81"/>
      <c r="EP823" s="81"/>
      <c r="EQ823" s="81"/>
      <c r="ER823" s="81"/>
      <c r="ES823" s="81"/>
      <c r="ET823" s="81"/>
      <c r="EU823" s="81"/>
      <c r="EV823" s="81"/>
      <c r="EW823" s="81"/>
      <c r="EX823" s="81"/>
      <c r="EY823" s="81"/>
      <c r="EZ823" s="81"/>
      <c r="FA823" s="81"/>
      <c r="FB823" s="81"/>
      <c r="FC823" s="81"/>
      <c r="FD823" s="81"/>
      <c r="FE823" s="81"/>
      <c r="FF823" s="81"/>
      <c r="FG823" s="81"/>
      <c r="FH823" s="81"/>
      <c r="FI823" s="81"/>
      <c r="FJ823" s="81"/>
      <c r="FK823" s="81"/>
      <c r="FL823" s="81"/>
      <c r="FM823" s="81"/>
      <c r="FN823" s="81"/>
      <c r="FO823" s="81"/>
      <c r="FP823" s="81"/>
      <c r="FQ823" s="81"/>
      <c r="FR823" s="81"/>
      <c r="FS823" s="81"/>
      <c r="FT823" s="81"/>
      <c r="FU823" s="81"/>
      <c r="FV823" s="81"/>
      <c r="FW823" s="81"/>
      <c r="FX823" s="81"/>
      <c r="FY823" s="81"/>
      <c r="FZ823" s="81"/>
      <c r="GA823" s="81"/>
      <c r="GB823" s="81"/>
      <c r="GC823" s="81"/>
      <c r="GD823" s="81"/>
      <c r="GE823" s="81"/>
      <c r="GF823" s="81"/>
      <c r="GG823" s="8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  <c r="EL824" s="81"/>
      <c r="EM824" s="81"/>
      <c r="EN824" s="81"/>
      <c r="EO824" s="81"/>
      <c r="EP824" s="81"/>
      <c r="EQ824" s="81"/>
      <c r="ER824" s="81"/>
      <c r="ES824" s="81"/>
      <c r="ET824" s="81"/>
      <c r="EU824" s="81"/>
      <c r="EV824" s="81"/>
      <c r="EW824" s="81"/>
      <c r="EX824" s="81"/>
      <c r="EY824" s="81"/>
      <c r="EZ824" s="81"/>
      <c r="FA824" s="81"/>
      <c r="FB824" s="81"/>
      <c r="FC824" s="81"/>
      <c r="FD824" s="81"/>
      <c r="FE824" s="81"/>
      <c r="FF824" s="81"/>
      <c r="FG824" s="81"/>
      <c r="FH824" s="81"/>
      <c r="FI824" s="81"/>
      <c r="FJ824" s="81"/>
      <c r="FK824" s="81"/>
      <c r="FL824" s="81"/>
      <c r="FM824" s="81"/>
      <c r="FN824" s="81"/>
      <c r="FO824" s="81"/>
      <c r="FP824" s="81"/>
      <c r="FQ824" s="81"/>
      <c r="FR824" s="81"/>
      <c r="FS824" s="81"/>
      <c r="FT824" s="81"/>
      <c r="FU824" s="81"/>
      <c r="FV824" s="81"/>
      <c r="FW824" s="81"/>
      <c r="FX824" s="81"/>
      <c r="FY824" s="81"/>
      <c r="FZ824" s="81"/>
      <c r="GA824" s="81"/>
      <c r="GB824" s="81"/>
      <c r="GC824" s="81"/>
      <c r="GD824" s="81"/>
      <c r="GE824" s="81"/>
      <c r="GF824" s="81"/>
      <c r="GG824" s="8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  <c r="EL825" s="81"/>
      <c r="EM825" s="81"/>
      <c r="EN825" s="81"/>
      <c r="EO825" s="81"/>
      <c r="EP825" s="81"/>
      <c r="EQ825" s="81"/>
      <c r="ER825" s="81"/>
      <c r="ES825" s="81"/>
      <c r="ET825" s="81"/>
      <c r="EU825" s="81"/>
      <c r="EV825" s="81"/>
      <c r="EW825" s="81"/>
      <c r="EX825" s="81"/>
      <c r="EY825" s="81"/>
      <c r="EZ825" s="81"/>
      <c r="FA825" s="81"/>
      <c r="FB825" s="81"/>
      <c r="FC825" s="81"/>
      <c r="FD825" s="81"/>
      <c r="FE825" s="81"/>
      <c r="FF825" s="81"/>
      <c r="FG825" s="81"/>
      <c r="FH825" s="81"/>
      <c r="FI825" s="81"/>
      <c r="FJ825" s="81"/>
      <c r="FK825" s="81"/>
      <c r="FL825" s="81"/>
      <c r="FM825" s="81"/>
      <c r="FN825" s="81"/>
      <c r="FO825" s="81"/>
      <c r="FP825" s="81"/>
      <c r="FQ825" s="81"/>
      <c r="FR825" s="81"/>
      <c r="FS825" s="81"/>
      <c r="FT825" s="81"/>
      <c r="FU825" s="81"/>
      <c r="FV825" s="81"/>
      <c r="FW825" s="81"/>
      <c r="FX825" s="81"/>
      <c r="FY825" s="81"/>
      <c r="FZ825" s="81"/>
      <c r="GA825" s="81"/>
      <c r="GB825" s="81"/>
      <c r="GC825" s="81"/>
      <c r="GD825" s="81"/>
      <c r="GE825" s="81"/>
      <c r="GF825" s="81"/>
      <c r="GG825" s="8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  <c r="EL826" s="81"/>
      <c r="EM826" s="81"/>
      <c r="EN826" s="81"/>
      <c r="EO826" s="81"/>
      <c r="EP826" s="81"/>
      <c r="EQ826" s="81"/>
      <c r="ER826" s="81"/>
      <c r="ES826" s="81"/>
      <c r="ET826" s="81"/>
      <c r="EU826" s="81"/>
      <c r="EV826" s="81"/>
      <c r="EW826" s="81"/>
      <c r="EX826" s="81"/>
      <c r="EY826" s="81"/>
      <c r="EZ826" s="81"/>
      <c r="FA826" s="81"/>
      <c r="FB826" s="81"/>
      <c r="FC826" s="81"/>
      <c r="FD826" s="81"/>
      <c r="FE826" s="81"/>
      <c r="FF826" s="81"/>
      <c r="FG826" s="81"/>
      <c r="FH826" s="81"/>
      <c r="FI826" s="81"/>
      <c r="FJ826" s="81"/>
      <c r="FK826" s="81"/>
      <c r="FL826" s="81"/>
      <c r="FM826" s="81"/>
      <c r="FN826" s="81"/>
      <c r="FO826" s="81"/>
      <c r="FP826" s="81"/>
      <c r="FQ826" s="81"/>
      <c r="FR826" s="81"/>
      <c r="FS826" s="81"/>
      <c r="FT826" s="81"/>
      <c r="FU826" s="81"/>
      <c r="FV826" s="81"/>
      <c r="FW826" s="81"/>
      <c r="FX826" s="81"/>
      <c r="FY826" s="81"/>
      <c r="FZ826" s="81"/>
      <c r="GA826" s="81"/>
      <c r="GB826" s="81"/>
      <c r="GC826" s="81"/>
      <c r="GD826" s="81"/>
      <c r="GE826" s="81"/>
      <c r="GF826" s="81"/>
      <c r="GG826" s="8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  <c r="EL827" s="81"/>
      <c r="EM827" s="81"/>
      <c r="EN827" s="81"/>
      <c r="EO827" s="81"/>
      <c r="EP827" s="81"/>
      <c r="EQ827" s="81"/>
      <c r="ER827" s="81"/>
      <c r="ES827" s="81"/>
      <c r="ET827" s="81"/>
      <c r="EU827" s="81"/>
      <c r="EV827" s="81"/>
      <c r="EW827" s="81"/>
      <c r="EX827" s="81"/>
      <c r="EY827" s="81"/>
      <c r="EZ827" s="81"/>
      <c r="FA827" s="81"/>
      <c r="FB827" s="81"/>
      <c r="FC827" s="81"/>
      <c r="FD827" s="81"/>
      <c r="FE827" s="81"/>
      <c r="FF827" s="81"/>
      <c r="FG827" s="81"/>
      <c r="FH827" s="81"/>
      <c r="FI827" s="81"/>
      <c r="FJ827" s="81"/>
      <c r="FK827" s="81"/>
      <c r="FL827" s="81"/>
      <c r="FM827" s="81"/>
      <c r="FN827" s="81"/>
      <c r="FO827" s="81"/>
      <c r="FP827" s="81"/>
      <c r="FQ827" s="81"/>
      <c r="FR827" s="81"/>
      <c r="FS827" s="81"/>
      <c r="FT827" s="81"/>
      <c r="FU827" s="81"/>
      <c r="FV827" s="81"/>
      <c r="FW827" s="81"/>
      <c r="FX827" s="81"/>
      <c r="FY827" s="81"/>
      <c r="FZ827" s="81"/>
      <c r="GA827" s="81"/>
      <c r="GB827" s="81"/>
      <c r="GC827" s="81"/>
      <c r="GD827" s="81"/>
      <c r="GE827" s="81"/>
      <c r="GF827" s="81"/>
      <c r="GG827" s="8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  <c r="EL828" s="81"/>
      <c r="EM828" s="81"/>
      <c r="EN828" s="81"/>
      <c r="EO828" s="81"/>
      <c r="EP828" s="81"/>
      <c r="EQ828" s="81"/>
      <c r="ER828" s="81"/>
      <c r="ES828" s="81"/>
      <c r="ET828" s="81"/>
      <c r="EU828" s="81"/>
      <c r="EV828" s="81"/>
      <c r="EW828" s="81"/>
      <c r="EX828" s="81"/>
      <c r="EY828" s="81"/>
      <c r="EZ828" s="81"/>
      <c r="FA828" s="81"/>
      <c r="FB828" s="81"/>
      <c r="FC828" s="81"/>
      <c r="FD828" s="81"/>
      <c r="FE828" s="81"/>
      <c r="FF828" s="81"/>
      <c r="FG828" s="81"/>
      <c r="FH828" s="81"/>
      <c r="FI828" s="81"/>
      <c r="FJ828" s="81"/>
      <c r="FK828" s="81"/>
      <c r="FL828" s="81"/>
      <c r="FM828" s="81"/>
      <c r="FN828" s="81"/>
      <c r="FO828" s="81"/>
      <c r="FP828" s="81"/>
      <c r="FQ828" s="81"/>
      <c r="FR828" s="81"/>
      <c r="FS828" s="81"/>
      <c r="FT828" s="81"/>
      <c r="FU828" s="81"/>
      <c r="FV828" s="81"/>
      <c r="FW828" s="81"/>
      <c r="FX828" s="81"/>
      <c r="FY828" s="81"/>
      <c r="FZ828" s="81"/>
      <c r="GA828" s="81"/>
      <c r="GB828" s="81"/>
      <c r="GC828" s="81"/>
      <c r="GD828" s="81"/>
      <c r="GE828" s="81"/>
      <c r="GF828" s="81"/>
      <c r="GG828" s="8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  <c r="EL829" s="81"/>
      <c r="EM829" s="81"/>
      <c r="EN829" s="81"/>
      <c r="EO829" s="81"/>
      <c r="EP829" s="81"/>
      <c r="EQ829" s="81"/>
      <c r="ER829" s="81"/>
      <c r="ES829" s="81"/>
      <c r="ET829" s="81"/>
      <c r="EU829" s="81"/>
      <c r="EV829" s="81"/>
      <c r="EW829" s="81"/>
      <c r="EX829" s="81"/>
      <c r="EY829" s="81"/>
      <c r="EZ829" s="81"/>
      <c r="FA829" s="81"/>
      <c r="FB829" s="81"/>
      <c r="FC829" s="81"/>
      <c r="FD829" s="81"/>
      <c r="FE829" s="81"/>
      <c r="FF829" s="81"/>
      <c r="FG829" s="81"/>
      <c r="FH829" s="81"/>
      <c r="FI829" s="81"/>
      <c r="FJ829" s="81"/>
      <c r="FK829" s="81"/>
      <c r="FL829" s="81"/>
      <c r="FM829" s="81"/>
      <c r="FN829" s="81"/>
      <c r="FO829" s="81"/>
      <c r="FP829" s="81"/>
      <c r="FQ829" s="81"/>
      <c r="FR829" s="81"/>
      <c r="FS829" s="81"/>
      <c r="FT829" s="81"/>
      <c r="FU829" s="81"/>
      <c r="FV829" s="81"/>
      <c r="FW829" s="81"/>
      <c r="FX829" s="81"/>
      <c r="FY829" s="81"/>
      <c r="FZ829" s="81"/>
      <c r="GA829" s="81"/>
      <c r="GB829" s="81"/>
      <c r="GC829" s="81"/>
      <c r="GD829" s="81"/>
      <c r="GE829" s="81"/>
      <c r="GF829" s="81"/>
      <c r="GG829" s="8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  <c r="EL830" s="81"/>
      <c r="EM830" s="81"/>
      <c r="EN830" s="81"/>
      <c r="EO830" s="81"/>
      <c r="EP830" s="81"/>
      <c r="EQ830" s="81"/>
      <c r="ER830" s="81"/>
      <c r="ES830" s="81"/>
      <c r="ET830" s="81"/>
      <c r="EU830" s="81"/>
      <c r="EV830" s="81"/>
      <c r="EW830" s="81"/>
      <c r="EX830" s="81"/>
      <c r="EY830" s="81"/>
      <c r="EZ830" s="81"/>
      <c r="FA830" s="81"/>
      <c r="FB830" s="81"/>
      <c r="FC830" s="81"/>
      <c r="FD830" s="81"/>
      <c r="FE830" s="81"/>
      <c r="FF830" s="81"/>
      <c r="FG830" s="81"/>
      <c r="FH830" s="81"/>
      <c r="FI830" s="81"/>
      <c r="FJ830" s="81"/>
      <c r="FK830" s="81"/>
      <c r="FL830" s="81"/>
      <c r="FM830" s="81"/>
      <c r="FN830" s="81"/>
      <c r="FO830" s="81"/>
      <c r="FP830" s="81"/>
      <c r="FQ830" s="81"/>
      <c r="FR830" s="81"/>
      <c r="FS830" s="81"/>
      <c r="FT830" s="81"/>
      <c r="FU830" s="81"/>
      <c r="FV830" s="81"/>
      <c r="FW830" s="81"/>
      <c r="FX830" s="81"/>
      <c r="FY830" s="81"/>
      <c r="FZ830" s="81"/>
      <c r="GA830" s="81"/>
      <c r="GB830" s="81"/>
      <c r="GC830" s="81"/>
      <c r="GD830" s="81"/>
      <c r="GE830" s="81"/>
      <c r="GF830" s="81"/>
      <c r="GG830" s="8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  <c r="EL831" s="81"/>
      <c r="EM831" s="81"/>
      <c r="EN831" s="81"/>
      <c r="EO831" s="81"/>
      <c r="EP831" s="81"/>
      <c r="EQ831" s="81"/>
      <c r="ER831" s="81"/>
      <c r="ES831" s="81"/>
      <c r="ET831" s="81"/>
      <c r="EU831" s="81"/>
      <c r="EV831" s="81"/>
      <c r="EW831" s="81"/>
      <c r="EX831" s="81"/>
      <c r="EY831" s="81"/>
      <c r="EZ831" s="81"/>
      <c r="FA831" s="81"/>
      <c r="FB831" s="81"/>
      <c r="FC831" s="81"/>
      <c r="FD831" s="81"/>
      <c r="FE831" s="81"/>
      <c r="FF831" s="81"/>
      <c r="FG831" s="81"/>
      <c r="FH831" s="81"/>
      <c r="FI831" s="81"/>
      <c r="FJ831" s="81"/>
      <c r="FK831" s="81"/>
      <c r="FL831" s="81"/>
      <c r="FM831" s="81"/>
      <c r="FN831" s="81"/>
      <c r="FO831" s="81"/>
      <c r="FP831" s="81"/>
      <c r="FQ831" s="81"/>
      <c r="FR831" s="81"/>
      <c r="FS831" s="81"/>
      <c r="FT831" s="81"/>
      <c r="FU831" s="81"/>
      <c r="FV831" s="81"/>
      <c r="FW831" s="81"/>
      <c r="FX831" s="81"/>
      <c r="FY831" s="81"/>
      <c r="FZ831" s="81"/>
      <c r="GA831" s="81"/>
      <c r="GB831" s="81"/>
      <c r="GC831" s="81"/>
      <c r="GD831" s="81"/>
      <c r="GE831" s="81"/>
      <c r="GF831" s="81"/>
      <c r="GG831" s="8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  <c r="EL832" s="81"/>
      <c r="EM832" s="81"/>
      <c r="EN832" s="81"/>
      <c r="EO832" s="81"/>
      <c r="EP832" s="81"/>
      <c r="EQ832" s="81"/>
      <c r="ER832" s="81"/>
      <c r="ES832" s="81"/>
      <c r="ET832" s="81"/>
      <c r="EU832" s="81"/>
      <c r="EV832" s="81"/>
      <c r="EW832" s="81"/>
      <c r="EX832" s="81"/>
      <c r="EY832" s="81"/>
      <c r="EZ832" s="81"/>
      <c r="FA832" s="81"/>
      <c r="FB832" s="81"/>
      <c r="FC832" s="81"/>
      <c r="FD832" s="81"/>
      <c r="FE832" s="81"/>
      <c r="FF832" s="81"/>
      <c r="FG832" s="81"/>
      <c r="FH832" s="81"/>
      <c r="FI832" s="81"/>
      <c r="FJ832" s="81"/>
      <c r="FK832" s="81"/>
      <c r="FL832" s="81"/>
      <c r="FM832" s="81"/>
      <c r="FN832" s="81"/>
      <c r="FO832" s="81"/>
      <c r="FP832" s="81"/>
      <c r="FQ832" s="81"/>
      <c r="FR832" s="81"/>
      <c r="FS832" s="81"/>
      <c r="FT832" s="81"/>
      <c r="FU832" s="81"/>
      <c r="FV832" s="81"/>
      <c r="FW832" s="81"/>
      <c r="FX832" s="81"/>
      <c r="FY832" s="81"/>
      <c r="FZ832" s="81"/>
      <c r="GA832" s="81"/>
      <c r="GB832" s="81"/>
      <c r="GC832" s="81"/>
      <c r="GD832" s="81"/>
      <c r="GE832" s="81"/>
      <c r="GF832" s="81"/>
      <c r="GG832" s="8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  <c r="EL833" s="81"/>
      <c r="EM833" s="81"/>
      <c r="EN833" s="81"/>
      <c r="EO833" s="81"/>
      <c r="EP833" s="81"/>
      <c r="EQ833" s="81"/>
      <c r="ER833" s="81"/>
      <c r="ES833" s="81"/>
      <c r="ET833" s="81"/>
      <c r="EU833" s="81"/>
      <c r="EV833" s="81"/>
      <c r="EW833" s="81"/>
      <c r="EX833" s="81"/>
      <c r="EY833" s="81"/>
      <c r="EZ833" s="81"/>
      <c r="FA833" s="81"/>
      <c r="FB833" s="81"/>
      <c r="FC833" s="81"/>
      <c r="FD833" s="81"/>
      <c r="FE833" s="81"/>
      <c r="FF833" s="81"/>
      <c r="FG833" s="81"/>
      <c r="FH833" s="81"/>
      <c r="FI833" s="81"/>
      <c r="FJ833" s="81"/>
      <c r="FK833" s="81"/>
      <c r="FL833" s="81"/>
      <c r="FM833" s="81"/>
      <c r="FN833" s="81"/>
      <c r="FO833" s="81"/>
      <c r="FP833" s="81"/>
      <c r="FQ833" s="81"/>
      <c r="FR833" s="81"/>
      <c r="FS833" s="81"/>
      <c r="FT833" s="81"/>
      <c r="FU833" s="81"/>
      <c r="FV833" s="81"/>
      <c r="FW833" s="81"/>
      <c r="FX833" s="81"/>
      <c r="FY833" s="81"/>
      <c r="FZ833" s="81"/>
      <c r="GA833" s="81"/>
      <c r="GB833" s="81"/>
      <c r="GC833" s="81"/>
      <c r="GD833" s="81"/>
      <c r="GE833" s="81"/>
      <c r="GF833" s="81"/>
      <c r="GG833" s="8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  <c r="EL834" s="81"/>
      <c r="EM834" s="81"/>
      <c r="EN834" s="81"/>
      <c r="EO834" s="81"/>
      <c r="EP834" s="81"/>
      <c r="EQ834" s="81"/>
      <c r="ER834" s="81"/>
      <c r="ES834" s="81"/>
      <c r="ET834" s="81"/>
      <c r="EU834" s="81"/>
      <c r="EV834" s="81"/>
      <c r="EW834" s="81"/>
      <c r="EX834" s="81"/>
      <c r="EY834" s="81"/>
      <c r="EZ834" s="81"/>
      <c r="FA834" s="81"/>
      <c r="FB834" s="81"/>
      <c r="FC834" s="81"/>
      <c r="FD834" s="81"/>
      <c r="FE834" s="81"/>
      <c r="FF834" s="81"/>
      <c r="FG834" s="81"/>
      <c r="FH834" s="81"/>
      <c r="FI834" s="81"/>
      <c r="FJ834" s="81"/>
      <c r="FK834" s="81"/>
      <c r="FL834" s="81"/>
      <c r="FM834" s="81"/>
      <c r="FN834" s="81"/>
      <c r="FO834" s="81"/>
      <c r="FP834" s="81"/>
      <c r="FQ834" s="81"/>
      <c r="FR834" s="81"/>
      <c r="FS834" s="81"/>
      <c r="FT834" s="81"/>
      <c r="FU834" s="81"/>
      <c r="FV834" s="81"/>
      <c r="FW834" s="81"/>
      <c r="FX834" s="81"/>
      <c r="FY834" s="81"/>
      <c r="FZ834" s="81"/>
      <c r="GA834" s="81"/>
      <c r="GB834" s="81"/>
      <c r="GC834" s="81"/>
      <c r="GD834" s="81"/>
      <c r="GE834" s="81"/>
      <c r="GF834" s="81"/>
      <c r="GG834" s="8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  <c r="EL835" s="81"/>
      <c r="EM835" s="81"/>
      <c r="EN835" s="81"/>
      <c r="EO835" s="81"/>
      <c r="EP835" s="81"/>
      <c r="EQ835" s="81"/>
      <c r="ER835" s="81"/>
      <c r="ES835" s="81"/>
      <c r="ET835" s="81"/>
      <c r="EU835" s="81"/>
      <c r="EV835" s="81"/>
      <c r="EW835" s="81"/>
      <c r="EX835" s="81"/>
      <c r="EY835" s="81"/>
      <c r="EZ835" s="81"/>
      <c r="FA835" s="81"/>
      <c r="FB835" s="81"/>
      <c r="FC835" s="81"/>
      <c r="FD835" s="81"/>
      <c r="FE835" s="81"/>
      <c r="FF835" s="81"/>
      <c r="FG835" s="81"/>
      <c r="FH835" s="81"/>
      <c r="FI835" s="81"/>
      <c r="FJ835" s="81"/>
      <c r="FK835" s="81"/>
      <c r="FL835" s="81"/>
      <c r="FM835" s="81"/>
      <c r="FN835" s="81"/>
      <c r="FO835" s="81"/>
      <c r="FP835" s="81"/>
      <c r="FQ835" s="81"/>
      <c r="FR835" s="81"/>
      <c r="FS835" s="81"/>
      <c r="FT835" s="81"/>
      <c r="FU835" s="81"/>
      <c r="FV835" s="81"/>
      <c r="FW835" s="81"/>
      <c r="FX835" s="81"/>
      <c r="FY835" s="81"/>
      <c r="FZ835" s="81"/>
      <c r="GA835" s="81"/>
      <c r="GB835" s="81"/>
      <c r="GC835" s="81"/>
      <c r="GD835" s="81"/>
      <c r="GE835" s="81"/>
      <c r="GF835" s="81"/>
      <c r="GG835" s="8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  <c r="EL836" s="81"/>
      <c r="EM836" s="81"/>
      <c r="EN836" s="81"/>
      <c r="EO836" s="81"/>
      <c r="EP836" s="81"/>
      <c r="EQ836" s="81"/>
      <c r="ER836" s="81"/>
      <c r="ES836" s="81"/>
      <c r="ET836" s="81"/>
      <c r="EU836" s="81"/>
      <c r="EV836" s="81"/>
      <c r="EW836" s="81"/>
      <c r="EX836" s="81"/>
      <c r="EY836" s="81"/>
      <c r="EZ836" s="81"/>
      <c r="FA836" s="81"/>
      <c r="FB836" s="81"/>
      <c r="FC836" s="81"/>
      <c r="FD836" s="81"/>
      <c r="FE836" s="81"/>
      <c r="FF836" s="81"/>
      <c r="FG836" s="81"/>
      <c r="FH836" s="81"/>
      <c r="FI836" s="81"/>
      <c r="FJ836" s="81"/>
      <c r="FK836" s="81"/>
      <c r="FL836" s="81"/>
      <c r="FM836" s="81"/>
      <c r="FN836" s="81"/>
      <c r="FO836" s="81"/>
      <c r="FP836" s="81"/>
      <c r="FQ836" s="81"/>
      <c r="FR836" s="81"/>
      <c r="FS836" s="81"/>
      <c r="FT836" s="81"/>
      <c r="FU836" s="81"/>
      <c r="FV836" s="81"/>
      <c r="FW836" s="81"/>
      <c r="FX836" s="81"/>
      <c r="FY836" s="81"/>
      <c r="FZ836" s="81"/>
      <c r="GA836" s="81"/>
      <c r="GB836" s="81"/>
      <c r="GC836" s="81"/>
      <c r="GD836" s="81"/>
      <c r="GE836" s="81"/>
      <c r="GF836" s="81"/>
      <c r="GG836" s="8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  <c r="EL837" s="81"/>
      <c r="EM837" s="81"/>
      <c r="EN837" s="81"/>
      <c r="EO837" s="81"/>
      <c r="EP837" s="81"/>
      <c r="EQ837" s="81"/>
      <c r="ER837" s="81"/>
      <c r="ES837" s="81"/>
      <c r="ET837" s="81"/>
      <c r="EU837" s="81"/>
      <c r="EV837" s="81"/>
      <c r="EW837" s="81"/>
      <c r="EX837" s="81"/>
      <c r="EY837" s="81"/>
      <c r="EZ837" s="81"/>
      <c r="FA837" s="81"/>
      <c r="FB837" s="81"/>
      <c r="FC837" s="81"/>
      <c r="FD837" s="81"/>
      <c r="FE837" s="81"/>
      <c r="FF837" s="81"/>
      <c r="FG837" s="81"/>
      <c r="FH837" s="81"/>
      <c r="FI837" s="81"/>
      <c r="FJ837" s="81"/>
      <c r="FK837" s="81"/>
      <c r="FL837" s="81"/>
      <c r="FM837" s="81"/>
      <c r="FN837" s="81"/>
      <c r="FO837" s="81"/>
      <c r="FP837" s="81"/>
      <c r="FQ837" s="81"/>
      <c r="FR837" s="81"/>
      <c r="FS837" s="81"/>
      <c r="FT837" s="81"/>
      <c r="FU837" s="81"/>
      <c r="FV837" s="81"/>
      <c r="FW837" s="81"/>
      <c r="FX837" s="81"/>
      <c r="FY837" s="81"/>
      <c r="FZ837" s="81"/>
      <c r="GA837" s="81"/>
      <c r="GB837" s="81"/>
      <c r="GC837" s="81"/>
      <c r="GD837" s="81"/>
      <c r="GE837" s="81"/>
      <c r="GF837" s="81"/>
      <c r="GG837" s="8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  <c r="EL838" s="81"/>
      <c r="EM838" s="81"/>
      <c r="EN838" s="81"/>
      <c r="EO838" s="81"/>
      <c r="EP838" s="81"/>
      <c r="EQ838" s="81"/>
      <c r="ER838" s="81"/>
      <c r="ES838" s="81"/>
      <c r="ET838" s="81"/>
      <c r="EU838" s="81"/>
      <c r="EV838" s="81"/>
      <c r="EW838" s="81"/>
      <c r="EX838" s="81"/>
      <c r="EY838" s="81"/>
      <c r="EZ838" s="81"/>
      <c r="FA838" s="81"/>
      <c r="FB838" s="81"/>
      <c r="FC838" s="81"/>
      <c r="FD838" s="81"/>
      <c r="FE838" s="81"/>
      <c r="FF838" s="81"/>
      <c r="FG838" s="81"/>
      <c r="FH838" s="81"/>
      <c r="FI838" s="81"/>
      <c r="FJ838" s="81"/>
      <c r="FK838" s="81"/>
      <c r="FL838" s="81"/>
      <c r="FM838" s="81"/>
      <c r="FN838" s="81"/>
      <c r="FO838" s="81"/>
      <c r="FP838" s="81"/>
      <c r="FQ838" s="81"/>
      <c r="FR838" s="81"/>
      <c r="FS838" s="81"/>
      <c r="FT838" s="81"/>
      <c r="FU838" s="81"/>
      <c r="FV838" s="81"/>
      <c r="FW838" s="81"/>
      <c r="FX838" s="81"/>
      <c r="FY838" s="81"/>
      <c r="FZ838" s="81"/>
      <c r="GA838" s="81"/>
      <c r="GB838" s="81"/>
      <c r="GC838" s="81"/>
      <c r="GD838" s="81"/>
      <c r="GE838" s="81"/>
      <c r="GF838" s="81"/>
      <c r="GG838" s="8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  <c r="EL839" s="81"/>
      <c r="EM839" s="81"/>
      <c r="EN839" s="81"/>
      <c r="EO839" s="81"/>
      <c r="EP839" s="81"/>
      <c r="EQ839" s="81"/>
      <c r="ER839" s="81"/>
      <c r="ES839" s="81"/>
      <c r="ET839" s="81"/>
      <c r="EU839" s="81"/>
      <c r="EV839" s="81"/>
      <c r="EW839" s="81"/>
      <c r="EX839" s="81"/>
      <c r="EY839" s="81"/>
      <c r="EZ839" s="81"/>
      <c r="FA839" s="81"/>
      <c r="FB839" s="81"/>
      <c r="FC839" s="81"/>
      <c r="FD839" s="81"/>
      <c r="FE839" s="81"/>
      <c r="FF839" s="81"/>
      <c r="FG839" s="81"/>
      <c r="FH839" s="81"/>
      <c r="FI839" s="81"/>
      <c r="FJ839" s="81"/>
      <c r="FK839" s="81"/>
      <c r="FL839" s="81"/>
      <c r="FM839" s="81"/>
      <c r="FN839" s="81"/>
      <c r="FO839" s="81"/>
      <c r="FP839" s="81"/>
      <c r="FQ839" s="81"/>
      <c r="FR839" s="81"/>
      <c r="FS839" s="81"/>
      <c r="FT839" s="81"/>
      <c r="FU839" s="81"/>
      <c r="FV839" s="81"/>
      <c r="FW839" s="81"/>
      <c r="FX839" s="81"/>
      <c r="FY839" s="81"/>
      <c r="FZ839" s="81"/>
      <c r="GA839" s="81"/>
      <c r="GB839" s="81"/>
      <c r="GC839" s="81"/>
      <c r="GD839" s="81"/>
      <c r="GE839" s="81"/>
      <c r="GF839" s="81"/>
      <c r="GG839" s="8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  <c r="EL840" s="81"/>
      <c r="EM840" s="81"/>
      <c r="EN840" s="81"/>
      <c r="EO840" s="81"/>
      <c r="EP840" s="81"/>
      <c r="EQ840" s="81"/>
      <c r="ER840" s="81"/>
      <c r="ES840" s="81"/>
      <c r="ET840" s="81"/>
      <c r="EU840" s="81"/>
      <c r="EV840" s="81"/>
      <c r="EW840" s="81"/>
      <c r="EX840" s="81"/>
      <c r="EY840" s="81"/>
      <c r="EZ840" s="81"/>
      <c r="FA840" s="81"/>
      <c r="FB840" s="81"/>
      <c r="FC840" s="81"/>
      <c r="FD840" s="81"/>
      <c r="FE840" s="81"/>
      <c r="FF840" s="81"/>
      <c r="FG840" s="81"/>
      <c r="FH840" s="81"/>
      <c r="FI840" s="81"/>
      <c r="FJ840" s="81"/>
      <c r="FK840" s="81"/>
      <c r="FL840" s="81"/>
      <c r="FM840" s="81"/>
      <c r="FN840" s="81"/>
      <c r="FO840" s="81"/>
      <c r="FP840" s="81"/>
      <c r="FQ840" s="81"/>
      <c r="FR840" s="81"/>
      <c r="FS840" s="81"/>
      <c r="FT840" s="81"/>
      <c r="FU840" s="81"/>
      <c r="FV840" s="81"/>
      <c r="FW840" s="81"/>
      <c r="FX840" s="81"/>
      <c r="FY840" s="81"/>
      <c r="FZ840" s="81"/>
      <c r="GA840" s="81"/>
      <c r="GB840" s="81"/>
      <c r="GC840" s="81"/>
      <c r="GD840" s="81"/>
      <c r="GE840" s="81"/>
      <c r="GF840" s="81"/>
      <c r="GG840" s="8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  <c r="EL841" s="81"/>
      <c r="EM841" s="81"/>
      <c r="EN841" s="81"/>
      <c r="EO841" s="81"/>
      <c r="EP841" s="81"/>
      <c r="EQ841" s="81"/>
      <c r="ER841" s="81"/>
      <c r="ES841" s="81"/>
      <c r="ET841" s="81"/>
      <c r="EU841" s="81"/>
      <c r="EV841" s="81"/>
      <c r="EW841" s="81"/>
      <c r="EX841" s="81"/>
      <c r="EY841" s="81"/>
      <c r="EZ841" s="81"/>
      <c r="FA841" s="81"/>
      <c r="FB841" s="81"/>
      <c r="FC841" s="81"/>
      <c r="FD841" s="81"/>
      <c r="FE841" s="81"/>
      <c r="FF841" s="81"/>
      <c r="FG841" s="81"/>
      <c r="FH841" s="81"/>
      <c r="FI841" s="81"/>
      <c r="FJ841" s="81"/>
      <c r="FK841" s="81"/>
      <c r="FL841" s="81"/>
      <c r="FM841" s="81"/>
      <c r="FN841" s="81"/>
      <c r="FO841" s="81"/>
      <c r="FP841" s="81"/>
      <c r="FQ841" s="81"/>
      <c r="FR841" s="81"/>
      <c r="FS841" s="81"/>
      <c r="FT841" s="81"/>
      <c r="FU841" s="81"/>
      <c r="FV841" s="81"/>
      <c r="FW841" s="81"/>
      <c r="FX841" s="81"/>
      <c r="FY841" s="81"/>
      <c r="FZ841" s="81"/>
      <c r="GA841" s="81"/>
      <c r="GB841" s="81"/>
      <c r="GC841" s="81"/>
      <c r="GD841" s="81"/>
      <c r="GE841" s="81"/>
      <c r="GF841" s="81"/>
      <c r="GG841" s="8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  <c r="EL842" s="81"/>
      <c r="EM842" s="81"/>
      <c r="EN842" s="81"/>
      <c r="EO842" s="81"/>
      <c r="EP842" s="81"/>
      <c r="EQ842" s="81"/>
      <c r="ER842" s="81"/>
      <c r="ES842" s="81"/>
      <c r="ET842" s="81"/>
      <c r="EU842" s="81"/>
      <c r="EV842" s="81"/>
      <c r="EW842" s="81"/>
      <c r="EX842" s="81"/>
      <c r="EY842" s="81"/>
      <c r="EZ842" s="81"/>
      <c r="FA842" s="81"/>
      <c r="FB842" s="81"/>
      <c r="FC842" s="81"/>
      <c r="FD842" s="81"/>
      <c r="FE842" s="81"/>
      <c r="FF842" s="81"/>
      <c r="FG842" s="81"/>
      <c r="FH842" s="81"/>
      <c r="FI842" s="81"/>
      <c r="FJ842" s="81"/>
      <c r="FK842" s="81"/>
      <c r="FL842" s="81"/>
      <c r="FM842" s="81"/>
      <c r="FN842" s="81"/>
      <c r="FO842" s="81"/>
      <c r="FP842" s="81"/>
      <c r="FQ842" s="81"/>
      <c r="FR842" s="81"/>
      <c r="FS842" s="81"/>
      <c r="FT842" s="81"/>
      <c r="FU842" s="81"/>
      <c r="FV842" s="81"/>
      <c r="FW842" s="81"/>
      <c r="FX842" s="81"/>
      <c r="FY842" s="81"/>
      <c r="FZ842" s="81"/>
      <c r="GA842" s="81"/>
      <c r="GB842" s="81"/>
      <c r="GC842" s="81"/>
      <c r="GD842" s="81"/>
      <c r="GE842" s="81"/>
      <c r="GF842" s="81"/>
      <c r="GG842" s="8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  <c r="EL843" s="81"/>
      <c r="EM843" s="81"/>
      <c r="EN843" s="81"/>
      <c r="EO843" s="81"/>
      <c r="EP843" s="81"/>
      <c r="EQ843" s="81"/>
      <c r="ER843" s="81"/>
      <c r="ES843" s="81"/>
      <c r="ET843" s="81"/>
      <c r="EU843" s="81"/>
      <c r="EV843" s="81"/>
      <c r="EW843" s="81"/>
      <c r="EX843" s="81"/>
      <c r="EY843" s="81"/>
      <c r="EZ843" s="81"/>
      <c r="FA843" s="81"/>
      <c r="FB843" s="81"/>
      <c r="FC843" s="81"/>
      <c r="FD843" s="81"/>
      <c r="FE843" s="81"/>
      <c r="FF843" s="81"/>
      <c r="FG843" s="81"/>
      <c r="FH843" s="81"/>
      <c r="FI843" s="81"/>
      <c r="FJ843" s="81"/>
      <c r="FK843" s="81"/>
      <c r="FL843" s="81"/>
      <c r="FM843" s="81"/>
      <c r="FN843" s="81"/>
      <c r="FO843" s="81"/>
      <c r="FP843" s="81"/>
      <c r="FQ843" s="81"/>
      <c r="FR843" s="81"/>
      <c r="FS843" s="81"/>
      <c r="FT843" s="81"/>
      <c r="FU843" s="81"/>
      <c r="FV843" s="81"/>
      <c r="FW843" s="81"/>
      <c r="FX843" s="81"/>
      <c r="FY843" s="81"/>
      <c r="FZ843" s="81"/>
      <c r="GA843" s="81"/>
      <c r="GB843" s="81"/>
      <c r="GC843" s="81"/>
      <c r="GD843" s="81"/>
      <c r="GE843" s="81"/>
      <c r="GF843" s="81"/>
      <c r="GG843" s="8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  <c r="EL844" s="81"/>
      <c r="EM844" s="81"/>
      <c r="EN844" s="81"/>
      <c r="EO844" s="81"/>
      <c r="EP844" s="81"/>
      <c r="EQ844" s="81"/>
      <c r="ER844" s="81"/>
      <c r="ES844" s="81"/>
      <c r="ET844" s="81"/>
      <c r="EU844" s="81"/>
      <c r="EV844" s="81"/>
      <c r="EW844" s="81"/>
      <c r="EX844" s="81"/>
      <c r="EY844" s="81"/>
      <c r="EZ844" s="81"/>
      <c r="FA844" s="81"/>
      <c r="FB844" s="81"/>
      <c r="FC844" s="81"/>
      <c r="FD844" s="81"/>
      <c r="FE844" s="81"/>
      <c r="FF844" s="81"/>
      <c r="FG844" s="81"/>
      <c r="FH844" s="81"/>
      <c r="FI844" s="81"/>
      <c r="FJ844" s="81"/>
      <c r="FK844" s="81"/>
      <c r="FL844" s="81"/>
      <c r="FM844" s="81"/>
      <c r="FN844" s="81"/>
      <c r="FO844" s="81"/>
      <c r="FP844" s="81"/>
      <c r="FQ844" s="81"/>
      <c r="FR844" s="81"/>
      <c r="FS844" s="81"/>
      <c r="FT844" s="81"/>
      <c r="FU844" s="81"/>
      <c r="FV844" s="81"/>
      <c r="FW844" s="81"/>
      <c r="FX844" s="81"/>
      <c r="FY844" s="81"/>
      <c r="FZ844" s="81"/>
      <c r="GA844" s="81"/>
      <c r="GB844" s="81"/>
      <c r="GC844" s="81"/>
      <c r="GD844" s="81"/>
      <c r="GE844" s="81"/>
      <c r="GF844" s="81"/>
      <c r="GG844" s="8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  <c r="EL845" s="81"/>
      <c r="EM845" s="81"/>
      <c r="EN845" s="81"/>
      <c r="EO845" s="81"/>
      <c r="EP845" s="81"/>
      <c r="EQ845" s="81"/>
      <c r="ER845" s="81"/>
      <c r="ES845" s="81"/>
      <c r="ET845" s="81"/>
      <c r="EU845" s="81"/>
      <c r="EV845" s="81"/>
      <c r="EW845" s="81"/>
      <c r="EX845" s="81"/>
      <c r="EY845" s="81"/>
      <c r="EZ845" s="81"/>
      <c r="FA845" s="81"/>
      <c r="FB845" s="81"/>
      <c r="FC845" s="81"/>
      <c r="FD845" s="81"/>
      <c r="FE845" s="81"/>
      <c r="FF845" s="81"/>
      <c r="FG845" s="81"/>
      <c r="FH845" s="81"/>
      <c r="FI845" s="81"/>
      <c r="FJ845" s="81"/>
      <c r="FK845" s="81"/>
      <c r="FL845" s="81"/>
      <c r="FM845" s="81"/>
      <c r="FN845" s="81"/>
      <c r="FO845" s="81"/>
      <c r="FP845" s="81"/>
      <c r="FQ845" s="81"/>
      <c r="FR845" s="81"/>
      <c r="FS845" s="81"/>
      <c r="FT845" s="81"/>
      <c r="FU845" s="81"/>
      <c r="FV845" s="81"/>
      <c r="FW845" s="81"/>
      <c r="FX845" s="81"/>
      <c r="FY845" s="81"/>
      <c r="FZ845" s="81"/>
      <c r="GA845" s="81"/>
      <c r="GB845" s="81"/>
      <c r="GC845" s="81"/>
      <c r="GD845" s="81"/>
      <c r="GE845" s="81"/>
      <c r="GF845" s="81"/>
      <c r="GG845" s="8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  <c r="EL846" s="81"/>
      <c r="EM846" s="81"/>
      <c r="EN846" s="81"/>
      <c r="EO846" s="81"/>
      <c r="EP846" s="81"/>
      <c r="EQ846" s="81"/>
      <c r="ER846" s="81"/>
      <c r="ES846" s="81"/>
      <c r="ET846" s="81"/>
      <c r="EU846" s="81"/>
      <c r="EV846" s="81"/>
      <c r="EW846" s="81"/>
      <c r="EX846" s="81"/>
      <c r="EY846" s="81"/>
      <c r="EZ846" s="81"/>
      <c r="FA846" s="81"/>
      <c r="FB846" s="81"/>
      <c r="FC846" s="81"/>
      <c r="FD846" s="81"/>
      <c r="FE846" s="81"/>
      <c r="FF846" s="81"/>
      <c r="FG846" s="81"/>
      <c r="FH846" s="81"/>
      <c r="FI846" s="81"/>
      <c r="FJ846" s="81"/>
      <c r="FK846" s="81"/>
      <c r="FL846" s="81"/>
      <c r="FM846" s="81"/>
      <c r="FN846" s="81"/>
      <c r="FO846" s="81"/>
      <c r="FP846" s="81"/>
      <c r="FQ846" s="81"/>
      <c r="FR846" s="81"/>
      <c r="FS846" s="81"/>
      <c r="FT846" s="81"/>
      <c r="FU846" s="81"/>
      <c r="FV846" s="81"/>
      <c r="FW846" s="81"/>
      <c r="FX846" s="81"/>
      <c r="FY846" s="81"/>
      <c r="FZ846" s="81"/>
      <c r="GA846" s="81"/>
      <c r="GB846" s="81"/>
      <c r="GC846" s="81"/>
      <c r="GD846" s="81"/>
      <c r="GE846" s="81"/>
      <c r="GF846" s="81"/>
      <c r="GG846" s="8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  <c r="EL847" s="81"/>
      <c r="EM847" s="81"/>
      <c r="EN847" s="81"/>
      <c r="EO847" s="81"/>
      <c r="EP847" s="81"/>
      <c r="EQ847" s="81"/>
      <c r="ER847" s="81"/>
      <c r="ES847" s="81"/>
      <c r="ET847" s="81"/>
      <c r="EU847" s="81"/>
      <c r="EV847" s="81"/>
      <c r="EW847" s="81"/>
      <c r="EX847" s="81"/>
      <c r="EY847" s="81"/>
      <c r="EZ847" s="81"/>
      <c r="FA847" s="81"/>
      <c r="FB847" s="81"/>
      <c r="FC847" s="81"/>
      <c r="FD847" s="81"/>
      <c r="FE847" s="81"/>
      <c r="FF847" s="81"/>
      <c r="FG847" s="81"/>
      <c r="FH847" s="81"/>
      <c r="FI847" s="81"/>
      <c r="FJ847" s="81"/>
      <c r="FK847" s="81"/>
      <c r="FL847" s="81"/>
      <c r="FM847" s="81"/>
      <c r="FN847" s="81"/>
      <c r="FO847" s="81"/>
      <c r="FP847" s="81"/>
      <c r="FQ847" s="81"/>
      <c r="FR847" s="81"/>
      <c r="FS847" s="81"/>
      <c r="FT847" s="81"/>
      <c r="FU847" s="81"/>
      <c r="FV847" s="81"/>
      <c r="FW847" s="81"/>
      <c r="FX847" s="81"/>
      <c r="FY847" s="81"/>
      <c r="FZ847" s="81"/>
      <c r="GA847" s="81"/>
      <c r="GB847" s="81"/>
      <c r="GC847" s="81"/>
      <c r="GD847" s="81"/>
      <c r="GE847" s="81"/>
      <c r="GF847" s="81"/>
      <c r="GG847" s="8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  <c r="EL848" s="81"/>
      <c r="EM848" s="81"/>
      <c r="EN848" s="81"/>
      <c r="EO848" s="81"/>
      <c r="EP848" s="81"/>
      <c r="EQ848" s="81"/>
      <c r="ER848" s="81"/>
      <c r="ES848" s="81"/>
      <c r="ET848" s="81"/>
      <c r="EU848" s="81"/>
      <c r="EV848" s="81"/>
      <c r="EW848" s="81"/>
      <c r="EX848" s="81"/>
      <c r="EY848" s="81"/>
      <c r="EZ848" s="81"/>
      <c r="FA848" s="81"/>
      <c r="FB848" s="81"/>
      <c r="FC848" s="81"/>
      <c r="FD848" s="81"/>
      <c r="FE848" s="81"/>
      <c r="FF848" s="81"/>
      <c r="FG848" s="81"/>
      <c r="FH848" s="81"/>
      <c r="FI848" s="81"/>
      <c r="FJ848" s="81"/>
      <c r="FK848" s="81"/>
      <c r="FL848" s="81"/>
      <c r="FM848" s="81"/>
      <c r="FN848" s="81"/>
      <c r="FO848" s="81"/>
      <c r="FP848" s="81"/>
      <c r="FQ848" s="81"/>
      <c r="FR848" s="81"/>
      <c r="FS848" s="81"/>
      <c r="FT848" s="81"/>
      <c r="FU848" s="81"/>
      <c r="FV848" s="81"/>
      <c r="FW848" s="81"/>
      <c r="FX848" s="81"/>
      <c r="FY848" s="81"/>
      <c r="FZ848" s="81"/>
      <c r="GA848" s="81"/>
      <c r="GB848" s="81"/>
      <c r="GC848" s="81"/>
      <c r="GD848" s="81"/>
      <c r="GE848" s="81"/>
      <c r="GF848" s="81"/>
      <c r="GG848" s="8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  <c r="EL849" s="81"/>
      <c r="EM849" s="81"/>
      <c r="EN849" s="81"/>
      <c r="EO849" s="81"/>
      <c r="EP849" s="81"/>
      <c r="EQ849" s="81"/>
      <c r="ER849" s="81"/>
      <c r="ES849" s="81"/>
      <c r="ET849" s="81"/>
      <c r="EU849" s="81"/>
      <c r="EV849" s="81"/>
      <c r="EW849" s="81"/>
      <c r="EX849" s="81"/>
      <c r="EY849" s="81"/>
      <c r="EZ849" s="81"/>
      <c r="FA849" s="81"/>
      <c r="FB849" s="81"/>
      <c r="FC849" s="81"/>
      <c r="FD849" s="81"/>
      <c r="FE849" s="81"/>
      <c r="FF849" s="81"/>
      <c r="FG849" s="81"/>
      <c r="FH849" s="81"/>
      <c r="FI849" s="81"/>
      <c r="FJ849" s="81"/>
      <c r="FK849" s="81"/>
      <c r="FL849" s="81"/>
      <c r="FM849" s="81"/>
      <c r="FN849" s="81"/>
      <c r="FO849" s="81"/>
      <c r="FP849" s="81"/>
      <c r="FQ849" s="81"/>
      <c r="FR849" s="81"/>
      <c r="FS849" s="81"/>
      <c r="FT849" s="81"/>
      <c r="FU849" s="81"/>
      <c r="FV849" s="81"/>
      <c r="FW849" s="81"/>
      <c r="FX849" s="81"/>
      <c r="FY849" s="81"/>
      <c r="FZ849" s="81"/>
      <c r="GA849" s="81"/>
      <c r="GB849" s="81"/>
      <c r="GC849" s="81"/>
      <c r="GD849" s="81"/>
      <c r="GE849" s="81"/>
      <c r="GF849" s="81"/>
      <c r="GG849" s="8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  <c r="EL850" s="81"/>
      <c r="EM850" s="81"/>
      <c r="EN850" s="81"/>
      <c r="EO850" s="81"/>
      <c r="EP850" s="81"/>
      <c r="EQ850" s="81"/>
      <c r="ER850" s="81"/>
      <c r="ES850" s="81"/>
      <c r="ET850" s="81"/>
      <c r="EU850" s="81"/>
      <c r="EV850" s="81"/>
      <c r="EW850" s="81"/>
      <c r="EX850" s="81"/>
      <c r="EY850" s="81"/>
      <c r="EZ850" s="81"/>
      <c r="FA850" s="81"/>
      <c r="FB850" s="81"/>
      <c r="FC850" s="81"/>
      <c r="FD850" s="81"/>
      <c r="FE850" s="81"/>
      <c r="FF850" s="81"/>
      <c r="FG850" s="81"/>
      <c r="FH850" s="81"/>
      <c r="FI850" s="81"/>
      <c r="FJ850" s="81"/>
      <c r="FK850" s="81"/>
      <c r="FL850" s="81"/>
      <c r="FM850" s="81"/>
      <c r="FN850" s="81"/>
      <c r="FO850" s="81"/>
      <c r="FP850" s="81"/>
      <c r="FQ850" s="81"/>
      <c r="FR850" s="81"/>
      <c r="FS850" s="81"/>
      <c r="FT850" s="81"/>
      <c r="FU850" s="81"/>
      <c r="FV850" s="81"/>
      <c r="FW850" s="81"/>
      <c r="FX850" s="81"/>
      <c r="FY850" s="81"/>
      <c r="FZ850" s="81"/>
      <c r="GA850" s="81"/>
      <c r="GB850" s="81"/>
      <c r="GC850" s="81"/>
      <c r="GD850" s="81"/>
      <c r="GE850" s="81"/>
      <c r="GF850" s="81"/>
      <c r="GG850" s="8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  <c r="EL851" s="81"/>
      <c r="EM851" s="81"/>
      <c r="EN851" s="81"/>
      <c r="EO851" s="81"/>
      <c r="EP851" s="81"/>
      <c r="EQ851" s="81"/>
      <c r="ER851" s="81"/>
      <c r="ES851" s="81"/>
      <c r="ET851" s="81"/>
      <c r="EU851" s="81"/>
      <c r="EV851" s="81"/>
      <c r="EW851" s="81"/>
      <c r="EX851" s="81"/>
      <c r="EY851" s="81"/>
      <c r="EZ851" s="81"/>
      <c r="FA851" s="81"/>
      <c r="FB851" s="81"/>
      <c r="FC851" s="81"/>
      <c r="FD851" s="81"/>
      <c r="FE851" s="81"/>
      <c r="FF851" s="81"/>
      <c r="FG851" s="81"/>
      <c r="FH851" s="81"/>
      <c r="FI851" s="81"/>
      <c r="FJ851" s="81"/>
      <c r="FK851" s="81"/>
      <c r="FL851" s="81"/>
      <c r="FM851" s="81"/>
      <c r="FN851" s="81"/>
      <c r="FO851" s="81"/>
      <c r="FP851" s="81"/>
      <c r="FQ851" s="81"/>
      <c r="FR851" s="81"/>
      <c r="FS851" s="81"/>
      <c r="FT851" s="81"/>
      <c r="FU851" s="81"/>
      <c r="FV851" s="81"/>
      <c r="FW851" s="81"/>
      <c r="FX851" s="81"/>
      <c r="FY851" s="81"/>
      <c r="FZ851" s="81"/>
      <c r="GA851" s="81"/>
      <c r="GB851" s="81"/>
      <c r="GC851" s="81"/>
      <c r="GD851" s="81"/>
      <c r="GE851" s="81"/>
      <c r="GF851" s="81"/>
      <c r="GG851" s="8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  <c r="EL852" s="81"/>
      <c r="EM852" s="81"/>
      <c r="EN852" s="81"/>
      <c r="EO852" s="81"/>
      <c r="EP852" s="81"/>
      <c r="EQ852" s="81"/>
      <c r="ER852" s="81"/>
      <c r="ES852" s="81"/>
      <c r="ET852" s="81"/>
      <c r="EU852" s="81"/>
      <c r="EV852" s="81"/>
      <c r="EW852" s="81"/>
      <c r="EX852" s="81"/>
      <c r="EY852" s="81"/>
      <c r="EZ852" s="81"/>
      <c r="FA852" s="81"/>
      <c r="FB852" s="81"/>
      <c r="FC852" s="81"/>
      <c r="FD852" s="81"/>
      <c r="FE852" s="81"/>
      <c r="FF852" s="81"/>
      <c r="FG852" s="81"/>
      <c r="FH852" s="81"/>
      <c r="FI852" s="81"/>
      <c r="FJ852" s="81"/>
      <c r="FK852" s="81"/>
      <c r="FL852" s="81"/>
      <c r="FM852" s="81"/>
      <c r="FN852" s="81"/>
      <c r="FO852" s="81"/>
      <c r="FP852" s="81"/>
      <c r="FQ852" s="81"/>
      <c r="FR852" s="81"/>
      <c r="FS852" s="81"/>
      <c r="FT852" s="81"/>
      <c r="FU852" s="81"/>
      <c r="FV852" s="81"/>
      <c r="FW852" s="81"/>
      <c r="FX852" s="81"/>
      <c r="FY852" s="81"/>
      <c r="FZ852" s="81"/>
      <c r="GA852" s="81"/>
      <c r="GB852" s="81"/>
      <c r="GC852" s="81"/>
      <c r="GD852" s="81"/>
      <c r="GE852" s="81"/>
      <c r="GF852" s="81"/>
      <c r="GG852" s="8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  <c r="EL853" s="81"/>
      <c r="EM853" s="81"/>
      <c r="EN853" s="81"/>
      <c r="EO853" s="81"/>
      <c r="EP853" s="81"/>
      <c r="EQ853" s="81"/>
      <c r="ER853" s="81"/>
      <c r="ES853" s="81"/>
      <c r="ET853" s="81"/>
      <c r="EU853" s="81"/>
      <c r="EV853" s="81"/>
      <c r="EW853" s="81"/>
      <c r="EX853" s="81"/>
      <c r="EY853" s="81"/>
      <c r="EZ853" s="81"/>
      <c r="FA853" s="81"/>
      <c r="FB853" s="81"/>
      <c r="FC853" s="81"/>
      <c r="FD853" s="81"/>
      <c r="FE853" s="81"/>
      <c r="FF853" s="81"/>
      <c r="FG853" s="81"/>
      <c r="FH853" s="81"/>
      <c r="FI853" s="81"/>
      <c r="FJ853" s="81"/>
      <c r="FK853" s="81"/>
      <c r="FL853" s="81"/>
      <c r="FM853" s="81"/>
      <c r="FN853" s="81"/>
      <c r="FO853" s="81"/>
      <c r="FP853" s="81"/>
      <c r="FQ853" s="81"/>
      <c r="FR853" s="81"/>
      <c r="FS853" s="81"/>
      <c r="FT853" s="81"/>
      <c r="FU853" s="81"/>
      <c r="FV853" s="81"/>
      <c r="FW853" s="81"/>
      <c r="FX853" s="81"/>
      <c r="FY853" s="81"/>
      <c r="FZ853" s="81"/>
      <c r="GA853" s="81"/>
      <c r="GB853" s="81"/>
      <c r="GC853" s="81"/>
      <c r="GD853" s="81"/>
      <c r="GE853" s="81"/>
      <c r="GF853" s="81"/>
      <c r="GG853" s="8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  <c r="EL854" s="81"/>
      <c r="EM854" s="81"/>
      <c r="EN854" s="81"/>
      <c r="EO854" s="81"/>
      <c r="EP854" s="81"/>
      <c r="EQ854" s="81"/>
      <c r="ER854" s="81"/>
      <c r="ES854" s="81"/>
      <c r="ET854" s="81"/>
      <c r="EU854" s="81"/>
      <c r="EV854" s="81"/>
      <c r="EW854" s="81"/>
      <c r="EX854" s="81"/>
      <c r="EY854" s="81"/>
      <c r="EZ854" s="81"/>
      <c r="FA854" s="81"/>
      <c r="FB854" s="81"/>
      <c r="FC854" s="81"/>
      <c r="FD854" s="81"/>
      <c r="FE854" s="81"/>
      <c r="FF854" s="81"/>
      <c r="FG854" s="81"/>
      <c r="FH854" s="81"/>
      <c r="FI854" s="81"/>
      <c r="FJ854" s="81"/>
      <c r="FK854" s="81"/>
      <c r="FL854" s="81"/>
      <c r="FM854" s="81"/>
      <c r="FN854" s="81"/>
      <c r="FO854" s="81"/>
      <c r="FP854" s="81"/>
      <c r="FQ854" s="81"/>
      <c r="FR854" s="81"/>
      <c r="FS854" s="81"/>
      <c r="FT854" s="81"/>
      <c r="FU854" s="81"/>
      <c r="FV854" s="81"/>
      <c r="FW854" s="81"/>
      <c r="FX854" s="81"/>
      <c r="FY854" s="81"/>
      <c r="FZ854" s="81"/>
      <c r="GA854" s="81"/>
      <c r="GB854" s="81"/>
      <c r="GC854" s="81"/>
      <c r="GD854" s="81"/>
      <c r="GE854" s="81"/>
      <c r="GF854" s="81"/>
      <c r="GG854" s="8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  <c r="EL855" s="81"/>
      <c r="EM855" s="81"/>
      <c r="EN855" s="81"/>
      <c r="EO855" s="81"/>
      <c r="EP855" s="81"/>
      <c r="EQ855" s="81"/>
      <c r="ER855" s="81"/>
      <c r="ES855" s="81"/>
      <c r="ET855" s="81"/>
      <c r="EU855" s="81"/>
      <c r="EV855" s="81"/>
      <c r="EW855" s="81"/>
      <c r="EX855" s="81"/>
      <c r="EY855" s="81"/>
      <c r="EZ855" s="81"/>
      <c r="FA855" s="81"/>
      <c r="FB855" s="81"/>
      <c r="FC855" s="81"/>
      <c r="FD855" s="81"/>
      <c r="FE855" s="81"/>
      <c r="FF855" s="81"/>
      <c r="FG855" s="81"/>
      <c r="FH855" s="81"/>
      <c r="FI855" s="81"/>
      <c r="FJ855" s="81"/>
      <c r="FK855" s="81"/>
      <c r="FL855" s="81"/>
      <c r="FM855" s="81"/>
      <c r="FN855" s="81"/>
      <c r="FO855" s="81"/>
      <c r="FP855" s="81"/>
      <c r="FQ855" s="81"/>
      <c r="FR855" s="81"/>
      <c r="FS855" s="81"/>
      <c r="FT855" s="81"/>
      <c r="FU855" s="81"/>
      <c r="FV855" s="81"/>
      <c r="FW855" s="81"/>
      <c r="FX855" s="81"/>
      <c r="FY855" s="81"/>
      <c r="FZ855" s="81"/>
      <c r="GA855" s="81"/>
      <c r="GB855" s="81"/>
      <c r="GC855" s="81"/>
      <c r="GD855" s="81"/>
      <c r="GE855" s="81"/>
      <c r="GF855" s="81"/>
      <c r="GG855" s="8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  <c r="EL856" s="81"/>
      <c r="EM856" s="81"/>
      <c r="EN856" s="81"/>
      <c r="EO856" s="81"/>
      <c r="EP856" s="81"/>
      <c r="EQ856" s="81"/>
      <c r="ER856" s="81"/>
      <c r="ES856" s="81"/>
      <c r="ET856" s="81"/>
      <c r="EU856" s="81"/>
      <c r="EV856" s="81"/>
      <c r="EW856" s="81"/>
      <c r="EX856" s="81"/>
      <c r="EY856" s="81"/>
      <c r="EZ856" s="81"/>
      <c r="FA856" s="81"/>
      <c r="FB856" s="81"/>
      <c r="FC856" s="81"/>
      <c r="FD856" s="81"/>
      <c r="FE856" s="81"/>
      <c r="FF856" s="81"/>
      <c r="FG856" s="81"/>
      <c r="FH856" s="81"/>
      <c r="FI856" s="81"/>
      <c r="FJ856" s="81"/>
      <c r="FK856" s="81"/>
      <c r="FL856" s="81"/>
      <c r="FM856" s="81"/>
      <c r="FN856" s="81"/>
      <c r="FO856" s="81"/>
      <c r="FP856" s="81"/>
      <c r="FQ856" s="81"/>
      <c r="FR856" s="81"/>
      <c r="FS856" s="81"/>
      <c r="FT856" s="81"/>
      <c r="FU856" s="81"/>
      <c r="FV856" s="81"/>
      <c r="FW856" s="81"/>
      <c r="FX856" s="81"/>
      <c r="FY856" s="81"/>
      <c r="FZ856" s="81"/>
      <c r="GA856" s="81"/>
      <c r="GB856" s="81"/>
      <c r="GC856" s="81"/>
      <c r="GD856" s="81"/>
      <c r="GE856" s="81"/>
      <c r="GF856" s="81"/>
      <c r="GG856" s="8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  <c r="EL857" s="81"/>
      <c r="EM857" s="81"/>
      <c r="EN857" s="81"/>
      <c r="EO857" s="81"/>
      <c r="EP857" s="81"/>
      <c r="EQ857" s="81"/>
      <c r="ER857" s="81"/>
      <c r="ES857" s="81"/>
      <c r="ET857" s="81"/>
      <c r="EU857" s="81"/>
      <c r="EV857" s="81"/>
      <c r="EW857" s="81"/>
      <c r="EX857" s="81"/>
      <c r="EY857" s="81"/>
      <c r="EZ857" s="81"/>
      <c r="FA857" s="81"/>
      <c r="FB857" s="81"/>
      <c r="FC857" s="81"/>
      <c r="FD857" s="81"/>
      <c r="FE857" s="81"/>
      <c r="FF857" s="81"/>
      <c r="FG857" s="81"/>
      <c r="FH857" s="81"/>
      <c r="FI857" s="81"/>
      <c r="FJ857" s="81"/>
      <c r="FK857" s="81"/>
      <c r="FL857" s="81"/>
      <c r="FM857" s="81"/>
      <c r="FN857" s="81"/>
      <c r="FO857" s="81"/>
      <c r="FP857" s="81"/>
      <c r="FQ857" s="81"/>
      <c r="FR857" s="81"/>
      <c r="FS857" s="81"/>
      <c r="FT857" s="81"/>
      <c r="FU857" s="81"/>
      <c r="FV857" s="81"/>
      <c r="FW857" s="81"/>
      <c r="FX857" s="81"/>
      <c r="FY857" s="81"/>
      <c r="FZ857" s="81"/>
      <c r="GA857" s="81"/>
      <c r="GB857" s="81"/>
      <c r="GC857" s="81"/>
      <c r="GD857" s="81"/>
      <c r="GE857" s="81"/>
      <c r="GF857" s="81"/>
      <c r="GG857" s="8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  <c r="EL858" s="81"/>
      <c r="EM858" s="81"/>
      <c r="EN858" s="81"/>
      <c r="EO858" s="81"/>
      <c r="EP858" s="81"/>
      <c r="EQ858" s="81"/>
      <c r="ER858" s="81"/>
      <c r="ES858" s="81"/>
      <c r="ET858" s="81"/>
      <c r="EU858" s="81"/>
      <c r="EV858" s="81"/>
      <c r="EW858" s="81"/>
      <c r="EX858" s="81"/>
      <c r="EY858" s="81"/>
      <c r="EZ858" s="81"/>
      <c r="FA858" s="81"/>
      <c r="FB858" s="81"/>
      <c r="FC858" s="81"/>
      <c r="FD858" s="81"/>
      <c r="FE858" s="81"/>
      <c r="FF858" s="81"/>
      <c r="FG858" s="81"/>
      <c r="FH858" s="81"/>
      <c r="FI858" s="81"/>
      <c r="FJ858" s="81"/>
      <c r="FK858" s="81"/>
      <c r="FL858" s="81"/>
      <c r="FM858" s="81"/>
      <c r="FN858" s="81"/>
      <c r="FO858" s="81"/>
      <c r="FP858" s="81"/>
      <c r="FQ858" s="81"/>
      <c r="FR858" s="81"/>
      <c r="FS858" s="81"/>
      <c r="FT858" s="81"/>
      <c r="FU858" s="81"/>
      <c r="FV858" s="81"/>
      <c r="FW858" s="81"/>
      <c r="FX858" s="81"/>
      <c r="FY858" s="81"/>
      <c r="FZ858" s="81"/>
      <c r="GA858" s="81"/>
      <c r="GB858" s="81"/>
      <c r="GC858" s="81"/>
      <c r="GD858" s="81"/>
      <c r="GE858" s="81"/>
      <c r="GF858" s="81"/>
      <c r="GG858" s="8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  <c r="EL859" s="81"/>
      <c r="EM859" s="81"/>
      <c r="EN859" s="81"/>
      <c r="EO859" s="81"/>
      <c r="EP859" s="81"/>
      <c r="EQ859" s="81"/>
      <c r="ER859" s="81"/>
      <c r="ES859" s="81"/>
      <c r="ET859" s="81"/>
      <c r="EU859" s="81"/>
      <c r="EV859" s="81"/>
      <c r="EW859" s="81"/>
      <c r="EX859" s="81"/>
      <c r="EY859" s="81"/>
      <c r="EZ859" s="81"/>
      <c r="FA859" s="81"/>
      <c r="FB859" s="81"/>
      <c r="FC859" s="81"/>
      <c r="FD859" s="81"/>
      <c r="FE859" s="81"/>
      <c r="FF859" s="81"/>
      <c r="FG859" s="81"/>
      <c r="FH859" s="81"/>
      <c r="FI859" s="81"/>
      <c r="FJ859" s="81"/>
      <c r="FK859" s="81"/>
      <c r="FL859" s="81"/>
      <c r="FM859" s="81"/>
      <c r="FN859" s="81"/>
      <c r="FO859" s="81"/>
      <c r="FP859" s="81"/>
      <c r="FQ859" s="81"/>
      <c r="FR859" s="81"/>
      <c r="FS859" s="81"/>
      <c r="FT859" s="81"/>
      <c r="FU859" s="81"/>
      <c r="FV859" s="81"/>
      <c r="FW859" s="81"/>
      <c r="FX859" s="81"/>
      <c r="FY859" s="81"/>
      <c r="FZ859" s="81"/>
      <c r="GA859" s="81"/>
      <c r="GB859" s="81"/>
      <c r="GC859" s="81"/>
      <c r="GD859" s="81"/>
      <c r="GE859" s="81"/>
      <c r="GF859" s="81"/>
      <c r="GG859" s="8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  <c r="EL860" s="81"/>
      <c r="EM860" s="81"/>
      <c r="EN860" s="81"/>
      <c r="EO860" s="81"/>
      <c r="EP860" s="81"/>
      <c r="EQ860" s="81"/>
      <c r="ER860" s="81"/>
      <c r="ES860" s="81"/>
      <c r="ET860" s="81"/>
      <c r="EU860" s="81"/>
      <c r="EV860" s="81"/>
      <c r="EW860" s="81"/>
      <c r="EX860" s="81"/>
      <c r="EY860" s="81"/>
      <c r="EZ860" s="81"/>
      <c r="FA860" s="81"/>
      <c r="FB860" s="81"/>
      <c r="FC860" s="81"/>
      <c r="FD860" s="81"/>
      <c r="FE860" s="81"/>
      <c r="FF860" s="81"/>
      <c r="FG860" s="81"/>
      <c r="FH860" s="81"/>
      <c r="FI860" s="81"/>
      <c r="FJ860" s="81"/>
      <c r="FK860" s="81"/>
      <c r="FL860" s="81"/>
      <c r="FM860" s="81"/>
      <c r="FN860" s="81"/>
      <c r="FO860" s="81"/>
      <c r="FP860" s="81"/>
      <c r="FQ860" s="81"/>
      <c r="FR860" s="81"/>
      <c r="FS860" s="81"/>
      <c r="FT860" s="81"/>
      <c r="FU860" s="81"/>
      <c r="FV860" s="81"/>
      <c r="FW860" s="81"/>
      <c r="FX860" s="81"/>
      <c r="FY860" s="81"/>
      <c r="FZ860" s="81"/>
      <c r="GA860" s="81"/>
      <c r="GB860" s="81"/>
      <c r="GC860" s="81"/>
      <c r="GD860" s="81"/>
      <c r="GE860" s="81"/>
      <c r="GF860" s="81"/>
      <c r="GG860" s="8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  <c r="EL861" s="81"/>
      <c r="EM861" s="81"/>
      <c r="EN861" s="81"/>
      <c r="EO861" s="81"/>
      <c r="EP861" s="81"/>
      <c r="EQ861" s="81"/>
      <c r="ER861" s="81"/>
      <c r="ES861" s="81"/>
      <c r="ET861" s="81"/>
      <c r="EU861" s="81"/>
      <c r="EV861" s="81"/>
      <c r="EW861" s="81"/>
      <c r="EX861" s="81"/>
      <c r="EY861" s="81"/>
      <c r="EZ861" s="81"/>
      <c r="FA861" s="81"/>
      <c r="FB861" s="81"/>
      <c r="FC861" s="81"/>
      <c r="FD861" s="81"/>
      <c r="FE861" s="81"/>
      <c r="FF861" s="81"/>
      <c r="FG861" s="81"/>
      <c r="FH861" s="81"/>
      <c r="FI861" s="81"/>
      <c r="FJ861" s="81"/>
      <c r="FK861" s="81"/>
      <c r="FL861" s="81"/>
      <c r="FM861" s="81"/>
      <c r="FN861" s="81"/>
      <c r="FO861" s="81"/>
      <c r="FP861" s="81"/>
      <c r="FQ861" s="81"/>
      <c r="FR861" s="81"/>
      <c r="FS861" s="81"/>
      <c r="FT861" s="81"/>
      <c r="FU861" s="81"/>
      <c r="FV861" s="81"/>
      <c r="FW861" s="81"/>
      <c r="FX861" s="81"/>
      <c r="FY861" s="81"/>
      <c r="FZ861" s="81"/>
      <c r="GA861" s="81"/>
      <c r="GB861" s="81"/>
      <c r="GC861" s="81"/>
      <c r="GD861" s="81"/>
      <c r="GE861" s="81"/>
      <c r="GF861" s="81"/>
      <c r="GG861" s="8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  <c r="EL862" s="81"/>
      <c r="EM862" s="81"/>
      <c r="EN862" s="81"/>
      <c r="EO862" s="81"/>
      <c r="EP862" s="81"/>
      <c r="EQ862" s="81"/>
      <c r="ER862" s="81"/>
      <c r="ES862" s="81"/>
      <c r="ET862" s="81"/>
      <c r="EU862" s="81"/>
      <c r="EV862" s="81"/>
      <c r="EW862" s="81"/>
      <c r="EX862" s="81"/>
      <c r="EY862" s="81"/>
      <c r="EZ862" s="81"/>
      <c r="FA862" s="81"/>
      <c r="FB862" s="81"/>
      <c r="FC862" s="81"/>
      <c r="FD862" s="81"/>
      <c r="FE862" s="81"/>
      <c r="FF862" s="81"/>
      <c r="FG862" s="81"/>
      <c r="FH862" s="81"/>
      <c r="FI862" s="81"/>
      <c r="FJ862" s="81"/>
      <c r="FK862" s="81"/>
      <c r="FL862" s="81"/>
      <c r="FM862" s="81"/>
      <c r="FN862" s="81"/>
      <c r="FO862" s="81"/>
      <c r="FP862" s="81"/>
      <c r="FQ862" s="81"/>
      <c r="FR862" s="81"/>
      <c r="FS862" s="81"/>
      <c r="FT862" s="81"/>
      <c r="FU862" s="81"/>
      <c r="FV862" s="81"/>
      <c r="FW862" s="81"/>
      <c r="FX862" s="81"/>
      <c r="FY862" s="81"/>
      <c r="FZ862" s="81"/>
      <c r="GA862" s="81"/>
      <c r="GB862" s="81"/>
      <c r="GC862" s="81"/>
      <c r="GD862" s="81"/>
      <c r="GE862" s="81"/>
      <c r="GF862" s="81"/>
      <c r="GG862" s="8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  <c r="EL863" s="81"/>
      <c r="EM863" s="81"/>
      <c r="EN863" s="81"/>
      <c r="EO863" s="81"/>
      <c r="EP863" s="81"/>
      <c r="EQ863" s="81"/>
      <c r="ER863" s="81"/>
      <c r="ES863" s="81"/>
      <c r="ET863" s="81"/>
      <c r="EU863" s="81"/>
      <c r="EV863" s="81"/>
      <c r="EW863" s="81"/>
      <c r="EX863" s="81"/>
      <c r="EY863" s="81"/>
      <c r="EZ863" s="81"/>
      <c r="FA863" s="81"/>
      <c r="FB863" s="81"/>
      <c r="FC863" s="81"/>
      <c r="FD863" s="81"/>
      <c r="FE863" s="81"/>
      <c r="FF863" s="81"/>
      <c r="FG863" s="81"/>
      <c r="FH863" s="81"/>
      <c r="FI863" s="81"/>
      <c r="FJ863" s="81"/>
      <c r="FK863" s="81"/>
      <c r="FL863" s="81"/>
      <c r="FM863" s="81"/>
      <c r="FN863" s="81"/>
      <c r="FO863" s="81"/>
      <c r="FP863" s="81"/>
      <c r="FQ863" s="81"/>
      <c r="FR863" s="81"/>
      <c r="FS863" s="81"/>
      <c r="FT863" s="81"/>
      <c r="FU863" s="81"/>
      <c r="FV863" s="81"/>
      <c r="FW863" s="81"/>
      <c r="FX863" s="81"/>
      <c r="FY863" s="81"/>
      <c r="FZ863" s="81"/>
      <c r="GA863" s="81"/>
      <c r="GB863" s="81"/>
      <c r="GC863" s="81"/>
      <c r="GD863" s="81"/>
      <c r="GE863" s="81"/>
      <c r="GF863" s="81"/>
      <c r="GG863" s="8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  <c r="EL864" s="81"/>
      <c r="EM864" s="81"/>
      <c r="EN864" s="81"/>
      <c r="EO864" s="81"/>
      <c r="EP864" s="81"/>
      <c r="EQ864" s="81"/>
      <c r="ER864" s="81"/>
      <c r="ES864" s="81"/>
      <c r="ET864" s="81"/>
      <c r="EU864" s="81"/>
      <c r="EV864" s="81"/>
      <c r="EW864" s="81"/>
      <c r="EX864" s="81"/>
      <c r="EY864" s="81"/>
      <c r="EZ864" s="81"/>
      <c r="FA864" s="81"/>
      <c r="FB864" s="81"/>
      <c r="FC864" s="81"/>
      <c r="FD864" s="81"/>
      <c r="FE864" s="81"/>
      <c r="FF864" s="81"/>
      <c r="FG864" s="81"/>
      <c r="FH864" s="81"/>
      <c r="FI864" s="81"/>
      <c r="FJ864" s="81"/>
      <c r="FK864" s="81"/>
      <c r="FL864" s="81"/>
      <c r="FM864" s="81"/>
      <c r="FN864" s="81"/>
      <c r="FO864" s="81"/>
      <c r="FP864" s="81"/>
      <c r="FQ864" s="81"/>
      <c r="FR864" s="81"/>
      <c r="FS864" s="81"/>
      <c r="FT864" s="81"/>
      <c r="FU864" s="81"/>
      <c r="FV864" s="81"/>
      <c r="FW864" s="81"/>
      <c r="FX864" s="81"/>
      <c r="FY864" s="81"/>
      <c r="FZ864" s="81"/>
      <c r="GA864" s="81"/>
      <c r="GB864" s="81"/>
      <c r="GC864" s="81"/>
      <c r="GD864" s="81"/>
      <c r="GE864" s="81"/>
      <c r="GF864" s="81"/>
      <c r="GG864" s="8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  <c r="EL865" s="81"/>
      <c r="EM865" s="81"/>
      <c r="EN865" s="81"/>
      <c r="EO865" s="81"/>
      <c r="EP865" s="81"/>
      <c r="EQ865" s="81"/>
      <c r="ER865" s="81"/>
      <c r="ES865" s="81"/>
      <c r="ET865" s="81"/>
      <c r="EU865" s="81"/>
      <c r="EV865" s="81"/>
      <c r="EW865" s="81"/>
      <c r="EX865" s="81"/>
      <c r="EY865" s="81"/>
      <c r="EZ865" s="81"/>
      <c r="FA865" s="81"/>
      <c r="FB865" s="81"/>
      <c r="FC865" s="81"/>
      <c r="FD865" s="81"/>
      <c r="FE865" s="81"/>
      <c r="FF865" s="81"/>
      <c r="FG865" s="81"/>
      <c r="FH865" s="81"/>
      <c r="FI865" s="81"/>
      <c r="FJ865" s="81"/>
      <c r="FK865" s="81"/>
      <c r="FL865" s="81"/>
      <c r="FM865" s="81"/>
      <c r="FN865" s="81"/>
      <c r="FO865" s="81"/>
      <c r="FP865" s="81"/>
      <c r="FQ865" s="81"/>
      <c r="FR865" s="81"/>
      <c r="FS865" s="81"/>
      <c r="FT865" s="81"/>
      <c r="FU865" s="81"/>
      <c r="FV865" s="81"/>
      <c r="FW865" s="81"/>
      <c r="FX865" s="81"/>
      <c r="FY865" s="81"/>
      <c r="FZ865" s="81"/>
      <c r="GA865" s="81"/>
      <c r="GB865" s="81"/>
      <c r="GC865" s="81"/>
      <c r="GD865" s="81"/>
      <c r="GE865" s="81"/>
      <c r="GF865" s="81"/>
      <c r="GG865" s="8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  <c r="EL866" s="81"/>
      <c r="EM866" s="81"/>
      <c r="EN866" s="81"/>
      <c r="EO866" s="81"/>
      <c r="EP866" s="81"/>
      <c r="EQ866" s="81"/>
      <c r="ER866" s="81"/>
      <c r="ES866" s="81"/>
      <c r="ET866" s="81"/>
      <c r="EU866" s="81"/>
      <c r="EV866" s="81"/>
      <c r="EW866" s="81"/>
      <c r="EX866" s="81"/>
      <c r="EY866" s="81"/>
      <c r="EZ866" s="81"/>
      <c r="FA866" s="81"/>
      <c r="FB866" s="81"/>
      <c r="FC866" s="81"/>
      <c r="FD866" s="81"/>
      <c r="FE866" s="81"/>
      <c r="FF866" s="81"/>
      <c r="FG866" s="81"/>
      <c r="FH866" s="81"/>
      <c r="FI866" s="81"/>
      <c r="FJ866" s="81"/>
      <c r="FK866" s="81"/>
      <c r="FL866" s="81"/>
      <c r="FM866" s="81"/>
      <c r="FN866" s="81"/>
      <c r="FO866" s="81"/>
      <c r="FP866" s="81"/>
      <c r="FQ866" s="81"/>
      <c r="FR866" s="81"/>
      <c r="FS866" s="81"/>
      <c r="FT866" s="81"/>
      <c r="FU866" s="81"/>
      <c r="FV866" s="81"/>
      <c r="FW866" s="81"/>
      <c r="FX866" s="81"/>
      <c r="FY866" s="81"/>
      <c r="FZ866" s="81"/>
      <c r="GA866" s="81"/>
      <c r="GB866" s="81"/>
      <c r="GC866" s="81"/>
      <c r="GD866" s="81"/>
      <c r="GE866" s="81"/>
      <c r="GF866" s="81"/>
      <c r="GG866" s="8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  <c r="EL867" s="81"/>
      <c r="EM867" s="81"/>
      <c r="EN867" s="81"/>
      <c r="EO867" s="81"/>
      <c r="EP867" s="81"/>
      <c r="EQ867" s="81"/>
      <c r="ER867" s="81"/>
      <c r="ES867" s="81"/>
      <c r="ET867" s="81"/>
      <c r="EU867" s="81"/>
      <c r="EV867" s="81"/>
      <c r="EW867" s="81"/>
      <c r="EX867" s="81"/>
      <c r="EY867" s="81"/>
      <c r="EZ867" s="81"/>
      <c r="FA867" s="81"/>
      <c r="FB867" s="81"/>
      <c r="FC867" s="81"/>
      <c r="FD867" s="81"/>
      <c r="FE867" s="81"/>
      <c r="FF867" s="81"/>
      <c r="FG867" s="81"/>
      <c r="FH867" s="81"/>
      <c r="FI867" s="81"/>
      <c r="FJ867" s="81"/>
      <c r="FK867" s="81"/>
      <c r="FL867" s="81"/>
      <c r="FM867" s="81"/>
      <c r="FN867" s="81"/>
      <c r="FO867" s="81"/>
      <c r="FP867" s="81"/>
      <c r="FQ867" s="81"/>
      <c r="FR867" s="81"/>
      <c r="FS867" s="81"/>
      <c r="FT867" s="81"/>
      <c r="FU867" s="81"/>
      <c r="FV867" s="81"/>
      <c r="FW867" s="81"/>
      <c r="FX867" s="81"/>
      <c r="FY867" s="81"/>
      <c r="FZ867" s="81"/>
      <c r="GA867" s="81"/>
      <c r="GB867" s="81"/>
      <c r="GC867" s="81"/>
      <c r="GD867" s="81"/>
      <c r="GE867" s="81"/>
      <c r="GF867" s="81"/>
      <c r="GG867" s="8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  <c r="EL868" s="81"/>
      <c r="EM868" s="81"/>
      <c r="EN868" s="81"/>
      <c r="EO868" s="81"/>
      <c r="EP868" s="81"/>
      <c r="EQ868" s="81"/>
      <c r="ER868" s="81"/>
      <c r="ES868" s="81"/>
      <c r="ET868" s="81"/>
      <c r="EU868" s="81"/>
      <c r="EV868" s="81"/>
      <c r="EW868" s="81"/>
      <c r="EX868" s="81"/>
      <c r="EY868" s="81"/>
      <c r="EZ868" s="81"/>
      <c r="FA868" s="81"/>
      <c r="FB868" s="81"/>
      <c r="FC868" s="81"/>
      <c r="FD868" s="81"/>
      <c r="FE868" s="81"/>
      <c r="FF868" s="81"/>
      <c r="FG868" s="81"/>
      <c r="FH868" s="81"/>
      <c r="FI868" s="81"/>
      <c r="FJ868" s="81"/>
      <c r="FK868" s="81"/>
      <c r="FL868" s="81"/>
      <c r="FM868" s="81"/>
      <c r="FN868" s="81"/>
      <c r="FO868" s="81"/>
      <c r="FP868" s="81"/>
      <c r="FQ868" s="81"/>
      <c r="FR868" s="81"/>
      <c r="FS868" s="81"/>
      <c r="FT868" s="81"/>
      <c r="FU868" s="81"/>
      <c r="FV868" s="81"/>
      <c r="FW868" s="81"/>
      <c r="FX868" s="81"/>
      <c r="FY868" s="81"/>
      <c r="FZ868" s="81"/>
      <c r="GA868" s="81"/>
      <c r="GB868" s="81"/>
      <c r="GC868" s="81"/>
      <c r="GD868" s="81"/>
      <c r="GE868" s="81"/>
      <c r="GF868" s="81"/>
      <c r="GG868" s="8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  <c r="EL869" s="81"/>
      <c r="EM869" s="81"/>
      <c r="EN869" s="81"/>
      <c r="EO869" s="81"/>
      <c r="EP869" s="81"/>
      <c r="EQ869" s="81"/>
      <c r="ER869" s="81"/>
      <c r="ES869" s="81"/>
      <c r="ET869" s="81"/>
      <c r="EU869" s="81"/>
      <c r="EV869" s="81"/>
      <c r="EW869" s="81"/>
      <c r="EX869" s="81"/>
      <c r="EY869" s="81"/>
      <c r="EZ869" s="81"/>
      <c r="FA869" s="81"/>
      <c r="FB869" s="81"/>
      <c r="FC869" s="81"/>
      <c r="FD869" s="81"/>
      <c r="FE869" s="81"/>
      <c r="FF869" s="81"/>
      <c r="FG869" s="81"/>
      <c r="FH869" s="81"/>
      <c r="FI869" s="81"/>
      <c r="FJ869" s="81"/>
      <c r="FK869" s="81"/>
      <c r="FL869" s="81"/>
      <c r="FM869" s="81"/>
      <c r="FN869" s="81"/>
      <c r="FO869" s="81"/>
      <c r="FP869" s="81"/>
      <c r="FQ869" s="81"/>
      <c r="FR869" s="81"/>
      <c r="FS869" s="81"/>
      <c r="FT869" s="81"/>
      <c r="FU869" s="81"/>
      <c r="FV869" s="81"/>
      <c r="FW869" s="81"/>
      <c r="FX869" s="81"/>
      <c r="FY869" s="81"/>
      <c r="FZ869" s="81"/>
      <c r="GA869" s="81"/>
      <c r="GB869" s="81"/>
      <c r="GC869" s="81"/>
      <c r="GD869" s="81"/>
      <c r="GE869" s="81"/>
      <c r="GF869" s="81"/>
      <c r="GG869" s="8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  <c r="EL870" s="81"/>
      <c r="EM870" s="81"/>
      <c r="EN870" s="81"/>
      <c r="EO870" s="81"/>
      <c r="EP870" s="81"/>
      <c r="EQ870" s="81"/>
      <c r="ER870" s="81"/>
      <c r="ES870" s="81"/>
      <c r="ET870" s="81"/>
      <c r="EU870" s="81"/>
      <c r="EV870" s="81"/>
      <c r="EW870" s="81"/>
      <c r="EX870" s="81"/>
      <c r="EY870" s="81"/>
      <c r="EZ870" s="81"/>
      <c r="FA870" s="81"/>
      <c r="FB870" s="81"/>
      <c r="FC870" s="81"/>
      <c r="FD870" s="81"/>
      <c r="FE870" s="81"/>
      <c r="FF870" s="81"/>
      <c r="FG870" s="81"/>
      <c r="FH870" s="81"/>
      <c r="FI870" s="81"/>
      <c r="FJ870" s="81"/>
      <c r="FK870" s="81"/>
      <c r="FL870" s="81"/>
      <c r="FM870" s="81"/>
      <c r="FN870" s="81"/>
      <c r="FO870" s="81"/>
      <c r="FP870" s="81"/>
      <c r="FQ870" s="81"/>
      <c r="FR870" s="81"/>
      <c r="FS870" s="81"/>
      <c r="FT870" s="81"/>
      <c r="FU870" s="81"/>
      <c r="FV870" s="81"/>
      <c r="FW870" s="81"/>
      <c r="FX870" s="81"/>
      <c r="FY870" s="81"/>
      <c r="FZ870" s="81"/>
      <c r="GA870" s="81"/>
      <c r="GB870" s="81"/>
      <c r="GC870" s="81"/>
      <c r="GD870" s="81"/>
      <c r="GE870" s="81"/>
      <c r="GF870" s="81"/>
      <c r="GG870" s="8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  <c r="EL871" s="81"/>
      <c r="EM871" s="81"/>
      <c r="EN871" s="81"/>
      <c r="EO871" s="81"/>
      <c r="EP871" s="81"/>
      <c r="EQ871" s="81"/>
      <c r="ER871" s="81"/>
      <c r="ES871" s="81"/>
      <c r="ET871" s="81"/>
      <c r="EU871" s="81"/>
      <c r="EV871" s="81"/>
      <c r="EW871" s="81"/>
      <c r="EX871" s="81"/>
      <c r="EY871" s="81"/>
      <c r="EZ871" s="81"/>
      <c r="FA871" s="81"/>
      <c r="FB871" s="81"/>
      <c r="FC871" s="81"/>
      <c r="FD871" s="81"/>
      <c r="FE871" s="81"/>
      <c r="FF871" s="81"/>
      <c r="FG871" s="81"/>
      <c r="FH871" s="81"/>
      <c r="FI871" s="81"/>
      <c r="FJ871" s="81"/>
      <c r="FK871" s="81"/>
      <c r="FL871" s="81"/>
      <c r="FM871" s="81"/>
      <c r="FN871" s="81"/>
      <c r="FO871" s="81"/>
      <c r="FP871" s="81"/>
      <c r="FQ871" s="81"/>
      <c r="FR871" s="81"/>
      <c r="FS871" s="81"/>
      <c r="FT871" s="81"/>
      <c r="FU871" s="81"/>
      <c r="FV871" s="81"/>
      <c r="FW871" s="81"/>
      <c r="FX871" s="81"/>
      <c r="FY871" s="81"/>
      <c r="FZ871" s="81"/>
      <c r="GA871" s="81"/>
      <c r="GB871" s="81"/>
      <c r="GC871" s="81"/>
      <c r="GD871" s="81"/>
      <c r="GE871" s="81"/>
      <c r="GF871" s="81"/>
      <c r="GG871" s="8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  <c r="EL872" s="81"/>
      <c r="EM872" s="81"/>
      <c r="EN872" s="81"/>
      <c r="EO872" s="81"/>
      <c r="EP872" s="81"/>
      <c r="EQ872" s="81"/>
      <c r="ER872" s="81"/>
      <c r="ES872" s="81"/>
      <c r="ET872" s="81"/>
      <c r="EU872" s="81"/>
      <c r="EV872" s="81"/>
      <c r="EW872" s="81"/>
      <c r="EX872" s="81"/>
      <c r="EY872" s="81"/>
      <c r="EZ872" s="81"/>
      <c r="FA872" s="81"/>
      <c r="FB872" s="81"/>
      <c r="FC872" s="81"/>
      <c r="FD872" s="81"/>
      <c r="FE872" s="81"/>
      <c r="FF872" s="81"/>
      <c r="FG872" s="81"/>
      <c r="FH872" s="81"/>
      <c r="FI872" s="81"/>
      <c r="FJ872" s="81"/>
      <c r="FK872" s="81"/>
      <c r="FL872" s="81"/>
      <c r="FM872" s="81"/>
      <c r="FN872" s="81"/>
      <c r="FO872" s="81"/>
      <c r="FP872" s="81"/>
      <c r="FQ872" s="81"/>
      <c r="FR872" s="81"/>
      <c r="FS872" s="81"/>
      <c r="FT872" s="81"/>
      <c r="FU872" s="81"/>
      <c r="FV872" s="81"/>
      <c r="FW872" s="81"/>
      <c r="FX872" s="81"/>
      <c r="FY872" s="81"/>
      <c r="FZ872" s="81"/>
      <c r="GA872" s="81"/>
      <c r="GB872" s="81"/>
      <c r="GC872" s="81"/>
      <c r="GD872" s="81"/>
      <c r="GE872" s="81"/>
      <c r="GF872" s="81"/>
      <c r="GG872" s="8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  <c r="EL873" s="81"/>
      <c r="EM873" s="81"/>
      <c r="EN873" s="81"/>
      <c r="EO873" s="81"/>
      <c r="EP873" s="81"/>
      <c r="EQ873" s="81"/>
      <c r="ER873" s="81"/>
      <c r="ES873" s="81"/>
      <c r="ET873" s="81"/>
      <c r="EU873" s="81"/>
      <c r="EV873" s="81"/>
      <c r="EW873" s="81"/>
      <c r="EX873" s="81"/>
      <c r="EY873" s="81"/>
      <c r="EZ873" s="81"/>
      <c r="FA873" s="81"/>
      <c r="FB873" s="81"/>
      <c r="FC873" s="81"/>
      <c r="FD873" s="81"/>
      <c r="FE873" s="81"/>
      <c r="FF873" s="81"/>
      <c r="FG873" s="81"/>
      <c r="FH873" s="81"/>
      <c r="FI873" s="81"/>
      <c r="FJ873" s="81"/>
      <c r="FK873" s="81"/>
      <c r="FL873" s="81"/>
      <c r="FM873" s="81"/>
      <c r="FN873" s="81"/>
      <c r="FO873" s="81"/>
      <c r="FP873" s="81"/>
      <c r="FQ873" s="81"/>
      <c r="FR873" s="81"/>
      <c r="FS873" s="81"/>
      <c r="FT873" s="81"/>
      <c r="FU873" s="81"/>
      <c r="FV873" s="81"/>
      <c r="FW873" s="81"/>
      <c r="FX873" s="81"/>
      <c r="FY873" s="81"/>
      <c r="FZ873" s="81"/>
      <c r="GA873" s="81"/>
      <c r="GB873" s="81"/>
      <c r="GC873" s="81"/>
      <c r="GD873" s="81"/>
      <c r="GE873" s="81"/>
      <c r="GF873" s="81"/>
      <c r="GG873" s="8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  <c r="EL874" s="81"/>
      <c r="EM874" s="81"/>
      <c r="EN874" s="81"/>
      <c r="EO874" s="81"/>
      <c r="EP874" s="81"/>
      <c r="EQ874" s="81"/>
      <c r="ER874" s="81"/>
      <c r="ES874" s="81"/>
      <c r="ET874" s="81"/>
      <c r="EU874" s="81"/>
      <c r="EV874" s="81"/>
      <c r="EW874" s="81"/>
      <c r="EX874" s="81"/>
      <c r="EY874" s="81"/>
      <c r="EZ874" s="81"/>
      <c r="FA874" s="81"/>
      <c r="FB874" s="81"/>
      <c r="FC874" s="81"/>
      <c r="FD874" s="81"/>
      <c r="FE874" s="81"/>
      <c r="FF874" s="81"/>
      <c r="FG874" s="81"/>
      <c r="FH874" s="81"/>
      <c r="FI874" s="81"/>
      <c r="FJ874" s="81"/>
      <c r="FK874" s="81"/>
      <c r="FL874" s="81"/>
      <c r="FM874" s="81"/>
      <c r="FN874" s="81"/>
      <c r="FO874" s="81"/>
      <c r="FP874" s="81"/>
      <c r="FQ874" s="81"/>
      <c r="FR874" s="81"/>
      <c r="FS874" s="81"/>
      <c r="FT874" s="81"/>
      <c r="FU874" s="81"/>
      <c r="FV874" s="81"/>
      <c r="FW874" s="81"/>
      <c r="FX874" s="81"/>
      <c r="FY874" s="81"/>
      <c r="FZ874" s="81"/>
      <c r="GA874" s="81"/>
      <c r="GB874" s="81"/>
      <c r="GC874" s="81"/>
      <c r="GD874" s="81"/>
      <c r="GE874" s="81"/>
      <c r="GF874" s="81"/>
      <c r="GG874" s="8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  <c r="EL875" s="81"/>
      <c r="EM875" s="81"/>
      <c r="EN875" s="81"/>
      <c r="EO875" s="81"/>
      <c r="EP875" s="81"/>
      <c r="EQ875" s="81"/>
      <c r="ER875" s="81"/>
      <c r="ES875" s="81"/>
      <c r="ET875" s="81"/>
      <c r="EU875" s="81"/>
      <c r="EV875" s="81"/>
      <c r="EW875" s="81"/>
      <c r="EX875" s="81"/>
      <c r="EY875" s="81"/>
      <c r="EZ875" s="81"/>
      <c r="FA875" s="81"/>
      <c r="FB875" s="81"/>
      <c r="FC875" s="81"/>
      <c r="FD875" s="81"/>
      <c r="FE875" s="81"/>
      <c r="FF875" s="81"/>
      <c r="FG875" s="81"/>
      <c r="FH875" s="81"/>
      <c r="FI875" s="81"/>
      <c r="FJ875" s="81"/>
      <c r="FK875" s="81"/>
      <c r="FL875" s="81"/>
      <c r="FM875" s="81"/>
      <c r="FN875" s="81"/>
      <c r="FO875" s="81"/>
      <c r="FP875" s="81"/>
      <c r="FQ875" s="81"/>
      <c r="FR875" s="81"/>
      <c r="FS875" s="81"/>
      <c r="FT875" s="81"/>
      <c r="FU875" s="81"/>
      <c r="FV875" s="81"/>
      <c r="FW875" s="81"/>
      <c r="FX875" s="81"/>
      <c r="FY875" s="81"/>
      <c r="FZ875" s="81"/>
      <c r="GA875" s="81"/>
      <c r="GB875" s="81"/>
      <c r="GC875" s="81"/>
      <c r="GD875" s="81"/>
      <c r="GE875" s="81"/>
      <c r="GF875" s="81"/>
      <c r="GG875" s="8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  <c r="EL876" s="81"/>
      <c r="EM876" s="81"/>
      <c r="EN876" s="81"/>
      <c r="EO876" s="81"/>
      <c r="EP876" s="81"/>
      <c r="EQ876" s="81"/>
      <c r="ER876" s="81"/>
      <c r="ES876" s="81"/>
      <c r="ET876" s="81"/>
      <c r="EU876" s="81"/>
      <c r="EV876" s="81"/>
      <c r="EW876" s="81"/>
      <c r="EX876" s="81"/>
      <c r="EY876" s="81"/>
      <c r="EZ876" s="81"/>
      <c r="FA876" s="81"/>
      <c r="FB876" s="81"/>
      <c r="FC876" s="81"/>
      <c r="FD876" s="81"/>
      <c r="FE876" s="81"/>
      <c r="FF876" s="81"/>
      <c r="FG876" s="81"/>
      <c r="FH876" s="81"/>
      <c r="FI876" s="81"/>
      <c r="FJ876" s="81"/>
      <c r="FK876" s="81"/>
      <c r="FL876" s="81"/>
      <c r="FM876" s="81"/>
      <c r="FN876" s="81"/>
      <c r="FO876" s="81"/>
      <c r="FP876" s="81"/>
      <c r="FQ876" s="81"/>
      <c r="FR876" s="81"/>
      <c r="FS876" s="81"/>
      <c r="FT876" s="81"/>
      <c r="FU876" s="81"/>
      <c r="FV876" s="81"/>
      <c r="FW876" s="81"/>
      <c r="FX876" s="81"/>
      <c r="FY876" s="81"/>
      <c r="FZ876" s="81"/>
      <c r="GA876" s="81"/>
      <c r="GB876" s="81"/>
      <c r="GC876" s="81"/>
      <c r="GD876" s="81"/>
      <c r="GE876" s="81"/>
      <c r="GF876" s="81"/>
      <c r="GG876" s="8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  <c r="EL877" s="81"/>
      <c r="EM877" s="81"/>
      <c r="EN877" s="81"/>
      <c r="EO877" s="81"/>
      <c r="EP877" s="81"/>
      <c r="EQ877" s="81"/>
      <c r="ER877" s="81"/>
      <c r="ES877" s="81"/>
      <c r="ET877" s="81"/>
      <c r="EU877" s="81"/>
      <c r="EV877" s="81"/>
      <c r="EW877" s="81"/>
      <c r="EX877" s="81"/>
      <c r="EY877" s="81"/>
      <c r="EZ877" s="81"/>
      <c r="FA877" s="81"/>
      <c r="FB877" s="81"/>
      <c r="FC877" s="81"/>
      <c r="FD877" s="81"/>
      <c r="FE877" s="81"/>
      <c r="FF877" s="81"/>
      <c r="FG877" s="81"/>
      <c r="FH877" s="81"/>
      <c r="FI877" s="81"/>
      <c r="FJ877" s="81"/>
      <c r="FK877" s="81"/>
      <c r="FL877" s="81"/>
      <c r="FM877" s="81"/>
      <c r="FN877" s="81"/>
      <c r="FO877" s="81"/>
      <c r="FP877" s="81"/>
      <c r="FQ877" s="81"/>
      <c r="FR877" s="81"/>
      <c r="FS877" s="81"/>
      <c r="FT877" s="81"/>
      <c r="FU877" s="81"/>
      <c r="FV877" s="81"/>
      <c r="FW877" s="81"/>
      <c r="FX877" s="81"/>
      <c r="FY877" s="81"/>
      <c r="FZ877" s="81"/>
      <c r="GA877" s="81"/>
      <c r="GB877" s="81"/>
      <c r="GC877" s="81"/>
      <c r="GD877" s="81"/>
      <c r="GE877" s="81"/>
      <c r="GF877" s="81"/>
      <c r="GG877" s="8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  <c r="EL878" s="81"/>
      <c r="EM878" s="81"/>
      <c r="EN878" s="81"/>
      <c r="EO878" s="81"/>
      <c r="EP878" s="81"/>
      <c r="EQ878" s="81"/>
      <c r="ER878" s="81"/>
      <c r="ES878" s="81"/>
      <c r="ET878" s="81"/>
      <c r="EU878" s="81"/>
      <c r="EV878" s="81"/>
      <c r="EW878" s="81"/>
      <c r="EX878" s="81"/>
      <c r="EY878" s="81"/>
      <c r="EZ878" s="81"/>
      <c r="FA878" s="81"/>
      <c r="FB878" s="81"/>
      <c r="FC878" s="81"/>
      <c r="FD878" s="81"/>
      <c r="FE878" s="81"/>
      <c r="FF878" s="81"/>
      <c r="FG878" s="81"/>
      <c r="FH878" s="81"/>
      <c r="FI878" s="81"/>
      <c r="FJ878" s="81"/>
      <c r="FK878" s="81"/>
      <c r="FL878" s="81"/>
      <c r="FM878" s="81"/>
      <c r="FN878" s="81"/>
      <c r="FO878" s="81"/>
      <c r="FP878" s="81"/>
      <c r="FQ878" s="81"/>
      <c r="FR878" s="81"/>
      <c r="FS878" s="81"/>
      <c r="FT878" s="81"/>
      <c r="FU878" s="81"/>
      <c r="FV878" s="81"/>
      <c r="FW878" s="81"/>
      <c r="FX878" s="81"/>
      <c r="FY878" s="81"/>
      <c r="FZ878" s="81"/>
      <c r="GA878" s="81"/>
      <c r="GB878" s="81"/>
      <c r="GC878" s="81"/>
      <c r="GD878" s="81"/>
      <c r="GE878" s="81"/>
      <c r="GF878" s="81"/>
      <c r="GG878" s="8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  <c r="EL879" s="81"/>
      <c r="EM879" s="81"/>
      <c r="EN879" s="81"/>
      <c r="EO879" s="81"/>
      <c r="EP879" s="81"/>
      <c r="EQ879" s="81"/>
      <c r="ER879" s="81"/>
      <c r="ES879" s="81"/>
      <c r="ET879" s="81"/>
      <c r="EU879" s="81"/>
      <c r="EV879" s="81"/>
      <c r="EW879" s="81"/>
      <c r="EX879" s="81"/>
      <c r="EY879" s="81"/>
      <c r="EZ879" s="81"/>
      <c r="FA879" s="81"/>
      <c r="FB879" s="81"/>
      <c r="FC879" s="81"/>
      <c r="FD879" s="81"/>
      <c r="FE879" s="81"/>
      <c r="FF879" s="81"/>
      <c r="FG879" s="81"/>
      <c r="FH879" s="81"/>
      <c r="FI879" s="81"/>
      <c r="FJ879" s="81"/>
      <c r="FK879" s="81"/>
      <c r="FL879" s="81"/>
      <c r="FM879" s="81"/>
      <c r="FN879" s="81"/>
      <c r="FO879" s="81"/>
      <c r="FP879" s="81"/>
      <c r="FQ879" s="81"/>
      <c r="FR879" s="81"/>
      <c r="FS879" s="81"/>
      <c r="FT879" s="81"/>
      <c r="FU879" s="81"/>
      <c r="FV879" s="81"/>
      <c r="FW879" s="81"/>
      <c r="FX879" s="81"/>
      <c r="FY879" s="81"/>
      <c r="FZ879" s="81"/>
      <c r="GA879" s="81"/>
      <c r="GB879" s="81"/>
      <c r="GC879" s="81"/>
      <c r="GD879" s="81"/>
      <c r="GE879" s="81"/>
      <c r="GF879" s="81"/>
      <c r="GG879" s="8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  <c r="EL880" s="81"/>
      <c r="EM880" s="81"/>
      <c r="EN880" s="81"/>
      <c r="EO880" s="81"/>
      <c r="EP880" s="81"/>
      <c r="EQ880" s="81"/>
      <c r="ER880" s="81"/>
      <c r="ES880" s="81"/>
      <c r="ET880" s="81"/>
      <c r="EU880" s="81"/>
      <c r="EV880" s="81"/>
      <c r="EW880" s="81"/>
      <c r="EX880" s="81"/>
      <c r="EY880" s="81"/>
      <c r="EZ880" s="81"/>
      <c r="FA880" s="81"/>
      <c r="FB880" s="81"/>
      <c r="FC880" s="81"/>
      <c r="FD880" s="81"/>
      <c r="FE880" s="81"/>
      <c r="FF880" s="81"/>
      <c r="FG880" s="81"/>
      <c r="FH880" s="81"/>
      <c r="FI880" s="81"/>
      <c r="FJ880" s="81"/>
      <c r="FK880" s="81"/>
      <c r="FL880" s="81"/>
      <c r="FM880" s="81"/>
      <c r="FN880" s="81"/>
      <c r="FO880" s="81"/>
      <c r="FP880" s="81"/>
      <c r="FQ880" s="81"/>
      <c r="FR880" s="81"/>
      <c r="FS880" s="81"/>
      <c r="FT880" s="81"/>
      <c r="FU880" s="81"/>
      <c r="FV880" s="81"/>
      <c r="FW880" s="81"/>
      <c r="FX880" s="81"/>
      <c r="FY880" s="81"/>
      <c r="FZ880" s="81"/>
      <c r="GA880" s="81"/>
      <c r="GB880" s="81"/>
      <c r="GC880" s="81"/>
      <c r="GD880" s="81"/>
      <c r="GE880" s="81"/>
      <c r="GF880" s="81"/>
      <c r="GG880" s="8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  <c r="EL881" s="81"/>
      <c r="EM881" s="81"/>
      <c r="EN881" s="81"/>
      <c r="EO881" s="81"/>
      <c r="EP881" s="81"/>
      <c r="EQ881" s="81"/>
      <c r="ER881" s="81"/>
      <c r="ES881" s="81"/>
      <c r="ET881" s="81"/>
      <c r="EU881" s="81"/>
      <c r="EV881" s="81"/>
      <c r="EW881" s="81"/>
      <c r="EX881" s="81"/>
      <c r="EY881" s="81"/>
      <c r="EZ881" s="81"/>
      <c r="FA881" s="81"/>
      <c r="FB881" s="81"/>
      <c r="FC881" s="81"/>
      <c r="FD881" s="81"/>
      <c r="FE881" s="81"/>
      <c r="FF881" s="81"/>
      <c r="FG881" s="81"/>
      <c r="FH881" s="81"/>
      <c r="FI881" s="81"/>
      <c r="FJ881" s="81"/>
      <c r="FK881" s="81"/>
      <c r="FL881" s="81"/>
      <c r="FM881" s="81"/>
      <c r="FN881" s="81"/>
      <c r="FO881" s="81"/>
      <c r="FP881" s="81"/>
      <c r="FQ881" s="81"/>
      <c r="FR881" s="81"/>
      <c r="FS881" s="81"/>
      <c r="FT881" s="81"/>
      <c r="FU881" s="81"/>
      <c r="FV881" s="81"/>
      <c r="FW881" s="81"/>
      <c r="FX881" s="81"/>
      <c r="FY881" s="81"/>
      <c r="FZ881" s="81"/>
      <c r="GA881" s="81"/>
      <c r="GB881" s="81"/>
      <c r="GC881" s="81"/>
      <c r="GD881" s="81"/>
      <c r="GE881" s="81"/>
      <c r="GF881" s="81"/>
      <c r="GG881" s="8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  <c r="EL882" s="81"/>
      <c r="EM882" s="81"/>
      <c r="EN882" s="81"/>
      <c r="EO882" s="81"/>
      <c r="EP882" s="81"/>
      <c r="EQ882" s="81"/>
      <c r="ER882" s="81"/>
      <c r="ES882" s="81"/>
      <c r="ET882" s="81"/>
      <c r="EU882" s="81"/>
      <c r="EV882" s="81"/>
      <c r="EW882" s="81"/>
      <c r="EX882" s="81"/>
      <c r="EY882" s="81"/>
      <c r="EZ882" s="81"/>
      <c r="FA882" s="81"/>
      <c r="FB882" s="81"/>
      <c r="FC882" s="81"/>
      <c r="FD882" s="81"/>
      <c r="FE882" s="81"/>
      <c r="FF882" s="81"/>
      <c r="FG882" s="81"/>
      <c r="FH882" s="81"/>
      <c r="FI882" s="81"/>
      <c r="FJ882" s="81"/>
      <c r="FK882" s="81"/>
      <c r="FL882" s="81"/>
      <c r="FM882" s="81"/>
      <c r="FN882" s="81"/>
      <c r="FO882" s="81"/>
      <c r="FP882" s="81"/>
      <c r="FQ882" s="81"/>
      <c r="FR882" s="81"/>
      <c r="FS882" s="81"/>
      <c r="FT882" s="81"/>
      <c r="FU882" s="81"/>
      <c r="FV882" s="81"/>
      <c r="FW882" s="81"/>
      <c r="FX882" s="81"/>
      <c r="FY882" s="81"/>
      <c r="FZ882" s="81"/>
      <c r="GA882" s="81"/>
      <c r="GB882" s="81"/>
      <c r="GC882" s="81"/>
      <c r="GD882" s="81"/>
      <c r="GE882" s="81"/>
      <c r="GF882" s="81"/>
      <c r="GG882" s="8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  <c r="EL883" s="81"/>
      <c r="EM883" s="81"/>
      <c r="EN883" s="81"/>
      <c r="EO883" s="81"/>
      <c r="EP883" s="81"/>
      <c r="EQ883" s="81"/>
      <c r="ER883" s="81"/>
      <c r="ES883" s="81"/>
      <c r="ET883" s="81"/>
      <c r="EU883" s="81"/>
      <c r="EV883" s="81"/>
      <c r="EW883" s="81"/>
      <c r="EX883" s="81"/>
      <c r="EY883" s="81"/>
      <c r="EZ883" s="81"/>
      <c r="FA883" s="81"/>
      <c r="FB883" s="81"/>
      <c r="FC883" s="81"/>
      <c r="FD883" s="81"/>
      <c r="FE883" s="81"/>
      <c r="FF883" s="81"/>
      <c r="FG883" s="81"/>
      <c r="FH883" s="81"/>
      <c r="FI883" s="81"/>
      <c r="FJ883" s="81"/>
      <c r="FK883" s="81"/>
      <c r="FL883" s="81"/>
      <c r="FM883" s="81"/>
      <c r="FN883" s="81"/>
      <c r="FO883" s="81"/>
      <c r="FP883" s="81"/>
      <c r="FQ883" s="81"/>
      <c r="FR883" s="81"/>
      <c r="FS883" s="81"/>
      <c r="FT883" s="81"/>
      <c r="FU883" s="81"/>
      <c r="FV883" s="81"/>
      <c r="FW883" s="81"/>
      <c r="FX883" s="81"/>
      <c r="FY883" s="81"/>
      <c r="FZ883" s="81"/>
      <c r="GA883" s="81"/>
      <c r="GB883" s="81"/>
      <c r="GC883" s="81"/>
      <c r="GD883" s="81"/>
      <c r="GE883" s="81"/>
      <c r="GF883" s="81"/>
      <c r="GG883" s="8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  <c r="EL884" s="81"/>
      <c r="EM884" s="81"/>
      <c r="EN884" s="81"/>
      <c r="EO884" s="81"/>
      <c r="EP884" s="81"/>
      <c r="EQ884" s="81"/>
      <c r="ER884" s="81"/>
      <c r="ES884" s="81"/>
      <c r="ET884" s="81"/>
      <c r="EU884" s="81"/>
      <c r="EV884" s="81"/>
      <c r="EW884" s="81"/>
      <c r="EX884" s="81"/>
      <c r="EY884" s="81"/>
      <c r="EZ884" s="81"/>
      <c r="FA884" s="81"/>
      <c r="FB884" s="81"/>
      <c r="FC884" s="81"/>
      <c r="FD884" s="81"/>
      <c r="FE884" s="81"/>
      <c r="FF884" s="81"/>
      <c r="FG884" s="81"/>
      <c r="FH884" s="81"/>
      <c r="FI884" s="81"/>
      <c r="FJ884" s="81"/>
      <c r="FK884" s="81"/>
      <c r="FL884" s="81"/>
      <c r="FM884" s="81"/>
      <c r="FN884" s="81"/>
      <c r="FO884" s="81"/>
      <c r="FP884" s="81"/>
      <c r="FQ884" s="81"/>
      <c r="FR884" s="81"/>
      <c r="FS884" s="81"/>
      <c r="FT884" s="81"/>
      <c r="FU884" s="81"/>
      <c r="FV884" s="81"/>
      <c r="FW884" s="81"/>
      <c r="FX884" s="81"/>
      <c r="FY884" s="81"/>
      <c r="FZ884" s="81"/>
      <c r="GA884" s="81"/>
      <c r="GB884" s="81"/>
      <c r="GC884" s="81"/>
      <c r="GD884" s="81"/>
      <c r="GE884" s="81"/>
      <c r="GF884" s="81"/>
      <c r="GG884" s="8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  <c r="EL885" s="81"/>
      <c r="EM885" s="81"/>
      <c r="EN885" s="81"/>
      <c r="EO885" s="81"/>
      <c r="EP885" s="81"/>
      <c r="EQ885" s="81"/>
      <c r="ER885" s="81"/>
      <c r="ES885" s="81"/>
      <c r="ET885" s="81"/>
      <c r="EU885" s="81"/>
      <c r="EV885" s="81"/>
      <c r="EW885" s="81"/>
      <c r="EX885" s="81"/>
      <c r="EY885" s="81"/>
      <c r="EZ885" s="81"/>
      <c r="FA885" s="81"/>
      <c r="FB885" s="81"/>
      <c r="FC885" s="81"/>
      <c r="FD885" s="81"/>
      <c r="FE885" s="81"/>
      <c r="FF885" s="81"/>
      <c r="FG885" s="81"/>
      <c r="FH885" s="81"/>
      <c r="FI885" s="81"/>
      <c r="FJ885" s="81"/>
      <c r="FK885" s="81"/>
      <c r="FL885" s="81"/>
      <c r="FM885" s="81"/>
      <c r="FN885" s="81"/>
      <c r="FO885" s="81"/>
      <c r="FP885" s="81"/>
      <c r="FQ885" s="81"/>
      <c r="FR885" s="81"/>
      <c r="FS885" s="81"/>
      <c r="FT885" s="81"/>
      <c r="FU885" s="81"/>
      <c r="FV885" s="81"/>
      <c r="FW885" s="81"/>
      <c r="FX885" s="81"/>
      <c r="FY885" s="81"/>
      <c r="FZ885" s="81"/>
      <c r="GA885" s="81"/>
      <c r="GB885" s="81"/>
      <c r="GC885" s="81"/>
      <c r="GD885" s="81"/>
      <c r="GE885" s="81"/>
      <c r="GF885" s="81"/>
      <c r="GG885" s="8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  <c r="EL886" s="81"/>
      <c r="EM886" s="81"/>
      <c r="EN886" s="81"/>
      <c r="EO886" s="81"/>
      <c r="EP886" s="81"/>
      <c r="EQ886" s="81"/>
      <c r="ER886" s="81"/>
      <c r="ES886" s="81"/>
      <c r="ET886" s="81"/>
      <c r="EU886" s="81"/>
      <c r="EV886" s="81"/>
      <c r="EW886" s="81"/>
      <c r="EX886" s="81"/>
      <c r="EY886" s="81"/>
      <c r="EZ886" s="81"/>
      <c r="FA886" s="81"/>
      <c r="FB886" s="81"/>
      <c r="FC886" s="81"/>
      <c r="FD886" s="81"/>
      <c r="FE886" s="81"/>
      <c r="FF886" s="81"/>
      <c r="FG886" s="81"/>
      <c r="FH886" s="81"/>
      <c r="FI886" s="81"/>
      <c r="FJ886" s="81"/>
      <c r="FK886" s="81"/>
      <c r="FL886" s="81"/>
      <c r="FM886" s="81"/>
      <c r="FN886" s="81"/>
      <c r="FO886" s="81"/>
      <c r="FP886" s="81"/>
      <c r="FQ886" s="81"/>
      <c r="FR886" s="81"/>
      <c r="FS886" s="81"/>
      <c r="FT886" s="81"/>
      <c r="FU886" s="81"/>
      <c r="FV886" s="81"/>
      <c r="FW886" s="81"/>
      <c r="FX886" s="81"/>
      <c r="FY886" s="81"/>
      <c r="FZ886" s="81"/>
      <c r="GA886" s="81"/>
      <c r="GB886" s="81"/>
      <c r="GC886" s="81"/>
      <c r="GD886" s="81"/>
      <c r="GE886" s="81"/>
      <c r="GF886" s="81"/>
      <c r="GG886" s="8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  <c r="EL887" s="81"/>
      <c r="EM887" s="81"/>
      <c r="EN887" s="81"/>
      <c r="EO887" s="81"/>
      <c r="EP887" s="81"/>
      <c r="EQ887" s="81"/>
      <c r="ER887" s="81"/>
      <c r="ES887" s="81"/>
      <c r="ET887" s="81"/>
      <c r="EU887" s="81"/>
      <c r="EV887" s="81"/>
      <c r="EW887" s="81"/>
      <c r="EX887" s="81"/>
      <c r="EY887" s="81"/>
      <c r="EZ887" s="81"/>
      <c r="FA887" s="81"/>
      <c r="FB887" s="81"/>
      <c r="FC887" s="81"/>
      <c r="FD887" s="81"/>
      <c r="FE887" s="81"/>
      <c r="FF887" s="81"/>
      <c r="FG887" s="81"/>
      <c r="FH887" s="81"/>
      <c r="FI887" s="81"/>
      <c r="FJ887" s="81"/>
      <c r="FK887" s="81"/>
      <c r="FL887" s="81"/>
      <c r="FM887" s="81"/>
      <c r="FN887" s="81"/>
      <c r="FO887" s="81"/>
      <c r="FP887" s="81"/>
      <c r="FQ887" s="81"/>
      <c r="FR887" s="81"/>
      <c r="FS887" s="81"/>
      <c r="FT887" s="81"/>
      <c r="FU887" s="81"/>
      <c r="FV887" s="81"/>
      <c r="FW887" s="81"/>
      <c r="FX887" s="81"/>
      <c r="FY887" s="81"/>
      <c r="FZ887" s="81"/>
      <c r="GA887" s="81"/>
      <c r="GB887" s="81"/>
      <c r="GC887" s="81"/>
      <c r="GD887" s="81"/>
      <c r="GE887" s="81"/>
      <c r="GF887" s="81"/>
      <c r="GG887" s="8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  <c r="EL888" s="81"/>
      <c r="EM888" s="81"/>
      <c r="EN888" s="81"/>
      <c r="EO888" s="81"/>
      <c r="EP888" s="81"/>
      <c r="EQ888" s="81"/>
      <c r="ER888" s="81"/>
      <c r="ES888" s="81"/>
      <c r="ET888" s="81"/>
      <c r="EU888" s="81"/>
      <c r="EV888" s="81"/>
      <c r="EW888" s="81"/>
      <c r="EX888" s="81"/>
      <c r="EY888" s="81"/>
      <c r="EZ888" s="81"/>
      <c r="FA888" s="81"/>
      <c r="FB888" s="81"/>
      <c r="FC888" s="81"/>
      <c r="FD888" s="81"/>
      <c r="FE888" s="81"/>
      <c r="FF888" s="81"/>
      <c r="FG888" s="81"/>
      <c r="FH888" s="81"/>
      <c r="FI888" s="81"/>
      <c r="FJ888" s="81"/>
      <c r="FK888" s="81"/>
      <c r="FL888" s="81"/>
      <c r="FM888" s="81"/>
      <c r="FN888" s="81"/>
      <c r="FO888" s="81"/>
      <c r="FP888" s="81"/>
      <c r="FQ888" s="81"/>
      <c r="FR888" s="81"/>
      <c r="FS888" s="81"/>
      <c r="FT888" s="81"/>
      <c r="FU888" s="81"/>
      <c r="FV888" s="81"/>
      <c r="FW888" s="81"/>
      <c r="FX888" s="81"/>
      <c r="FY888" s="81"/>
      <c r="FZ888" s="81"/>
      <c r="GA888" s="81"/>
      <c r="GB888" s="81"/>
      <c r="GC888" s="81"/>
      <c r="GD888" s="81"/>
      <c r="GE888" s="81"/>
      <c r="GF888" s="81"/>
      <c r="GG888" s="8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  <c r="EL889" s="81"/>
      <c r="EM889" s="81"/>
      <c r="EN889" s="81"/>
      <c r="EO889" s="81"/>
      <c r="EP889" s="81"/>
      <c r="EQ889" s="81"/>
      <c r="ER889" s="81"/>
      <c r="ES889" s="81"/>
      <c r="ET889" s="81"/>
      <c r="EU889" s="81"/>
      <c r="EV889" s="81"/>
      <c r="EW889" s="81"/>
      <c r="EX889" s="81"/>
      <c r="EY889" s="81"/>
      <c r="EZ889" s="81"/>
      <c r="FA889" s="81"/>
      <c r="FB889" s="81"/>
      <c r="FC889" s="81"/>
      <c r="FD889" s="81"/>
      <c r="FE889" s="81"/>
      <c r="FF889" s="81"/>
      <c r="FG889" s="81"/>
      <c r="FH889" s="81"/>
      <c r="FI889" s="81"/>
      <c r="FJ889" s="81"/>
      <c r="FK889" s="81"/>
      <c r="FL889" s="81"/>
      <c r="FM889" s="81"/>
      <c r="FN889" s="81"/>
      <c r="FO889" s="81"/>
      <c r="FP889" s="81"/>
      <c r="FQ889" s="81"/>
      <c r="FR889" s="81"/>
      <c r="FS889" s="81"/>
      <c r="FT889" s="81"/>
      <c r="FU889" s="81"/>
      <c r="FV889" s="81"/>
      <c r="FW889" s="81"/>
      <c r="FX889" s="81"/>
      <c r="FY889" s="81"/>
      <c r="FZ889" s="81"/>
      <c r="GA889" s="81"/>
      <c r="GB889" s="81"/>
      <c r="GC889" s="81"/>
      <c r="GD889" s="81"/>
      <c r="GE889" s="81"/>
      <c r="GF889" s="81"/>
      <c r="GG889" s="8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  <c r="EL890" s="81"/>
      <c r="EM890" s="81"/>
      <c r="EN890" s="81"/>
      <c r="EO890" s="81"/>
      <c r="EP890" s="81"/>
      <c r="EQ890" s="81"/>
      <c r="ER890" s="81"/>
      <c r="ES890" s="81"/>
      <c r="ET890" s="81"/>
      <c r="EU890" s="81"/>
      <c r="EV890" s="81"/>
      <c r="EW890" s="81"/>
      <c r="EX890" s="81"/>
      <c r="EY890" s="81"/>
      <c r="EZ890" s="81"/>
      <c r="FA890" s="81"/>
      <c r="FB890" s="81"/>
      <c r="FC890" s="81"/>
      <c r="FD890" s="81"/>
      <c r="FE890" s="81"/>
      <c r="FF890" s="81"/>
      <c r="FG890" s="81"/>
      <c r="FH890" s="81"/>
      <c r="FI890" s="81"/>
      <c r="FJ890" s="81"/>
      <c r="FK890" s="81"/>
      <c r="FL890" s="81"/>
      <c r="FM890" s="81"/>
      <c r="FN890" s="81"/>
      <c r="FO890" s="81"/>
      <c r="FP890" s="81"/>
      <c r="FQ890" s="81"/>
      <c r="FR890" s="81"/>
      <c r="FS890" s="81"/>
      <c r="FT890" s="81"/>
      <c r="FU890" s="81"/>
      <c r="FV890" s="81"/>
      <c r="FW890" s="81"/>
      <c r="FX890" s="81"/>
      <c r="FY890" s="81"/>
      <c r="FZ890" s="81"/>
      <c r="GA890" s="81"/>
      <c r="GB890" s="81"/>
      <c r="GC890" s="81"/>
      <c r="GD890" s="81"/>
      <c r="GE890" s="81"/>
      <c r="GF890" s="81"/>
      <c r="GG890" s="8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  <c r="EL891" s="81"/>
      <c r="EM891" s="81"/>
      <c r="EN891" s="81"/>
      <c r="EO891" s="81"/>
      <c r="EP891" s="81"/>
      <c r="EQ891" s="81"/>
      <c r="ER891" s="81"/>
      <c r="ES891" s="81"/>
      <c r="ET891" s="81"/>
      <c r="EU891" s="81"/>
      <c r="EV891" s="81"/>
      <c r="EW891" s="81"/>
      <c r="EX891" s="81"/>
      <c r="EY891" s="81"/>
      <c r="EZ891" s="81"/>
      <c r="FA891" s="81"/>
      <c r="FB891" s="81"/>
      <c r="FC891" s="81"/>
      <c r="FD891" s="81"/>
      <c r="FE891" s="81"/>
      <c r="FF891" s="81"/>
      <c r="FG891" s="81"/>
      <c r="FH891" s="81"/>
      <c r="FI891" s="81"/>
      <c r="FJ891" s="81"/>
      <c r="FK891" s="81"/>
      <c r="FL891" s="81"/>
      <c r="FM891" s="81"/>
      <c r="FN891" s="81"/>
      <c r="FO891" s="81"/>
      <c r="FP891" s="81"/>
      <c r="FQ891" s="81"/>
      <c r="FR891" s="81"/>
      <c r="FS891" s="81"/>
      <c r="FT891" s="81"/>
      <c r="FU891" s="81"/>
      <c r="FV891" s="81"/>
      <c r="FW891" s="81"/>
      <c r="FX891" s="81"/>
      <c r="FY891" s="81"/>
      <c r="FZ891" s="81"/>
      <c r="GA891" s="81"/>
      <c r="GB891" s="81"/>
      <c r="GC891" s="81"/>
      <c r="GD891" s="81"/>
      <c r="GE891" s="81"/>
      <c r="GF891" s="81"/>
      <c r="GG891" s="8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  <c r="EL892" s="81"/>
      <c r="EM892" s="81"/>
      <c r="EN892" s="81"/>
      <c r="EO892" s="81"/>
      <c r="EP892" s="81"/>
      <c r="EQ892" s="81"/>
      <c r="ER892" s="81"/>
      <c r="ES892" s="81"/>
      <c r="ET892" s="81"/>
      <c r="EU892" s="81"/>
      <c r="EV892" s="81"/>
      <c r="EW892" s="81"/>
      <c r="EX892" s="81"/>
      <c r="EY892" s="81"/>
      <c r="EZ892" s="81"/>
      <c r="FA892" s="81"/>
      <c r="FB892" s="81"/>
      <c r="FC892" s="81"/>
      <c r="FD892" s="81"/>
      <c r="FE892" s="81"/>
      <c r="FF892" s="81"/>
      <c r="FG892" s="81"/>
      <c r="FH892" s="81"/>
      <c r="FI892" s="81"/>
      <c r="FJ892" s="81"/>
      <c r="FK892" s="81"/>
      <c r="FL892" s="81"/>
      <c r="FM892" s="81"/>
      <c r="FN892" s="81"/>
      <c r="FO892" s="81"/>
      <c r="FP892" s="81"/>
      <c r="FQ892" s="81"/>
      <c r="FR892" s="81"/>
      <c r="FS892" s="81"/>
      <c r="FT892" s="81"/>
      <c r="FU892" s="81"/>
      <c r="FV892" s="81"/>
      <c r="FW892" s="81"/>
      <c r="FX892" s="81"/>
      <c r="FY892" s="81"/>
      <c r="FZ892" s="81"/>
      <c r="GA892" s="81"/>
      <c r="GB892" s="81"/>
      <c r="GC892" s="81"/>
      <c r="GD892" s="81"/>
      <c r="GE892" s="81"/>
      <c r="GF892" s="81"/>
      <c r="GG892" s="8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  <c r="EL893" s="81"/>
      <c r="EM893" s="81"/>
      <c r="EN893" s="81"/>
      <c r="EO893" s="81"/>
      <c r="EP893" s="81"/>
      <c r="EQ893" s="81"/>
      <c r="ER893" s="81"/>
      <c r="ES893" s="81"/>
      <c r="ET893" s="81"/>
      <c r="EU893" s="81"/>
      <c r="EV893" s="81"/>
      <c r="EW893" s="81"/>
      <c r="EX893" s="81"/>
      <c r="EY893" s="81"/>
      <c r="EZ893" s="81"/>
      <c r="FA893" s="81"/>
      <c r="FB893" s="81"/>
      <c r="FC893" s="81"/>
      <c r="FD893" s="81"/>
      <c r="FE893" s="81"/>
      <c r="FF893" s="81"/>
      <c r="FG893" s="81"/>
      <c r="FH893" s="81"/>
      <c r="FI893" s="81"/>
      <c r="FJ893" s="81"/>
      <c r="FK893" s="81"/>
      <c r="FL893" s="81"/>
      <c r="FM893" s="81"/>
      <c r="FN893" s="81"/>
      <c r="FO893" s="81"/>
      <c r="FP893" s="81"/>
      <c r="FQ893" s="81"/>
      <c r="FR893" s="81"/>
      <c r="FS893" s="81"/>
      <c r="FT893" s="81"/>
      <c r="FU893" s="81"/>
      <c r="FV893" s="81"/>
      <c r="FW893" s="81"/>
      <c r="FX893" s="81"/>
      <c r="FY893" s="81"/>
      <c r="FZ893" s="81"/>
      <c r="GA893" s="81"/>
      <c r="GB893" s="81"/>
      <c r="GC893" s="81"/>
      <c r="GD893" s="81"/>
      <c r="GE893" s="81"/>
      <c r="GF893" s="81"/>
      <c r="GG893" s="8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  <c r="EL894" s="81"/>
      <c r="EM894" s="81"/>
      <c r="EN894" s="81"/>
      <c r="EO894" s="81"/>
      <c r="EP894" s="81"/>
      <c r="EQ894" s="81"/>
      <c r="ER894" s="81"/>
      <c r="ES894" s="81"/>
      <c r="ET894" s="81"/>
      <c r="EU894" s="81"/>
      <c r="EV894" s="81"/>
      <c r="EW894" s="81"/>
      <c r="EX894" s="81"/>
      <c r="EY894" s="81"/>
      <c r="EZ894" s="81"/>
      <c r="FA894" s="81"/>
      <c r="FB894" s="81"/>
      <c r="FC894" s="81"/>
      <c r="FD894" s="81"/>
      <c r="FE894" s="81"/>
      <c r="FF894" s="81"/>
      <c r="FG894" s="81"/>
      <c r="FH894" s="81"/>
      <c r="FI894" s="81"/>
      <c r="FJ894" s="81"/>
      <c r="FK894" s="81"/>
      <c r="FL894" s="81"/>
      <c r="FM894" s="81"/>
      <c r="FN894" s="81"/>
      <c r="FO894" s="81"/>
      <c r="FP894" s="81"/>
      <c r="FQ894" s="81"/>
      <c r="FR894" s="81"/>
      <c r="FS894" s="81"/>
      <c r="FT894" s="81"/>
      <c r="FU894" s="81"/>
      <c r="FV894" s="81"/>
      <c r="FW894" s="81"/>
      <c r="FX894" s="81"/>
      <c r="FY894" s="81"/>
      <c r="FZ894" s="81"/>
      <c r="GA894" s="81"/>
      <c r="GB894" s="81"/>
      <c r="GC894" s="81"/>
      <c r="GD894" s="81"/>
      <c r="GE894" s="81"/>
      <c r="GF894" s="81"/>
      <c r="GG894" s="8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  <c r="EL895" s="81"/>
      <c r="EM895" s="81"/>
      <c r="EN895" s="81"/>
      <c r="EO895" s="81"/>
      <c r="EP895" s="81"/>
      <c r="EQ895" s="81"/>
      <c r="ER895" s="81"/>
      <c r="ES895" s="81"/>
      <c r="ET895" s="81"/>
      <c r="EU895" s="81"/>
      <c r="EV895" s="81"/>
      <c r="EW895" s="81"/>
      <c r="EX895" s="81"/>
      <c r="EY895" s="81"/>
      <c r="EZ895" s="81"/>
      <c r="FA895" s="81"/>
      <c r="FB895" s="81"/>
      <c r="FC895" s="81"/>
      <c r="FD895" s="81"/>
      <c r="FE895" s="81"/>
      <c r="FF895" s="81"/>
      <c r="FG895" s="81"/>
      <c r="FH895" s="81"/>
      <c r="FI895" s="81"/>
      <c r="FJ895" s="81"/>
      <c r="FK895" s="81"/>
      <c r="FL895" s="81"/>
      <c r="FM895" s="81"/>
      <c r="FN895" s="81"/>
      <c r="FO895" s="81"/>
      <c r="FP895" s="81"/>
      <c r="FQ895" s="81"/>
      <c r="FR895" s="81"/>
      <c r="FS895" s="81"/>
      <c r="FT895" s="81"/>
      <c r="FU895" s="81"/>
      <c r="FV895" s="81"/>
      <c r="FW895" s="81"/>
      <c r="FX895" s="81"/>
      <c r="FY895" s="81"/>
      <c r="FZ895" s="81"/>
      <c r="GA895" s="81"/>
      <c r="GB895" s="81"/>
      <c r="GC895" s="81"/>
      <c r="GD895" s="81"/>
      <c r="GE895" s="81"/>
      <c r="GF895" s="81"/>
      <c r="GG895" s="8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  <c r="EL896" s="81"/>
      <c r="EM896" s="81"/>
      <c r="EN896" s="81"/>
      <c r="EO896" s="81"/>
      <c r="EP896" s="81"/>
      <c r="EQ896" s="81"/>
      <c r="ER896" s="81"/>
      <c r="ES896" s="81"/>
      <c r="ET896" s="81"/>
      <c r="EU896" s="81"/>
      <c r="EV896" s="81"/>
      <c r="EW896" s="81"/>
      <c r="EX896" s="81"/>
      <c r="EY896" s="81"/>
      <c r="EZ896" s="81"/>
      <c r="FA896" s="81"/>
      <c r="FB896" s="81"/>
      <c r="FC896" s="81"/>
      <c r="FD896" s="81"/>
      <c r="FE896" s="81"/>
      <c r="FF896" s="81"/>
      <c r="FG896" s="81"/>
      <c r="FH896" s="81"/>
      <c r="FI896" s="81"/>
      <c r="FJ896" s="81"/>
      <c r="FK896" s="81"/>
      <c r="FL896" s="81"/>
      <c r="FM896" s="81"/>
      <c r="FN896" s="81"/>
      <c r="FO896" s="81"/>
      <c r="FP896" s="81"/>
      <c r="FQ896" s="81"/>
      <c r="FR896" s="81"/>
      <c r="FS896" s="81"/>
      <c r="FT896" s="81"/>
      <c r="FU896" s="81"/>
      <c r="FV896" s="81"/>
      <c r="FW896" s="81"/>
      <c r="FX896" s="81"/>
      <c r="FY896" s="81"/>
      <c r="FZ896" s="81"/>
      <c r="GA896" s="81"/>
      <c r="GB896" s="81"/>
      <c r="GC896" s="81"/>
      <c r="GD896" s="81"/>
      <c r="GE896" s="81"/>
      <c r="GF896" s="81"/>
      <c r="GG896" s="8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  <c r="EL897" s="81"/>
      <c r="EM897" s="81"/>
      <c r="EN897" s="81"/>
      <c r="EO897" s="81"/>
      <c r="EP897" s="81"/>
      <c r="EQ897" s="81"/>
      <c r="ER897" s="81"/>
      <c r="ES897" s="81"/>
      <c r="ET897" s="81"/>
      <c r="EU897" s="81"/>
      <c r="EV897" s="81"/>
      <c r="EW897" s="81"/>
      <c r="EX897" s="81"/>
      <c r="EY897" s="81"/>
      <c r="EZ897" s="81"/>
      <c r="FA897" s="81"/>
      <c r="FB897" s="81"/>
      <c r="FC897" s="81"/>
      <c r="FD897" s="81"/>
      <c r="FE897" s="81"/>
      <c r="FF897" s="81"/>
      <c r="FG897" s="81"/>
      <c r="FH897" s="81"/>
      <c r="FI897" s="81"/>
      <c r="FJ897" s="81"/>
      <c r="FK897" s="81"/>
      <c r="FL897" s="81"/>
      <c r="FM897" s="81"/>
      <c r="FN897" s="81"/>
      <c r="FO897" s="81"/>
      <c r="FP897" s="81"/>
      <c r="FQ897" s="81"/>
      <c r="FR897" s="81"/>
      <c r="FS897" s="81"/>
      <c r="FT897" s="81"/>
      <c r="FU897" s="81"/>
      <c r="FV897" s="81"/>
      <c r="FW897" s="81"/>
      <c r="FX897" s="81"/>
      <c r="FY897" s="81"/>
      <c r="FZ897" s="81"/>
      <c r="GA897" s="81"/>
      <c r="GB897" s="81"/>
      <c r="GC897" s="81"/>
      <c r="GD897" s="81"/>
      <c r="GE897" s="81"/>
      <c r="GF897" s="81"/>
      <c r="GG897" s="8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  <c r="EL898" s="81"/>
      <c r="EM898" s="81"/>
      <c r="EN898" s="81"/>
      <c r="EO898" s="81"/>
      <c r="EP898" s="81"/>
      <c r="EQ898" s="81"/>
      <c r="ER898" s="81"/>
      <c r="ES898" s="81"/>
      <c r="ET898" s="81"/>
      <c r="EU898" s="81"/>
      <c r="EV898" s="81"/>
      <c r="EW898" s="81"/>
      <c r="EX898" s="81"/>
      <c r="EY898" s="81"/>
      <c r="EZ898" s="81"/>
      <c r="FA898" s="81"/>
      <c r="FB898" s="81"/>
      <c r="FC898" s="81"/>
      <c r="FD898" s="81"/>
      <c r="FE898" s="81"/>
      <c r="FF898" s="81"/>
      <c r="FG898" s="81"/>
      <c r="FH898" s="81"/>
      <c r="FI898" s="81"/>
      <c r="FJ898" s="81"/>
      <c r="FK898" s="81"/>
      <c r="FL898" s="81"/>
      <c r="FM898" s="81"/>
      <c r="FN898" s="81"/>
      <c r="FO898" s="81"/>
      <c r="FP898" s="81"/>
      <c r="FQ898" s="81"/>
      <c r="FR898" s="81"/>
      <c r="FS898" s="81"/>
      <c r="FT898" s="81"/>
      <c r="FU898" s="81"/>
      <c r="FV898" s="81"/>
      <c r="FW898" s="81"/>
      <c r="FX898" s="81"/>
      <c r="FY898" s="81"/>
      <c r="FZ898" s="81"/>
      <c r="GA898" s="81"/>
      <c r="GB898" s="81"/>
      <c r="GC898" s="81"/>
      <c r="GD898" s="81"/>
      <c r="GE898" s="81"/>
      <c r="GF898" s="81"/>
      <c r="GG898" s="8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  <c r="EL899" s="81"/>
      <c r="EM899" s="81"/>
      <c r="EN899" s="81"/>
      <c r="EO899" s="81"/>
      <c r="EP899" s="81"/>
      <c r="EQ899" s="81"/>
      <c r="ER899" s="81"/>
      <c r="ES899" s="81"/>
      <c r="ET899" s="81"/>
      <c r="EU899" s="81"/>
      <c r="EV899" s="81"/>
      <c r="EW899" s="81"/>
      <c r="EX899" s="81"/>
      <c r="EY899" s="81"/>
      <c r="EZ899" s="81"/>
      <c r="FA899" s="81"/>
      <c r="FB899" s="81"/>
      <c r="FC899" s="81"/>
      <c r="FD899" s="81"/>
      <c r="FE899" s="81"/>
      <c r="FF899" s="81"/>
      <c r="FG899" s="81"/>
      <c r="FH899" s="81"/>
      <c r="FI899" s="81"/>
      <c r="FJ899" s="81"/>
      <c r="FK899" s="81"/>
      <c r="FL899" s="81"/>
      <c r="FM899" s="81"/>
      <c r="FN899" s="81"/>
      <c r="FO899" s="81"/>
      <c r="FP899" s="81"/>
      <c r="FQ899" s="81"/>
      <c r="FR899" s="81"/>
      <c r="FS899" s="81"/>
      <c r="FT899" s="81"/>
      <c r="FU899" s="81"/>
      <c r="FV899" s="81"/>
      <c r="FW899" s="81"/>
      <c r="FX899" s="81"/>
      <c r="FY899" s="81"/>
      <c r="FZ899" s="81"/>
      <c r="GA899" s="81"/>
      <c r="GB899" s="81"/>
      <c r="GC899" s="81"/>
      <c r="GD899" s="81"/>
      <c r="GE899" s="81"/>
      <c r="GF899" s="81"/>
      <c r="GG899" s="8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  <c r="EL900" s="81"/>
      <c r="EM900" s="81"/>
      <c r="EN900" s="81"/>
      <c r="EO900" s="81"/>
      <c r="EP900" s="81"/>
      <c r="EQ900" s="81"/>
      <c r="ER900" s="81"/>
      <c r="ES900" s="81"/>
      <c r="ET900" s="81"/>
      <c r="EU900" s="81"/>
      <c r="EV900" s="81"/>
      <c r="EW900" s="81"/>
      <c r="EX900" s="81"/>
      <c r="EY900" s="81"/>
      <c r="EZ900" s="81"/>
      <c r="FA900" s="81"/>
      <c r="FB900" s="81"/>
      <c r="FC900" s="81"/>
      <c r="FD900" s="81"/>
      <c r="FE900" s="81"/>
      <c r="FF900" s="81"/>
      <c r="FG900" s="81"/>
      <c r="FH900" s="81"/>
      <c r="FI900" s="81"/>
      <c r="FJ900" s="81"/>
      <c r="FK900" s="81"/>
      <c r="FL900" s="81"/>
      <c r="FM900" s="81"/>
      <c r="FN900" s="81"/>
      <c r="FO900" s="81"/>
      <c r="FP900" s="81"/>
      <c r="FQ900" s="81"/>
      <c r="FR900" s="81"/>
      <c r="FS900" s="81"/>
      <c r="FT900" s="81"/>
      <c r="FU900" s="81"/>
      <c r="FV900" s="81"/>
      <c r="FW900" s="81"/>
      <c r="FX900" s="81"/>
      <c r="FY900" s="81"/>
      <c r="FZ900" s="81"/>
      <c r="GA900" s="81"/>
      <c r="GB900" s="81"/>
      <c r="GC900" s="81"/>
      <c r="GD900" s="81"/>
      <c r="GE900" s="81"/>
      <c r="GF900" s="81"/>
      <c r="GG900" s="8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  <c r="EL901" s="81"/>
      <c r="EM901" s="81"/>
      <c r="EN901" s="81"/>
      <c r="EO901" s="81"/>
      <c r="EP901" s="81"/>
      <c r="EQ901" s="81"/>
      <c r="ER901" s="81"/>
      <c r="ES901" s="81"/>
      <c r="ET901" s="81"/>
      <c r="EU901" s="81"/>
      <c r="EV901" s="81"/>
      <c r="EW901" s="81"/>
      <c r="EX901" s="81"/>
      <c r="EY901" s="81"/>
      <c r="EZ901" s="81"/>
      <c r="FA901" s="81"/>
      <c r="FB901" s="81"/>
      <c r="FC901" s="81"/>
      <c r="FD901" s="81"/>
      <c r="FE901" s="81"/>
      <c r="FF901" s="81"/>
      <c r="FG901" s="81"/>
      <c r="FH901" s="81"/>
      <c r="FI901" s="81"/>
      <c r="FJ901" s="81"/>
      <c r="FK901" s="81"/>
      <c r="FL901" s="81"/>
      <c r="FM901" s="81"/>
      <c r="FN901" s="81"/>
      <c r="FO901" s="81"/>
      <c r="FP901" s="81"/>
      <c r="FQ901" s="81"/>
      <c r="FR901" s="81"/>
      <c r="FS901" s="81"/>
      <c r="FT901" s="81"/>
      <c r="FU901" s="81"/>
      <c r="FV901" s="81"/>
      <c r="FW901" s="81"/>
      <c r="FX901" s="81"/>
      <c r="FY901" s="81"/>
      <c r="FZ901" s="81"/>
      <c r="GA901" s="81"/>
      <c r="GB901" s="81"/>
      <c r="GC901" s="81"/>
      <c r="GD901" s="81"/>
      <c r="GE901" s="81"/>
      <c r="GF901" s="81"/>
      <c r="GG901" s="8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  <c r="EL902" s="81"/>
      <c r="EM902" s="81"/>
      <c r="EN902" s="81"/>
      <c r="EO902" s="81"/>
      <c r="EP902" s="81"/>
      <c r="EQ902" s="81"/>
      <c r="ER902" s="81"/>
      <c r="ES902" s="81"/>
      <c r="ET902" s="81"/>
      <c r="EU902" s="81"/>
      <c r="EV902" s="81"/>
      <c r="EW902" s="81"/>
      <c r="EX902" s="81"/>
      <c r="EY902" s="81"/>
      <c r="EZ902" s="81"/>
      <c r="FA902" s="81"/>
      <c r="FB902" s="81"/>
      <c r="FC902" s="81"/>
      <c r="FD902" s="81"/>
      <c r="FE902" s="81"/>
      <c r="FF902" s="81"/>
      <c r="FG902" s="81"/>
      <c r="FH902" s="81"/>
      <c r="FI902" s="81"/>
      <c r="FJ902" s="81"/>
      <c r="FK902" s="81"/>
      <c r="FL902" s="81"/>
      <c r="FM902" s="81"/>
      <c r="FN902" s="81"/>
      <c r="FO902" s="81"/>
      <c r="FP902" s="81"/>
      <c r="FQ902" s="81"/>
      <c r="FR902" s="81"/>
      <c r="FS902" s="81"/>
      <c r="FT902" s="81"/>
      <c r="FU902" s="81"/>
      <c r="FV902" s="81"/>
      <c r="FW902" s="81"/>
      <c r="FX902" s="81"/>
      <c r="FY902" s="81"/>
      <c r="FZ902" s="81"/>
      <c r="GA902" s="81"/>
      <c r="GB902" s="81"/>
      <c r="GC902" s="81"/>
      <c r="GD902" s="81"/>
      <c r="GE902" s="81"/>
      <c r="GF902" s="81"/>
      <c r="GG902" s="8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  <c r="EL903" s="81"/>
      <c r="EM903" s="81"/>
      <c r="EN903" s="81"/>
      <c r="EO903" s="81"/>
      <c r="EP903" s="81"/>
      <c r="EQ903" s="81"/>
      <c r="ER903" s="81"/>
      <c r="ES903" s="81"/>
      <c r="ET903" s="81"/>
      <c r="EU903" s="81"/>
      <c r="EV903" s="81"/>
      <c r="EW903" s="81"/>
      <c r="EX903" s="81"/>
      <c r="EY903" s="81"/>
      <c r="EZ903" s="81"/>
      <c r="FA903" s="81"/>
      <c r="FB903" s="81"/>
      <c r="FC903" s="81"/>
      <c r="FD903" s="81"/>
      <c r="FE903" s="81"/>
      <c r="FF903" s="81"/>
      <c r="FG903" s="81"/>
      <c r="FH903" s="81"/>
      <c r="FI903" s="81"/>
      <c r="FJ903" s="81"/>
      <c r="FK903" s="81"/>
      <c r="FL903" s="81"/>
      <c r="FM903" s="81"/>
      <c r="FN903" s="81"/>
      <c r="FO903" s="81"/>
      <c r="FP903" s="81"/>
      <c r="FQ903" s="81"/>
      <c r="FR903" s="81"/>
      <c r="FS903" s="81"/>
      <c r="FT903" s="81"/>
      <c r="FU903" s="81"/>
      <c r="FV903" s="81"/>
      <c r="FW903" s="81"/>
      <c r="FX903" s="81"/>
      <c r="FY903" s="81"/>
      <c r="FZ903" s="81"/>
      <c r="GA903" s="81"/>
      <c r="GB903" s="81"/>
      <c r="GC903" s="81"/>
      <c r="GD903" s="81"/>
      <c r="GE903" s="81"/>
      <c r="GF903" s="81"/>
      <c r="GG903" s="8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  <c r="EL904" s="81"/>
      <c r="EM904" s="81"/>
      <c r="EN904" s="81"/>
      <c r="EO904" s="81"/>
      <c r="EP904" s="81"/>
      <c r="EQ904" s="81"/>
      <c r="ER904" s="81"/>
      <c r="ES904" s="81"/>
      <c r="ET904" s="81"/>
      <c r="EU904" s="81"/>
      <c r="EV904" s="81"/>
      <c r="EW904" s="81"/>
      <c r="EX904" s="81"/>
      <c r="EY904" s="81"/>
      <c r="EZ904" s="81"/>
      <c r="FA904" s="81"/>
      <c r="FB904" s="81"/>
      <c r="FC904" s="81"/>
      <c r="FD904" s="81"/>
      <c r="FE904" s="81"/>
      <c r="FF904" s="81"/>
      <c r="FG904" s="81"/>
      <c r="FH904" s="81"/>
      <c r="FI904" s="81"/>
      <c r="FJ904" s="81"/>
      <c r="FK904" s="81"/>
      <c r="FL904" s="81"/>
      <c r="FM904" s="81"/>
      <c r="FN904" s="81"/>
      <c r="FO904" s="81"/>
      <c r="FP904" s="81"/>
      <c r="FQ904" s="81"/>
      <c r="FR904" s="81"/>
      <c r="FS904" s="81"/>
      <c r="FT904" s="81"/>
      <c r="FU904" s="81"/>
      <c r="FV904" s="81"/>
      <c r="FW904" s="81"/>
      <c r="FX904" s="81"/>
      <c r="FY904" s="81"/>
      <c r="FZ904" s="81"/>
      <c r="GA904" s="81"/>
      <c r="GB904" s="81"/>
      <c r="GC904" s="81"/>
      <c r="GD904" s="81"/>
      <c r="GE904" s="81"/>
      <c r="GF904" s="81"/>
      <c r="GG904" s="8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  <c r="EL905" s="81"/>
      <c r="EM905" s="81"/>
      <c r="EN905" s="81"/>
      <c r="EO905" s="81"/>
      <c r="EP905" s="81"/>
      <c r="EQ905" s="81"/>
      <c r="ER905" s="81"/>
      <c r="ES905" s="81"/>
      <c r="ET905" s="81"/>
      <c r="EU905" s="81"/>
      <c r="EV905" s="81"/>
      <c r="EW905" s="81"/>
      <c r="EX905" s="81"/>
      <c r="EY905" s="81"/>
      <c r="EZ905" s="81"/>
      <c r="FA905" s="81"/>
      <c r="FB905" s="81"/>
      <c r="FC905" s="81"/>
      <c r="FD905" s="81"/>
      <c r="FE905" s="81"/>
      <c r="FF905" s="81"/>
      <c r="FG905" s="81"/>
      <c r="FH905" s="81"/>
      <c r="FI905" s="81"/>
      <c r="FJ905" s="81"/>
      <c r="FK905" s="81"/>
      <c r="FL905" s="81"/>
      <c r="FM905" s="81"/>
      <c r="FN905" s="81"/>
      <c r="FO905" s="81"/>
      <c r="FP905" s="81"/>
      <c r="FQ905" s="81"/>
      <c r="FR905" s="81"/>
      <c r="FS905" s="81"/>
      <c r="FT905" s="81"/>
      <c r="FU905" s="81"/>
      <c r="FV905" s="81"/>
      <c r="FW905" s="81"/>
      <c r="FX905" s="81"/>
      <c r="FY905" s="81"/>
      <c r="FZ905" s="81"/>
      <c r="GA905" s="81"/>
      <c r="GB905" s="81"/>
      <c r="GC905" s="81"/>
      <c r="GD905" s="81"/>
      <c r="GE905" s="81"/>
      <c r="GF905" s="81"/>
      <c r="GG905" s="8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  <c r="EL906" s="81"/>
      <c r="EM906" s="81"/>
      <c r="EN906" s="81"/>
      <c r="EO906" s="81"/>
      <c r="EP906" s="81"/>
      <c r="EQ906" s="81"/>
      <c r="ER906" s="81"/>
      <c r="ES906" s="81"/>
      <c r="ET906" s="81"/>
      <c r="EU906" s="81"/>
      <c r="EV906" s="81"/>
      <c r="EW906" s="81"/>
      <c r="EX906" s="81"/>
      <c r="EY906" s="81"/>
      <c r="EZ906" s="81"/>
      <c r="FA906" s="81"/>
      <c r="FB906" s="81"/>
      <c r="FC906" s="81"/>
      <c r="FD906" s="81"/>
      <c r="FE906" s="81"/>
      <c r="FF906" s="81"/>
      <c r="FG906" s="81"/>
      <c r="FH906" s="81"/>
      <c r="FI906" s="81"/>
      <c r="FJ906" s="81"/>
      <c r="FK906" s="81"/>
      <c r="FL906" s="81"/>
      <c r="FM906" s="81"/>
      <c r="FN906" s="81"/>
      <c r="FO906" s="81"/>
      <c r="FP906" s="81"/>
      <c r="FQ906" s="81"/>
      <c r="FR906" s="81"/>
      <c r="FS906" s="81"/>
      <c r="FT906" s="81"/>
      <c r="FU906" s="81"/>
      <c r="FV906" s="81"/>
      <c r="FW906" s="81"/>
      <c r="FX906" s="81"/>
      <c r="FY906" s="81"/>
      <c r="FZ906" s="81"/>
      <c r="GA906" s="81"/>
      <c r="GB906" s="81"/>
      <c r="GC906" s="81"/>
      <c r="GD906" s="81"/>
      <c r="GE906" s="81"/>
      <c r="GF906" s="81"/>
      <c r="GG906" s="8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  <c r="EL907" s="81"/>
      <c r="EM907" s="81"/>
      <c r="EN907" s="81"/>
      <c r="EO907" s="81"/>
      <c r="EP907" s="81"/>
      <c r="EQ907" s="81"/>
      <c r="ER907" s="81"/>
      <c r="ES907" s="81"/>
      <c r="ET907" s="81"/>
      <c r="EU907" s="81"/>
      <c r="EV907" s="81"/>
      <c r="EW907" s="81"/>
      <c r="EX907" s="81"/>
      <c r="EY907" s="81"/>
      <c r="EZ907" s="81"/>
      <c r="FA907" s="81"/>
      <c r="FB907" s="81"/>
      <c r="FC907" s="81"/>
      <c r="FD907" s="81"/>
      <c r="FE907" s="81"/>
      <c r="FF907" s="81"/>
      <c r="FG907" s="81"/>
      <c r="FH907" s="81"/>
      <c r="FI907" s="81"/>
      <c r="FJ907" s="81"/>
      <c r="FK907" s="81"/>
      <c r="FL907" s="81"/>
      <c r="FM907" s="81"/>
      <c r="FN907" s="81"/>
      <c r="FO907" s="81"/>
      <c r="FP907" s="81"/>
      <c r="FQ907" s="81"/>
      <c r="FR907" s="81"/>
      <c r="FS907" s="81"/>
      <c r="FT907" s="81"/>
      <c r="FU907" s="81"/>
      <c r="FV907" s="81"/>
      <c r="FW907" s="81"/>
      <c r="FX907" s="81"/>
      <c r="FY907" s="81"/>
      <c r="FZ907" s="81"/>
      <c r="GA907" s="81"/>
      <c r="GB907" s="81"/>
      <c r="GC907" s="81"/>
      <c r="GD907" s="81"/>
      <c r="GE907" s="81"/>
      <c r="GF907" s="81"/>
      <c r="GG907" s="8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  <c r="EL908" s="81"/>
      <c r="EM908" s="81"/>
      <c r="EN908" s="81"/>
      <c r="EO908" s="81"/>
      <c r="EP908" s="81"/>
      <c r="EQ908" s="81"/>
      <c r="ER908" s="81"/>
      <c r="ES908" s="81"/>
      <c r="ET908" s="81"/>
      <c r="EU908" s="81"/>
      <c r="EV908" s="81"/>
      <c r="EW908" s="81"/>
      <c r="EX908" s="81"/>
      <c r="EY908" s="81"/>
      <c r="EZ908" s="81"/>
      <c r="FA908" s="81"/>
      <c r="FB908" s="81"/>
      <c r="FC908" s="81"/>
      <c r="FD908" s="81"/>
      <c r="FE908" s="81"/>
      <c r="FF908" s="81"/>
      <c r="FG908" s="81"/>
      <c r="FH908" s="81"/>
      <c r="FI908" s="81"/>
      <c r="FJ908" s="81"/>
      <c r="FK908" s="81"/>
      <c r="FL908" s="81"/>
      <c r="FM908" s="81"/>
      <c r="FN908" s="81"/>
      <c r="FO908" s="81"/>
      <c r="FP908" s="81"/>
      <c r="FQ908" s="81"/>
      <c r="FR908" s="81"/>
      <c r="FS908" s="81"/>
      <c r="FT908" s="81"/>
      <c r="FU908" s="81"/>
      <c r="FV908" s="81"/>
      <c r="FW908" s="81"/>
      <c r="FX908" s="81"/>
      <c r="FY908" s="81"/>
      <c r="FZ908" s="81"/>
      <c r="GA908" s="81"/>
      <c r="GB908" s="81"/>
      <c r="GC908" s="81"/>
      <c r="GD908" s="81"/>
      <c r="GE908" s="81"/>
      <c r="GF908" s="81"/>
      <c r="GG908" s="8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  <c r="EL909" s="81"/>
      <c r="EM909" s="81"/>
      <c r="EN909" s="81"/>
      <c r="EO909" s="81"/>
      <c r="EP909" s="81"/>
      <c r="EQ909" s="81"/>
      <c r="ER909" s="81"/>
      <c r="ES909" s="81"/>
      <c r="ET909" s="81"/>
      <c r="EU909" s="81"/>
      <c r="EV909" s="81"/>
      <c r="EW909" s="81"/>
      <c r="EX909" s="81"/>
      <c r="EY909" s="81"/>
      <c r="EZ909" s="81"/>
      <c r="FA909" s="81"/>
      <c r="FB909" s="81"/>
      <c r="FC909" s="81"/>
      <c r="FD909" s="81"/>
      <c r="FE909" s="81"/>
      <c r="FF909" s="81"/>
      <c r="FG909" s="81"/>
      <c r="FH909" s="81"/>
      <c r="FI909" s="81"/>
      <c r="FJ909" s="81"/>
      <c r="FK909" s="81"/>
      <c r="FL909" s="81"/>
      <c r="FM909" s="81"/>
      <c r="FN909" s="81"/>
      <c r="FO909" s="81"/>
      <c r="FP909" s="81"/>
      <c r="FQ909" s="81"/>
      <c r="FR909" s="81"/>
      <c r="FS909" s="81"/>
      <c r="FT909" s="81"/>
      <c r="FU909" s="81"/>
      <c r="FV909" s="81"/>
      <c r="FW909" s="81"/>
      <c r="FX909" s="81"/>
      <c r="FY909" s="81"/>
      <c r="FZ909" s="81"/>
      <c r="GA909" s="81"/>
      <c r="GB909" s="81"/>
      <c r="GC909" s="81"/>
      <c r="GD909" s="81"/>
      <c r="GE909" s="81"/>
      <c r="GF909" s="81"/>
      <c r="GG909" s="8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  <c r="EL910" s="81"/>
      <c r="EM910" s="81"/>
      <c r="EN910" s="81"/>
      <c r="EO910" s="81"/>
      <c r="EP910" s="81"/>
      <c r="EQ910" s="81"/>
      <c r="ER910" s="81"/>
      <c r="ES910" s="81"/>
      <c r="ET910" s="81"/>
      <c r="EU910" s="81"/>
      <c r="EV910" s="81"/>
      <c r="EW910" s="81"/>
      <c r="EX910" s="81"/>
      <c r="EY910" s="81"/>
      <c r="EZ910" s="81"/>
      <c r="FA910" s="81"/>
      <c r="FB910" s="81"/>
      <c r="FC910" s="81"/>
      <c r="FD910" s="81"/>
      <c r="FE910" s="81"/>
      <c r="FF910" s="81"/>
      <c r="FG910" s="81"/>
      <c r="FH910" s="81"/>
      <c r="FI910" s="81"/>
      <c r="FJ910" s="81"/>
      <c r="FK910" s="81"/>
      <c r="FL910" s="81"/>
      <c r="FM910" s="81"/>
      <c r="FN910" s="81"/>
      <c r="FO910" s="81"/>
      <c r="FP910" s="81"/>
      <c r="FQ910" s="81"/>
      <c r="FR910" s="81"/>
      <c r="FS910" s="81"/>
      <c r="FT910" s="81"/>
      <c r="FU910" s="81"/>
      <c r="FV910" s="81"/>
      <c r="FW910" s="81"/>
      <c r="FX910" s="81"/>
      <c r="FY910" s="81"/>
      <c r="FZ910" s="81"/>
      <c r="GA910" s="81"/>
      <c r="GB910" s="81"/>
      <c r="GC910" s="81"/>
      <c r="GD910" s="81"/>
      <c r="GE910" s="81"/>
      <c r="GF910" s="81"/>
      <c r="GG910" s="8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  <c r="EL911" s="81"/>
      <c r="EM911" s="81"/>
      <c r="EN911" s="81"/>
      <c r="EO911" s="81"/>
      <c r="EP911" s="81"/>
      <c r="EQ911" s="81"/>
      <c r="ER911" s="81"/>
      <c r="ES911" s="81"/>
      <c r="ET911" s="81"/>
      <c r="EU911" s="81"/>
      <c r="EV911" s="81"/>
      <c r="EW911" s="81"/>
      <c r="EX911" s="81"/>
      <c r="EY911" s="81"/>
      <c r="EZ911" s="81"/>
      <c r="FA911" s="81"/>
      <c r="FB911" s="81"/>
      <c r="FC911" s="81"/>
      <c r="FD911" s="81"/>
      <c r="FE911" s="81"/>
      <c r="FF911" s="81"/>
      <c r="FG911" s="81"/>
      <c r="FH911" s="81"/>
      <c r="FI911" s="81"/>
      <c r="FJ911" s="81"/>
      <c r="FK911" s="81"/>
      <c r="FL911" s="81"/>
      <c r="FM911" s="81"/>
      <c r="FN911" s="81"/>
      <c r="FO911" s="81"/>
      <c r="FP911" s="81"/>
      <c r="FQ911" s="81"/>
      <c r="FR911" s="81"/>
      <c r="FS911" s="81"/>
      <c r="FT911" s="81"/>
      <c r="FU911" s="81"/>
      <c r="FV911" s="81"/>
      <c r="FW911" s="81"/>
      <c r="FX911" s="81"/>
      <c r="FY911" s="81"/>
      <c r="FZ911" s="81"/>
      <c r="GA911" s="81"/>
      <c r="GB911" s="81"/>
      <c r="GC911" s="81"/>
      <c r="GD911" s="81"/>
      <c r="GE911" s="81"/>
      <c r="GF911" s="81"/>
      <c r="GG911" s="8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  <c r="EL912" s="81"/>
      <c r="EM912" s="81"/>
      <c r="EN912" s="81"/>
      <c r="EO912" s="81"/>
      <c r="EP912" s="81"/>
      <c r="EQ912" s="81"/>
      <c r="ER912" s="81"/>
      <c r="ES912" s="81"/>
      <c r="ET912" s="81"/>
      <c r="EU912" s="81"/>
      <c r="EV912" s="81"/>
      <c r="EW912" s="81"/>
      <c r="EX912" s="81"/>
      <c r="EY912" s="81"/>
      <c r="EZ912" s="81"/>
      <c r="FA912" s="81"/>
      <c r="FB912" s="81"/>
      <c r="FC912" s="81"/>
      <c r="FD912" s="81"/>
      <c r="FE912" s="81"/>
      <c r="FF912" s="81"/>
      <c r="FG912" s="81"/>
      <c r="FH912" s="81"/>
      <c r="FI912" s="81"/>
      <c r="FJ912" s="81"/>
      <c r="FK912" s="81"/>
      <c r="FL912" s="81"/>
      <c r="FM912" s="81"/>
      <c r="FN912" s="81"/>
      <c r="FO912" s="81"/>
      <c r="FP912" s="81"/>
      <c r="FQ912" s="81"/>
      <c r="FR912" s="81"/>
      <c r="FS912" s="81"/>
      <c r="FT912" s="81"/>
      <c r="FU912" s="81"/>
      <c r="FV912" s="81"/>
      <c r="FW912" s="81"/>
      <c r="FX912" s="81"/>
      <c r="FY912" s="81"/>
      <c r="FZ912" s="81"/>
      <c r="GA912" s="81"/>
      <c r="GB912" s="81"/>
      <c r="GC912" s="81"/>
      <c r="GD912" s="81"/>
      <c r="GE912" s="81"/>
      <c r="GF912" s="81"/>
      <c r="GG912" s="8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  <c r="EL913" s="81"/>
      <c r="EM913" s="81"/>
      <c r="EN913" s="81"/>
      <c r="EO913" s="81"/>
      <c r="EP913" s="81"/>
      <c r="EQ913" s="81"/>
      <c r="ER913" s="81"/>
      <c r="ES913" s="81"/>
      <c r="ET913" s="81"/>
      <c r="EU913" s="81"/>
      <c r="EV913" s="81"/>
      <c r="EW913" s="81"/>
      <c r="EX913" s="81"/>
      <c r="EY913" s="81"/>
      <c r="EZ913" s="81"/>
      <c r="FA913" s="81"/>
      <c r="FB913" s="81"/>
      <c r="FC913" s="81"/>
      <c r="FD913" s="81"/>
      <c r="FE913" s="81"/>
      <c r="FF913" s="81"/>
      <c r="FG913" s="81"/>
      <c r="FH913" s="81"/>
      <c r="FI913" s="81"/>
      <c r="FJ913" s="81"/>
      <c r="FK913" s="81"/>
      <c r="FL913" s="81"/>
      <c r="FM913" s="81"/>
      <c r="FN913" s="81"/>
      <c r="FO913" s="81"/>
      <c r="FP913" s="81"/>
      <c r="FQ913" s="81"/>
      <c r="FR913" s="81"/>
      <c r="FS913" s="81"/>
      <c r="FT913" s="81"/>
      <c r="FU913" s="81"/>
      <c r="FV913" s="81"/>
      <c r="FW913" s="81"/>
      <c r="FX913" s="81"/>
      <c r="FY913" s="81"/>
      <c r="FZ913" s="81"/>
      <c r="GA913" s="81"/>
      <c r="GB913" s="81"/>
      <c r="GC913" s="81"/>
      <c r="GD913" s="81"/>
      <c r="GE913" s="81"/>
      <c r="GF913" s="81"/>
      <c r="GG913" s="8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  <c r="EL914" s="81"/>
      <c r="EM914" s="81"/>
      <c r="EN914" s="81"/>
      <c r="EO914" s="81"/>
      <c r="EP914" s="81"/>
      <c r="EQ914" s="81"/>
      <c r="ER914" s="81"/>
      <c r="ES914" s="81"/>
      <c r="ET914" s="81"/>
      <c r="EU914" s="81"/>
      <c r="EV914" s="81"/>
      <c r="EW914" s="81"/>
      <c r="EX914" s="81"/>
      <c r="EY914" s="81"/>
      <c r="EZ914" s="81"/>
      <c r="FA914" s="81"/>
      <c r="FB914" s="81"/>
      <c r="FC914" s="81"/>
      <c r="FD914" s="81"/>
      <c r="FE914" s="81"/>
      <c r="FF914" s="81"/>
      <c r="FG914" s="81"/>
      <c r="FH914" s="81"/>
      <c r="FI914" s="81"/>
      <c r="FJ914" s="81"/>
      <c r="FK914" s="81"/>
      <c r="FL914" s="81"/>
      <c r="FM914" s="81"/>
      <c r="FN914" s="81"/>
      <c r="FO914" s="81"/>
      <c r="FP914" s="81"/>
      <c r="FQ914" s="81"/>
      <c r="FR914" s="81"/>
      <c r="FS914" s="81"/>
      <c r="FT914" s="81"/>
      <c r="FU914" s="81"/>
      <c r="FV914" s="81"/>
      <c r="FW914" s="81"/>
      <c r="FX914" s="81"/>
      <c r="FY914" s="81"/>
      <c r="FZ914" s="81"/>
      <c r="GA914" s="81"/>
      <c r="GB914" s="81"/>
      <c r="GC914" s="81"/>
      <c r="GD914" s="81"/>
      <c r="GE914" s="81"/>
      <c r="GF914" s="81"/>
      <c r="GG914" s="8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  <c r="EL915" s="81"/>
      <c r="EM915" s="81"/>
      <c r="EN915" s="81"/>
      <c r="EO915" s="81"/>
      <c r="EP915" s="81"/>
      <c r="EQ915" s="81"/>
      <c r="ER915" s="81"/>
      <c r="ES915" s="81"/>
      <c r="ET915" s="81"/>
      <c r="EU915" s="81"/>
      <c r="EV915" s="81"/>
      <c r="EW915" s="81"/>
      <c r="EX915" s="81"/>
      <c r="EY915" s="81"/>
      <c r="EZ915" s="81"/>
      <c r="FA915" s="81"/>
      <c r="FB915" s="81"/>
      <c r="FC915" s="81"/>
      <c r="FD915" s="81"/>
      <c r="FE915" s="81"/>
      <c r="FF915" s="81"/>
      <c r="FG915" s="81"/>
      <c r="FH915" s="81"/>
      <c r="FI915" s="81"/>
      <c r="FJ915" s="81"/>
      <c r="FK915" s="81"/>
      <c r="FL915" s="81"/>
      <c r="FM915" s="81"/>
      <c r="FN915" s="81"/>
      <c r="FO915" s="81"/>
      <c r="FP915" s="81"/>
      <c r="FQ915" s="81"/>
      <c r="FR915" s="81"/>
      <c r="FS915" s="81"/>
      <c r="FT915" s="81"/>
      <c r="FU915" s="81"/>
      <c r="FV915" s="81"/>
      <c r="FW915" s="81"/>
      <c r="FX915" s="81"/>
      <c r="FY915" s="81"/>
      <c r="FZ915" s="81"/>
      <c r="GA915" s="81"/>
      <c r="GB915" s="81"/>
      <c r="GC915" s="81"/>
      <c r="GD915" s="81"/>
      <c r="GE915" s="81"/>
      <c r="GF915" s="81"/>
      <c r="GG915" s="8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  <c r="EL916" s="81"/>
      <c r="EM916" s="81"/>
      <c r="EN916" s="81"/>
      <c r="EO916" s="81"/>
      <c r="EP916" s="81"/>
      <c r="EQ916" s="81"/>
      <c r="ER916" s="81"/>
      <c r="ES916" s="81"/>
      <c r="ET916" s="81"/>
      <c r="EU916" s="81"/>
      <c r="EV916" s="81"/>
      <c r="EW916" s="81"/>
      <c r="EX916" s="81"/>
      <c r="EY916" s="81"/>
      <c r="EZ916" s="81"/>
      <c r="FA916" s="81"/>
      <c r="FB916" s="81"/>
      <c r="FC916" s="81"/>
      <c r="FD916" s="81"/>
      <c r="FE916" s="81"/>
      <c r="FF916" s="81"/>
      <c r="FG916" s="81"/>
      <c r="FH916" s="81"/>
      <c r="FI916" s="81"/>
      <c r="FJ916" s="81"/>
      <c r="FK916" s="81"/>
      <c r="FL916" s="81"/>
      <c r="FM916" s="81"/>
      <c r="FN916" s="81"/>
      <c r="FO916" s="81"/>
      <c r="FP916" s="81"/>
      <c r="FQ916" s="81"/>
      <c r="FR916" s="81"/>
      <c r="FS916" s="81"/>
      <c r="FT916" s="81"/>
      <c r="FU916" s="81"/>
      <c r="FV916" s="81"/>
      <c r="FW916" s="81"/>
      <c r="FX916" s="81"/>
      <c r="FY916" s="81"/>
      <c r="FZ916" s="81"/>
      <c r="GA916" s="81"/>
      <c r="GB916" s="81"/>
      <c r="GC916" s="81"/>
      <c r="GD916" s="81"/>
      <c r="GE916" s="81"/>
      <c r="GF916" s="81"/>
      <c r="GG916" s="8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  <c r="EL917" s="81"/>
      <c r="EM917" s="81"/>
      <c r="EN917" s="81"/>
      <c r="EO917" s="81"/>
      <c r="EP917" s="81"/>
      <c r="EQ917" s="81"/>
      <c r="ER917" s="81"/>
      <c r="ES917" s="81"/>
      <c r="ET917" s="81"/>
      <c r="EU917" s="81"/>
      <c r="EV917" s="81"/>
      <c r="EW917" s="81"/>
      <c r="EX917" s="81"/>
      <c r="EY917" s="81"/>
      <c r="EZ917" s="81"/>
      <c r="FA917" s="81"/>
      <c r="FB917" s="81"/>
      <c r="FC917" s="81"/>
      <c r="FD917" s="81"/>
      <c r="FE917" s="81"/>
      <c r="FF917" s="81"/>
      <c r="FG917" s="81"/>
      <c r="FH917" s="81"/>
      <c r="FI917" s="81"/>
      <c r="FJ917" s="81"/>
      <c r="FK917" s="81"/>
      <c r="FL917" s="81"/>
      <c r="FM917" s="81"/>
      <c r="FN917" s="81"/>
      <c r="FO917" s="81"/>
      <c r="FP917" s="81"/>
      <c r="FQ917" s="81"/>
      <c r="FR917" s="81"/>
      <c r="FS917" s="81"/>
      <c r="FT917" s="81"/>
      <c r="FU917" s="81"/>
      <c r="FV917" s="81"/>
      <c r="FW917" s="81"/>
      <c r="FX917" s="81"/>
      <c r="FY917" s="81"/>
      <c r="FZ917" s="81"/>
      <c r="GA917" s="81"/>
      <c r="GB917" s="81"/>
      <c r="GC917" s="81"/>
      <c r="GD917" s="81"/>
      <c r="GE917" s="81"/>
      <c r="GF917" s="81"/>
      <c r="GG917" s="8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  <c r="EL918" s="81"/>
      <c r="EM918" s="81"/>
      <c r="EN918" s="81"/>
      <c r="EO918" s="81"/>
      <c r="EP918" s="81"/>
      <c r="EQ918" s="81"/>
      <c r="ER918" s="81"/>
      <c r="ES918" s="81"/>
      <c r="ET918" s="81"/>
      <c r="EU918" s="81"/>
      <c r="EV918" s="81"/>
      <c r="EW918" s="81"/>
      <c r="EX918" s="81"/>
      <c r="EY918" s="81"/>
      <c r="EZ918" s="81"/>
      <c r="FA918" s="81"/>
      <c r="FB918" s="81"/>
      <c r="FC918" s="81"/>
      <c r="FD918" s="81"/>
      <c r="FE918" s="81"/>
      <c r="FF918" s="81"/>
      <c r="FG918" s="81"/>
      <c r="FH918" s="81"/>
      <c r="FI918" s="81"/>
      <c r="FJ918" s="81"/>
      <c r="FK918" s="81"/>
      <c r="FL918" s="81"/>
      <c r="FM918" s="81"/>
      <c r="FN918" s="81"/>
      <c r="FO918" s="81"/>
      <c r="FP918" s="81"/>
      <c r="FQ918" s="81"/>
      <c r="FR918" s="81"/>
      <c r="FS918" s="81"/>
      <c r="FT918" s="81"/>
      <c r="FU918" s="81"/>
      <c r="FV918" s="81"/>
      <c r="FW918" s="81"/>
      <c r="FX918" s="81"/>
      <c r="FY918" s="81"/>
      <c r="FZ918" s="81"/>
      <c r="GA918" s="81"/>
      <c r="GB918" s="81"/>
      <c r="GC918" s="81"/>
      <c r="GD918" s="81"/>
      <c r="GE918" s="81"/>
      <c r="GF918" s="81"/>
      <c r="GG918" s="8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  <c r="EL919" s="81"/>
      <c r="EM919" s="81"/>
      <c r="EN919" s="81"/>
      <c r="EO919" s="81"/>
      <c r="EP919" s="81"/>
      <c r="EQ919" s="81"/>
      <c r="ER919" s="81"/>
      <c r="ES919" s="81"/>
      <c r="ET919" s="81"/>
      <c r="EU919" s="81"/>
      <c r="EV919" s="81"/>
      <c r="EW919" s="81"/>
      <c r="EX919" s="81"/>
      <c r="EY919" s="81"/>
      <c r="EZ919" s="81"/>
      <c r="FA919" s="81"/>
      <c r="FB919" s="81"/>
      <c r="FC919" s="81"/>
      <c r="FD919" s="81"/>
      <c r="FE919" s="81"/>
      <c r="FF919" s="81"/>
      <c r="FG919" s="81"/>
      <c r="FH919" s="81"/>
      <c r="FI919" s="81"/>
      <c r="FJ919" s="81"/>
      <c r="FK919" s="81"/>
      <c r="FL919" s="81"/>
      <c r="FM919" s="81"/>
      <c r="FN919" s="81"/>
      <c r="FO919" s="81"/>
      <c r="FP919" s="81"/>
      <c r="FQ919" s="81"/>
      <c r="FR919" s="81"/>
      <c r="FS919" s="81"/>
      <c r="FT919" s="81"/>
      <c r="FU919" s="81"/>
      <c r="FV919" s="81"/>
      <c r="FW919" s="81"/>
      <c r="FX919" s="81"/>
      <c r="FY919" s="81"/>
      <c r="FZ919" s="81"/>
      <c r="GA919" s="81"/>
      <c r="GB919" s="81"/>
      <c r="GC919" s="81"/>
      <c r="GD919" s="81"/>
      <c r="GE919" s="81"/>
      <c r="GF919" s="81"/>
      <c r="GG919" s="8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  <c r="EL920" s="81"/>
      <c r="EM920" s="81"/>
      <c r="EN920" s="81"/>
      <c r="EO920" s="81"/>
      <c r="EP920" s="81"/>
      <c r="EQ920" s="81"/>
      <c r="ER920" s="81"/>
      <c r="ES920" s="81"/>
      <c r="ET920" s="81"/>
      <c r="EU920" s="81"/>
      <c r="EV920" s="81"/>
      <c r="EW920" s="81"/>
      <c r="EX920" s="81"/>
      <c r="EY920" s="81"/>
      <c r="EZ920" s="81"/>
      <c r="FA920" s="81"/>
      <c r="FB920" s="81"/>
      <c r="FC920" s="81"/>
      <c r="FD920" s="81"/>
      <c r="FE920" s="81"/>
      <c r="FF920" s="81"/>
      <c r="FG920" s="81"/>
      <c r="FH920" s="81"/>
      <c r="FI920" s="81"/>
      <c r="FJ920" s="81"/>
      <c r="FK920" s="81"/>
      <c r="FL920" s="81"/>
      <c r="FM920" s="81"/>
      <c r="FN920" s="81"/>
      <c r="FO920" s="81"/>
      <c r="FP920" s="81"/>
      <c r="FQ920" s="81"/>
      <c r="FR920" s="81"/>
      <c r="FS920" s="81"/>
      <c r="FT920" s="81"/>
      <c r="FU920" s="81"/>
      <c r="FV920" s="81"/>
      <c r="FW920" s="81"/>
      <c r="FX920" s="81"/>
      <c r="FY920" s="81"/>
      <c r="FZ920" s="81"/>
      <c r="GA920" s="81"/>
      <c r="GB920" s="81"/>
      <c r="GC920" s="81"/>
      <c r="GD920" s="81"/>
      <c r="GE920" s="81"/>
      <c r="GF920" s="81"/>
      <c r="GG920" s="8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  <c r="EL921" s="81"/>
      <c r="EM921" s="81"/>
      <c r="EN921" s="81"/>
      <c r="EO921" s="81"/>
      <c r="EP921" s="81"/>
      <c r="EQ921" s="81"/>
      <c r="ER921" s="81"/>
      <c r="ES921" s="81"/>
      <c r="ET921" s="81"/>
      <c r="EU921" s="81"/>
      <c r="EV921" s="81"/>
      <c r="EW921" s="81"/>
      <c r="EX921" s="81"/>
      <c r="EY921" s="81"/>
      <c r="EZ921" s="81"/>
      <c r="FA921" s="81"/>
      <c r="FB921" s="81"/>
      <c r="FC921" s="81"/>
      <c r="FD921" s="81"/>
      <c r="FE921" s="81"/>
      <c r="FF921" s="81"/>
      <c r="FG921" s="81"/>
      <c r="FH921" s="81"/>
      <c r="FI921" s="81"/>
      <c r="FJ921" s="81"/>
      <c r="FK921" s="81"/>
      <c r="FL921" s="81"/>
      <c r="FM921" s="81"/>
      <c r="FN921" s="81"/>
      <c r="FO921" s="81"/>
      <c r="FP921" s="81"/>
      <c r="FQ921" s="81"/>
      <c r="FR921" s="81"/>
      <c r="FS921" s="81"/>
      <c r="FT921" s="81"/>
      <c r="FU921" s="81"/>
      <c r="FV921" s="81"/>
      <c r="FW921" s="81"/>
      <c r="FX921" s="81"/>
      <c r="FY921" s="81"/>
      <c r="FZ921" s="81"/>
      <c r="GA921" s="81"/>
      <c r="GB921" s="81"/>
      <c r="GC921" s="81"/>
      <c r="GD921" s="81"/>
      <c r="GE921" s="81"/>
      <c r="GF921" s="81"/>
      <c r="GG921" s="8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  <c r="EL922" s="81"/>
      <c r="EM922" s="81"/>
      <c r="EN922" s="81"/>
      <c r="EO922" s="81"/>
      <c r="EP922" s="81"/>
      <c r="EQ922" s="81"/>
      <c r="ER922" s="81"/>
      <c r="ES922" s="81"/>
      <c r="ET922" s="81"/>
      <c r="EU922" s="81"/>
      <c r="EV922" s="81"/>
      <c r="EW922" s="81"/>
      <c r="EX922" s="81"/>
      <c r="EY922" s="81"/>
      <c r="EZ922" s="81"/>
      <c r="FA922" s="81"/>
      <c r="FB922" s="81"/>
      <c r="FC922" s="81"/>
      <c r="FD922" s="81"/>
      <c r="FE922" s="81"/>
      <c r="FF922" s="81"/>
      <c r="FG922" s="81"/>
      <c r="FH922" s="81"/>
      <c r="FI922" s="81"/>
      <c r="FJ922" s="81"/>
      <c r="FK922" s="81"/>
      <c r="FL922" s="81"/>
      <c r="FM922" s="81"/>
      <c r="FN922" s="81"/>
      <c r="FO922" s="81"/>
      <c r="FP922" s="81"/>
      <c r="FQ922" s="81"/>
      <c r="FR922" s="81"/>
      <c r="FS922" s="81"/>
      <c r="FT922" s="81"/>
      <c r="FU922" s="81"/>
      <c r="FV922" s="81"/>
      <c r="FW922" s="81"/>
      <c r="FX922" s="81"/>
      <c r="FY922" s="81"/>
      <c r="FZ922" s="81"/>
      <c r="GA922" s="81"/>
      <c r="GB922" s="81"/>
      <c r="GC922" s="81"/>
      <c r="GD922" s="81"/>
      <c r="GE922" s="81"/>
      <c r="GF922" s="81"/>
      <c r="GG922" s="8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  <c r="EL923" s="81"/>
      <c r="EM923" s="81"/>
      <c r="EN923" s="81"/>
      <c r="EO923" s="81"/>
      <c r="EP923" s="81"/>
      <c r="EQ923" s="81"/>
      <c r="ER923" s="81"/>
      <c r="ES923" s="81"/>
      <c r="ET923" s="81"/>
      <c r="EU923" s="81"/>
      <c r="EV923" s="81"/>
      <c r="EW923" s="81"/>
      <c r="EX923" s="81"/>
      <c r="EY923" s="81"/>
      <c r="EZ923" s="81"/>
      <c r="FA923" s="81"/>
      <c r="FB923" s="81"/>
      <c r="FC923" s="81"/>
      <c r="FD923" s="81"/>
      <c r="FE923" s="81"/>
      <c r="FF923" s="81"/>
      <c r="FG923" s="81"/>
      <c r="FH923" s="81"/>
      <c r="FI923" s="81"/>
      <c r="FJ923" s="81"/>
      <c r="FK923" s="81"/>
      <c r="FL923" s="81"/>
      <c r="FM923" s="81"/>
      <c r="FN923" s="81"/>
      <c r="FO923" s="81"/>
      <c r="FP923" s="81"/>
      <c r="FQ923" s="81"/>
      <c r="FR923" s="81"/>
      <c r="FS923" s="81"/>
      <c r="FT923" s="81"/>
      <c r="FU923" s="81"/>
      <c r="FV923" s="81"/>
      <c r="FW923" s="81"/>
      <c r="FX923" s="81"/>
      <c r="FY923" s="81"/>
      <c r="FZ923" s="81"/>
      <c r="GA923" s="81"/>
      <c r="GB923" s="81"/>
      <c r="GC923" s="81"/>
      <c r="GD923" s="81"/>
      <c r="GE923" s="81"/>
      <c r="GF923" s="81"/>
      <c r="GG923" s="8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  <c r="EL924" s="81"/>
      <c r="EM924" s="81"/>
      <c r="EN924" s="81"/>
      <c r="EO924" s="81"/>
      <c r="EP924" s="81"/>
      <c r="EQ924" s="81"/>
      <c r="ER924" s="81"/>
      <c r="ES924" s="81"/>
      <c r="ET924" s="81"/>
      <c r="EU924" s="81"/>
      <c r="EV924" s="81"/>
      <c r="EW924" s="81"/>
      <c r="EX924" s="81"/>
      <c r="EY924" s="81"/>
      <c r="EZ924" s="81"/>
      <c r="FA924" s="81"/>
      <c r="FB924" s="81"/>
      <c r="FC924" s="81"/>
      <c r="FD924" s="81"/>
      <c r="FE924" s="81"/>
      <c r="FF924" s="81"/>
      <c r="FG924" s="81"/>
      <c r="FH924" s="81"/>
      <c r="FI924" s="81"/>
      <c r="FJ924" s="81"/>
      <c r="FK924" s="81"/>
      <c r="FL924" s="81"/>
      <c r="FM924" s="81"/>
      <c r="FN924" s="81"/>
      <c r="FO924" s="81"/>
      <c r="FP924" s="81"/>
      <c r="FQ924" s="81"/>
      <c r="FR924" s="81"/>
      <c r="FS924" s="81"/>
      <c r="FT924" s="81"/>
      <c r="FU924" s="81"/>
      <c r="FV924" s="81"/>
      <c r="FW924" s="81"/>
      <c r="FX924" s="81"/>
      <c r="FY924" s="81"/>
      <c r="FZ924" s="81"/>
      <c r="GA924" s="81"/>
      <c r="GB924" s="81"/>
      <c r="GC924" s="81"/>
      <c r="GD924" s="81"/>
      <c r="GE924" s="81"/>
      <c r="GF924" s="81"/>
      <c r="GG924" s="8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  <c r="EL925" s="81"/>
      <c r="EM925" s="81"/>
      <c r="EN925" s="81"/>
      <c r="EO925" s="81"/>
      <c r="EP925" s="81"/>
      <c r="EQ925" s="81"/>
      <c r="ER925" s="81"/>
      <c r="ES925" s="81"/>
      <c r="ET925" s="81"/>
      <c r="EU925" s="81"/>
      <c r="EV925" s="81"/>
      <c r="EW925" s="81"/>
      <c r="EX925" s="81"/>
      <c r="EY925" s="81"/>
      <c r="EZ925" s="81"/>
      <c r="FA925" s="81"/>
      <c r="FB925" s="81"/>
      <c r="FC925" s="81"/>
      <c r="FD925" s="81"/>
      <c r="FE925" s="81"/>
      <c r="FF925" s="81"/>
      <c r="FG925" s="81"/>
      <c r="FH925" s="81"/>
      <c r="FI925" s="81"/>
      <c r="FJ925" s="81"/>
      <c r="FK925" s="81"/>
      <c r="FL925" s="81"/>
      <c r="FM925" s="81"/>
      <c r="FN925" s="81"/>
      <c r="FO925" s="81"/>
      <c r="FP925" s="81"/>
      <c r="FQ925" s="81"/>
      <c r="FR925" s="81"/>
      <c r="FS925" s="81"/>
      <c r="FT925" s="81"/>
      <c r="FU925" s="81"/>
      <c r="FV925" s="81"/>
      <c r="FW925" s="81"/>
      <c r="FX925" s="81"/>
      <c r="FY925" s="81"/>
      <c r="FZ925" s="81"/>
      <c r="GA925" s="81"/>
      <c r="GB925" s="81"/>
      <c r="GC925" s="81"/>
      <c r="GD925" s="81"/>
      <c r="GE925" s="81"/>
      <c r="GF925" s="81"/>
      <c r="GG925" s="8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  <c r="EL926" s="81"/>
      <c r="EM926" s="81"/>
      <c r="EN926" s="81"/>
      <c r="EO926" s="81"/>
      <c r="EP926" s="81"/>
      <c r="EQ926" s="81"/>
      <c r="ER926" s="81"/>
      <c r="ES926" s="81"/>
      <c r="ET926" s="81"/>
      <c r="EU926" s="81"/>
      <c r="EV926" s="81"/>
      <c r="EW926" s="81"/>
      <c r="EX926" s="81"/>
      <c r="EY926" s="81"/>
      <c r="EZ926" s="81"/>
      <c r="FA926" s="81"/>
      <c r="FB926" s="81"/>
      <c r="FC926" s="81"/>
      <c r="FD926" s="81"/>
      <c r="FE926" s="81"/>
      <c r="FF926" s="81"/>
      <c r="FG926" s="81"/>
      <c r="FH926" s="81"/>
      <c r="FI926" s="81"/>
      <c r="FJ926" s="81"/>
      <c r="FK926" s="81"/>
      <c r="FL926" s="81"/>
      <c r="FM926" s="81"/>
      <c r="FN926" s="81"/>
      <c r="FO926" s="81"/>
      <c r="FP926" s="81"/>
      <c r="FQ926" s="81"/>
      <c r="FR926" s="81"/>
      <c r="FS926" s="81"/>
      <c r="FT926" s="81"/>
      <c r="FU926" s="81"/>
      <c r="FV926" s="81"/>
      <c r="FW926" s="81"/>
      <c r="FX926" s="81"/>
      <c r="FY926" s="81"/>
      <c r="FZ926" s="81"/>
      <c r="GA926" s="81"/>
      <c r="GB926" s="81"/>
      <c r="GC926" s="81"/>
      <c r="GD926" s="81"/>
      <c r="GE926" s="81"/>
      <c r="GF926" s="81"/>
      <c r="GG926" s="8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  <c r="EL927" s="81"/>
      <c r="EM927" s="81"/>
      <c r="EN927" s="81"/>
      <c r="EO927" s="81"/>
      <c r="EP927" s="81"/>
      <c r="EQ927" s="81"/>
      <c r="ER927" s="81"/>
      <c r="ES927" s="81"/>
      <c r="ET927" s="81"/>
      <c r="EU927" s="81"/>
      <c r="EV927" s="81"/>
      <c r="EW927" s="81"/>
      <c r="EX927" s="81"/>
      <c r="EY927" s="81"/>
      <c r="EZ927" s="81"/>
      <c r="FA927" s="81"/>
      <c r="FB927" s="81"/>
      <c r="FC927" s="81"/>
      <c r="FD927" s="81"/>
      <c r="FE927" s="81"/>
      <c r="FF927" s="81"/>
      <c r="FG927" s="81"/>
      <c r="FH927" s="81"/>
      <c r="FI927" s="81"/>
      <c r="FJ927" s="81"/>
      <c r="FK927" s="81"/>
      <c r="FL927" s="81"/>
      <c r="FM927" s="81"/>
      <c r="FN927" s="81"/>
      <c r="FO927" s="81"/>
      <c r="FP927" s="81"/>
      <c r="FQ927" s="81"/>
      <c r="FR927" s="81"/>
      <c r="FS927" s="81"/>
      <c r="FT927" s="81"/>
      <c r="FU927" s="81"/>
      <c r="FV927" s="81"/>
      <c r="FW927" s="81"/>
      <c r="FX927" s="81"/>
      <c r="FY927" s="81"/>
      <c r="FZ927" s="81"/>
      <c r="GA927" s="81"/>
      <c r="GB927" s="81"/>
      <c r="GC927" s="81"/>
      <c r="GD927" s="81"/>
      <c r="GE927" s="81"/>
      <c r="GF927" s="81"/>
      <c r="GG927" s="8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  <c r="EL928" s="81"/>
      <c r="EM928" s="81"/>
      <c r="EN928" s="81"/>
      <c r="EO928" s="81"/>
      <c r="EP928" s="81"/>
      <c r="EQ928" s="81"/>
      <c r="ER928" s="81"/>
      <c r="ES928" s="81"/>
      <c r="ET928" s="81"/>
      <c r="EU928" s="81"/>
      <c r="EV928" s="81"/>
      <c r="EW928" s="81"/>
      <c r="EX928" s="81"/>
      <c r="EY928" s="81"/>
      <c r="EZ928" s="81"/>
      <c r="FA928" s="81"/>
      <c r="FB928" s="81"/>
      <c r="FC928" s="81"/>
      <c r="FD928" s="81"/>
      <c r="FE928" s="81"/>
      <c r="FF928" s="81"/>
      <c r="FG928" s="81"/>
      <c r="FH928" s="81"/>
      <c r="FI928" s="81"/>
      <c r="FJ928" s="81"/>
      <c r="FK928" s="81"/>
      <c r="FL928" s="81"/>
      <c r="FM928" s="81"/>
      <c r="FN928" s="81"/>
      <c r="FO928" s="81"/>
      <c r="FP928" s="81"/>
      <c r="FQ928" s="81"/>
      <c r="FR928" s="81"/>
      <c r="FS928" s="81"/>
      <c r="FT928" s="81"/>
      <c r="FU928" s="81"/>
      <c r="FV928" s="81"/>
      <c r="FW928" s="81"/>
      <c r="FX928" s="81"/>
      <c r="FY928" s="81"/>
      <c r="FZ928" s="81"/>
      <c r="GA928" s="81"/>
      <c r="GB928" s="81"/>
      <c r="GC928" s="81"/>
      <c r="GD928" s="81"/>
      <c r="GE928" s="81"/>
      <c r="GF928" s="81"/>
      <c r="GG928" s="8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  <c r="EL929" s="81"/>
      <c r="EM929" s="81"/>
      <c r="EN929" s="81"/>
      <c r="EO929" s="81"/>
      <c r="EP929" s="81"/>
      <c r="EQ929" s="81"/>
      <c r="ER929" s="81"/>
      <c r="ES929" s="81"/>
      <c r="ET929" s="81"/>
      <c r="EU929" s="81"/>
      <c r="EV929" s="81"/>
      <c r="EW929" s="81"/>
      <c r="EX929" s="81"/>
      <c r="EY929" s="81"/>
      <c r="EZ929" s="81"/>
      <c r="FA929" s="81"/>
      <c r="FB929" s="81"/>
      <c r="FC929" s="81"/>
      <c r="FD929" s="81"/>
      <c r="FE929" s="81"/>
      <c r="FF929" s="81"/>
      <c r="FG929" s="81"/>
      <c r="FH929" s="81"/>
      <c r="FI929" s="81"/>
      <c r="FJ929" s="81"/>
      <c r="FK929" s="81"/>
      <c r="FL929" s="81"/>
      <c r="FM929" s="81"/>
      <c r="FN929" s="81"/>
      <c r="FO929" s="81"/>
      <c r="FP929" s="81"/>
      <c r="FQ929" s="81"/>
      <c r="FR929" s="81"/>
      <c r="FS929" s="81"/>
      <c r="FT929" s="81"/>
      <c r="FU929" s="81"/>
      <c r="FV929" s="81"/>
      <c r="FW929" s="81"/>
      <c r="FX929" s="81"/>
      <c r="FY929" s="81"/>
      <c r="FZ929" s="81"/>
      <c r="GA929" s="81"/>
      <c r="GB929" s="81"/>
      <c r="GC929" s="81"/>
      <c r="GD929" s="81"/>
      <c r="GE929" s="81"/>
      <c r="GF929" s="81"/>
      <c r="GG929" s="8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  <c r="EL930" s="81"/>
      <c r="EM930" s="81"/>
      <c r="EN930" s="81"/>
      <c r="EO930" s="81"/>
      <c r="EP930" s="81"/>
      <c r="EQ930" s="81"/>
      <c r="ER930" s="81"/>
      <c r="ES930" s="81"/>
      <c r="ET930" s="81"/>
      <c r="EU930" s="81"/>
      <c r="EV930" s="81"/>
      <c r="EW930" s="81"/>
      <c r="EX930" s="81"/>
      <c r="EY930" s="81"/>
      <c r="EZ930" s="81"/>
      <c r="FA930" s="81"/>
      <c r="FB930" s="81"/>
      <c r="FC930" s="81"/>
      <c r="FD930" s="81"/>
      <c r="FE930" s="81"/>
      <c r="FF930" s="81"/>
      <c r="FG930" s="81"/>
      <c r="FH930" s="81"/>
      <c r="FI930" s="81"/>
      <c r="FJ930" s="81"/>
      <c r="FK930" s="81"/>
      <c r="FL930" s="81"/>
      <c r="FM930" s="81"/>
      <c r="FN930" s="81"/>
      <c r="FO930" s="81"/>
      <c r="FP930" s="81"/>
      <c r="FQ930" s="81"/>
      <c r="FR930" s="81"/>
      <c r="FS930" s="81"/>
      <c r="FT930" s="81"/>
      <c r="FU930" s="81"/>
      <c r="FV930" s="81"/>
      <c r="FW930" s="81"/>
      <c r="FX930" s="81"/>
      <c r="FY930" s="81"/>
      <c r="FZ930" s="81"/>
      <c r="GA930" s="81"/>
      <c r="GB930" s="81"/>
      <c r="GC930" s="81"/>
      <c r="GD930" s="81"/>
      <c r="GE930" s="81"/>
      <c r="GF930" s="81"/>
      <c r="GG930" s="8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  <c r="EL931" s="81"/>
      <c r="EM931" s="81"/>
      <c r="EN931" s="81"/>
      <c r="EO931" s="81"/>
      <c r="EP931" s="81"/>
      <c r="EQ931" s="81"/>
      <c r="ER931" s="81"/>
      <c r="ES931" s="81"/>
      <c r="ET931" s="81"/>
      <c r="EU931" s="81"/>
      <c r="EV931" s="81"/>
      <c r="EW931" s="81"/>
      <c r="EX931" s="81"/>
      <c r="EY931" s="81"/>
      <c r="EZ931" s="81"/>
      <c r="FA931" s="81"/>
      <c r="FB931" s="81"/>
      <c r="FC931" s="81"/>
      <c r="FD931" s="81"/>
      <c r="FE931" s="81"/>
      <c r="FF931" s="81"/>
      <c r="FG931" s="81"/>
      <c r="FH931" s="81"/>
      <c r="FI931" s="81"/>
      <c r="FJ931" s="81"/>
      <c r="FK931" s="81"/>
      <c r="FL931" s="81"/>
      <c r="FM931" s="81"/>
      <c r="FN931" s="81"/>
      <c r="FO931" s="81"/>
      <c r="FP931" s="81"/>
      <c r="FQ931" s="81"/>
      <c r="FR931" s="81"/>
      <c r="FS931" s="81"/>
      <c r="FT931" s="81"/>
      <c r="FU931" s="81"/>
      <c r="FV931" s="81"/>
      <c r="FW931" s="81"/>
      <c r="FX931" s="81"/>
      <c r="FY931" s="81"/>
      <c r="FZ931" s="81"/>
      <c r="GA931" s="81"/>
      <c r="GB931" s="81"/>
      <c r="GC931" s="81"/>
      <c r="GD931" s="81"/>
      <c r="GE931" s="81"/>
      <c r="GF931" s="81"/>
      <c r="GG931" s="8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  <c r="EL932" s="81"/>
      <c r="EM932" s="81"/>
      <c r="EN932" s="81"/>
      <c r="EO932" s="81"/>
      <c r="EP932" s="81"/>
      <c r="EQ932" s="81"/>
      <c r="ER932" s="81"/>
      <c r="ES932" s="81"/>
      <c r="ET932" s="81"/>
      <c r="EU932" s="81"/>
      <c r="EV932" s="81"/>
      <c r="EW932" s="81"/>
      <c r="EX932" s="81"/>
      <c r="EY932" s="81"/>
      <c r="EZ932" s="81"/>
      <c r="FA932" s="81"/>
      <c r="FB932" s="81"/>
      <c r="FC932" s="81"/>
      <c r="FD932" s="81"/>
      <c r="FE932" s="81"/>
      <c r="FF932" s="81"/>
      <c r="FG932" s="81"/>
      <c r="FH932" s="81"/>
      <c r="FI932" s="81"/>
      <c r="FJ932" s="81"/>
      <c r="FK932" s="81"/>
      <c r="FL932" s="81"/>
      <c r="FM932" s="81"/>
      <c r="FN932" s="81"/>
      <c r="FO932" s="81"/>
      <c r="FP932" s="81"/>
      <c r="FQ932" s="81"/>
      <c r="FR932" s="81"/>
      <c r="FS932" s="81"/>
      <c r="FT932" s="81"/>
      <c r="FU932" s="81"/>
      <c r="FV932" s="81"/>
      <c r="FW932" s="81"/>
      <c r="FX932" s="81"/>
      <c r="FY932" s="81"/>
      <c r="FZ932" s="81"/>
      <c r="GA932" s="81"/>
      <c r="GB932" s="81"/>
      <c r="GC932" s="81"/>
      <c r="GD932" s="81"/>
      <c r="GE932" s="81"/>
      <c r="GF932" s="81"/>
      <c r="GG932" s="8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  <c r="EL933" s="81"/>
      <c r="EM933" s="81"/>
      <c r="EN933" s="81"/>
      <c r="EO933" s="81"/>
      <c r="EP933" s="81"/>
      <c r="EQ933" s="81"/>
      <c r="ER933" s="81"/>
      <c r="ES933" s="81"/>
      <c r="ET933" s="81"/>
      <c r="EU933" s="81"/>
      <c r="EV933" s="81"/>
      <c r="EW933" s="81"/>
      <c r="EX933" s="81"/>
      <c r="EY933" s="81"/>
      <c r="EZ933" s="81"/>
      <c r="FA933" s="81"/>
      <c r="FB933" s="81"/>
      <c r="FC933" s="81"/>
      <c r="FD933" s="81"/>
      <c r="FE933" s="81"/>
      <c r="FF933" s="81"/>
      <c r="FG933" s="81"/>
      <c r="FH933" s="81"/>
      <c r="FI933" s="81"/>
      <c r="FJ933" s="81"/>
      <c r="FK933" s="81"/>
      <c r="FL933" s="81"/>
      <c r="FM933" s="81"/>
      <c r="FN933" s="81"/>
      <c r="FO933" s="81"/>
      <c r="FP933" s="81"/>
      <c r="FQ933" s="81"/>
      <c r="FR933" s="81"/>
      <c r="FS933" s="81"/>
      <c r="FT933" s="81"/>
      <c r="FU933" s="81"/>
      <c r="FV933" s="81"/>
      <c r="FW933" s="81"/>
      <c r="FX933" s="81"/>
      <c r="FY933" s="81"/>
      <c r="FZ933" s="81"/>
      <c r="GA933" s="81"/>
      <c r="GB933" s="81"/>
      <c r="GC933" s="81"/>
      <c r="GD933" s="81"/>
      <c r="GE933" s="81"/>
      <c r="GF933" s="81"/>
      <c r="GG933" s="8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  <c r="EL934" s="81"/>
      <c r="EM934" s="81"/>
      <c r="EN934" s="81"/>
      <c r="EO934" s="81"/>
      <c r="EP934" s="81"/>
      <c r="EQ934" s="81"/>
      <c r="ER934" s="81"/>
      <c r="ES934" s="81"/>
      <c r="ET934" s="81"/>
      <c r="EU934" s="81"/>
      <c r="EV934" s="81"/>
      <c r="EW934" s="81"/>
      <c r="EX934" s="81"/>
      <c r="EY934" s="81"/>
      <c r="EZ934" s="81"/>
      <c r="FA934" s="81"/>
      <c r="FB934" s="81"/>
      <c r="FC934" s="81"/>
      <c r="FD934" s="81"/>
      <c r="FE934" s="81"/>
      <c r="FF934" s="81"/>
      <c r="FG934" s="81"/>
      <c r="FH934" s="81"/>
      <c r="FI934" s="81"/>
      <c r="FJ934" s="81"/>
      <c r="FK934" s="81"/>
      <c r="FL934" s="81"/>
      <c r="FM934" s="81"/>
      <c r="FN934" s="81"/>
      <c r="FO934" s="81"/>
      <c r="FP934" s="81"/>
      <c r="FQ934" s="81"/>
      <c r="FR934" s="81"/>
      <c r="FS934" s="81"/>
      <c r="FT934" s="81"/>
      <c r="FU934" s="81"/>
      <c r="FV934" s="81"/>
      <c r="FW934" s="81"/>
      <c r="FX934" s="81"/>
      <c r="FY934" s="81"/>
      <c r="FZ934" s="81"/>
      <c r="GA934" s="81"/>
      <c r="GB934" s="81"/>
      <c r="GC934" s="81"/>
      <c r="GD934" s="81"/>
      <c r="GE934" s="81"/>
      <c r="GF934" s="81"/>
      <c r="GG934" s="8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  <c r="EL935" s="81"/>
      <c r="EM935" s="81"/>
      <c r="EN935" s="81"/>
      <c r="EO935" s="81"/>
      <c r="EP935" s="81"/>
      <c r="EQ935" s="81"/>
      <c r="ER935" s="81"/>
      <c r="ES935" s="81"/>
      <c r="ET935" s="81"/>
      <c r="EU935" s="81"/>
      <c r="EV935" s="81"/>
      <c r="EW935" s="81"/>
      <c r="EX935" s="81"/>
      <c r="EY935" s="81"/>
      <c r="EZ935" s="81"/>
      <c r="FA935" s="81"/>
      <c r="FB935" s="81"/>
      <c r="FC935" s="81"/>
      <c r="FD935" s="81"/>
      <c r="FE935" s="81"/>
      <c r="FF935" s="81"/>
      <c r="FG935" s="81"/>
      <c r="FH935" s="81"/>
      <c r="FI935" s="81"/>
      <c r="FJ935" s="81"/>
      <c r="FK935" s="81"/>
      <c r="FL935" s="81"/>
      <c r="FM935" s="81"/>
      <c r="FN935" s="81"/>
      <c r="FO935" s="81"/>
      <c r="FP935" s="81"/>
      <c r="FQ935" s="81"/>
      <c r="FR935" s="81"/>
      <c r="FS935" s="81"/>
      <c r="FT935" s="81"/>
      <c r="FU935" s="81"/>
      <c r="FV935" s="81"/>
      <c r="FW935" s="81"/>
      <c r="FX935" s="81"/>
      <c r="FY935" s="81"/>
      <c r="FZ935" s="81"/>
      <c r="GA935" s="81"/>
      <c r="GB935" s="81"/>
      <c r="GC935" s="81"/>
      <c r="GD935" s="81"/>
      <c r="GE935" s="81"/>
      <c r="GF935" s="81"/>
      <c r="GG935" s="8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  <c r="EL936" s="81"/>
      <c r="EM936" s="81"/>
      <c r="EN936" s="81"/>
      <c r="EO936" s="81"/>
      <c r="EP936" s="81"/>
      <c r="EQ936" s="81"/>
      <c r="ER936" s="81"/>
      <c r="ES936" s="81"/>
      <c r="ET936" s="81"/>
      <c r="EU936" s="81"/>
      <c r="EV936" s="81"/>
      <c r="EW936" s="81"/>
      <c r="EX936" s="81"/>
      <c r="EY936" s="81"/>
      <c r="EZ936" s="81"/>
      <c r="FA936" s="81"/>
      <c r="FB936" s="81"/>
      <c r="FC936" s="81"/>
      <c r="FD936" s="81"/>
      <c r="FE936" s="81"/>
      <c r="FF936" s="81"/>
      <c r="FG936" s="81"/>
      <c r="FH936" s="81"/>
      <c r="FI936" s="81"/>
      <c r="FJ936" s="81"/>
      <c r="FK936" s="81"/>
      <c r="FL936" s="81"/>
      <c r="FM936" s="81"/>
      <c r="FN936" s="81"/>
      <c r="FO936" s="81"/>
      <c r="FP936" s="81"/>
      <c r="FQ936" s="81"/>
      <c r="FR936" s="81"/>
      <c r="FS936" s="81"/>
      <c r="FT936" s="81"/>
      <c r="FU936" s="81"/>
      <c r="FV936" s="81"/>
      <c r="FW936" s="81"/>
      <c r="FX936" s="81"/>
      <c r="FY936" s="81"/>
      <c r="FZ936" s="81"/>
      <c r="GA936" s="81"/>
      <c r="GB936" s="81"/>
      <c r="GC936" s="81"/>
      <c r="GD936" s="81"/>
      <c r="GE936" s="81"/>
      <c r="GF936" s="81"/>
      <c r="GG936" s="8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  <c r="EL937" s="81"/>
      <c r="EM937" s="81"/>
      <c r="EN937" s="81"/>
      <c r="EO937" s="81"/>
      <c r="EP937" s="81"/>
      <c r="EQ937" s="81"/>
      <c r="ER937" s="81"/>
      <c r="ES937" s="81"/>
      <c r="ET937" s="81"/>
      <c r="EU937" s="81"/>
      <c r="EV937" s="81"/>
      <c r="EW937" s="81"/>
      <c r="EX937" s="81"/>
      <c r="EY937" s="81"/>
      <c r="EZ937" s="81"/>
      <c r="FA937" s="81"/>
      <c r="FB937" s="81"/>
      <c r="FC937" s="81"/>
      <c r="FD937" s="81"/>
      <c r="FE937" s="81"/>
      <c r="FF937" s="81"/>
      <c r="FG937" s="81"/>
      <c r="FH937" s="81"/>
      <c r="FI937" s="81"/>
      <c r="FJ937" s="81"/>
      <c r="FK937" s="81"/>
      <c r="FL937" s="81"/>
      <c r="FM937" s="81"/>
      <c r="FN937" s="81"/>
      <c r="FO937" s="81"/>
      <c r="FP937" s="81"/>
      <c r="FQ937" s="81"/>
      <c r="FR937" s="81"/>
      <c r="FS937" s="81"/>
      <c r="FT937" s="81"/>
      <c r="FU937" s="81"/>
      <c r="FV937" s="81"/>
      <c r="FW937" s="81"/>
      <c r="FX937" s="81"/>
      <c r="FY937" s="81"/>
      <c r="FZ937" s="81"/>
      <c r="GA937" s="81"/>
      <c r="GB937" s="81"/>
      <c r="GC937" s="81"/>
      <c r="GD937" s="81"/>
      <c r="GE937" s="81"/>
      <c r="GF937" s="81"/>
      <c r="GG937" s="8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  <c r="EL938" s="81"/>
      <c r="EM938" s="81"/>
      <c r="EN938" s="81"/>
      <c r="EO938" s="81"/>
      <c r="EP938" s="81"/>
      <c r="EQ938" s="81"/>
      <c r="ER938" s="81"/>
      <c r="ES938" s="81"/>
      <c r="ET938" s="81"/>
      <c r="EU938" s="81"/>
      <c r="EV938" s="81"/>
      <c r="EW938" s="81"/>
      <c r="EX938" s="81"/>
      <c r="EY938" s="81"/>
      <c r="EZ938" s="81"/>
      <c r="FA938" s="81"/>
      <c r="FB938" s="81"/>
      <c r="FC938" s="81"/>
      <c r="FD938" s="81"/>
      <c r="FE938" s="81"/>
      <c r="FF938" s="81"/>
      <c r="FG938" s="81"/>
      <c r="FH938" s="81"/>
      <c r="FI938" s="81"/>
      <c r="FJ938" s="81"/>
      <c r="FK938" s="81"/>
      <c r="FL938" s="81"/>
      <c r="FM938" s="81"/>
      <c r="FN938" s="81"/>
      <c r="FO938" s="81"/>
      <c r="FP938" s="81"/>
      <c r="FQ938" s="81"/>
      <c r="FR938" s="81"/>
      <c r="FS938" s="81"/>
      <c r="FT938" s="81"/>
      <c r="FU938" s="81"/>
      <c r="FV938" s="81"/>
      <c r="FW938" s="81"/>
      <c r="FX938" s="81"/>
      <c r="FY938" s="81"/>
      <c r="FZ938" s="81"/>
      <c r="GA938" s="81"/>
      <c r="GB938" s="81"/>
      <c r="GC938" s="81"/>
      <c r="GD938" s="81"/>
      <c r="GE938" s="81"/>
      <c r="GF938" s="81"/>
      <c r="GG938" s="8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  <c r="EL939" s="81"/>
      <c r="EM939" s="81"/>
      <c r="EN939" s="81"/>
      <c r="EO939" s="81"/>
      <c r="EP939" s="81"/>
      <c r="EQ939" s="81"/>
      <c r="ER939" s="81"/>
      <c r="ES939" s="81"/>
      <c r="ET939" s="81"/>
      <c r="EU939" s="81"/>
      <c r="EV939" s="81"/>
      <c r="EW939" s="81"/>
      <c r="EX939" s="81"/>
      <c r="EY939" s="81"/>
      <c r="EZ939" s="81"/>
      <c r="FA939" s="81"/>
      <c r="FB939" s="81"/>
      <c r="FC939" s="81"/>
      <c r="FD939" s="81"/>
      <c r="FE939" s="81"/>
      <c r="FF939" s="81"/>
      <c r="FG939" s="81"/>
      <c r="FH939" s="81"/>
      <c r="FI939" s="81"/>
      <c r="FJ939" s="81"/>
      <c r="FK939" s="81"/>
      <c r="FL939" s="81"/>
      <c r="FM939" s="81"/>
      <c r="FN939" s="81"/>
      <c r="FO939" s="81"/>
      <c r="FP939" s="81"/>
      <c r="FQ939" s="81"/>
      <c r="FR939" s="81"/>
      <c r="FS939" s="81"/>
      <c r="FT939" s="81"/>
      <c r="FU939" s="81"/>
      <c r="FV939" s="81"/>
      <c r="FW939" s="81"/>
      <c r="FX939" s="81"/>
      <c r="FY939" s="81"/>
      <c r="FZ939" s="81"/>
      <c r="GA939" s="81"/>
      <c r="GB939" s="81"/>
      <c r="GC939" s="81"/>
      <c r="GD939" s="81"/>
      <c r="GE939" s="81"/>
      <c r="GF939" s="81"/>
      <c r="GG939" s="8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  <c r="EL940" s="81"/>
      <c r="EM940" s="81"/>
      <c r="EN940" s="81"/>
      <c r="EO940" s="81"/>
      <c r="EP940" s="81"/>
      <c r="EQ940" s="81"/>
      <c r="ER940" s="81"/>
      <c r="ES940" s="81"/>
      <c r="ET940" s="81"/>
      <c r="EU940" s="81"/>
      <c r="EV940" s="81"/>
      <c r="EW940" s="81"/>
      <c r="EX940" s="81"/>
      <c r="EY940" s="81"/>
      <c r="EZ940" s="81"/>
      <c r="FA940" s="81"/>
      <c r="FB940" s="81"/>
      <c r="FC940" s="81"/>
      <c r="FD940" s="81"/>
      <c r="FE940" s="81"/>
      <c r="FF940" s="81"/>
      <c r="FG940" s="81"/>
      <c r="FH940" s="81"/>
      <c r="FI940" s="81"/>
      <c r="FJ940" s="81"/>
      <c r="FK940" s="81"/>
      <c r="FL940" s="81"/>
      <c r="FM940" s="81"/>
      <c r="FN940" s="81"/>
      <c r="FO940" s="81"/>
      <c r="FP940" s="81"/>
      <c r="FQ940" s="81"/>
      <c r="FR940" s="81"/>
      <c r="FS940" s="81"/>
      <c r="FT940" s="81"/>
      <c r="FU940" s="81"/>
      <c r="FV940" s="81"/>
      <c r="FW940" s="81"/>
      <c r="FX940" s="81"/>
      <c r="FY940" s="81"/>
      <c r="FZ940" s="81"/>
      <c r="GA940" s="81"/>
      <c r="GB940" s="81"/>
      <c r="GC940" s="81"/>
      <c r="GD940" s="81"/>
      <c r="GE940" s="81"/>
      <c r="GF940" s="81"/>
      <c r="GG940" s="8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  <c r="EL941" s="81"/>
      <c r="EM941" s="81"/>
      <c r="EN941" s="81"/>
      <c r="EO941" s="81"/>
      <c r="EP941" s="81"/>
      <c r="EQ941" s="81"/>
      <c r="ER941" s="81"/>
      <c r="ES941" s="81"/>
      <c r="ET941" s="81"/>
      <c r="EU941" s="81"/>
      <c r="EV941" s="81"/>
      <c r="EW941" s="81"/>
      <c r="EX941" s="81"/>
      <c r="EY941" s="81"/>
      <c r="EZ941" s="81"/>
      <c r="FA941" s="81"/>
      <c r="FB941" s="81"/>
      <c r="FC941" s="81"/>
      <c r="FD941" s="81"/>
      <c r="FE941" s="81"/>
      <c r="FF941" s="81"/>
      <c r="FG941" s="81"/>
      <c r="FH941" s="81"/>
      <c r="FI941" s="81"/>
      <c r="FJ941" s="81"/>
      <c r="FK941" s="81"/>
      <c r="FL941" s="81"/>
      <c r="FM941" s="81"/>
      <c r="FN941" s="81"/>
      <c r="FO941" s="81"/>
      <c r="FP941" s="81"/>
      <c r="FQ941" s="81"/>
      <c r="FR941" s="81"/>
      <c r="FS941" s="81"/>
      <c r="FT941" s="81"/>
      <c r="FU941" s="81"/>
      <c r="FV941" s="81"/>
      <c r="FW941" s="81"/>
      <c r="FX941" s="81"/>
      <c r="FY941" s="81"/>
      <c r="FZ941" s="81"/>
      <c r="GA941" s="81"/>
      <c r="GB941" s="81"/>
      <c r="GC941" s="81"/>
      <c r="GD941" s="81"/>
      <c r="GE941" s="81"/>
      <c r="GF941" s="81"/>
      <c r="GG941" s="8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  <c r="EL942" s="81"/>
      <c r="EM942" s="81"/>
      <c r="EN942" s="81"/>
      <c r="EO942" s="81"/>
      <c r="EP942" s="81"/>
      <c r="EQ942" s="81"/>
      <c r="ER942" s="81"/>
      <c r="ES942" s="81"/>
      <c r="ET942" s="81"/>
      <c r="EU942" s="81"/>
      <c r="EV942" s="81"/>
      <c r="EW942" s="81"/>
      <c r="EX942" s="81"/>
      <c r="EY942" s="81"/>
      <c r="EZ942" s="81"/>
      <c r="FA942" s="81"/>
      <c r="FB942" s="81"/>
      <c r="FC942" s="81"/>
      <c r="FD942" s="81"/>
      <c r="FE942" s="81"/>
      <c r="FF942" s="81"/>
      <c r="FG942" s="81"/>
      <c r="FH942" s="81"/>
      <c r="FI942" s="81"/>
      <c r="FJ942" s="81"/>
      <c r="FK942" s="81"/>
      <c r="FL942" s="81"/>
      <c r="FM942" s="81"/>
      <c r="FN942" s="81"/>
      <c r="FO942" s="81"/>
      <c r="FP942" s="81"/>
      <c r="FQ942" s="81"/>
      <c r="FR942" s="81"/>
      <c r="FS942" s="81"/>
      <c r="FT942" s="81"/>
      <c r="FU942" s="81"/>
      <c r="FV942" s="81"/>
      <c r="FW942" s="81"/>
      <c r="FX942" s="81"/>
      <c r="FY942" s="81"/>
      <c r="FZ942" s="81"/>
      <c r="GA942" s="81"/>
      <c r="GB942" s="81"/>
      <c r="GC942" s="81"/>
      <c r="GD942" s="81"/>
      <c r="GE942" s="81"/>
      <c r="GF942" s="81"/>
      <c r="GG942" s="8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  <c r="EL943" s="81"/>
      <c r="EM943" s="81"/>
      <c r="EN943" s="81"/>
      <c r="EO943" s="81"/>
      <c r="EP943" s="81"/>
      <c r="EQ943" s="81"/>
      <c r="ER943" s="81"/>
      <c r="ES943" s="81"/>
      <c r="ET943" s="81"/>
      <c r="EU943" s="81"/>
      <c r="EV943" s="81"/>
      <c r="EW943" s="81"/>
      <c r="EX943" s="81"/>
      <c r="EY943" s="81"/>
      <c r="EZ943" s="81"/>
      <c r="FA943" s="81"/>
      <c r="FB943" s="81"/>
      <c r="FC943" s="81"/>
      <c r="FD943" s="81"/>
      <c r="FE943" s="81"/>
      <c r="FF943" s="81"/>
      <c r="FG943" s="81"/>
      <c r="FH943" s="81"/>
      <c r="FI943" s="81"/>
      <c r="FJ943" s="81"/>
      <c r="FK943" s="81"/>
      <c r="FL943" s="81"/>
      <c r="FM943" s="81"/>
      <c r="FN943" s="81"/>
      <c r="FO943" s="81"/>
      <c r="FP943" s="81"/>
      <c r="FQ943" s="81"/>
      <c r="FR943" s="81"/>
      <c r="FS943" s="81"/>
      <c r="FT943" s="81"/>
      <c r="FU943" s="81"/>
      <c r="FV943" s="81"/>
      <c r="FW943" s="81"/>
      <c r="FX943" s="81"/>
      <c r="FY943" s="81"/>
      <c r="FZ943" s="81"/>
      <c r="GA943" s="81"/>
      <c r="GB943" s="81"/>
      <c r="GC943" s="81"/>
      <c r="GD943" s="81"/>
      <c r="GE943" s="81"/>
      <c r="GF943" s="81"/>
      <c r="GG943" s="8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  <c r="EL944" s="81"/>
      <c r="EM944" s="81"/>
      <c r="EN944" s="81"/>
      <c r="EO944" s="81"/>
      <c r="EP944" s="81"/>
      <c r="EQ944" s="81"/>
      <c r="ER944" s="81"/>
      <c r="ES944" s="81"/>
      <c r="ET944" s="81"/>
      <c r="EU944" s="81"/>
      <c r="EV944" s="81"/>
      <c r="EW944" s="81"/>
      <c r="EX944" s="81"/>
      <c r="EY944" s="81"/>
      <c r="EZ944" s="81"/>
      <c r="FA944" s="81"/>
      <c r="FB944" s="81"/>
      <c r="FC944" s="81"/>
      <c r="FD944" s="81"/>
      <c r="FE944" s="81"/>
      <c r="FF944" s="81"/>
      <c r="FG944" s="81"/>
      <c r="FH944" s="81"/>
      <c r="FI944" s="81"/>
      <c r="FJ944" s="81"/>
      <c r="FK944" s="81"/>
      <c r="FL944" s="81"/>
      <c r="FM944" s="81"/>
      <c r="FN944" s="81"/>
      <c r="FO944" s="81"/>
      <c r="FP944" s="81"/>
      <c r="FQ944" s="81"/>
      <c r="FR944" s="81"/>
      <c r="FS944" s="81"/>
      <c r="FT944" s="81"/>
      <c r="FU944" s="81"/>
      <c r="FV944" s="81"/>
      <c r="FW944" s="81"/>
      <c r="FX944" s="81"/>
      <c r="FY944" s="81"/>
      <c r="FZ944" s="81"/>
      <c r="GA944" s="81"/>
      <c r="GB944" s="81"/>
      <c r="GC944" s="81"/>
      <c r="GD944" s="81"/>
      <c r="GE944" s="81"/>
      <c r="GF944" s="81"/>
      <c r="GG944" s="8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  <c r="EL945" s="81"/>
      <c r="EM945" s="81"/>
      <c r="EN945" s="81"/>
      <c r="EO945" s="81"/>
      <c r="EP945" s="81"/>
      <c r="EQ945" s="81"/>
      <c r="ER945" s="81"/>
      <c r="ES945" s="81"/>
      <c r="ET945" s="81"/>
      <c r="EU945" s="81"/>
      <c r="EV945" s="81"/>
      <c r="EW945" s="81"/>
      <c r="EX945" s="81"/>
      <c r="EY945" s="81"/>
      <c r="EZ945" s="81"/>
      <c r="FA945" s="81"/>
      <c r="FB945" s="81"/>
      <c r="FC945" s="81"/>
      <c r="FD945" s="81"/>
      <c r="FE945" s="81"/>
      <c r="FF945" s="81"/>
      <c r="FG945" s="81"/>
      <c r="FH945" s="81"/>
      <c r="FI945" s="81"/>
      <c r="FJ945" s="81"/>
      <c r="FK945" s="81"/>
      <c r="FL945" s="81"/>
      <c r="FM945" s="81"/>
      <c r="FN945" s="81"/>
      <c r="FO945" s="81"/>
      <c r="FP945" s="81"/>
      <c r="FQ945" s="81"/>
      <c r="FR945" s="81"/>
      <c r="FS945" s="81"/>
      <c r="FT945" s="81"/>
      <c r="FU945" s="81"/>
      <c r="FV945" s="81"/>
      <c r="FW945" s="81"/>
      <c r="FX945" s="81"/>
      <c r="FY945" s="81"/>
      <c r="FZ945" s="81"/>
      <c r="GA945" s="81"/>
      <c r="GB945" s="81"/>
      <c r="GC945" s="81"/>
      <c r="GD945" s="81"/>
      <c r="GE945" s="81"/>
      <c r="GF945" s="81"/>
      <c r="GG945" s="8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  <c r="EL946" s="81"/>
      <c r="EM946" s="81"/>
      <c r="EN946" s="81"/>
      <c r="EO946" s="81"/>
      <c r="EP946" s="81"/>
      <c r="EQ946" s="81"/>
      <c r="ER946" s="81"/>
      <c r="ES946" s="81"/>
      <c r="ET946" s="81"/>
      <c r="EU946" s="81"/>
      <c r="EV946" s="81"/>
      <c r="EW946" s="81"/>
      <c r="EX946" s="81"/>
      <c r="EY946" s="81"/>
      <c r="EZ946" s="81"/>
      <c r="FA946" s="81"/>
      <c r="FB946" s="81"/>
      <c r="FC946" s="81"/>
      <c r="FD946" s="81"/>
      <c r="FE946" s="81"/>
      <c r="FF946" s="81"/>
      <c r="FG946" s="81"/>
      <c r="FH946" s="81"/>
      <c r="FI946" s="81"/>
      <c r="FJ946" s="81"/>
      <c r="FK946" s="81"/>
      <c r="FL946" s="81"/>
      <c r="FM946" s="81"/>
      <c r="FN946" s="81"/>
      <c r="FO946" s="81"/>
      <c r="FP946" s="81"/>
      <c r="FQ946" s="81"/>
      <c r="FR946" s="81"/>
      <c r="FS946" s="81"/>
      <c r="FT946" s="81"/>
      <c r="FU946" s="81"/>
      <c r="FV946" s="81"/>
      <c r="FW946" s="81"/>
      <c r="FX946" s="81"/>
      <c r="FY946" s="81"/>
      <c r="FZ946" s="81"/>
      <c r="GA946" s="81"/>
      <c r="GB946" s="81"/>
      <c r="GC946" s="81"/>
      <c r="GD946" s="81"/>
      <c r="GE946" s="81"/>
      <c r="GF946" s="81"/>
      <c r="GG946" s="8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  <c r="EL947" s="81"/>
      <c r="EM947" s="81"/>
      <c r="EN947" s="81"/>
      <c r="EO947" s="81"/>
      <c r="EP947" s="81"/>
      <c r="EQ947" s="81"/>
      <c r="ER947" s="81"/>
      <c r="ES947" s="81"/>
      <c r="ET947" s="81"/>
      <c r="EU947" s="81"/>
      <c r="EV947" s="81"/>
      <c r="EW947" s="81"/>
      <c r="EX947" s="81"/>
      <c r="EY947" s="81"/>
      <c r="EZ947" s="81"/>
      <c r="FA947" s="81"/>
      <c r="FB947" s="81"/>
      <c r="FC947" s="81"/>
      <c r="FD947" s="81"/>
      <c r="FE947" s="81"/>
      <c r="FF947" s="81"/>
      <c r="FG947" s="81"/>
      <c r="FH947" s="81"/>
      <c r="FI947" s="81"/>
      <c r="FJ947" s="81"/>
      <c r="FK947" s="81"/>
      <c r="FL947" s="81"/>
      <c r="FM947" s="81"/>
      <c r="FN947" s="81"/>
      <c r="FO947" s="81"/>
      <c r="FP947" s="81"/>
      <c r="FQ947" s="81"/>
      <c r="FR947" s="81"/>
      <c r="FS947" s="81"/>
      <c r="FT947" s="81"/>
      <c r="FU947" s="81"/>
      <c r="FV947" s="81"/>
      <c r="FW947" s="81"/>
      <c r="FX947" s="81"/>
      <c r="FY947" s="81"/>
      <c r="FZ947" s="81"/>
      <c r="GA947" s="81"/>
      <c r="GB947" s="81"/>
      <c r="GC947" s="81"/>
      <c r="GD947" s="81"/>
      <c r="GE947" s="81"/>
      <c r="GF947" s="81"/>
      <c r="GG947" s="8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  <c r="EL948" s="81"/>
      <c r="EM948" s="81"/>
      <c r="EN948" s="81"/>
      <c r="EO948" s="81"/>
      <c r="EP948" s="81"/>
      <c r="EQ948" s="81"/>
      <c r="ER948" s="81"/>
      <c r="ES948" s="81"/>
      <c r="ET948" s="81"/>
      <c r="EU948" s="81"/>
      <c r="EV948" s="81"/>
      <c r="EW948" s="81"/>
      <c r="EX948" s="81"/>
      <c r="EY948" s="81"/>
      <c r="EZ948" s="81"/>
      <c r="FA948" s="81"/>
      <c r="FB948" s="81"/>
      <c r="FC948" s="81"/>
      <c r="FD948" s="81"/>
      <c r="FE948" s="81"/>
      <c r="FF948" s="81"/>
      <c r="FG948" s="81"/>
      <c r="FH948" s="81"/>
      <c r="FI948" s="81"/>
      <c r="FJ948" s="81"/>
      <c r="FK948" s="81"/>
      <c r="FL948" s="81"/>
      <c r="FM948" s="81"/>
      <c r="FN948" s="81"/>
      <c r="FO948" s="81"/>
      <c r="FP948" s="81"/>
      <c r="FQ948" s="81"/>
      <c r="FR948" s="81"/>
      <c r="FS948" s="81"/>
      <c r="FT948" s="81"/>
      <c r="FU948" s="81"/>
      <c r="FV948" s="81"/>
      <c r="FW948" s="81"/>
      <c r="FX948" s="81"/>
      <c r="FY948" s="81"/>
      <c r="FZ948" s="81"/>
      <c r="GA948" s="81"/>
      <c r="GB948" s="81"/>
      <c r="GC948" s="81"/>
      <c r="GD948" s="81"/>
      <c r="GE948" s="81"/>
      <c r="GF948" s="81"/>
      <c r="GG948" s="8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  <c r="EL949" s="81"/>
      <c r="EM949" s="81"/>
      <c r="EN949" s="81"/>
      <c r="EO949" s="81"/>
      <c r="EP949" s="81"/>
      <c r="EQ949" s="81"/>
      <c r="ER949" s="81"/>
      <c r="ES949" s="81"/>
      <c r="ET949" s="81"/>
      <c r="EU949" s="81"/>
      <c r="EV949" s="81"/>
      <c r="EW949" s="81"/>
      <c r="EX949" s="81"/>
      <c r="EY949" s="81"/>
      <c r="EZ949" s="81"/>
      <c r="FA949" s="81"/>
      <c r="FB949" s="81"/>
      <c r="FC949" s="81"/>
      <c r="FD949" s="81"/>
      <c r="FE949" s="81"/>
      <c r="FF949" s="81"/>
      <c r="FG949" s="81"/>
      <c r="FH949" s="81"/>
      <c r="FI949" s="81"/>
      <c r="FJ949" s="81"/>
      <c r="FK949" s="81"/>
      <c r="FL949" s="81"/>
      <c r="FM949" s="81"/>
      <c r="FN949" s="81"/>
      <c r="FO949" s="81"/>
      <c r="FP949" s="81"/>
      <c r="FQ949" s="81"/>
      <c r="FR949" s="81"/>
      <c r="FS949" s="81"/>
      <c r="FT949" s="81"/>
      <c r="FU949" s="81"/>
      <c r="FV949" s="81"/>
      <c r="FW949" s="81"/>
      <c r="FX949" s="81"/>
      <c r="FY949" s="81"/>
      <c r="FZ949" s="81"/>
      <c r="GA949" s="81"/>
      <c r="GB949" s="81"/>
      <c r="GC949" s="81"/>
      <c r="GD949" s="81"/>
      <c r="GE949" s="81"/>
      <c r="GF949" s="81"/>
      <c r="GG949" s="8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  <c r="EL950" s="81"/>
      <c r="EM950" s="81"/>
      <c r="EN950" s="81"/>
      <c r="EO950" s="81"/>
      <c r="EP950" s="81"/>
      <c r="EQ950" s="81"/>
      <c r="ER950" s="81"/>
      <c r="ES950" s="81"/>
      <c r="ET950" s="81"/>
      <c r="EU950" s="81"/>
      <c r="EV950" s="81"/>
      <c r="EW950" s="81"/>
      <c r="EX950" s="81"/>
      <c r="EY950" s="81"/>
      <c r="EZ950" s="81"/>
      <c r="FA950" s="81"/>
      <c r="FB950" s="81"/>
      <c r="FC950" s="81"/>
      <c r="FD950" s="81"/>
      <c r="FE950" s="81"/>
      <c r="FF950" s="81"/>
      <c r="FG950" s="81"/>
      <c r="FH950" s="81"/>
      <c r="FI950" s="81"/>
      <c r="FJ950" s="81"/>
      <c r="FK950" s="81"/>
      <c r="FL950" s="81"/>
      <c r="FM950" s="81"/>
      <c r="FN950" s="81"/>
      <c r="FO950" s="81"/>
      <c r="FP950" s="81"/>
      <c r="FQ950" s="81"/>
      <c r="FR950" s="81"/>
      <c r="FS950" s="81"/>
      <c r="FT950" s="81"/>
      <c r="FU950" s="81"/>
      <c r="FV950" s="81"/>
      <c r="FW950" s="81"/>
      <c r="FX950" s="81"/>
      <c r="FY950" s="81"/>
      <c r="FZ950" s="81"/>
      <c r="GA950" s="81"/>
      <c r="GB950" s="81"/>
      <c r="GC950" s="81"/>
      <c r="GD950" s="81"/>
      <c r="GE950" s="81"/>
      <c r="GF950" s="81"/>
      <c r="GG950" s="8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  <c r="EL951" s="81"/>
      <c r="EM951" s="81"/>
      <c r="EN951" s="81"/>
      <c r="EO951" s="81"/>
      <c r="EP951" s="81"/>
      <c r="EQ951" s="81"/>
      <c r="ER951" s="81"/>
      <c r="ES951" s="81"/>
      <c r="ET951" s="81"/>
      <c r="EU951" s="81"/>
      <c r="EV951" s="81"/>
      <c r="EW951" s="81"/>
      <c r="EX951" s="81"/>
      <c r="EY951" s="81"/>
      <c r="EZ951" s="81"/>
      <c r="FA951" s="81"/>
      <c r="FB951" s="81"/>
      <c r="FC951" s="81"/>
      <c r="FD951" s="81"/>
      <c r="FE951" s="81"/>
      <c r="FF951" s="81"/>
      <c r="FG951" s="81"/>
      <c r="FH951" s="81"/>
      <c r="FI951" s="81"/>
      <c r="FJ951" s="81"/>
      <c r="FK951" s="81"/>
      <c r="FL951" s="81"/>
      <c r="FM951" s="81"/>
      <c r="FN951" s="81"/>
      <c r="FO951" s="81"/>
      <c r="FP951" s="81"/>
      <c r="FQ951" s="81"/>
      <c r="FR951" s="81"/>
      <c r="FS951" s="81"/>
      <c r="FT951" s="81"/>
      <c r="FU951" s="81"/>
      <c r="FV951" s="81"/>
      <c r="FW951" s="81"/>
      <c r="FX951" s="81"/>
      <c r="FY951" s="81"/>
      <c r="FZ951" s="81"/>
      <c r="GA951" s="81"/>
      <c r="GB951" s="81"/>
      <c r="GC951" s="81"/>
      <c r="GD951" s="81"/>
      <c r="GE951" s="81"/>
      <c r="GF951" s="81"/>
      <c r="GG951" s="8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  <c r="EL952" s="81"/>
      <c r="EM952" s="81"/>
      <c r="EN952" s="81"/>
      <c r="EO952" s="81"/>
      <c r="EP952" s="81"/>
      <c r="EQ952" s="81"/>
      <c r="ER952" s="81"/>
      <c r="ES952" s="81"/>
      <c r="ET952" s="81"/>
      <c r="EU952" s="81"/>
      <c r="EV952" s="81"/>
      <c r="EW952" s="81"/>
      <c r="EX952" s="81"/>
      <c r="EY952" s="81"/>
      <c r="EZ952" s="81"/>
      <c r="FA952" s="81"/>
      <c r="FB952" s="81"/>
      <c r="FC952" s="81"/>
      <c r="FD952" s="81"/>
      <c r="FE952" s="81"/>
      <c r="FF952" s="81"/>
      <c r="FG952" s="81"/>
      <c r="FH952" s="81"/>
      <c r="FI952" s="81"/>
      <c r="FJ952" s="81"/>
      <c r="FK952" s="81"/>
      <c r="FL952" s="81"/>
      <c r="FM952" s="81"/>
      <c r="FN952" s="81"/>
      <c r="FO952" s="81"/>
      <c r="FP952" s="81"/>
      <c r="FQ952" s="81"/>
      <c r="FR952" s="81"/>
      <c r="FS952" s="81"/>
      <c r="FT952" s="81"/>
      <c r="FU952" s="81"/>
      <c r="FV952" s="81"/>
      <c r="FW952" s="81"/>
      <c r="FX952" s="81"/>
      <c r="FY952" s="81"/>
      <c r="FZ952" s="81"/>
      <c r="GA952" s="81"/>
      <c r="GB952" s="81"/>
      <c r="GC952" s="81"/>
      <c r="GD952" s="81"/>
      <c r="GE952" s="81"/>
      <c r="GF952" s="81"/>
      <c r="GG952" s="8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  <c r="EL953" s="81"/>
      <c r="EM953" s="81"/>
      <c r="EN953" s="81"/>
      <c r="EO953" s="81"/>
      <c r="EP953" s="81"/>
      <c r="EQ953" s="81"/>
      <c r="ER953" s="81"/>
      <c r="ES953" s="81"/>
      <c r="ET953" s="81"/>
      <c r="EU953" s="81"/>
      <c r="EV953" s="81"/>
      <c r="EW953" s="81"/>
      <c r="EX953" s="81"/>
      <c r="EY953" s="81"/>
      <c r="EZ953" s="81"/>
      <c r="FA953" s="81"/>
      <c r="FB953" s="81"/>
      <c r="FC953" s="81"/>
      <c r="FD953" s="81"/>
      <c r="FE953" s="81"/>
      <c r="FF953" s="81"/>
      <c r="FG953" s="81"/>
      <c r="FH953" s="81"/>
      <c r="FI953" s="81"/>
      <c r="FJ953" s="81"/>
      <c r="FK953" s="81"/>
      <c r="FL953" s="81"/>
      <c r="FM953" s="81"/>
      <c r="FN953" s="81"/>
      <c r="FO953" s="81"/>
      <c r="FP953" s="81"/>
      <c r="FQ953" s="81"/>
      <c r="FR953" s="81"/>
      <c r="FS953" s="81"/>
      <c r="FT953" s="81"/>
      <c r="FU953" s="81"/>
      <c r="FV953" s="81"/>
      <c r="FW953" s="81"/>
      <c r="FX953" s="81"/>
      <c r="FY953" s="81"/>
      <c r="FZ953" s="81"/>
      <c r="GA953" s="81"/>
      <c r="GB953" s="81"/>
      <c r="GC953" s="81"/>
      <c r="GD953" s="81"/>
      <c r="GE953" s="81"/>
      <c r="GF953" s="81"/>
      <c r="GG953" s="8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  <c r="EL954" s="81"/>
      <c r="EM954" s="81"/>
      <c r="EN954" s="81"/>
      <c r="EO954" s="81"/>
      <c r="EP954" s="81"/>
      <c r="EQ954" s="81"/>
      <c r="ER954" s="81"/>
      <c r="ES954" s="81"/>
      <c r="ET954" s="81"/>
      <c r="EU954" s="81"/>
      <c r="EV954" s="81"/>
      <c r="EW954" s="81"/>
      <c r="EX954" s="81"/>
      <c r="EY954" s="81"/>
      <c r="EZ954" s="81"/>
      <c r="FA954" s="81"/>
      <c r="FB954" s="81"/>
      <c r="FC954" s="81"/>
      <c r="FD954" s="81"/>
      <c r="FE954" s="81"/>
      <c r="FF954" s="81"/>
      <c r="FG954" s="81"/>
      <c r="FH954" s="81"/>
      <c r="FI954" s="81"/>
      <c r="FJ954" s="81"/>
      <c r="FK954" s="81"/>
      <c r="FL954" s="81"/>
      <c r="FM954" s="81"/>
      <c r="FN954" s="81"/>
      <c r="FO954" s="81"/>
      <c r="FP954" s="81"/>
      <c r="FQ954" s="81"/>
      <c r="FR954" s="81"/>
      <c r="FS954" s="81"/>
      <c r="FT954" s="81"/>
      <c r="FU954" s="81"/>
      <c r="FV954" s="81"/>
      <c r="FW954" s="81"/>
      <c r="FX954" s="81"/>
      <c r="FY954" s="81"/>
      <c r="FZ954" s="81"/>
      <c r="GA954" s="81"/>
      <c r="GB954" s="81"/>
      <c r="GC954" s="81"/>
      <c r="GD954" s="81"/>
      <c r="GE954" s="81"/>
      <c r="GF954" s="81"/>
      <c r="GG954" s="8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  <c r="EL955" s="81"/>
      <c r="EM955" s="81"/>
      <c r="EN955" s="81"/>
      <c r="EO955" s="81"/>
      <c r="EP955" s="81"/>
      <c r="EQ955" s="81"/>
      <c r="ER955" s="81"/>
      <c r="ES955" s="81"/>
      <c r="ET955" s="81"/>
      <c r="EU955" s="81"/>
      <c r="EV955" s="81"/>
      <c r="EW955" s="81"/>
      <c r="EX955" s="81"/>
      <c r="EY955" s="81"/>
      <c r="EZ955" s="81"/>
      <c r="FA955" s="81"/>
      <c r="FB955" s="81"/>
      <c r="FC955" s="81"/>
      <c r="FD955" s="81"/>
      <c r="FE955" s="81"/>
      <c r="FF955" s="81"/>
      <c r="FG955" s="81"/>
      <c r="FH955" s="81"/>
      <c r="FI955" s="81"/>
      <c r="FJ955" s="81"/>
      <c r="FK955" s="81"/>
      <c r="FL955" s="81"/>
      <c r="FM955" s="81"/>
      <c r="FN955" s="81"/>
      <c r="FO955" s="81"/>
      <c r="FP955" s="81"/>
      <c r="FQ955" s="81"/>
      <c r="FR955" s="81"/>
      <c r="FS955" s="81"/>
      <c r="FT955" s="81"/>
      <c r="FU955" s="81"/>
      <c r="FV955" s="81"/>
      <c r="FW955" s="81"/>
      <c r="FX955" s="81"/>
      <c r="FY955" s="81"/>
      <c r="FZ955" s="81"/>
      <c r="GA955" s="81"/>
      <c r="GB955" s="81"/>
      <c r="GC955" s="81"/>
      <c r="GD955" s="81"/>
      <c r="GE955" s="81"/>
      <c r="GF955" s="81"/>
      <c r="GG955" s="8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  <c r="EL956" s="81"/>
      <c r="EM956" s="81"/>
      <c r="EN956" s="81"/>
      <c r="EO956" s="81"/>
      <c r="EP956" s="81"/>
      <c r="EQ956" s="81"/>
      <c r="ER956" s="81"/>
      <c r="ES956" s="81"/>
      <c r="ET956" s="81"/>
      <c r="EU956" s="81"/>
      <c r="EV956" s="81"/>
      <c r="EW956" s="81"/>
      <c r="EX956" s="81"/>
      <c r="EY956" s="81"/>
      <c r="EZ956" s="81"/>
      <c r="FA956" s="81"/>
      <c r="FB956" s="81"/>
      <c r="FC956" s="81"/>
      <c r="FD956" s="81"/>
      <c r="FE956" s="81"/>
      <c r="FF956" s="81"/>
      <c r="FG956" s="81"/>
      <c r="FH956" s="81"/>
      <c r="FI956" s="81"/>
      <c r="FJ956" s="81"/>
      <c r="FK956" s="81"/>
      <c r="FL956" s="81"/>
      <c r="FM956" s="81"/>
      <c r="FN956" s="81"/>
      <c r="FO956" s="81"/>
      <c r="FP956" s="81"/>
      <c r="FQ956" s="81"/>
      <c r="FR956" s="81"/>
      <c r="FS956" s="81"/>
      <c r="FT956" s="81"/>
      <c r="FU956" s="81"/>
      <c r="FV956" s="81"/>
      <c r="FW956" s="81"/>
      <c r="FX956" s="81"/>
      <c r="FY956" s="81"/>
      <c r="FZ956" s="81"/>
      <c r="GA956" s="81"/>
      <c r="GB956" s="81"/>
      <c r="GC956" s="81"/>
      <c r="GD956" s="81"/>
      <c r="GE956" s="81"/>
      <c r="GF956" s="81"/>
      <c r="GG956" s="8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  <c r="EL957" s="81"/>
      <c r="EM957" s="81"/>
      <c r="EN957" s="81"/>
      <c r="EO957" s="81"/>
      <c r="EP957" s="81"/>
      <c r="EQ957" s="81"/>
      <c r="ER957" s="81"/>
      <c r="ES957" s="81"/>
      <c r="ET957" s="81"/>
      <c r="EU957" s="81"/>
      <c r="EV957" s="81"/>
      <c r="EW957" s="81"/>
      <c r="EX957" s="81"/>
      <c r="EY957" s="81"/>
      <c r="EZ957" s="81"/>
      <c r="FA957" s="81"/>
      <c r="FB957" s="81"/>
      <c r="FC957" s="81"/>
      <c r="FD957" s="81"/>
      <c r="FE957" s="81"/>
      <c r="FF957" s="81"/>
      <c r="FG957" s="81"/>
      <c r="FH957" s="81"/>
      <c r="FI957" s="81"/>
      <c r="FJ957" s="81"/>
      <c r="FK957" s="81"/>
      <c r="FL957" s="81"/>
      <c r="FM957" s="81"/>
      <c r="FN957" s="81"/>
      <c r="FO957" s="81"/>
      <c r="FP957" s="81"/>
      <c r="FQ957" s="81"/>
      <c r="FR957" s="81"/>
      <c r="FS957" s="81"/>
      <c r="FT957" s="81"/>
      <c r="FU957" s="81"/>
      <c r="FV957" s="81"/>
      <c r="FW957" s="81"/>
      <c r="FX957" s="81"/>
      <c r="FY957" s="81"/>
      <c r="FZ957" s="81"/>
      <c r="GA957" s="81"/>
      <c r="GB957" s="81"/>
      <c r="GC957" s="81"/>
      <c r="GD957" s="81"/>
      <c r="GE957" s="81"/>
      <c r="GF957" s="81"/>
      <c r="GG957" s="8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  <c r="EL958" s="81"/>
      <c r="EM958" s="81"/>
      <c r="EN958" s="81"/>
      <c r="EO958" s="81"/>
      <c r="EP958" s="81"/>
      <c r="EQ958" s="81"/>
      <c r="ER958" s="81"/>
      <c r="ES958" s="81"/>
      <c r="ET958" s="81"/>
      <c r="EU958" s="81"/>
      <c r="EV958" s="81"/>
      <c r="EW958" s="81"/>
      <c r="EX958" s="81"/>
      <c r="EY958" s="81"/>
      <c r="EZ958" s="81"/>
      <c r="FA958" s="81"/>
      <c r="FB958" s="81"/>
      <c r="FC958" s="81"/>
      <c r="FD958" s="81"/>
      <c r="FE958" s="81"/>
      <c r="FF958" s="81"/>
      <c r="FG958" s="81"/>
      <c r="FH958" s="81"/>
      <c r="FI958" s="81"/>
      <c r="FJ958" s="81"/>
      <c r="FK958" s="81"/>
      <c r="FL958" s="81"/>
      <c r="FM958" s="81"/>
      <c r="FN958" s="81"/>
      <c r="FO958" s="81"/>
      <c r="FP958" s="81"/>
      <c r="FQ958" s="81"/>
      <c r="FR958" s="81"/>
      <c r="FS958" s="81"/>
      <c r="FT958" s="81"/>
      <c r="FU958" s="81"/>
      <c r="FV958" s="81"/>
      <c r="FW958" s="81"/>
      <c r="FX958" s="81"/>
      <c r="FY958" s="81"/>
      <c r="FZ958" s="81"/>
      <c r="GA958" s="81"/>
      <c r="GB958" s="81"/>
      <c r="GC958" s="81"/>
      <c r="GD958" s="81"/>
      <c r="GE958" s="81"/>
      <c r="GF958" s="81"/>
      <c r="GG958" s="8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  <c r="EL959" s="81"/>
      <c r="EM959" s="81"/>
      <c r="EN959" s="81"/>
      <c r="EO959" s="81"/>
      <c r="EP959" s="81"/>
      <c r="EQ959" s="81"/>
      <c r="ER959" s="81"/>
      <c r="ES959" s="81"/>
      <c r="ET959" s="81"/>
      <c r="EU959" s="81"/>
      <c r="EV959" s="81"/>
      <c r="EW959" s="81"/>
      <c r="EX959" s="81"/>
      <c r="EY959" s="81"/>
      <c r="EZ959" s="81"/>
      <c r="FA959" s="81"/>
      <c r="FB959" s="81"/>
      <c r="FC959" s="81"/>
      <c r="FD959" s="81"/>
      <c r="FE959" s="81"/>
      <c r="FF959" s="81"/>
      <c r="FG959" s="81"/>
      <c r="FH959" s="81"/>
      <c r="FI959" s="81"/>
      <c r="FJ959" s="81"/>
      <c r="FK959" s="81"/>
      <c r="FL959" s="81"/>
      <c r="FM959" s="81"/>
      <c r="FN959" s="81"/>
      <c r="FO959" s="81"/>
      <c r="FP959" s="81"/>
      <c r="FQ959" s="81"/>
      <c r="FR959" s="81"/>
      <c r="FS959" s="81"/>
      <c r="FT959" s="81"/>
      <c r="FU959" s="81"/>
      <c r="FV959" s="81"/>
      <c r="FW959" s="81"/>
      <c r="FX959" s="81"/>
      <c r="FY959" s="81"/>
      <c r="FZ959" s="81"/>
      <c r="GA959" s="81"/>
      <c r="GB959" s="81"/>
      <c r="GC959" s="81"/>
      <c r="GD959" s="81"/>
      <c r="GE959" s="81"/>
      <c r="GF959" s="81"/>
      <c r="GG959" s="8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  <c r="EL960" s="81"/>
      <c r="EM960" s="81"/>
      <c r="EN960" s="81"/>
      <c r="EO960" s="81"/>
      <c r="EP960" s="81"/>
      <c r="EQ960" s="81"/>
      <c r="ER960" s="81"/>
      <c r="ES960" s="81"/>
      <c r="ET960" s="81"/>
      <c r="EU960" s="81"/>
      <c r="EV960" s="81"/>
      <c r="EW960" s="81"/>
      <c r="EX960" s="81"/>
      <c r="EY960" s="81"/>
      <c r="EZ960" s="81"/>
      <c r="FA960" s="81"/>
      <c r="FB960" s="81"/>
      <c r="FC960" s="81"/>
      <c r="FD960" s="81"/>
      <c r="FE960" s="81"/>
      <c r="FF960" s="81"/>
      <c r="FG960" s="81"/>
      <c r="FH960" s="81"/>
      <c r="FI960" s="81"/>
      <c r="FJ960" s="81"/>
      <c r="FK960" s="81"/>
      <c r="FL960" s="81"/>
      <c r="FM960" s="81"/>
      <c r="FN960" s="81"/>
      <c r="FO960" s="81"/>
      <c r="FP960" s="81"/>
      <c r="FQ960" s="81"/>
      <c r="FR960" s="81"/>
      <c r="FS960" s="81"/>
      <c r="FT960" s="81"/>
      <c r="FU960" s="81"/>
      <c r="FV960" s="81"/>
      <c r="FW960" s="81"/>
      <c r="FX960" s="81"/>
      <c r="FY960" s="81"/>
      <c r="FZ960" s="81"/>
      <c r="GA960" s="81"/>
      <c r="GB960" s="81"/>
      <c r="GC960" s="81"/>
      <c r="GD960" s="81"/>
      <c r="GE960" s="81"/>
      <c r="GF960" s="81"/>
      <c r="GG960" s="8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  <c r="EL961" s="81"/>
      <c r="EM961" s="81"/>
      <c r="EN961" s="81"/>
      <c r="EO961" s="81"/>
      <c r="EP961" s="81"/>
      <c r="EQ961" s="81"/>
      <c r="ER961" s="81"/>
      <c r="ES961" s="81"/>
      <c r="ET961" s="81"/>
      <c r="EU961" s="81"/>
      <c r="EV961" s="81"/>
      <c r="EW961" s="81"/>
      <c r="EX961" s="81"/>
      <c r="EY961" s="81"/>
      <c r="EZ961" s="81"/>
      <c r="FA961" s="81"/>
      <c r="FB961" s="81"/>
      <c r="FC961" s="81"/>
      <c r="FD961" s="81"/>
      <c r="FE961" s="81"/>
      <c r="FF961" s="81"/>
      <c r="FG961" s="81"/>
      <c r="FH961" s="81"/>
      <c r="FI961" s="81"/>
      <c r="FJ961" s="81"/>
      <c r="FK961" s="81"/>
      <c r="FL961" s="81"/>
      <c r="FM961" s="81"/>
      <c r="FN961" s="81"/>
      <c r="FO961" s="81"/>
      <c r="FP961" s="81"/>
      <c r="FQ961" s="81"/>
      <c r="FR961" s="81"/>
      <c r="FS961" s="81"/>
      <c r="FT961" s="81"/>
      <c r="FU961" s="81"/>
      <c r="FV961" s="81"/>
      <c r="FW961" s="81"/>
      <c r="FX961" s="81"/>
      <c r="FY961" s="81"/>
      <c r="FZ961" s="81"/>
      <c r="GA961" s="81"/>
      <c r="GB961" s="81"/>
      <c r="GC961" s="81"/>
      <c r="GD961" s="81"/>
      <c r="GE961" s="81"/>
      <c r="GF961" s="81"/>
      <c r="GG961" s="8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  <c r="EL962" s="81"/>
      <c r="EM962" s="81"/>
      <c r="EN962" s="81"/>
      <c r="EO962" s="81"/>
      <c r="EP962" s="81"/>
      <c r="EQ962" s="81"/>
      <c r="ER962" s="81"/>
      <c r="ES962" s="81"/>
      <c r="ET962" s="81"/>
      <c r="EU962" s="81"/>
      <c r="EV962" s="81"/>
      <c r="EW962" s="81"/>
      <c r="EX962" s="81"/>
      <c r="EY962" s="81"/>
      <c r="EZ962" s="81"/>
      <c r="FA962" s="81"/>
      <c r="FB962" s="81"/>
      <c r="FC962" s="81"/>
      <c r="FD962" s="81"/>
      <c r="FE962" s="81"/>
      <c r="FF962" s="81"/>
      <c r="FG962" s="81"/>
      <c r="FH962" s="81"/>
      <c r="FI962" s="81"/>
      <c r="FJ962" s="81"/>
      <c r="FK962" s="81"/>
      <c r="FL962" s="81"/>
      <c r="FM962" s="81"/>
      <c r="FN962" s="81"/>
      <c r="FO962" s="81"/>
      <c r="FP962" s="81"/>
      <c r="FQ962" s="81"/>
      <c r="FR962" s="81"/>
      <c r="FS962" s="81"/>
      <c r="FT962" s="81"/>
      <c r="FU962" s="81"/>
      <c r="FV962" s="81"/>
      <c r="FW962" s="81"/>
      <c r="FX962" s="81"/>
      <c r="FY962" s="81"/>
      <c r="FZ962" s="81"/>
      <c r="GA962" s="81"/>
      <c r="GB962" s="81"/>
      <c r="GC962" s="81"/>
      <c r="GD962" s="81"/>
      <c r="GE962" s="81"/>
      <c r="GF962" s="81"/>
      <c r="GG962" s="8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  <c r="EL963" s="81"/>
      <c r="EM963" s="81"/>
      <c r="EN963" s="81"/>
      <c r="EO963" s="81"/>
      <c r="EP963" s="81"/>
      <c r="EQ963" s="81"/>
      <c r="ER963" s="81"/>
      <c r="ES963" s="81"/>
      <c r="ET963" s="81"/>
      <c r="EU963" s="81"/>
      <c r="EV963" s="81"/>
      <c r="EW963" s="81"/>
      <c r="EX963" s="81"/>
      <c r="EY963" s="81"/>
      <c r="EZ963" s="81"/>
      <c r="FA963" s="81"/>
      <c r="FB963" s="81"/>
      <c r="FC963" s="81"/>
      <c r="FD963" s="81"/>
      <c r="FE963" s="81"/>
      <c r="FF963" s="81"/>
      <c r="FG963" s="81"/>
      <c r="FH963" s="81"/>
      <c r="FI963" s="81"/>
      <c r="FJ963" s="81"/>
      <c r="FK963" s="81"/>
      <c r="FL963" s="81"/>
      <c r="FM963" s="81"/>
      <c r="FN963" s="81"/>
      <c r="FO963" s="81"/>
      <c r="FP963" s="81"/>
      <c r="FQ963" s="81"/>
      <c r="FR963" s="81"/>
      <c r="FS963" s="81"/>
      <c r="FT963" s="81"/>
      <c r="FU963" s="81"/>
      <c r="FV963" s="81"/>
      <c r="FW963" s="81"/>
      <c r="FX963" s="81"/>
      <c r="FY963" s="81"/>
      <c r="FZ963" s="81"/>
      <c r="GA963" s="81"/>
      <c r="GB963" s="81"/>
      <c r="GC963" s="81"/>
      <c r="GD963" s="81"/>
      <c r="GE963" s="81"/>
      <c r="GF963" s="81"/>
      <c r="GG963" s="8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  <c r="EL964" s="81"/>
      <c r="EM964" s="81"/>
      <c r="EN964" s="81"/>
      <c r="EO964" s="81"/>
      <c r="EP964" s="81"/>
      <c r="EQ964" s="81"/>
      <c r="ER964" s="81"/>
      <c r="ES964" s="81"/>
      <c r="ET964" s="81"/>
      <c r="EU964" s="81"/>
      <c r="EV964" s="81"/>
      <c r="EW964" s="81"/>
      <c r="EX964" s="81"/>
      <c r="EY964" s="81"/>
      <c r="EZ964" s="81"/>
      <c r="FA964" s="81"/>
      <c r="FB964" s="81"/>
      <c r="FC964" s="81"/>
      <c r="FD964" s="81"/>
      <c r="FE964" s="81"/>
      <c r="FF964" s="81"/>
      <c r="FG964" s="81"/>
      <c r="FH964" s="81"/>
      <c r="FI964" s="81"/>
      <c r="FJ964" s="81"/>
      <c r="FK964" s="81"/>
      <c r="FL964" s="81"/>
      <c r="FM964" s="81"/>
      <c r="FN964" s="81"/>
      <c r="FO964" s="81"/>
      <c r="FP964" s="81"/>
      <c r="FQ964" s="81"/>
      <c r="FR964" s="81"/>
      <c r="FS964" s="81"/>
      <c r="FT964" s="81"/>
      <c r="FU964" s="81"/>
      <c r="FV964" s="81"/>
      <c r="FW964" s="81"/>
      <c r="FX964" s="81"/>
      <c r="FY964" s="81"/>
      <c r="FZ964" s="81"/>
      <c r="GA964" s="81"/>
      <c r="GB964" s="81"/>
      <c r="GC964" s="81"/>
      <c r="GD964" s="81"/>
      <c r="GE964" s="81"/>
      <c r="GF964" s="81"/>
      <c r="GG964" s="8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  <c r="EL965" s="81"/>
      <c r="EM965" s="81"/>
      <c r="EN965" s="81"/>
      <c r="EO965" s="81"/>
      <c r="EP965" s="81"/>
      <c r="EQ965" s="81"/>
      <c r="ER965" s="81"/>
      <c r="ES965" s="81"/>
      <c r="ET965" s="81"/>
      <c r="EU965" s="81"/>
      <c r="EV965" s="81"/>
      <c r="EW965" s="81"/>
      <c r="EX965" s="81"/>
      <c r="EY965" s="81"/>
      <c r="EZ965" s="81"/>
      <c r="FA965" s="81"/>
      <c r="FB965" s="81"/>
      <c r="FC965" s="81"/>
      <c r="FD965" s="81"/>
      <c r="FE965" s="81"/>
      <c r="FF965" s="81"/>
      <c r="FG965" s="81"/>
      <c r="FH965" s="81"/>
      <c r="FI965" s="81"/>
      <c r="FJ965" s="81"/>
      <c r="FK965" s="81"/>
      <c r="FL965" s="81"/>
      <c r="FM965" s="81"/>
      <c r="FN965" s="81"/>
      <c r="FO965" s="81"/>
      <c r="FP965" s="81"/>
      <c r="FQ965" s="81"/>
      <c r="FR965" s="81"/>
      <c r="FS965" s="81"/>
      <c r="FT965" s="81"/>
      <c r="FU965" s="81"/>
      <c r="FV965" s="81"/>
      <c r="FW965" s="81"/>
      <c r="FX965" s="81"/>
      <c r="FY965" s="81"/>
      <c r="FZ965" s="81"/>
      <c r="GA965" s="81"/>
      <c r="GB965" s="81"/>
      <c r="GC965" s="81"/>
      <c r="GD965" s="81"/>
      <c r="GE965" s="81"/>
      <c r="GF965" s="81"/>
      <c r="GG965" s="8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  <c r="EL966" s="81"/>
      <c r="EM966" s="81"/>
      <c r="EN966" s="81"/>
      <c r="EO966" s="81"/>
      <c r="EP966" s="81"/>
      <c r="EQ966" s="81"/>
      <c r="ER966" s="81"/>
      <c r="ES966" s="81"/>
      <c r="ET966" s="81"/>
      <c r="EU966" s="81"/>
      <c r="EV966" s="81"/>
      <c r="EW966" s="81"/>
      <c r="EX966" s="81"/>
      <c r="EY966" s="81"/>
      <c r="EZ966" s="81"/>
      <c r="FA966" s="81"/>
      <c r="FB966" s="81"/>
      <c r="FC966" s="81"/>
      <c r="FD966" s="81"/>
      <c r="FE966" s="81"/>
      <c r="FF966" s="81"/>
      <c r="FG966" s="81"/>
      <c r="FH966" s="81"/>
      <c r="FI966" s="81"/>
      <c r="FJ966" s="81"/>
      <c r="FK966" s="81"/>
      <c r="FL966" s="81"/>
      <c r="FM966" s="81"/>
      <c r="FN966" s="81"/>
      <c r="FO966" s="81"/>
      <c r="FP966" s="81"/>
      <c r="FQ966" s="81"/>
      <c r="FR966" s="81"/>
      <c r="FS966" s="81"/>
      <c r="FT966" s="81"/>
      <c r="FU966" s="81"/>
      <c r="FV966" s="81"/>
      <c r="FW966" s="81"/>
      <c r="FX966" s="81"/>
      <c r="FY966" s="81"/>
      <c r="FZ966" s="81"/>
      <c r="GA966" s="81"/>
      <c r="GB966" s="81"/>
      <c r="GC966" s="81"/>
      <c r="GD966" s="81"/>
      <c r="GE966" s="81"/>
      <c r="GF966" s="81"/>
      <c r="GG966" s="8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  <c r="EL967" s="81"/>
      <c r="EM967" s="81"/>
      <c r="EN967" s="81"/>
      <c r="EO967" s="81"/>
      <c r="EP967" s="81"/>
      <c r="EQ967" s="81"/>
      <c r="ER967" s="81"/>
      <c r="ES967" s="81"/>
      <c r="ET967" s="81"/>
      <c r="EU967" s="81"/>
      <c r="EV967" s="81"/>
      <c r="EW967" s="81"/>
      <c r="EX967" s="81"/>
      <c r="EY967" s="81"/>
      <c r="EZ967" s="81"/>
      <c r="FA967" s="81"/>
      <c r="FB967" s="81"/>
      <c r="FC967" s="81"/>
      <c r="FD967" s="81"/>
      <c r="FE967" s="81"/>
      <c r="FF967" s="81"/>
      <c r="FG967" s="81"/>
      <c r="FH967" s="81"/>
      <c r="FI967" s="81"/>
      <c r="FJ967" s="81"/>
      <c r="FK967" s="81"/>
      <c r="FL967" s="81"/>
      <c r="FM967" s="81"/>
      <c r="FN967" s="81"/>
      <c r="FO967" s="81"/>
      <c r="FP967" s="81"/>
      <c r="FQ967" s="81"/>
      <c r="FR967" s="81"/>
      <c r="FS967" s="81"/>
      <c r="FT967" s="81"/>
      <c r="FU967" s="81"/>
      <c r="FV967" s="81"/>
      <c r="FW967" s="81"/>
      <c r="FX967" s="81"/>
      <c r="FY967" s="81"/>
      <c r="FZ967" s="81"/>
      <c r="GA967" s="81"/>
      <c r="GB967" s="81"/>
      <c r="GC967" s="81"/>
      <c r="GD967" s="81"/>
      <c r="GE967" s="81"/>
      <c r="GF967" s="81"/>
      <c r="GG967" s="8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  <c r="EL968" s="81"/>
      <c r="EM968" s="81"/>
      <c r="EN968" s="81"/>
      <c r="EO968" s="81"/>
      <c r="EP968" s="81"/>
      <c r="EQ968" s="81"/>
      <c r="ER968" s="81"/>
      <c r="ES968" s="81"/>
      <c r="ET968" s="81"/>
      <c r="EU968" s="81"/>
      <c r="EV968" s="81"/>
      <c r="EW968" s="81"/>
      <c r="EX968" s="81"/>
      <c r="EY968" s="81"/>
      <c r="EZ968" s="81"/>
      <c r="FA968" s="81"/>
      <c r="FB968" s="81"/>
      <c r="FC968" s="81"/>
      <c r="FD968" s="81"/>
      <c r="FE968" s="81"/>
      <c r="FF968" s="81"/>
      <c r="FG968" s="81"/>
      <c r="FH968" s="81"/>
      <c r="FI968" s="81"/>
      <c r="FJ968" s="81"/>
      <c r="FK968" s="81"/>
      <c r="FL968" s="81"/>
      <c r="FM968" s="81"/>
      <c r="FN968" s="81"/>
      <c r="FO968" s="81"/>
      <c r="FP968" s="81"/>
      <c r="FQ968" s="81"/>
      <c r="FR968" s="81"/>
      <c r="FS968" s="81"/>
      <c r="FT968" s="81"/>
      <c r="FU968" s="81"/>
      <c r="FV968" s="81"/>
      <c r="FW968" s="81"/>
      <c r="FX968" s="81"/>
      <c r="FY968" s="81"/>
      <c r="FZ968" s="81"/>
      <c r="GA968" s="81"/>
      <c r="GB968" s="81"/>
      <c r="GC968" s="81"/>
      <c r="GD968" s="81"/>
      <c r="GE968" s="81"/>
      <c r="GF968" s="81"/>
      <c r="GG968" s="8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  <c r="EL969" s="81"/>
      <c r="EM969" s="81"/>
      <c r="EN969" s="81"/>
      <c r="EO969" s="81"/>
      <c r="EP969" s="81"/>
      <c r="EQ969" s="81"/>
      <c r="ER969" s="81"/>
      <c r="ES969" s="81"/>
      <c r="ET969" s="81"/>
      <c r="EU969" s="81"/>
      <c r="EV969" s="81"/>
      <c r="EW969" s="81"/>
      <c r="EX969" s="81"/>
      <c r="EY969" s="81"/>
      <c r="EZ969" s="81"/>
      <c r="FA969" s="81"/>
      <c r="FB969" s="81"/>
      <c r="FC969" s="81"/>
      <c r="FD969" s="81"/>
      <c r="FE969" s="81"/>
      <c r="FF969" s="81"/>
      <c r="FG969" s="81"/>
      <c r="FH969" s="81"/>
      <c r="FI969" s="81"/>
      <c r="FJ969" s="81"/>
      <c r="FK969" s="81"/>
      <c r="FL969" s="81"/>
      <c r="FM969" s="81"/>
      <c r="FN969" s="81"/>
      <c r="FO969" s="81"/>
      <c r="FP969" s="81"/>
      <c r="FQ969" s="81"/>
      <c r="FR969" s="81"/>
      <c r="FS969" s="81"/>
      <c r="FT969" s="81"/>
      <c r="FU969" s="81"/>
      <c r="FV969" s="81"/>
      <c r="FW969" s="81"/>
      <c r="FX969" s="81"/>
      <c r="FY969" s="81"/>
      <c r="FZ969" s="81"/>
      <c r="GA969" s="81"/>
      <c r="GB969" s="81"/>
      <c r="GC969" s="81"/>
      <c r="GD969" s="81"/>
      <c r="GE969" s="81"/>
      <c r="GF969" s="81"/>
      <c r="GG969" s="8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  <c r="EL970" s="81"/>
      <c r="EM970" s="81"/>
      <c r="EN970" s="81"/>
      <c r="EO970" s="81"/>
      <c r="EP970" s="81"/>
      <c r="EQ970" s="81"/>
      <c r="ER970" s="81"/>
      <c r="ES970" s="81"/>
      <c r="ET970" s="81"/>
      <c r="EU970" s="81"/>
      <c r="EV970" s="81"/>
      <c r="EW970" s="81"/>
      <c r="EX970" s="81"/>
      <c r="EY970" s="81"/>
      <c r="EZ970" s="81"/>
      <c r="FA970" s="81"/>
      <c r="FB970" s="81"/>
      <c r="FC970" s="81"/>
      <c r="FD970" s="81"/>
      <c r="FE970" s="81"/>
      <c r="FF970" s="81"/>
      <c r="FG970" s="81"/>
      <c r="FH970" s="81"/>
      <c r="FI970" s="81"/>
      <c r="FJ970" s="81"/>
      <c r="FK970" s="81"/>
      <c r="FL970" s="81"/>
      <c r="FM970" s="81"/>
      <c r="FN970" s="81"/>
      <c r="FO970" s="81"/>
      <c r="FP970" s="81"/>
      <c r="FQ970" s="81"/>
      <c r="FR970" s="81"/>
      <c r="FS970" s="81"/>
      <c r="FT970" s="81"/>
      <c r="FU970" s="81"/>
      <c r="FV970" s="81"/>
      <c r="FW970" s="81"/>
      <c r="FX970" s="81"/>
      <c r="FY970" s="81"/>
      <c r="FZ970" s="81"/>
      <c r="GA970" s="81"/>
      <c r="GB970" s="81"/>
      <c r="GC970" s="81"/>
      <c r="GD970" s="81"/>
      <c r="GE970" s="81"/>
      <c r="GF970" s="81"/>
      <c r="GG970" s="8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</row>
  </sheetData>
  <mergeCells count="364">
    <mergeCell ref="H11:H12"/>
    <mergeCell ref="I11:I12"/>
    <mergeCell ref="H13:H18"/>
    <mergeCell ref="I13:I18"/>
    <mergeCell ref="H19:H20"/>
    <mergeCell ref="I19:I20"/>
    <mergeCell ref="I21:I26"/>
    <mergeCell ref="H21:H26"/>
    <mergeCell ref="H27:H28"/>
    <mergeCell ref="H29:H34"/>
    <mergeCell ref="H35:H36"/>
    <mergeCell ref="H37:H42"/>
    <mergeCell ref="H44:H45"/>
    <mergeCell ref="I46:I51"/>
    <mergeCell ref="H64:H69"/>
    <mergeCell ref="I64:I69"/>
    <mergeCell ref="H72:H77"/>
    <mergeCell ref="I72:I77"/>
    <mergeCell ref="H80:H85"/>
    <mergeCell ref="I80:I85"/>
    <mergeCell ref="I88:I93"/>
    <mergeCell ref="H118:H119"/>
    <mergeCell ref="I118:I119"/>
    <mergeCell ref="H120:H125"/>
    <mergeCell ref="I120:I125"/>
    <mergeCell ref="H126:H127"/>
    <mergeCell ref="I126:I127"/>
    <mergeCell ref="H128:H133"/>
    <mergeCell ref="I128:I133"/>
    <mergeCell ref="H88:H93"/>
    <mergeCell ref="H96:H101"/>
    <mergeCell ref="I96:I101"/>
    <mergeCell ref="H104:H109"/>
    <mergeCell ref="I104:I109"/>
    <mergeCell ref="H112:H117"/>
    <mergeCell ref="I112:I117"/>
    <mergeCell ref="H86:H87"/>
    <mergeCell ref="I86:I87"/>
    <mergeCell ref="B78:C78"/>
    <mergeCell ref="D78:D79"/>
    <mergeCell ref="H78:H79"/>
    <mergeCell ref="I78:I79"/>
    <mergeCell ref="D82:D83"/>
    <mergeCell ref="B86:C86"/>
    <mergeCell ref="D86:D87"/>
    <mergeCell ref="B89:C89"/>
    <mergeCell ref="B90:C93"/>
    <mergeCell ref="D90:D91"/>
    <mergeCell ref="B94:C94"/>
    <mergeCell ref="D94:D95"/>
    <mergeCell ref="B97:C97"/>
    <mergeCell ref="D98:D99"/>
    <mergeCell ref="B98:C101"/>
    <mergeCell ref="B102:C102"/>
    <mergeCell ref="D102:D103"/>
    <mergeCell ref="B105:C105"/>
    <mergeCell ref="B106:C109"/>
    <mergeCell ref="D106:D107"/>
    <mergeCell ref="D110:D111"/>
    <mergeCell ref="B126:C126"/>
    <mergeCell ref="D126:D127"/>
    <mergeCell ref="B129:C129"/>
    <mergeCell ref="B130:C133"/>
    <mergeCell ref="D130:D131"/>
    <mergeCell ref="B114:C117"/>
    <mergeCell ref="D114:D115"/>
    <mergeCell ref="B118:C118"/>
    <mergeCell ref="D118:D119"/>
    <mergeCell ref="B121:C121"/>
    <mergeCell ref="B122:C125"/>
    <mergeCell ref="D122:D123"/>
    <mergeCell ref="B3:C3"/>
    <mergeCell ref="D3:D4"/>
    <mergeCell ref="H3:H4"/>
    <mergeCell ref="I3:I4"/>
    <mergeCell ref="H5:H10"/>
    <mergeCell ref="I5:I10"/>
    <mergeCell ref="B6:C6"/>
    <mergeCell ref="B7:C10"/>
    <mergeCell ref="D7:D8"/>
    <mergeCell ref="B11:C11"/>
    <mergeCell ref="D11:D12"/>
    <mergeCell ref="B14:C14"/>
    <mergeCell ref="B15:C18"/>
    <mergeCell ref="D15:D16"/>
    <mergeCell ref="B19:C19"/>
    <mergeCell ref="D19:D20"/>
    <mergeCell ref="B22:C22"/>
    <mergeCell ref="B23:C26"/>
    <mergeCell ref="D23:D24"/>
    <mergeCell ref="B27:C27"/>
    <mergeCell ref="D27:D28"/>
    <mergeCell ref="B30:C30"/>
    <mergeCell ref="B31:C34"/>
    <mergeCell ref="D31:D32"/>
    <mergeCell ref="B35:C35"/>
    <mergeCell ref="D35:D36"/>
    <mergeCell ref="B38:C38"/>
    <mergeCell ref="D39:D40"/>
    <mergeCell ref="H46:H51"/>
    <mergeCell ref="H54:H55"/>
    <mergeCell ref="H56:H61"/>
    <mergeCell ref="H62:H63"/>
    <mergeCell ref="H70:H71"/>
    <mergeCell ref="H94:H95"/>
    <mergeCell ref="H102:H103"/>
    <mergeCell ref="H110:H111"/>
    <mergeCell ref="I54:I55"/>
    <mergeCell ref="I56:I61"/>
    <mergeCell ref="I62:I63"/>
    <mergeCell ref="I70:I71"/>
    <mergeCell ref="I94:I95"/>
    <mergeCell ref="I102:I103"/>
    <mergeCell ref="I110:I111"/>
    <mergeCell ref="B110:C110"/>
    <mergeCell ref="B113:C113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2:FI2"/>
    <mergeCell ref="FJ2:FK2"/>
    <mergeCell ref="FL2:FM2"/>
    <mergeCell ref="FN2:FO2"/>
    <mergeCell ref="FP2:FQ2"/>
    <mergeCell ref="GF2:GG2"/>
    <mergeCell ref="GH2:GI2"/>
    <mergeCell ref="GJ2:GK2"/>
    <mergeCell ref="GL2:GM2"/>
    <mergeCell ref="GN2:GO2"/>
    <mergeCell ref="GP2:GQ2"/>
    <mergeCell ref="GR2:GS2"/>
    <mergeCell ref="GT2:GU2"/>
    <mergeCell ref="FR2:FS2"/>
    <mergeCell ref="FT2:FU2"/>
    <mergeCell ref="FV2:FW2"/>
    <mergeCell ref="FX2:FY2"/>
    <mergeCell ref="FZ2:GA2"/>
    <mergeCell ref="GB2:GC2"/>
    <mergeCell ref="GD2:GE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B1:I1"/>
    <mergeCell ref="B2:I2"/>
    <mergeCell ref="J2:K2"/>
    <mergeCell ref="L2:M2"/>
    <mergeCell ref="N2:O2"/>
    <mergeCell ref="P2:Q2"/>
    <mergeCell ref="R2:S2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FN43:FO43"/>
    <mergeCell ref="FP43:FQ43"/>
    <mergeCell ref="FR43:FS43"/>
    <mergeCell ref="FT43:FU43"/>
    <mergeCell ref="FV43:FW43"/>
    <mergeCell ref="EZ43:FA43"/>
    <mergeCell ref="FB43:FC43"/>
    <mergeCell ref="FD43:FE43"/>
    <mergeCell ref="FF43:FG43"/>
    <mergeCell ref="FH43:FI43"/>
    <mergeCell ref="FJ43:FK43"/>
    <mergeCell ref="FL43:FM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I27:I28"/>
    <mergeCell ref="I29:I34"/>
    <mergeCell ref="I35:I36"/>
    <mergeCell ref="I37:I42"/>
    <mergeCell ref="L43:M43"/>
    <mergeCell ref="N43:O43"/>
    <mergeCell ref="I44:I45"/>
    <mergeCell ref="J43:K4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Z53:CA53"/>
    <mergeCell ref="CB53:CC53"/>
    <mergeCell ref="BL53:BM53"/>
    <mergeCell ref="BN53:BO53"/>
    <mergeCell ref="BP53:BQ53"/>
    <mergeCell ref="BR53:BS53"/>
    <mergeCell ref="BT53:BU53"/>
    <mergeCell ref="BV53:BW53"/>
    <mergeCell ref="BX53:BY53"/>
    <mergeCell ref="B39:C42"/>
    <mergeCell ref="B44:C44"/>
    <mergeCell ref="D44:D45"/>
    <mergeCell ref="B47:C47"/>
    <mergeCell ref="B48:C51"/>
    <mergeCell ref="D48:D49"/>
    <mergeCell ref="D54:D55"/>
    <mergeCell ref="B54:C54"/>
    <mergeCell ref="B57:C57"/>
    <mergeCell ref="B58:C61"/>
    <mergeCell ref="D58:D59"/>
    <mergeCell ref="B62:C62"/>
    <mergeCell ref="D62:D63"/>
    <mergeCell ref="B65:C65"/>
    <mergeCell ref="B81:C81"/>
    <mergeCell ref="B82:C85"/>
    <mergeCell ref="B66:C69"/>
    <mergeCell ref="D66:D67"/>
    <mergeCell ref="B70:C70"/>
    <mergeCell ref="D70:D71"/>
    <mergeCell ref="B73:C73"/>
    <mergeCell ref="B74:C77"/>
    <mergeCell ref="D74:D75"/>
  </mergeCells>
  <dataValidations>
    <dataValidation type="list" allowBlank="1" showErrorMessage="1" sqref="C5 C13 C21 C29 C37 C46 C56 C64 C72 C80 C88 C96 C104 C112 C120 C128">
      <formula1>"新客,舊客,不限"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2.63" defaultRowHeight="15.75"/>
  <cols>
    <col customWidth="1" min="1" max="1" width="2.63"/>
    <col customWidth="1" min="2" max="2" width="12.63"/>
    <col customWidth="1" min="3" max="3" width="18.88"/>
    <col customWidth="1" min="4" max="11" width="10.13"/>
    <col customWidth="1" min="14" max="319" width="6.38"/>
  </cols>
  <sheetData>
    <row r="1">
      <c r="A1" s="1"/>
      <c r="B1" s="115" t="s">
        <v>59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1"/>
    </row>
    <row r="2">
      <c r="A2" s="1"/>
      <c r="B2" s="115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7">
        <v>46023.0</v>
      </c>
      <c r="O2" s="116"/>
      <c r="P2" s="116"/>
      <c r="Q2" s="116"/>
      <c r="R2" s="116"/>
      <c r="S2" s="8"/>
      <c r="T2" s="117">
        <v>46024.0</v>
      </c>
      <c r="U2" s="116"/>
      <c r="V2" s="116"/>
      <c r="W2" s="116"/>
      <c r="X2" s="116"/>
      <c r="Y2" s="8"/>
      <c r="Z2" s="117">
        <v>46025.0</v>
      </c>
      <c r="AA2" s="116"/>
      <c r="AB2" s="116"/>
      <c r="AC2" s="116"/>
      <c r="AD2" s="8"/>
      <c r="AE2" s="118"/>
      <c r="AF2" s="117">
        <v>46026.0</v>
      </c>
      <c r="AG2" s="116"/>
      <c r="AH2" s="116"/>
      <c r="AI2" s="116"/>
      <c r="AJ2" s="8"/>
      <c r="AK2" s="118"/>
      <c r="AL2" s="117">
        <v>46027.0</v>
      </c>
      <c r="AM2" s="116"/>
      <c r="AN2" s="116"/>
      <c r="AO2" s="116"/>
      <c r="AP2" s="8"/>
      <c r="AQ2" s="118"/>
      <c r="AR2" s="117">
        <v>46028.0</v>
      </c>
      <c r="AS2" s="116"/>
      <c r="AT2" s="116"/>
      <c r="AU2" s="116"/>
      <c r="AV2" s="8"/>
      <c r="AW2" s="118"/>
      <c r="AX2" s="117">
        <v>46029.0</v>
      </c>
      <c r="AY2" s="116"/>
      <c r="AZ2" s="116"/>
      <c r="BA2" s="116"/>
      <c r="BB2" s="8"/>
      <c r="BC2" s="118"/>
      <c r="BD2" s="117">
        <v>46030.0</v>
      </c>
      <c r="BE2" s="116"/>
      <c r="BF2" s="116"/>
      <c r="BG2" s="116"/>
      <c r="BH2" s="8"/>
      <c r="BI2" s="118"/>
      <c r="BJ2" s="117">
        <v>46031.0</v>
      </c>
      <c r="BK2" s="116"/>
      <c r="BL2" s="116"/>
      <c r="BM2" s="116"/>
      <c r="BN2" s="8"/>
      <c r="BO2" s="118"/>
      <c r="BP2" s="117">
        <v>46032.0</v>
      </c>
      <c r="BQ2" s="116"/>
      <c r="BR2" s="116"/>
      <c r="BS2" s="116"/>
      <c r="BT2" s="8"/>
      <c r="BU2" s="118"/>
      <c r="BV2" s="117">
        <v>46033.0</v>
      </c>
      <c r="BW2" s="116"/>
      <c r="BX2" s="116"/>
      <c r="BY2" s="116"/>
      <c r="BZ2" s="8"/>
      <c r="CA2" s="117">
        <v>46034.0</v>
      </c>
      <c r="CB2" s="116"/>
      <c r="CC2" s="116"/>
      <c r="CD2" s="116"/>
      <c r="CE2" s="8"/>
      <c r="CF2" s="117">
        <v>46035.0</v>
      </c>
      <c r="CG2" s="116"/>
      <c r="CH2" s="116"/>
      <c r="CI2" s="116"/>
      <c r="CJ2" s="8"/>
      <c r="CK2" s="117">
        <v>46036.0</v>
      </c>
      <c r="CL2" s="116"/>
      <c r="CM2" s="116"/>
      <c r="CN2" s="116"/>
      <c r="CO2" s="8"/>
      <c r="CP2" s="117">
        <v>46037.0</v>
      </c>
      <c r="CQ2" s="116"/>
      <c r="CR2" s="116"/>
      <c r="CS2" s="116"/>
      <c r="CT2" s="8"/>
      <c r="CU2" s="117">
        <v>46038.0</v>
      </c>
      <c r="CV2" s="116"/>
      <c r="CW2" s="116"/>
      <c r="CX2" s="116"/>
      <c r="CY2" s="8"/>
      <c r="CZ2" s="117">
        <v>46039.0</v>
      </c>
      <c r="DA2" s="116"/>
      <c r="DB2" s="116"/>
      <c r="DC2" s="116"/>
      <c r="DD2" s="8"/>
      <c r="DE2" s="117">
        <v>46040.0</v>
      </c>
      <c r="DF2" s="116"/>
      <c r="DG2" s="116"/>
      <c r="DH2" s="116"/>
      <c r="DI2" s="8"/>
      <c r="DJ2" s="117">
        <v>46041.0</v>
      </c>
      <c r="DK2" s="116"/>
      <c r="DL2" s="116"/>
      <c r="DM2" s="116"/>
      <c r="DN2" s="8"/>
      <c r="DO2" s="117">
        <v>46042.0</v>
      </c>
      <c r="DP2" s="116"/>
      <c r="DQ2" s="116"/>
      <c r="DR2" s="116"/>
      <c r="DS2" s="8"/>
      <c r="DT2" s="117">
        <v>46043.0</v>
      </c>
      <c r="DU2" s="116"/>
      <c r="DV2" s="116"/>
      <c r="DW2" s="116"/>
      <c r="DX2" s="8"/>
      <c r="DY2" s="117">
        <v>46044.0</v>
      </c>
      <c r="DZ2" s="116"/>
      <c r="EA2" s="116"/>
      <c r="EB2" s="116"/>
      <c r="EC2" s="8"/>
      <c r="ED2" s="117">
        <v>46045.0</v>
      </c>
      <c r="EE2" s="116"/>
      <c r="EF2" s="116"/>
      <c r="EG2" s="116"/>
      <c r="EH2" s="8"/>
      <c r="EI2" s="117">
        <v>46046.0</v>
      </c>
      <c r="EJ2" s="116"/>
      <c r="EK2" s="116"/>
      <c r="EL2" s="116"/>
      <c r="EM2" s="8"/>
      <c r="EN2" s="117">
        <v>46047.0</v>
      </c>
      <c r="EO2" s="116"/>
      <c r="EP2" s="116"/>
      <c r="EQ2" s="116"/>
      <c r="ER2" s="8"/>
      <c r="ES2" s="117">
        <v>46048.0</v>
      </c>
      <c r="ET2" s="116"/>
      <c r="EU2" s="116"/>
      <c r="EV2" s="116"/>
      <c r="EW2" s="8"/>
      <c r="EX2" s="117">
        <v>46049.0</v>
      </c>
      <c r="EY2" s="116"/>
      <c r="EZ2" s="116"/>
      <c r="FA2" s="116"/>
      <c r="FB2" s="8"/>
      <c r="FC2" s="117">
        <v>46050.0</v>
      </c>
      <c r="FD2" s="116"/>
      <c r="FE2" s="116"/>
      <c r="FF2" s="116"/>
      <c r="FG2" s="8"/>
      <c r="FH2" s="117">
        <v>46051.0</v>
      </c>
      <c r="FI2" s="116"/>
      <c r="FJ2" s="116"/>
      <c r="FK2" s="116"/>
      <c r="FL2" s="8"/>
      <c r="FM2" s="117">
        <v>46052.0</v>
      </c>
      <c r="FN2" s="116"/>
      <c r="FO2" s="116"/>
      <c r="FP2" s="116"/>
      <c r="FQ2" s="8"/>
      <c r="FR2" s="117">
        <v>46053.0</v>
      </c>
      <c r="FS2" s="116"/>
      <c r="FT2" s="116"/>
      <c r="FU2" s="116"/>
      <c r="FV2" s="8"/>
      <c r="FW2" s="117">
        <v>46054.0</v>
      </c>
      <c r="FX2" s="116"/>
      <c r="FY2" s="116"/>
      <c r="FZ2" s="116"/>
      <c r="GA2" s="8"/>
      <c r="GB2" s="117">
        <v>46055.0</v>
      </c>
      <c r="GC2" s="116"/>
      <c r="GD2" s="116"/>
      <c r="GE2" s="116"/>
      <c r="GF2" s="8"/>
      <c r="GG2" s="117">
        <v>46056.0</v>
      </c>
      <c r="GH2" s="116"/>
      <c r="GI2" s="116"/>
      <c r="GJ2" s="116"/>
      <c r="GK2" s="8"/>
      <c r="GL2" s="117">
        <v>46057.0</v>
      </c>
      <c r="GM2" s="116"/>
      <c r="GN2" s="116"/>
      <c r="GO2" s="116"/>
      <c r="GP2" s="8"/>
      <c r="GQ2" s="117">
        <v>46058.0</v>
      </c>
      <c r="GR2" s="116"/>
      <c r="GS2" s="116"/>
      <c r="GT2" s="116"/>
      <c r="GU2" s="8"/>
      <c r="GV2" s="117">
        <v>46059.0</v>
      </c>
      <c r="GW2" s="116"/>
      <c r="GX2" s="116"/>
      <c r="GY2" s="116"/>
      <c r="GZ2" s="8"/>
      <c r="HA2" s="117">
        <v>46060.0</v>
      </c>
      <c r="HB2" s="116"/>
      <c r="HC2" s="116"/>
      <c r="HD2" s="116"/>
      <c r="HE2" s="8"/>
      <c r="HF2" s="117">
        <v>46061.0</v>
      </c>
      <c r="HG2" s="116"/>
      <c r="HH2" s="116"/>
      <c r="HI2" s="116"/>
      <c r="HJ2" s="8"/>
      <c r="HK2" s="117">
        <v>46062.0</v>
      </c>
      <c r="HL2" s="116"/>
      <c r="HM2" s="116"/>
      <c r="HN2" s="116"/>
      <c r="HO2" s="8"/>
      <c r="HP2" s="117">
        <v>46063.0</v>
      </c>
      <c r="HQ2" s="116"/>
      <c r="HR2" s="116"/>
      <c r="HS2" s="116"/>
      <c r="HT2" s="8"/>
      <c r="HU2" s="117">
        <v>46064.0</v>
      </c>
      <c r="HV2" s="116"/>
      <c r="HW2" s="116"/>
      <c r="HX2" s="116"/>
      <c r="HY2" s="8"/>
      <c r="HZ2" s="117">
        <v>46065.0</v>
      </c>
      <c r="IA2" s="116"/>
      <c r="IB2" s="116"/>
      <c r="IC2" s="116"/>
      <c r="ID2" s="8"/>
      <c r="IE2" s="117">
        <v>46066.0</v>
      </c>
      <c r="IF2" s="116"/>
      <c r="IG2" s="116"/>
      <c r="IH2" s="116"/>
      <c r="II2" s="8"/>
      <c r="IJ2" s="117">
        <v>46067.0</v>
      </c>
      <c r="IK2" s="116"/>
      <c r="IL2" s="116"/>
      <c r="IM2" s="116"/>
      <c r="IN2" s="8"/>
      <c r="IO2" s="117">
        <v>46068.0</v>
      </c>
      <c r="IP2" s="116"/>
      <c r="IQ2" s="116"/>
      <c r="IR2" s="116"/>
      <c r="IS2" s="8"/>
      <c r="IT2" s="117">
        <v>46069.0</v>
      </c>
      <c r="IU2" s="116"/>
      <c r="IV2" s="116"/>
      <c r="IW2" s="116"/>
      <c r="IX2" s="8"/>
      <c r="IY2" s="117">
        <v>46070.0</v>
      </c>
      <c r="IZ2" s="116"/>
      <c r="JA2" s="116"/>
      <c r="JB2" s="116"/>
      <c r="JC2" s="8"/>
      <c r="JD2" s="117">
        <v>46071.0</v>
      </c>
      <c r="JE2" s="116"/>
      <c r="JF2" s="116"/>
      <c r="JG2" s="116"/>
      <c r="JH2" s="8"/>
      <c r="JI2" s="117">
        <v>46072.0</v>
      </c>
      <c r="JJ2" s="116"/>
      <c r="JK2" s="116"/>
      <c r="JL2" s="116"/>
      <c r="JM2" s="8"/>
      <c r="JN2" s="117">
        <v>46073.0</v>
      </c>
      <c r="JO2" s="116"/>
      <c r="JP2" s="116"/>
      <c r="JQ2" s="116"/>
      <c r="JR2" s="8"/>
      <c r="JS2" s="117">
        <v>46074.0</v>
      </c>
      <c r="JT2" s="116"/>
      <c r="JU2" s="116"/>
      <c r="JV2" s="116"/>
      <c r="JW2" s="8"/>
      <c r="JX2" s="117">
        <v>46075.0</v>
      </c>
      <c r="JY2" s="116"/>
      <c r="JZ2" s="116"/>
      <c r="KA2" s="116"/>
      <c r="KB2" s="8"/>
      <c r="KC2" s="117">
        <v>46076.0</v>
      </c>
      <c r="KD2" s="116"/>
      <c r="KE2" s="116"/>
      <c r="KF2" s="116"/>
      <c r="KG2" s="8"/>
      <c r="KH2" s="117">
        <v>46077.0</v>
      </c>
      <c r="KI2" s="116"/>
      <c r="KJ2" s="116"/>
      <c r="KK2" s="116"/>
      <c r="KL2" s="8"/>
      <c r="KM2" s="117">
        <v>46078.0</v>
      </c>
      <c r="KN2" s="116"/>
      <c r="KO2" s="116"/>
      <c r="KP2" s="116"/>
      <c r="KQ2" s="8"/>
      <c r="KR2" s="117">
        <v>46079.0</v>
      </c>
      <c r="KS2" s="116"/>
      <c r="KT2" s="116"/>
      <c r="KU2" s="116"/>
      <c r="KV2" s="8"/>
      <c r="KW2" s="117">
        <v>46080.0</v>
      </c>
      <c r="KX2" s="116"/>
      <c r="KY2" s="116"/>
      <c r="KZ2" s="116"/>
      <c r="LA2" s="8"/>
      <c r="LB2" s="117">
        <v>46081.0</v>
      </c>
      <c r="LC2" s="116"/>
      <c r="LD2" s="116"/>
      <c r="LE2" s="116"/>
      <c r="LF2" s="8"/>
      <c r="LG2" s="1"/>
    </row>
    <row r="3">
      <c r="A3" s="1"/>
      <c r="B3" s="119" t="s">
        <v>23</v>
      </c>
      <c r="C3" s="13"/>
      <c r="D3" s="14" t="s">
        <v>24</v>
      </c>
      <c r="E3" s="14" t="s">
        <v>60</v>
      </c>
      <c r="F3" s="14" t="s">
        <v>61</v>
      </c>
      <c r="G3" s="14" t="s">
        <v>62</v>
      </c>
      <c r="H3" s="14" t="s">
        <v>63</v>
      </c>
      <c r="I3" s="14" t="s">
        <v>4</v>
      </c>
      <c r="J3" s="14" t="s">
        <v>64</v>
      </c>
      <c r="K3" s="14"/>
      <c r="L3" s="15" t="s">
        <v>5</v>
      </c>
      <c r="M3" s="16" t="s">
        <v>6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4</v>
      </c>
      <c r="S3" s="14"/>
      <c r="T3" s="17" t="s">
        <v>60</v>
      </c>
      <c r="U3" s="14" t="s">
        <v>61</v>
      </c>
      <c r="V3" s="14" t="s">
        <v>62</v>
      </c>
      <c r="W3" s="14" t="s">
        <v>63</v>
      </c>
      <c r="X3" s="18" t="s">
        <v>4</v>
      </c>
      <c r="Y3" s="14"/>
      <c r="Z3" s="17" t="s">
        <v>60</v>
      </c>
      <c r="AA3" s="14" t="s">
        <v>61</v>
      </c>
      <c r="AB3" s="14" t="s">
        <v>62</v>
      </c>
      <c r="AC3" s="14" t="s">
        <v>63</v>
      </c>
      <c r="AD3" s="18" t="s">
        <v>4</v>
      </c>
      <c r="AE3" s="14"/>
      <c r="AF3" s="17" t="s">
        <v>60</v>
      </c>
      <c r="AG3" s="14" t="s">
        <v>61</v>
      </c>
      <c r="AH3" s="14" t="s">
        <v>62</v>
      </c>
      <c r="AI3" s="14" t="s">
        <v>63</v>
      </c>
      <c r="AJ3" s="18" t="s">
        <v>4</v>
      </c>
      <c r="AK3" s="14"/>
      <c r="AL3" s="17" t="s">
        <v>60</v>
      </c>
      <c r="AM3" s="14" t="s">
        <v>61</v>
      </c>
      <c r="AN3" s="14" t="s">
        <v>62</v>
      </c>
      <c r="AO3" s="14" t="s">
        <v>63</v>
      </c>
      <c r="AP3" s="18" t="s">
        <v>4</v>
      </c>
      <c r="AQ3" s="14"/>
      <c r="AR3" s="17" t="s">
        <v>60</v>
      </c>
      <c r="AS3" s="14" t="s">
        <v>61</v>
      </c>
      <c r="AT3" s="14" t="s">
        <v>62</v>
      </c>
      <c r="AU3" s="14" t="s">
        <v>63</v>
      </c>
      <c r="AV3" s="18" t="s">
        <v>4</v>
      </c>
      <c r="AW3" s="14"/>
      <c r="AX3" s="17" t="s">
        <v>60</v>
      </c>
      <c r="AY3" s="14" t="s">
        <v>61</v>
      </c>
      <c r="AZ3" s="14" t="s">
        <v>62</v>
      </c>
      <c r="BA3" s="14" t="s">
        <v>63</v>
      </c>
      <c r="BB3" s="18" t="s">
        <v>4</v>
      </c>
      <c r="BC3" s="14"/>
      <c r="BD3" s="17" t="s">
        <v>60</v>
      </c>
      <c r="BE3" s="14" t="s">
        <v>61</v>
      </c>
      <c r="BF3" s="14" t="s">
        <v>62</v>
      </c>
      <c r="BG3" s="14" t="s">
        <v>63</v>
      </c>
      <c r="BH3" s="18" t="s">
        <v>4</v>
      </c>
      <c r="BI3" s="14"/>
      <c r="BJ3" s="17" t="s">
        <v>60</v>
      </c>
      <c r="BK3" s="14" t="s">
        <v>61</v>
      </c>
      <c r="BL3" s="14" t="s">
        <v>62</v>
      </c>
      <c r="BM3" s="14" t="s">
        <v>63</v>
      </c>
      <c r="BN3" s="18" t="s">
        <v>4</v>
      </c>
      <c r="BO3" s="14"/>
      <c r="BP3" s="17" t="s">
        <v>60</v>
      </c>
      <c r="BQ3" s="14" t="s">
        <v>61</v>
      </c>
      <c r="BR3" s="14" t="s">
        <v>62</v>
      </c>
      <c r="BS3" s="14" t="s">
        <v>63</v>
      </c>
      <c r="BT3" s="18" t="s">
        <v>4</v>
      </c>
      <c r="BU3" s="14"/>
      <c r="BV3" s="17" t="s">
        <v>60</v>
      </c>
      <c r="BW3" s="14" t="s">
        <v>61</v>
      </c>
      <c r="BX3" s="14" t="s">
        <v>62</v>
      </c>
      <c r="BY3" s="14" t="s">
        <v>63</v>
      </c>
      <c r="BZ3" s="18" t="s">
        <v>4</v>
      </c>
      <c r="CA3" s="17" t="s">
        <v>60</v>
      </c>
      <c r="CB3" s="14" t="s">
        <v>61</v>
      </c>
      <c r="CC3" s="14" t="s">
        <v>62</v>
      </c>
      <c r="CD3" s="14" t="s">
        <v>63</v>
      </c>
      <c r="CE3" s="18" t="s">
        <v>4</v>
      </c>
      <c r="CF3" s="17" t="s">
        <v>60</v>
      </c>
      <c r="CG3" s="14" t="s">
        <v>61</v>
      </c>
      <c r="CH3" s="14" t="s">
        <v>62</v>
      </c>
      <c r="CI3" s="14" t="s">
        <v>63</v>
      </c>
      <c r="CJ3" s="18" t="s">
        <v>4</v>
      </c>
      <c r="CK3" s="17" t="s">
        <v>60</v>
      </c>
      <c r="CL3" s="14" t="s">
        <v>61</v>
      </c>
      <c r="CM3" s="14" t="s">
        <v>62</v>
      </c>
      <c r="CN3" s="14" t="s">
        <v>63</v>
      </c>
      <c r="CO3" s="18" t="s">
        <v>4</v>
      </c>
      <c r="CP3" s="17" t="s">
        <v>60</v>
      </c>
      <c r="CQ3" s="14" t="s">
        <v>61</v>
      </c>
      <c r="CR3" s="14" t="s">
        <v>62</v>
      </c>
      <c r="CS3" s="14" t="s">
        <v>63</v>
      </c>
      <c r="CT3" s="18" t="s">
        <v>4</v>
      </c>
      <c r="CU3" s="17" t="s">
        <v>60</v>
      </c>
      <c r="CV3" s="14" t="s">
        <v>61</v>
      </c>
      <c r="CW3" s="14" t="s">
        <v>62</v>
      </c>
      <c r="CX3" s="14" t="s">
        <v>63</v>
      </c>
      <c r="CY3" s="18" t="s">
        <v>4</v>
      </c>
      <c r="CZ3" s="17" t="s">
        <v>60</v>
      </c>
      <c r="DA3" s="14" t="s">
        <v>61</v>
      </c>
      <c r="DB3" s="14" t="s">
        <v>62</v>
      </c>
      <c r="DC3" s="14" t="s">
        <v>63</v>
      </c>
      <c r="DD3" s="18" t="s">
        <v>4</v>
      </c>
      <c r="DE3" s="17" t="s">
        <v>60</v>
      </c>
      <c r="DF3" s="14" t="s">
        <v>61</v>
      </c>
      <c r="DG3" s="14" t="s">
        <v>62</v>
      </c>
      <c r="DH3" s="14" t="s">
        <v>63</v>
      </c>
      <c r="DI3" s="18" t="s">
        <v>4</v>
      </c>
      <c r="DJ3" s="17" t="s">
        <v>60</v>
      </c>
      <c r="DK3" s="14" t="s">
        <v>61</v>
      </c>
      <c r="DL3" s="14" t="s">
        <v>62</v>
      </c>
      <c r="DM3" s="14" t="s">
        <v>63</v>
      </c>
      <c r="DN3" s="18" t="s">
        <v>4</v>
      </c>
      <c r="DO3" s="17" t="s">
        <v>60</v>
      </c>
      <c r="DP3" s="14" t="s">
        <v>61</v>
      </c>
      <c r="DQ3" s="14" t="s">
        <v>62</v>
      </c>
      <c r="DR3" s="14" t="s">
        <v>63</v>
      </c>
      <c r="DS3" s="18" t="s">
        <v>4</v>
      </c>
      <c r="DT3" s="17" t="s">
        <v>60</v>
      </c>
      <c r="DU3" s="14" t="s">
        <v>61</v>
      </c>
      <c r="DV3" s="14" t="s">
        <v>62</v>
      </c>
      <c r="DW3" s="14" t="s">
        <v>63</v>
      </c>
      <c r="DX3" s="18" t="s">
        <v>4</v>
      </c>
      <c r="DY3" s="17" t="s">
        <v>60</v>
      </c>
      <c r="DZ3" s="14" t="s">
        <v>61</v>
      </c>
      <c r="EA3" s="14" t="s">
        <v>62</v>
      </c>
      <c r="EB3" s="14" t="s">
        <v>63</v>
      </c>
      <c r="EC3" s="18" t="s">
        <v>4</v>
      </c>
      <c r="ED3" s="17" t="s">
        <v>60</v>
      </c>
      <c r="EE3" s="14" t="s">
        <v>61</v>
      </c>
      <c r="EF3" s="14" t="s">
        <v>62</v>
      </c>
      <c r="EG3" s="14" t="s">
        <v>63</v>
      </c>
      <c r="EH3" s="18" t="s">
        <v>4</v>
      </c>
      <c r="EI3" s="17" t="s">
        <v>60</v>
      </c>
      <c r="EJ3" s="14" t="s">
        <v>61</v>
      </c>
      <c r="EK3" s="14" t="s">
        <v>62</v>
      </c>
      <c r="EL3" s="14" t="s">
        <v>63</v>
      </c>
      <c r="EM3" s="18" t="s">
        <v>4</v>
      </c>
      <c r="EN3" s="17" t="s">
        <v>60</v>
      </c>
      <c r="EO3" s="14" t="s">
        <v>61</v>
      </c>
      <c r="EP3" s="14" t="s">
        <v>62</v>
      </c>
      <c r="EQ3" s="14" t="s">
        <v>63</v>
      </c>
      <c r="ER3" s="18" t="s">
        <v>4</v>
      </c>
      <c r="ES3" s="17" t="s">
        <v>60</v>
      </c>
      <c r="ET3" s="14" t="s">
        <v>61</v>
      </c>
      <c r="EU3" s="14" t="s">
        <v>62</v>
      </c>
      <c r="EV3" s="14" t="s">
        <v>63</v>
      </c>
      <c r="EW3" s="18" t="s">
        <v>4</v>
      </c>
      <c r="EX3" s="17" t="s">
        <v>60</v>
      </c>
      <c r="EY3" s="14" t="s">
        <v>61</v>
      </c>
      <c r="EZ3" s="14" t="s">
        <v>62</v>
      </c>
      <c r="FA3" s="14" t="s">
        <v>63</v>
      </c>
      <c r="FB3" s="18" t="s">
        <v>4</v>
      </c>
      <c r="FC3" s="17" t="s">
        <v>60</v>
      </c>
      <c r="FD3" s="14" t="s">
        <v>61</v>
      </c>
      <c r="FE3" s="14" t="s">
        <v>62</v>
      </c>
      <c r="FF3" s="14" t="s">
        <v>63</v>
      </c>
      <c r="FG3" s="18" t="s">
        <v>4</v>
      </c>
      <c r="FH3" s="17" t="s">
        <v>60</v>
      </c>
      <c r="FI3" s="14" t="s">
        <v>61</v>
      </c>
      <c r="FJ3" s="14" t="s">
        <v>62</v>
      </c>
      <c r="FK3" s="14" t="s">
        <v>63</v>
      </c>
      <c r="FL3" s="18" t="s">
        <v>4</v>
      </c>
      <c r="FM3" s="17" t="s">
        <v>60</v>
      </c>
      <c r="FN3" s="14" t="s">
        <v>61</v>
      </c>
      <c r="FO3" s="14" t="s">
        <v>62</v>
      </c>
      <c r="FP3" s="14" t="s">
        <v>63</v>
      </c>
      <c r="FQ3" s="18" t="s">
        <v>4</v>
      </c>
      <c r="FR3" s="17" t="s">
        <v>60</v>
      </c>
      <c r="FS3" s="14" t="s">
        <v>61</v>
      </c>
      <c r="FT3" s="14" t="s">
        <v>62</v>
      </c>
      <c r="FU3" s="14" t="s">
        <v>63</v>
      </c>
      <c r="FV3" s="18" t="s">
        <v>4</v>
      </c>
      <c r="FW3" s="17" t="s">
        <v>60</v>
      </c>
      <c r="FX3" s="14" t="s">
        <v>61</v>
      </c>
      <c r="FY3" s="14" t="s">
        <v>62</v>
      </c>
      <c r="FZ3" s="14" t="s">
        <v>63</v>
      </c>
      <c r="GA3" s="18" t="s">
        <v>4</v>
      </c>
      <c r="GB3" s="17" t="s">
        <v>60</v>
      </c>
      <c r="GC3" s="14" t="s">
        <v>61</v>
      </c>
      <c r="GD3" s="14" t="s">
        <v>62</v>
      </c>
      <c r="GE3" s="14" t="s">
        <v>63</v>
      </c>
      <c r="GF3" s="18" t="s">
        <v>4</v>
      </c>
      <c r="GG3" s="17" t="s">
        <v>60</v>
      </c>
      <c r="GH3" s="14" t="s">
        <v>61</v>
      </c>
      <c r="GI3" s="14" t="s">
        <v>62</v>
      </c>
      <c r="GJ3" s="14" t="s">
        <v>63</v>
      </c>
      <c r="GK3" s="18" t="s">
        <v>4</v>
      </c>
      <c r="GL3" s="17" t="s">
        <v>60</v>
      </c>
      <c r="GM3" s="14" t="s">
        <v>61</v>
      </c>
      <c r="GN3" s="14" t="s">
        <v>62</v>
      </c>
      <c r="GO3" s="14" t="s">
        <v>63</v>
      </c>
      <c r="GP3" s="18" t="s">
        <v>4</v>
      </c>
      <c r="GQ3" s="17" t="s">
        <v>60</v>
      </c>
      <c r="GR3" s="14" t="s">
        <v>61</v>
      </c>
      <c r="GS3" s="14" t="s">
        <v>62</v>
      </c>
      <c r="GT3" s="14" t="s">
        <v>63</v>
      </c>
      <c r="GU3" s="18" t="s">
        <v>4</v>
      </c>
      <c r="GV3" s="17" t="s">
        <v>60</v>
      </c>
      <c r="GW3" s="14" t="s">
        <v>61</v>
      </c>
      <c r="GX3" s="14" t="s">
        <v>62</v>
      </c>
      <c r="GY3" s="14" t="s">
        <v>63</v>
      </c>
      <c r="GZ3" s="18" t="s">
        <v>4</v>
      </c>
      <c r="HA3" s="17" t="s">
        <v>60</v>
      </c>
      <c r="HB3" s="14" t="s">
        <v>61</v>
      </c>
      <c r="HC3" s="14" t="s">
        <v>62</v>
      </c>
      <c r="HD3" s="14" t="s">
        <v>63</v>
      </c>
      <c r="HE3" s="18" t="s">
        <v>4</v>
      </c>
      <c r="HF3" s="17" t="s">
        <v>60</v>
      </c>
      <c r="HG3" s="14" t="s">
        <v>61</v>
      </c>
      <c r="HH3" s="14" t="s">
        <v>62</v>
      </c>
      <c r="HI3" s="14" t="s">
        <v>63</v>
      </c>
      <c r="HJ3" s="18" t="s">
        <v>4</v>
      </c>
      <c r="HK3" s="17" t="s">
        <v>60</v>
      </c>
      <c r="HL3" s="14" t="s">
        <v>61</v>
      </c>
      <c r="HM3" s="14" t="s">
        <v>62</v>
      </c>
      <c r="HN3" s="14" t="s">
        <v>63</v>
      </c>
      <c r="HO3" s="18" t="s">
        <v>4</v>
      </c>
      <c r="HP3" s="17" t="s">
        <v>60</v>
      </c>
      <c r="HQ3" s="14" t="s">
        <v>61</v>
      </c>
      <c r="HR3" s="14" t="s">
        <v>62</v>
      </c>
      <c r="HS3" s="14" t="s">
        <v>63</v>
      </c>
      <c r="HT3" s="18" t="s">
        <v>4</v>
      </c>
      <c r="HU3" s="17" t="s">
        <v>60</v>
      </c>
      <c r="HV3" s="14" t="s">
        <v>61</v>
      </c>
      <c r="HW3" s="14" t="s">
        <v>62</v>
      </c>
      <c r="HX3" s="14" t="s">
        <v>63</v>
      </c>
      <c r="HY3" s="18" t="s">
        <v>4</v>
      </c>
      <c r="HZ3" s="17" t="s">
        <v>60</v>
      </c>
      <c r="IA3" s="14" t="s">
        <v>61</v>
      </c>
      <c r="IB3" s="14" t="s">
        <v>62</v>
      </c>
      <c r="IC3" s="14" t="s">
        <v>63</v>
      </c>
      <c r="ID3" s="18" t="s">
        <v>4</v>
      </c>
      <c r="IE3" s="17" t="s">
        <v>60</v>
      </c>
      <c r="IF3" s="14" t="s">
        <v>61</v>
      </c>
      <c r="IG3" s="14" t="s">
        <v>62</v>
      </c>
      <c r="IH3" s="14" t="s">
        <v>63</v>
      </c>
      <c r="II3" s="18" t="s">
        <v>4</v>
      </c>
      <c r="IJ3" s="17" t="s">
        <v>60</v>
      </c>
      <c r="IK3" s="14" t="s">
        <v>61</v>
      </c>
      <c r="IL3" s="14" t="s">
        <v>62</v>
      </c>
      <c r="IM3" s="14" t="s">
        <v>63</v>
      </c>
      <c r="IN3" s="18" t="s">
        <v>4</v>
      </c>
      <c r="IO3" s="120" t="s">
        <v>60</v>
      </c>
      <c r="IP3" s="121" t="s">
        <v>61</v>
      </c>
      <c r="IQ3" s="121" t="s">
        <v>62</v>
      </c>
      <c r="IR3" s="121" t="s">
        <v>63</v>
      </c>
      <c r="IS3" s="122" t="s">
        <v>4</v>
      </c>
      <c r="IT3" s="120" t="s">
        <v>60</v>
      </c>
      <c r="IU3" s="121" t="s">
        <v>61</v>
      </c>
      <c r="IV3" s="121" t="s">
        <v>62</v>
      </c>
      <c r="IW3" s="121" t="s">
        <v>63</v>
      </c>
      <c r="IX3" s="122" t="s">
        <v>4</v>
      </c>
      <c r="IY3" s="120" t="s">
        <v>60</v>
      </c>
      <c r="IZ3" s="121" t="s">
        <v>61</v>
      </c>
      <c r="JA3" s="121" t="s">
        <v>62</v>
      </c>
      <c r="JB3" s="121" t="s">
        <v>63</v>
      </c>
      <c r="JC3" s="122" t="s">
        <v>4</v>
      </c>
      <c r="JD3" s="120" t="s">
        <v>60</v>
      </c>
      <c r="JE3" s="121" t="s">
        <v>61</v>
      </c>
      <c r="JF3" s="121" t="s">
        <v>62</v>
      </c>
      <c r="JG3" s="121" t="s">
        <v>63</v>
      </c>
      <c r="JH3" s="122" t="s">
        <v>4</v>
      </c>
      <c r="JI3" s="120" t="s">
        <v>60</v>
      </c>
      <c r="JJ3" s="121" t="s">
        <v>61</v>
      </c>
      <c r="JK3" s="121" t="s">
        <v>62</v>
      </c>
      <c r="JL3" s="121" t="s">
        <v>63</v>
      </c>
      <c r="JM3" s="122" t="s">
        <v>4</v>
      </c>
      <c r="JN3" s="120" t="s">
        <v>60</v>
      </c>
      <c r="JO3" s="121" t="s">
        <v>61</v>
      </c>
      <c r="JP3" s="121" t="s">
        <v>62</v>
      </c>
      <c r="JQ3" s="121" t="s">
        <v>63</v>
      </c>
      <c r="JR3" s="122" t="s">
        <v>4</v>
      </c>
      <c r="JS3" s="120" t="s">
        <v>60</v>
      </c>
      <c r="JT3" s="121" t="s">
        <v>61</v>
      </c>
      <c r="JU3" s="121" t="s">
        <v>62</v>
      </c>
      <c r="JV3" s="121" t="s">
        <v>63</v>
      </c>
      <c r="JW3" s="122" t="s">
        <v>4</v>
      </c>
      <c r="JX3" s="120" t="s">
        <v>60</v>
      </c>
      <c r="JY3" s="121" t="s">
        <v>61</v>
      </c>
      <c r="JZ3" s="121" t="s">
        <v>62</v>
      </c>
      <c r="KA3" s="121" t="s">
        <v>63</v>
      </c>
      <c r="KB3" s="122" t="s">
        <v>4</v>
      </c>
      <c r="KC3" s="17" t="s">
        <v>60</v>
      </c>
      <c r="KD3" s="14" t="s">
        <v>61</v>
      </c>
      <c r="KE3" s="14" t="s">
        <v>62</v>
      </c>
      <c r="KF3" s="14" t="s">
        <v>63</v>
      </c>
      <c r="KG3" s="18" t="s">
        <v>4</v>
      </c>
      <c r="KH3" s="17" t="s">
        <v>60</v>
      </c>
      <c r="KI3" s="14" t="s">
        <v>61</v>
      </c>
      <c r="KJ3" s="14" t="s">
        <v>62</v>
      </c>
      <c r="KK3" s="14" t="s">
        <v>63</v>
      </c>
      <c r="KL3" s="18" t="s">
        <v>4</v>
      </c>
      <c r="KM3" s="17" t="s">
        <v>60</v>
      </c>
      <c r="KN3" s="14" t="s">
        <v>61</v>
      </c>
      <c r="KO3" s="14" t="s">
        <v>62</v>
      </c>
      <c r="KP3" s="14" t="s">
        <v>63</v>
      </c>
      <c r="KQ3" s="18" t="s">
        <v>4</v>
      </c>
      <c r="KR3" s="17" t="s">
        <v>60</v>
      </c>
      <c r="KS3" s="14" t="s">
        <v>61</v>
      </c>
      <c r="KT3" s="14" t="s">
        <v>62</v>
      </c>
      <c r="KU3" s="14" t="s">
        <v>63</v>
      </c>
      <c r="KV3" s="18" t="s">
        <v>4</v>
      </c>
      <c r="KW3" s="17" t="s">
        <v>60</v>
      </c>
      <c r="KX3" s="14" t="s">
        <v>61</v>
      </c>
      <c r="KY3" s="14" t="s">
        <v>62</v>
      </c>
      <c r="KZ3" s="14" t="s">
        <v>63</v>
      </c>
      <c r="LA3" s="18" t="s">
        <v>4</v>
      </c>
      <c r="LB3" s="17" t="s">
        <v>60</v>
      </c>
      <c r="LC3" s="14" t="s">
        <v>61</v>
      </c>
      <c r="LD3" s="14" t="s">
        <v>62</v>
      </c>
      <c r="LE3" s="14" t="s">
        <v>63</v>
      </c>
      <c r="LF3" s="18" t="s">
        <v>4</v>
      </c>
      <c r="LG3" s="1"/>
    </row>
    <row r="4">
      <c r="A4" s="1"/>
      <c r="B4" s="25" t="s">
        <v>7</v>
      </c>
      <c r="C4" s="26" t="s">
        <v>8</v>
      </c>
      <c r="E4" s="26">
        <f t="shared" ref="E4:I4" si="1">N4+T4+Z4+AF4+AL4+AR4+AX4+BD4+BJ4+BP4+BV4+CA4+CF4+CK4+CP4+CU4+CZ4+DE4+DJ4+DO4+DT4+DY4+ED4+EI4+EN4+ES4+EX4+FC4+FH4+FM4+FR4+FW4+GB4+GG4+GL4+GQ4+GV4+HA4+HF4+HK4+HP4+HU4+HZ4+IE4+IJ4+IO4+IT4+IY4+JD4+JI4+JN4+JS4+JX4+KC4+KH4+KM4+KR4+KW4+LB4</f>
        <v>32</v>
      </c>
      <c r="F4" s="26">
        <f t="shared" si="1"/>
        <v>23</v>
      </c>
      <c r="G4" s="26">
        <f t="shared" si="1"/>
        <v>16</v>
      </c>
      <c r="H4" s="26">
        <f t="shared" si="1"/>
        <v>23</v>
      </c>
      <c r="I4" s="26">
        <f t="shared" si="1"/>
        <v>52</v>
      </c>
      <c r="J4" s="26"/>
      <c r="K4" s="26"/>
      <c r="M4" s="27"/>
      <c r="N4" s="26"/>
      <c r="O4" s="26"/>
      <c r="P4" s="26"/>
      <c r="Q4" s="26"/>
      <c r="R4" s="26"/>
      <c r="S4" s="26"/>
      <c r="T4" s="28"/>
      <c r="U4" s="26"/>
      <c r="V4" s="26"/>
      <c r="W4" s="26"/>
      <c r="X4" s="29"/>
      <c r="Y4" s="26"/>
      <c r="Z4" s="28"/>
      <c r="AA4" s="26"/>
      <c r="AB4" s="26"/>
      <c r="AC4" s="26"/>
      <c r="AD4" s="29"/>
      <c r="AE4" s="26"/>
      <c r="AF4" s="28"/>
      <c r="AG4" s="26"/>
      <c r="AH4" s="26"/>
      <c r="AI4" s="26"/>
      <c r="AJ4" s="29"/>
      <c r="AK4" s="26"/>
      <c r="AL4" s="28"/>
      <c r="AM4" s="26"/>
      <c r="AN4" s="26"/>
      <c r="AO4" s="26"/>
      <c r="AP4" s="29"/>
      <c r="AQ4" s="26"/>
      <c r="AR4" s="28"/>
      <c r="AS4" s="26">
        <v>1.0</v>
      </c>
      <c r="AT4" s="26"/>
      <c r="AU4" s="26"/>
      <c r="AV4" s="29">
        <v>1.0</v>
      </c>
      <c r="AW4" s="26"/>
      <c r="AX4" s="28"/>
      <c r="AY4" s="26">
        <v>1.0</v>
      </c>
      <c r="AZ4" s="26">
        <v>1.0</v>
      </c>
      <c r="BA4" s="26">
        <v>1.0</v>
      </c>
      <c r="BB4" s="29"/>
      <c r="BC4" s="26"/>
      <c r="BD4" s="28">
        <v>1.0</v>
      </c>
      <c r="BE4" s="26"/>
      <c r="BF4" s="26"/>
      <c r="BG4" s="26"/>
      <c r="BH4" s="29">
        <v>1.0</v>
      </c>
      <c r="BI4" s="26"/>
      <c r="BJ4" s="28"/>
      <c r="BK4" s="26"/>
      <c r="BL4" s="26"/>
      <c r="BM4" s="26">
        <v>1.0</v>
      </c>
      <c r="BN4" s="29"/>
      <c r="BO4" s="26"/>
      <c r="BP4" s="28">
        <v>1.0</v>
      </c>
      <c r="BQ4" s="26"/>
      <c r="BR4" s="26"/>
      <c r="BS4" s="26"/>
      <c r="BT4" s="29">
        <v>1.0</v>
      </c>
      <c r="BU4" s="26"/>
      <c r="BV4" s="28"/>
      <c r="BW4" s="26"/>
      <c r="BX4" s="26"/>
      <c r="BY4" s="26"/>
      <c r="BZ4" s="29"/>
      <c r="CA4" s="28"/>
      <c r="CB4" s="26"/>
      <c r="CC4" s="26"/>
      <c r="CD4" s="26"/>
      <c r="CE4" s="29"/>
      <c r="CF4" s="28"/>
      <c r="CG4" s="26">
        <v>2.0</v>
      </c>
      <c r="CH4" s="26"/>
      <c r="CI4" s="26"/>
      <c r="CJ4" s="29"/>
      <c r="CK4" s="28"/>
      <c r="CL4" s="26"/>
      <c r="CM4" s="26"/>
      <c r="CN4" s="26"/>
      <c r="CO4" s="29">
        <v>2.0</v>
      </c>
      <c r="CP4" s="28">
        <v>1.0</v>
      </c>
      <c r="CQ4" s="26">
        <v>1.0</v>
      </c>
      <c r="CR4" s="26"/>
      <c r="CS4" s="26"/>
      <c r="CT4" s="29">
        <v>1.0</v>
      </c>
      <c r="CU4" s="28"/>
      <c r="CV4" s="26">
        <v>1.0</v>
      </c>
      <c r="CW4" s="26"/>
      <c r="CX4" s="26"/>
      <c r="CY4" s="29">
        <v>3.0</v>
      </c>
      <c r="CZ4" s="28">
        <v>1.0</v>
      </c>
      <c r="DA4" s="26">
        <v>1.0</v>
      </c>
      <c r="DB4" s="26">
        <v>1.0</v>
      </c>
      <c r="DC4" s="26">
        <v>1.0</v>
      </c>
      <c r="DD4" s="29">
        <v>1.0</v>
      </c>
      <c r="DE4" s="28"/>
      <c r="DF4" s="26"/>
      <c r="DG4" s="26"/>
      <c r="DH4" s="26"/>
      <c r="DI4" s="29"/>
      <c r="DJ4" s="28"/>
      <c r="DK4" s="26"/>
      <c r="DL4" s="26"/>
      <c r="DM4" s="26"/>
      <c r="DN4" s="29"/>
      <c r="DO4" s="28">
        <v>1.0</v>
      </c>
      <c r="DP4" s="26">
        <v>1.0</v>
      </c>
      <c r="DQ4" s="26">
        <v>1.0</v>
      </c>
      <c r="DR4" s="26"/>
      <c r="DS4" s="29"/>
      <c r="DT4" s="28"/>
      <c r="DU4" s="26"/>
      <c r="DV4" s="26"/>
      <c r="DW4" s="26"/>
      <c r="DX4" s="29"/>
      <c r="DY4" s="28"/>
      <c r="DZ4" s="26"/>
      <c r="EA4" s="26">
        <v>2.0</v>
      </c>
      <c r="EB4" s="26"/>
      <c r="EC4" s="29">
        <v>1.0</v>
      </c>
      <c r="ED4" s="28"/>
      <c r="EE4" s="26">
        <v>1.0</v>
      </c>
      <c r="EF4" s="26"/>
      <c r="EG4" s="26"/>
      <c r="EH4" s="29"/>
      <c r="EI4" s="28"/>
      <c r="EJ4" s="26"/>
      <c r="EK4" s="26">
        <v>1.0</v>
      </c>
      <c r="EL4" s="26">
        <v>2.0</v>
      </c>
      <c r="EM4" s="29"/>
      <c r="EN4" s="28"/>
      <c r="EO4" s="26"/>
      <c r="EP4" s="26"/>
      <c r="EQ4" s="26"/>
      <c r="ER4" s="29"/>
      <c r="ES4" s="28">
        <v>1.0</v>
      </c>
      <c r="ET4" s="26"/>
      <c r="EU4" s="26">
        <v>1.0</v>
      </c>
      <c r="EV4" s="26"/>
      <c r="EW4" s="29"/>
      <c r="EX4" s="28">
        <v>1.0</v>
      </c>
      <c r="EY4" s="26">
        <v>2.0</v>
      </c>
      <c r="EZ4" s="26"/>
      <c r="FA4" s="26"/>
      <c r="FB4" s="29">
        <v>1.0</v>
      </c>
      <c r="FC4" s="28">
        <v>1.0</v>
      </c>
      <c r="FD4" s="26"/>
      <c r="FE4" s="26"/>
      <c r="FF4" s="26"/>
      <c r="FG4" s="29"/>
      <c r="FH4" s="28"/>
      <c r="FI4" s="26"/>
      <c r="FJ4" s="26"/>
      <c r="FK4" s="26"/>
      <c r="FL4" s="29">
        <v>3.0</v>
      </c>
      <c r="FM4" s="28">
        <v>2.0</v>
      </c>
      <c r="FN4" s="26"/>
      <c r="FO4" s="26"/>
      <c r="FP4" s="26"/>
      <c r="FQ4" s="29">
        <v>1.0</v>
      </c>
      <c r="FR4" s="28">
        <v>1.0</v>
      </c>
      <c r="FS4" s="26">
        <v>1.0</v>
      </c>
      <c r="FT4" s="26"/>
      <c r="FU4" s="26"/>
      <c r="FV4" s="29">
        <v>2.0</v>
      </c>
      <c r="FW4" s="28"/>
      <c r="FX4" s="26"/>
      <c r="FY4" s="26"/>
      <c r="FZ4" s="26"/>
      <c r="GA4" s="29"/>
      <c r="GB4" s="28">
        <v>2.0</v>
      </c>
      <c r="GC4" s="26"/>
      <c r="GD4" s="26"/>
      <c r="GE4" s="26"/>
      <c r="GF4" s="29"/>
      <c r="GG4" s="28">
        <v>1.0</v>
      </c>
      <c r="GH4" s="26"/>
      <c r="GI4" s="26">
        <v>2.0</v>
      </c>
      <c r="GJ4" s="26"/>
      <c r="GK4" s="29">
        <v>1.0</v>
      </c>
      <c r="GL4" s="28"/>
      <c r="GM4" s="26"/>
      <c r="GN4" s="26">
        <v>2.0</v>
      </c>
      <c r="GO4" s="26">
        <v>3.0</v>
      </c>
      <c r="GP4" s="29">
        <v>3.0</v>
      </c>
      <c r="GQ4" s="28">
        <v>1.0</v>
      </c>
      <c r="GR4" s="26"/>
      <c r="GS4" s="26"/>
      <c r="GT4" s="26">
        <v>2.0</v>
      </c>
      <c r="GU4" s="29">
        <v>2.0</v>
      </c>
      <c r="GV4" s="28">
        <v>2.0</v>
      </c>
      <c r="GW4" s="26"/>
      <c r="GX4" s="26">
        <v>1.0</v>
      </c>
      <c r="GY4" s="26">
        <v>1.0</v>
      </c>
      <c r="GZ4" s="29">
        <v>1.0</v>
      </c>
      <c r="HA4" s="28">
        <v>2.0</v>
      </c>
      <c r="HB4" s="26"/>
      <c r="HC4" s="26"/>
      <c r="HD4" s="26">
        <v>1.0</v>
      </c>
      <c r="HE4" s="29">
        <v>4.0</v>
      </c>
      <c r="HF4" s="28"/>
      <c r="HG4" s="26"/>
      <c r="HH4" s="26"/>
      <c r="HI4" s="26"/>
      <c r="HJ4" s="29"/>
      <c r="HK4" s="28">
        <v>1.0</v>
      </c>
      <c r="HL4" s="26"/>
      <c r="HM4" s="26"/>
      <c r="HN4" s="26">
        <v>1.0</v>
      </c>
      <c r="HO4" s="29"/>
      <c r="HP4" s="28">
        <v>1.0</v>
      </c>
      <c r="HQ4" s="26">
        <v>1.0</v>
      </c>
      <c r="HR4" s="26"/>
      <c r="HS4" s="26">
        <v>1.0</v>
      </c>
      <c r="HT4" s="29">
        <v>4.0</v>
      </c>
      <c r="HU4" s="28"/>
      <c r="HV4" s="26">
        <v>2.0</v>
      </c>
      <c r="HW4" s="26"/>
      <c r="HX4" s="26">
        <v>1.0</v>
      </c>
      <c r="HY4" s="29">
        <v>2.0</v>
      </c>
      <c r="HZ4" s="28">
        <v>2.0</v>
      </c>
      <c r="IA4" s="26">
        <v>3.0</v>
      </c>
      <c r="IB4" s="26">
        <v>1.0</v>
      </c>
      <c r="IC4" s="26"/>
      <c r="ID4" s="29">
        <v>5.0</v>
      </c>
      <c r="IE4" s="28">
        <v>1.0</v>
      </c>
      <c r="IF4" s="26"/>
      <c r="IG4" s="26"/>
      <c r="IH4" s="26">
        <v>1.0</v>
      </c>
      <c r="II4" s="29">
        <v>4.0</v>
      </c>
      <c r="IJ4" s="28">
        <v>3.0</v>
      </c>
      <c r="IK4" s="26">
        <v>2.0</v>
      </c>
      <c r="IL4" s="26">
        <v>1.0</v>
      </c>
      <c r="IM4" s="26">
        <v>5.0</v>
      </c>
      <c r="IN4" s="29">
        <v>5.0</v>
      </c>
      <c r="IO4" s="123"/>
      <c r="IP4" s="124"/>
      <c r="IQ4" s="124"/>
      <c r="IR4" s="124"/>
      <c r="IS4" s="125"/>
      <c r="IT4" s="123"/>
      <c r="IU4" s="124"/>
      <c r="IV4" s="124"/>
      <c r="IW4" s="124"/>
      <c r="IX4" s="125"/>
      <c r="IY4" s="123"/>
      <c r="IZ4" s="124"/>
      <c r="JA4" s="124"/>
      <c r="JB4" s="124"/>
      <c r="JC4" s="125"/>
      <c r="JD4" s="123"/>
      <c r="JE4" s="124"/>
      <c r="JF4" s="124"/>
      <c r="JG4" s="124"/>
      <c r="JH4" s="125"/>
      <c r="JI4" s="123"/>
      <c r="JJ4" s="124"/>
      <c r="JK4" s="124"/>
      <c r="JL4" s="124"/>
      <c r="JM4" s="125"/>
      <c r="JN4" s="123"/>
      <c r="JO4" s="124"/>
      <c r="JP4" s="124"/>
      <c r="JQ4" s="124"/>
      <c r="JR4" s="125"/>
      <c r="JS4" s="123"/>
      <c r="JT4" s="124"/>
      <c r="JU4" s="124"/>
      <c r="JV4" s="124"/>
      <c r="JW4" s="125"/>
      <c r="JX4" s="123"/>
      <c r="JY4" s="124"/>
      <c r="JZ4" s="124"/>
      <c r="KA4" s="124"/>
      <c r="KB4" s="125"/>
      <c r="KC4" s="28"/>
      <c r="KD4" s="26">
        <v>1.0</v>
      </c>
      <c r="KE4" s="26"/>
      <c r="KF4" s="26">
        <v>1.0</v>
      </c>
      <c r="KG4" s="29"/>
      <c r="KH4" s="28">
        <v>1.0</v>
      </c>
      <c r="KI4" s="26"/>
      <c r="KJ4" s="26"/>
      <c r="KK4" s="26"/>
      <c r="KL4" s="29">
        <v>1.0</v>
      </c>
      <c r="KM4" s="28">
        <v>1.0</v>
      </c>
      <c r="KN4" s="26"/>
      <c r="KO4" s="26"/>
      <c r="KP4" s="26"/>
      <c r="KQ4" s="29"/>
      <c r="KR4" s="28">
        <v>1.0</v>
      </c>
      <c r="KS4" s="26"/>
      <c r="KT4" s="26">
        <v>1.0</v>
      </c>
      <c r="KU4" s="26"/>
      <c r="KV4" s="29">
        <v>1.0</v>
      </c>
      <c r="KW4" s="28"/>
      <c r="KX4" s="26">
        <v>2.0</v>
      </c>
      <c r="KY4" s="26"/>
      <c r="KZ4" s="26"/>
      <c r="LA4" s="29"/>
      <c r="LB4" s="28">
        <v>2.0</v>
      </c>
      <c r="LC4" s="26"/>
      <c r="LD4" s="26">
        <v>1.0</v>
      </c>
      <c r="LE4" s="26">
        <v>1.0</v>
      </c>
      <c r="LF4" s="29">
        <v>1.0</v>
      </c>
      <c r="LG4" s="1"/>
    </row>
    <row r="5">
      <c r="A5" s="1"/>
      <c r="B5" s="25" t="s">
        <v>9</v>
      </c>
      <c r="C5" s="26" t="s">
        <v>18</v>
      </c>
      <c r="D5" s="24" t="s">
        <v>11</v>
      </c>
      <c r="E5" s="37">
        <f t="shared" ref="E5:I5" si="2">N5+T5+Z5+AF5+AL5+AR5+AX5+BD5+BJ5+BP5+BV5+CA5+CF5+CK5+CP5+CU5+CZ5+DE5+DJ5+DO5+DT5+DY5+ED5+EI5+EN5+ES5+EX5+FC5+FH5+FM5+FR5+FW5+GB5+GG5+GL5+GQ5+GV5+HA5+HF5+HK5+HP5+HU5+HZ5+IE5+IJ5+IO5+IT5+IY5+JD5+JI5+JN5+JS5+JX5+KC5+KH5+KM5+KR5+KW5+LB5</f>
        <v>0</v>
      </c>
      <c r="F5" s="37">
        <f t="shared" si="2"/>
        <v>0</v>
      </c>
      <c r="G5" s="37">
        <f t="shared" si="2"/>
        <v>0</v>
      </c>
      <c r="H5" s="37">
        <f t="shared" si="2"/>
        <v>0</v>
      </c>
      <c r="I5" s="37">
        <f t="shared" si="2"/>
        <v>0</v>
      </c>
      <c r="J5" s="26"/>
      <c r="K5" s="26"/>
      <c r="L5" s="38">
        <f>sum(E5:I5)+sum(E9:I9)</f>
        <v>0</v>
      </c>
      <c r="M5" s="39">
        <f>sum(E6:I6)+sum(E10:I10)</f>
        <v>0</v>
      </c>
      <c r="N5" s="37"/>
      <c r="O5" s="37"/>
      <c r="P5" s="37"/>
      <c r="Q5" s="37"/>
      <c r="R5" s="37"/>
      <c r="S5" s="37"/>
      <c r="T5" s="40"/>
      <c r="U5" s="37"/>
      <c r="V5" s="37"/>
      <c r="W5" s="37"/>
      <c r="X5" s="41"/>
      <c r="Y5" s="37"/>
      <c r="Z5" s="40"/>
      <c r="AA5" s="37"/>
      <c r="AB5" s="37"/>
      <c r="AC5" s="37"/>
      <c r="AD5" s="41"/>
      <c r="AE5" s="37"/>
      <c r="AF5" s="40"/>
      <c r="AG5" s="37"/>
      <c r="AH5" s="37"/>
      <c r="AI5" s="37"/>
      <c r="AJ5" s="41"/>
      <c r="AK5" s="37"/>
      <c r="AL5" s="40"/>
      <c r="AM5" s="37"/>
      <c r="AN5" s="37"/>
      <c r="AO5" s="37"/>
      <c r="AP5" s="41"/>
      <c r="AQ5" s="37"/>
      <c r="AR5" s="40"/>
      <c r="AS5" s="37"/>
      <c r="AT5" s="37"/>
      <c r="AU5" s="37"/>
      <c r="AV5" s="41"/>
      <c r="AW5" s="37"/>
      <c r="AX5" s="40"/>
      <c r="AY5" s="37"/>
      <c r="AZ5" s="37"/>
      <c r="BA5" s="37"/>
      <c r="BB5" s="41"/>
      <c r="BC5" s="37"/>
      <c r="BD5" s="40"/>
      <c r="BE5" s="37"/>
      <c r="BF5" s="37"/>
      <c r="BG5" s="37"/>
      <c r="BH5" s="41"/>
      <c r="BI5" s="37"/>
      <c r="BJ5" s="40"/>
      <c r="BK5" s="37"/>
      <c r="BL5" s="37"/>
      <c r="BM5" s="37"/>
      <c r="BN5" s="41"/>
      <c r="BO5" s="37"/>
      <c r="BP5" s="40"/>
      <c r="BQ5" s="37"/>
      <c r="BR5" s="37"/>
      <c r="BS5" s="37"/>
      <c r="BT5" s="41"/>
      <c r="BU5" s="37"/>
      <c r="BV5" s="40"/>
      <c r="BW5" s="37"/>
      <c r="BX5" s="37"/>
      <c r="BY5" s="37"/>
      <c r="BZ5" s="41"/>
      <c r="CA5" s="40"/>
      <c r="CB5" s="37"/>
      <c r="CC5" s="37"/>
      <c r="CD5" s="37"/>
      <c r="CE5" s="41"/>
      <c r="CF5" s="40"/>
      <c r="CG5" s="37"/>
      <c r="CH5" s="37"/>
      <c r="CI5" s="37"/>
      <c r="CJ5" s="41"/>
      <c r="CK5" s="40"/>
      <c r="CL5" s="37"/>
      <c r="CM5" s="37"/>
      <c r="CN5" s="37"/>
      <c r="CO5" s="41"/>
      <c r="CP5" s="40"/>
      <c r="CQ5" s="37"/>
      <c r="CR5" s="37"/>
      <c r="CS5" s="37"/>
      <c r="CT5" s="41"/>
      <c r="CU5" s="40"/>
      <c r="CV5" s="37"/>
      <c r="CW5" s="37"/>
      <c r="CX5" s="37"/>
      <c r="CY5" s="41"/>
      <c r="CZ5" s="40"/>
      <c r="DA5" s="37"/>
      <c r="DB5" s="37"/>
      <c r="DC5" s="37"/>
      <c r="DD5" s="41"/>
      <c r="DE5" s="40"/>
      <c r="DF5" s="37"/>
      <c r="DG5" s="37"/>
      <c r="DH5" s="37"/>
      <c r="DI5" s="41"/>
      <c r="DJ5" s="40"/>
      <c r="DK5" s="37"/>
      <c r="DL5" s="37"/>
      <c r="DM5" s="37"/>
      <c r="DN5" s="41"/>
      <c r="DO5" s="40"/>
      <c r="DP5" s="37"/>
      <c r="DQ5" s="37"/>
      <c r="DR5" s="37"/>
      <c r="DS5" s="41"/>
      <c r="DT5" s="40"/>
      <c r="DU5" s="37"/>
      <c r="DV5" s="37"/>
      <c r="DW5" s="37"/>
      <c r="DX5" s="41"/>
      <c r="DY5" s="40"/>
      <c r="DZ5" s="37"/>
      <c r="EA5" s="37"/>
      <c r="EB5" s="37"/>
      <c r="EC5" s="41"/>
      <c r="ED5" s="40"/>
      <c r="EE5" s="37"/>
      <c r="EF5" s="37"/>
      <c r="EG5" s="37"/>
      <c r="EH5" s="41"/>
      <c r="EI5" s="40"/>
      <c r="EJ5" s="37"/>
      <c r="EK5" s="37"/>
      <c r="EL5" s="37"/>
      <c r="EM5" s="41"/>
      <c r="EN5" s="40"/>
      <c r="EO5" s="37"/>
      <c r="EP5" s="37"/>
      <c r="EQ5" s="37"/>
      <c r="ER5" s="41"/>
      <c r="ES5" s="40"/>
      <c r="ET5" s="37"/>
      <c r="EU5" s="37"/>
      <c r="EV5" s="37"/>
      <c r="EW5" s="41"/>
      <c r="EX5" s="40"/>
      <c r="EY5" s="37"/>
      <c r="EZ5" s="37"/>
      <c r="FA5" s="37"/>
      <c r="FB5" s="41"/>
      <c r="FC5" s="40"/>
      <c r="FD5" s="37"/>
      <c r="FE5" s="37"/>
      <c r="FF5" s="37"/>
      <c r="FG5" s="41"/>
      <c r="FH5" s="40"/>
      <c r="FI5" s="37"/>
      <c r="FJ5" s="37"/>
      <c r="FK5" s="37"/>
      <c r="FL5" s="41"/>
      <c r="FM5" s="40"/>
      <c r="FN5" s="37"/>
      <c r="FO5" s="37"/>
      <c r="FP5" s="37"/>
      <c r="FQ5" s="41"/>
      <c r="FR5" s="40"/>
      <c r="FS5" s="37"/>
      <c r="FT5" s="37"/>
      <c r="FU5" s="37"/>
      <c r="FV5" s="41"/>
      <c r="FW5" s="40"/>
      <c r="FX5" s="37"/>
      <c r="FY5" s="37"/>
      <c r="FZ5" s="37"/>
      <c r="GA5" s="41"/>
      <c r="GB5" s="40"/>
      <c r="GC5" s="37"/>
      <c r="GD5" s="37"/>
      <c r="GE5" s="37"/>
      <c r="GF5" s="41"/>
      <c r="GG5" s="40"/>
      <c r="GH5" s="37"/>
      <c r="GI5" s="37"/>
      <c r="GJ5" s="37"/>
      <c r="GK5" s="41"/>
      <c r="GL5" s="40"/>
      <c r="GM5" s="37"/>
      <c r="GN5" s="37"/>
      <c r="GO5" s="37"/>
      <c r="GP5" s="41"/>
      <c r="GQ5" s="40"/>
      <c r="GR5" s="37"/>
      <c r="GS5" s="37"/>
      <c r="GT5" s="37"/>
      <c r="GU5" s="41"/>
      <c r="GV5" s="40"/>
      <c r="GW5" s="37"/>
      <c r="GX5" s="37"/>
      <c r="GY5" s="37"/>
      <c r="GZ5" s="41"/>
      <c r="HA5" s="40"/>
      <c r="HB5" s="37"/>
      <c r="HC5" s="37"/>
      <c r="HD5" s="37"/>
      <c r="HE5" s="41"/>
      <c r="HF5" s="40"/>
      <c r="HG5" s="37"/>
      <c r="HH5" s="37"/>
      <c r="HI5" s="37"/>
      <c r="HJ5" s="41"/>
      <c r="HK5" s="40"/>
      <c r="HL5" s="37"/>
      <c r="HM5" s="37"/>
      <c r="HN5" s="37"/>
      <c r="HO5" s="41"/>
      <c r="HP5" s="40"/>
      <c r="HQ5" s="37"/>
      <c r="HR5" s="37"/>
      <c r="HS5" s="37"/>
      <c r="HT5" s="41"/>
      <c r="HU5" s="40"/>
      <c r="HV5" s="37"/>
      <c r="HW5" s="37"/>
      <c r="HX5" s="37"/>
      <c r="HY5" s="41"/>
      <c r="HZ5" s="40"/>
      <c r="IA5" s="37"/>
      <c r="IB5" s="37"/>
      <c r="IC5" s="37"/>
      <c r="ID5" s="41"/>
      <c r="IE5" s="40"/>
      <c r="IF5" s="37"/>
      <c r="IG5" s="37"/>
      <c r="IH5" s="37"/>
      <c r="II5" s="41"/>
      <c r="IJ5" s="40"/>
      <c r="IK5" s="37"/>
      <c r="IL5" s="37"/>
      <c r="IM5" s="37"/>
      <c r="IN5" s="41"/>
      <c r="IO5" s="126"/>
      <c r="IP5" s="127"/>
      <c r="IQ5" s="127"/>
      <c r="IR5" s="127"/>
      <c r="IS5" s="128"/>
      <c r="IT5" s="126"/>
      <c r="IU5" s="127"/>
      <c r="IV5" s="127"/>
      <c r="IW5" s="127"/>
      <c r="IX5" s="128"/>
      <c r="IY5" s="126"/>
      <c r="IZ5" s="127"/>
      <c r="JA5" s="127"/>
      <c r="JB5" s="127"/>
      <c r="JC5" s="128"/>
      <c r="JD5" s="126"/>
      <c r="JE5" s="127"/>
      <c r="JF5" s="127"/>
      <c r="JG5" s="127"/>
      <c r="JH5" s="128"/>
      <c r="JI5" s="126"/>
      <c r="JJ5" s="127"/>
      <c r="JK5" s="127"/>
      <c r="JL5" s="127"/>
      <c r="JM5" s="128"/>
      <c r="JN5" s="126"/>
      <c r="JO5" s="127"/>
      <c r="JP5" s="127"/>
      <c r="JQ5" s="127"/>
      <c r="JR5" s="128"/>
      <c r="JS5" s="126"/>
      <c r="JT5" s="127"/>
      <c r="JU5" s="127"/>
      <c r="JV5" s="127"/>
      <c r="JW5" s="128"/>
      <c r="JX5" s="126"/>
      <c r="JY5" s="127"/>
      <c r="JZ5" s="127"/>
      <c r="KA5" s="127"/>
      <c r="KB5" s="128"/>
      <c r="KC5" s="40"/>
      <c r="KD5" s="37"/>
      <c r="KE5" s="37"/>
      <c r="KF5" s="37"/>
      <c r="KG5" s="41"/>
      <c r="KH5" s="40"/>
      <c r="KI5" s="37"/>
      <c r="KJ5" s="37"/>
      <c r="KK5" s="37"/>
      <c r="KL5" s="41"/>
      <c r="KM5" s="40"/>
      <c r="KN5" s="37"/>
      <c r="KO5" s="37"/>
      <c r="KP5" s="37"/>
      <c r="KQ5" s="41"/>
      <c r="KR5" s="40"/>
      <c r="KS5" s="37"/>
      <c r="KT5" s="37"/>
      <c r="KU5" s="37"/>
      <c r="KV5" s="41"/>
      <c r="KW5" s="40"/>
      <c r="KX5" s="37"/>
      <c r="KY5" s="37"/>
      <c r="KZ5" s="37"/>
      <c r="LA5" s="41"/>
      <c r="LB5" s="40"/>
      <c r="LC5" s="37"/>
      <c r="LD5" s="37"/>
      <c r="LE5" s="37"/>
      <c r="LF5" s="41"/>
      <c r="LG5" s="1"/>
    </row>
    <row r="6">
      <c r="A6" s="1"/>
      <c r="B6" s="25" t="s">
        <v>12</v>
      </c>
      <c r="D6" s="24" t="s">
        <v>13</v>
      </c>
      <c r="E6" s="37">
        <f t="shared" ref="E6:I6" si="3">N6+T6+Z6+AF6+AL6+AR6+AX6+BD6+BJ6+BP6+BV6+CA6+CF6+CK6+CP6+CU6+CZ6+DE6+DJ6+DO6+DT6+DY6+ED6+EI6+EN6+ES6+EX6+FC6+FH6+FM6+FR6+FW6+GB6+GG6+GL6+GQ6+GV6+HA6+HF6+HK6+HP6+HU6+HZ6+IE6+IJ6+IO6+IT6+IY6+JD6+JI6+JN6+JS6+JX6+KC6+KH6+KM6+KR6+KW6+LB6</f>
        <v>0</v>
      </c>
      <c r="F6" s="37">
        <f t="shared" si="3"/>
        <v>0</v>
      </c>
      <c r="G6" s="37">
        <f t="shared" si="3"/>
        <v>0</v>
      </c>
      <c r="H6" s="37">
        <f t="shared" si="3"/>
        <v>0</v>
      </c>
      <c r="I6" s="37">
        <f t="shared" si="3"/>
        <v>0</v>
      </c>
      <c r="J6" s="26"/>
      <c r="K6" s="26"/>
      <c r="M6" s="27"/>
      <c r="N6" s="37"/>
      <c r="O6" s="37"/>
      <c r="P6" s="37"/>
      <c r="Q6" s="37"/>
      <c r="R6" s="37"/>
      <c r="S6" s="37"/>
      <c r="T6" s="40"/>
      <c r="U6" s="37"/>
      <c r="V6" s="37"/>
      <c r="W6" s="37"/>
      <c r="X6" s="41"/>
      <c r="Y6" s="37"/>
      <c r="Z6" s="40"/>
      <c r="AA6" s="37"/>
      <c r="AB6" s="37"/>
      <c r="AC6" s="37"/>
      <c r="AD6" s="41"/>
      <c r="AE6" s="37"/>
      <c r="AF6" s="40"/>
      <c r="AG6" s="37"/>
      <c r="AH6" s="37"/>
      <c r="AI6" s="37"/>
      <c r="AJ6" s="41"/>
      <c r="AK6" s="37"/>
      <c r="AL6" s="40"/>
      <c r="AM6" s="37"/>
      <c r="AN6" s="37"/>
      <c r="AO6" s="37"/>
      <c r="AP6" s="41"/>
      <c r="AQ6" s="37"/>
      <c r="AR6" s="40"/>
      <c r="AS6" s="37"/>
      <c r="AT6" s="37"/>
      <c r="AU6" s="37"/>
      <c r="AV6" s="41"/>
      <c r="AW6" s="37"/>
      <c r="AX6" s="40"/>
      <c r="AY6" s="37"/>
      <c r="AZ6" s="37"/>
      <c r="BA6" s="37"/>
      <c r="BB6" s="41"/>
      <c r="BC6" s="37"/>
      <c r="BD6" s="40"/>
      <c r="BE6" s="37"/>
      <c r="BF6" s="37"/>
      <c r="BG6" s="37"/>
      <c r="BH6" s="41"/>
      <c r="BI6" s="37"/>
      <c r="BJ6" s="40"/>
      <c r="BK6" s="37"/>
      <c r="BL6" s="37"/>
      <c r="BM6" s="37"/>
      <c r="BN6" s="41"/>
      <c r="BO6" s="37"/>
      <c r="BP6" s="40"/>
      <c r="BQ6" s="37"/>
      <c r="BR6" s="37"/>
      <c r="BS6" s="37"/>
      <c r="BT6" s="41"/>
      <c r="BU6" s="37"/>
      <c r="BV6" s="40"/>
      <c r="BW6" s="37"/>
      <c r="BX6" s="37"/>
      <c r="BY6" s="37"/>
      <c r="BZ6" s="41"/>
      <c r="CA6" s="40"/>
      <c r="CB6" s="37"/>
      <c r="CC6" s="37"/>
      <c r="CD6" s="37"/>
      <c r="CE6" s="41"/>
      <c r="CF6" s="40"/>
      <c r="CG6" s="37"/>
      <c r="CH6" s="37"/>
      <c r="CI6" s="37"/>
      <c r="CJ6" s="41"/>
      <c r="CK6" s="40"/>
      <c r="CL6" s="37"/>
      <c r="CM6" s="37"/>
      <c r="CN6" s="37"/>
      <c r="CO6" s="41"/>
      <c r="CP6" s="40"/>
      <c r="CQ6" s="37"/>
      <c r="CR6" s="37"/>
      <c r="CS6" s="37"/>
      <c r="CT6" s="41"/>
      <c r="CU6" s="40"/>
      <c r="CV6" s="37"/>
      <c r="CW6" s="37"/>
      <c r="CX6" s="37"/>
      <c r="CY6" s="41"/>
      <c r="CZ6" s="40"/>
      <c r="DA6" s="37"/>
      <c r="DB6" s="37"/>
      <c r="DC6" s="37"/>
      <c r="DD6" s="41"/>
      <c r="DE6" s="40"/>
      <c r="DF6" s="37"/>
      <c r="DG6" s="37"/>
      <c r="DH6" s="37"/>
      <c r="DI6" s="41"/>
      <c r="DJ6" s="40"/>
      <c r="DK6" s="37"/>
      <c r="DL6" s="37"/>
      <c r="DM6" s="37"/>
      <c r="DN6" s="41"/>
      <c r="DO6" s="40"/>
      <c r="DP6" s="37"/>
      <c r="DQ6" s="37"/>
      <c r="DR6" s="37"/>
      <c r="DS6" s="41"/>
      <c r="DT6" s="40"/>
      <c r="DU6" s="37"/>
      <c r="DV6" s="37"/>
      <c r="DW6" s="37"/>
      <c r="DX6" s="41"/>
      <c r="DY6" s="40"/>
      <c r="DZ6" s="37"/>
      <c r="EA6" s="37"/>
      <c r="EB6" s="37"/>
      <c r="EC6" s="41"/>
      <c r="ED6" s="40"/>
      <c r="EE6" s="37"/>
      <c r="EF6" s="37"/>
      <c r="EG6" s="37"/>
      <c r="EH6" s="41"/>
      <c r="EI6" s="40"/>
      <c r="EJ6" s="37"/>
      <c r="EK6" s="37"/>
      <c r="EL6" s="37"/>
      <c r="EM6" s="41"/>
      <c r="EN6" s="40"/>
      <c r="EO6" s="37"/>
      <c r="EP6" s="37"/>
      <c r="EQ6" s="37"/>
      <c r="ER6" s="41"/>
      <c r="ES6" s="40"/>
      <c r="ET6" s="37"/>
      <c r="EU6" s="37"/>
      <c r="EV6" s="37"/>
      <c r="EW6" s="41"/>
      <c r="EX6" s="40"/>
      <c r="EY6" s="37"/>
      <c r="EZ6" s="37"/>
      <c r="FA6" s="37"/>
      <c r="FB6" s="41"/>
      <c r="FC6" s="40"/>
      <c r="FD6" s="37"/>
      <c r="FE6" s="37"/>
      <c r="FF6" s="37"/>
      <c r="FG6" s="41"/>
      <c r="FH6" s="40"/>
      <c r="FI6" s="37"/>
      <c r="FJ6" s="37"/>
      <c r="FK6" s="37"/>
      <c r="FL6" s="41"/>
      <c r="FM6" s="40"/>
      <c r="FN6" s="37"/>
      <c r="FO6" s="37"/>
      <c r="FP6" s="37"/>
      <c r="FQ6" s="41"/>
      <c r="FR6" s="40"/>
      <c r="FS6" s="37"/>
      <c r="FT6" s="37"/>
      <c r="FU6" s="37"/>
      <c r="FV6" s="41"/>
      <c r="FW6" s="40"/>
      <c r="FX6" s="37"/>
      <c r="FY6" s="37"/>
      <c r="FZ6" s="37"/>
      <c r="GA6" s="41"/>
      <c r="GB6" s="40"/>
      <c r="GC6" s="37"/>
      <c r="GD6" s="37"/>
      <c r="GE6" s="37"/>
      <c r="GF6" s="41"/>
      <c r="GG6" s="40"/>
      <c r="GH6" s="37"/>
      <c r="GI6" s="37"/>
      <c r="GJ6" s="37"/>
      <c r="GK6" s="41"/>
      <c r="GL6" s="40"/>
      <c r="GM6" s="37"/>
      <c r="GN6" s="37"/>
      <c r="GO6" s="37"/>
      <c r="GP6" s="41"/>
      <c r="GQ6" s="40"/>
      <c r="GR6" s="37"/>
      <c r="GS6" s="37"/>
      <c r="GT6" s="37"/>
      <c r="GU6" s="41"/>
      <c r="GV6" s="40"/>
      <c r="GW6" s="37"/>
      <c r="GX6" s="37"/>
      <c r="GY6" s="37"/>
      <c r="GZ6" s="41"/>
      <c r="HA6" s="40"/>
      <c r="HB6" s="37"/>
      <c r="HC6" s="37"/>
      <c r="HD6" s="37"/>
      <c r="HE6" s="41"/>
      <c r="HF6" s="40"/>
      <c r="HG6" s="37"/>
      <c r="HH6" s="37"/>
      <c r="HI6" s="37"/>
      <c r="HJ6" s="41"/>
      <c r="HK6" s="40"/>
      <c r="HL6" s="37"/>
      <c r="HM6" s="37"/>
      <c r="HN6" s="37"/>
      <c r="HO6" s="41"/>
      <c r="HP6" s="40"/>
      <c r="HQ6" s="37"/>
      <c r="HR6" s="37"/>
      <c r="HS6" s="37"/>
      <c r="HT6" s="41"/>
      <c r="HU6" s="40"/>
      <c r="HV6" s="37"/>
      <c r="HW6" s="37"/>
      <c r="HX6" s="37"/>
      <c r="HY6" s="41"/>
      <c r="HZ6" s="40"/>
      <c r="IA6" s="37"/>
      <c r="IB6" s="37"/>
      <c r="IC6" s="37"/>
      <c r="ID6" s="41"/>
      <c r="IE6" s="40"/>
      <c r="IF6" s="37"/>
      <c r="IG6" s="37"/>
      <c r="IH6" s="37"/>
      <c r="II6" s="41"/>
      <c r="IJ6" s="40"/>
      <c r="IK6" s="37"/>
      <c r="IL6" s="37"/>
      <c r="IM6" s="37"/>
      <c r="IN6" s="41"/>
      <c r="IO6" s="126"/>
      <c r="IP6" s="127"/>
      <c r="IQ6" s="127"/>
      <c r="IR6" s="127"/>
      <c r="IS6" s="128"/>
      <c r="IT6" s="126"/>
      <c r="IU6" s="127"/>
      <c r="IV6" s="127"/>
      <c r="IW6" s="127"/>
      <c r="IX6" s="128"/>
      <c r="IY6" s="126"/>
      <c r="IZ6" s="127"/>
      <c r="JA6" s="127"/>
      <c r="JB6" s="127"/>
      <c r="JC6" s="128"/>
      <c r="JD6" s="126"/>
      <c r="JE6" s="127"/>
      <c r="JF6" s="127"/>
      <c r="JG6" s="127"/>
      <c r="JH6" s="128"/>
      <c r="JI6" s="126"/>
      <c r="JJ6" s="127"/>
      <c r="JK6" s="127"/>
      <c r="JL6" s="127"/>
      <c r="JM6" s="128"/>
      <c r="JN6" s="126"/>
      <c r="JO6" s="127"/>
      <c r="JP6" s="127"/>
      <c r="JQ6" s="127"/>
      <c r="JR6" s="128"/>
      <c r="JS6" s="126"/>
      <c r="JT6" s="127"/>
      <c r="JU6" s="127"/>
      <c r="JV6" s="127"/>
      <c r="JW6" s="128"/>
      <c r="JX6" s="126"/>
      <c r="JY6" s="127"/>
      <c r="JZ6" s="127"/>
      <c r="KA6" s="127"/>
      <c r="KB6" s="128"/>
      <c r="KC6" s="40"/>
      <c r="KD6" s="37"/>
      <c r="KE6" s="37"/>
      <c r="KF6" s="37"/>
      <c r="KG6" s="41"/>
      <c r="KH6" s="40"/>
      <c r="KI6" s="37"/>
      <c r="KJ6" s="37"/>
      <c r="KK6" s="37"/>
      <c r="KL6" s="41"/>
      <c r="KM6" s="40"/>
      <c r="KN6" s="37"/>
      <c r="KO6" s="37"/>
      <c r="KP6" s="37"/>
      <c r="KQ6" s="41"/>
      <c r="KR6" s="40"/>
      <c r="KS6" s="37"/>
      <c r="KT6" s="37"/>
      <c r="KU6" s="37"/>
      <c r="KV6" s="41"/>
      <c r="KW6" s="40"/>
      <c r="KX6" s="37"/>
      <c r="KY6" s="37"/>
      <c r="KZ6" s="37"/>
      <c r="LA6" s="41"/>
      <c r="LB6" s="40"/>
      <c r="LC6" s="37"/>
      <c r="LD6" s="37"/>
      <c r="LE6" s="37"/>
      <c r="LF6" s="41"/>
      <c r="LG6" s="1"/>
    </row>
    <row r="7">
      <c r="A7" s="1"/>
      <c r="B7" s="49" t="s">
        <v>65</v>
      </c>
      <c r="D7" s="50" t="s">
        <v>36</v>
      </c>
      <c r="E7" s="50" t="s">
        <v>60</v>
      </c>
      <c r="F7" s="50" t="s">
        <v>61</v>
      </c>
      <c r="G7" s="50" t="s">
        <v>62</v>
      </c>
      <c r="H7" s="50" t="s">
        <v>63</v>
      </c>
      <c r="I7" s="50" t="s">
        <v>4</v>
      </c>
      <c r="J7" s="50" t="s">
        <v>64</v>
      </c>
      <c r="K7" s="50"/>
      <c r="M7" s="27"/>
      <c r="N7" s="51" t="s">
        <v>60</v>
      </c>
      <c r="O7" s="51" t="s">
        <v>61</v>
      </c>
      <c r="P7" s="51" t="s">
        <v>62</v>
      </c>
      <c r="Q7" s="51" t="s">
        <v>63</v>
      </c>
      <c r="R7" s="51" t="s">
        <v>4</v>
      </c>
      <c r="S7" s="51"/>
      <c r="T7" s="52" t="s">
        <v>60</v>
      </c>
      <c r="U7" s="51" t="s">
        <v>61</v>
      </c>
      <c r="V7" s="51" t="s">
        <v>62</v>
      </c>
      <c r="W7" s="51" t="s">
        <v>63</v>
      </c>
      <c r="X7" s="53" t="s">
        <v>4</v>
      </c>
      <c r="Y7" s="51"/>
      <c r="Z7" s="52" t="s">
        <v>60</v>
      </c>
      <c r="AA7" s="51" t="s">
        <v>61</v>
      </c>
      <c r="AB7" s="51" t="s">
        <v>62</v>
      </c>
      <c r="AC7" s="51" t="s">
        <v>63</v>
      </c>
      <c r="AD7" s="53" t="s">
        <v>4</v>
      </c>
      <c r="AE7" s="51"/>
      <c r="AF7" s="52" t="s">
        <v>60</v>
      </c>
      <c r="AG7" s="51" t="s">
        <v>61</v>
      </c>
      <c r="AH7" s="51" t="s">
        <v>62</v>
      </c>
      <c r="AI7" s="51" t="s">
        <v>63</v>
      </c>
      <c r="AJ7" s="53" t="s">
        <v>4</v>
      </c>
      <c r="AK7" s="51"/>
      <c r="AL7" s="52" t="s">
        <v>60</v>
      </c>
      <c r="AM7" s="51" t="s">
        <v>61</v>
      </c>
      <c r="AN7" s="51" t="s">
        <v>62</v>
      </c>
      <c r="AO7" s="51" t="s">
        <v>63</v>
      </c>
      <c r="AP7" s="53" t="s">
        <v>4</v>
      </c>
      <c r="AQ7" s="51"/>
      <c r="AR7" s="52" t="s">
        <v>60</v>
      </c>
      <c r="AS7" s="51" t="s">
        <v>61</v>
      </c>
      <c r="AT7" s="51" t="s">
        <v>62</v>
      </c>
      <c r="AU7" s="51" t="s">
        <v>63</v>
      </c>
      <c r="AV7" s="53" t="s">
        <v>4</v>
      </c>
      <c r="AW7" s="51"/>
      <c r="AX7" s="52" t="s">
        <v>60</v>
      </c>
      <c r="AY7" s="51" t="s">
        <v>61</v>
      </c>
      <c r="AZ7" s="51" t="s">
        <v>62</v>
      </c>
      <c r="BA7" s="51" t="s">
        <v>63</v>
      </c>
      <c r="BB7" s="53" t="s">
        <v>4</v>
      </c>
      <c r="BC7" s="51"/>
      <c r="BD7" s="52" t="s">
        <v>60</v>
      </c>
      <c r="BE7" s="51" t="s">
        <v>61</v>
      </c>
      <c r="BF7" s="51" t="s">
        <v>62</v>
      </c>
      <c r="BG7" s="51" t="s">
        <v>63</v>
      </c>
      <c r="BH7" s="53" t="s">
        <v>4</v>
      </c>
      <c r="BI7" s="51"/>
      <c r="BJ7" s="52" t="s">
        <v>60</v>
      </c>
      <c r="BK7" s="51" t="s">
        <v>61</v>
      </c>
      <c r="BL7" s="51" t="s">
        <v>62</v>
      </c>
      <c r="BM7" s="51" t="s">
        <v>63</v>
      </c>
      <c r="BN7" s="53" t="s">
        <v>4</v>
      </c>
      <c r="BO7" s="51"/>
      <c r="BP7" s="52" t="s">
        <v>60</v>
      </c>
      <c r="BQ7" s="51" t="s">
        <v>61</v>
      </c>
      <c r="BR7" s="51" t="s">
        <v>62</v>
      </c>
      <c r="BS7" s="51" t="s">
        <v>63</v>
      </c>
      <c r="BT7" s="53" t="s">
        <v>4</v>
      </c>
      <c r="BU7" s="51"/>
      <c r="BV7" s="52" t="s">
        <v>60</v>
      </c>
      <c r="BW7" s="51" t="s">
        <v>61</v>
      </c>
      <c r="BX7" s="51" t="s">
        <v>62</v>
      </c>
      <c r="BY7" s="51" t="s">
        <v>63</v>
      </c>
      <c r="BZ7" s="53" t="s">
        <v>4</v>
      </c>
      <c r="CA7" s="52" t="s">
        <v>60</v>
      </c>
      <c r="CB7" s="51" t="s">
        <v>61</v>
      </c>
      <c r="CC7" s="51" t="s">
        <v>62</v>
      </c>
      <c r="CD7" s="51" t="s">
        <v>63</v>
      </c>
      <c r="CE7" s="53" t="s">
        <v>4</v>
      </c>
      <c r="CF7" s="52" t="s">
        <v>60</v>
      </c>
      <c r="CG7" s="51" t="s">
        <v>61</v>
      </c>
      <c r="CH7" s="51" t="s">
        <v>62</v>
      </c>
      <c r="CI7" s="51" t="s">
        <v>63</v>
      </c>
      <c r="CJ7" s="53" t="s">
        <v>4</v>
      </c>
      <c r="CK7" s="52" t="s">
        <v>60</v>
      </c>
      <c r="CL7" s="51" t="s">
        <v>61</v>
      </c>
      <c r="CM7" s="51" t="s">
        <v>62</v>
      </c>
      <c r="CN7" s="51" t="s">
        <v>63</v>
      </c>
      <c r="CO7" s="53" t="s">
        <v>4</v>
      </c>
      <c r="CP7" s="52" t="s">
        <v>60</v>
      </c>
      <c r="CQ7" s="51" t="s">
        <v>61</v>
      </c>
      <c r="CR7" s="51" t="s">
        <v>62</v>
      </c>
      <c r="CS7" s="51" t="s">
        <v>63</v>
      </c>
      <c r="CT7" s="53" t="s">
        <v>4</v>
      </c>
      <c r="CU7" s="52" t="s">
        <v>60</v>
      </c>
      <c r="CV7" s="51" t="s">
        <v>61</v>
      </c>
      <c r="CW7" s="51" t="s">
        <v>62</v>
      </c>
      <c r="CX7" s="51" t="s">
        <v>63</v>
      </c>
      <c r="CY7" s="53" t="s">
        <v>4</v>
      </c>
      <c r="CZ7" s="52" t="s">
        <v>60</v>
      </c>
      <c r="DA7" s="51" t="s">
        <v>61</v>
      </c>
      <c r="DB7" s="51" t="s">
        <v>62</v>
      </c>
      <c r="DC7" s="51" t="s">
        <v>63</v>
      </c>
      <c r="DD7" s="53" t="s">
        <v>4</v>
      </c>
      <c r="DE7" s="52" t="s">
        <v>60</v>
      </c>
      <c r="DF7" s="51" t="s">
        <v>61</v>
      </c>
      <c r="DG7" s="51" t="s">
        <v>62</v>
      </c>
      <c r="DH7" s="51" t="s">
        <v>63</v>
      </c>
      <c r="DI7" s="53" t="s">
        <v>4</v>
      </c>
      <c r="DJ7" s="52" t="s">
        <v>60</v>
      </c>
      <c r="DK7" s="51" t="s">
        <v>61</v>
      </c>
      <c r="DL7" s="51" t="s">
        <v>62</v>
      </c>
      <c r="DM7" s="51" t="s">
        <v>63</v>
      </c>
      <c r="DN7" s="53" t="s">
        <v>4</v>
      </c>
      <c r="DO7" s="52" t="s">
        <v>60</v>
      </c>
      <c r="DP7" s="51" t="s">
        <v>61</v>
      </c>
      <c r="DQ7" s="51" t="s">
        <v>62</v>
      </c>
      <c r="DR7" s="51" t="s">
        <v>63</v>
      </c>
      <c r="DS7" s="53" t="s">
        <v>4</v>
      </c>
      <c r="DT7" s="52" t="s">
        <v>60</v>
      </c>
      <c r="DU7" s="51" t="s">
        <v>61</v>
      </c>
      <c r="DV7" s="51" t="s">
        <v>62</v>
      </c>
      <c r="DW7" s="51" t="s">
        <v>63</v>
      </c>
      <c r="DX7" s="53" t="s">
        <v>4</v>
      </c>
      <c r="DY7" s="52" t="s">
        <v>60</v>
      </c>
      <c r="DZ7" s="51" t="s">
        <v>61</v>
      </c>
      <c r="EA7" s="51" t="s">
        <v>62</v>
      </c>
      <c r="EB7" s="51" t="s">
        <v>63</v>
      </c>
      <c r="EC7" s="53" t="s">
        <v>4</v>
      </c>
      <c r="ED7" s="52" t="s">
        <v>60</v>
      </c>
      <c r="EE7" s="51" t="s">
        <v>61</v>
      </c>
      <c r="EF7" s="51" t="s">
        <v>62</v>
      </c>
      <c r="EG7" s="51" t="s">
        <v>63</v>
      </c>
      <c r="EH7" s="53" t="s">
        <v>4</v>
      </c>
      <c r="EI7" s="52" t="s">
        <v>60</v>
      </c>
      <c r="EJ7" s="51" t="s">
        <v>61</v>
      </c>
      <c r="EK7" s="51" t="s">
        <v>62</v>
      </c>
      <c r="EL7" s="51" t="s">
        <v>63</v>
      </c>
      <c r="EM7" s="53" t="s">
        <v>4</v>
      </c>
      <c r="EN7" s="52" t="s">
        <v>60</v>
      </c>
      <c r="EO7" s="51" t="s">
        <v>61</v>
      </c>
      <c r="EP7" s="51" t="s">
        <v>62</v>
      </c>
      <c r="EQ7" s="51" t="s">
        <v>63</v>
      </c>
      <c r="ER7" s="53" t="s">
        <v>4</v>
      </c>
      <c r="ES7" s="52" t="s">
        <v>60</v>
      </c>
      <c r="ET7" s="51" t="s">
        <v>61</v>
      </c>
      <c r="EU7" s="51" t="s">
        <v>62</v>
      </c>
      <c r="EV7" s="51" t="s">
        <v>63</v>
      </c>
      <c r="EW7" s="53" t="s">
        <v>4</v>
      </c>
      <c r="EX7" s="52" t="s">
        <v>60</v>
      </c>
      <c r="EY7" s="51" t="s">
        <v>61</v>
      </c>
      <c r="EZ7" s="51" t="s">
        <v>62</v>
      </c>
      <c r="FA7" s="51" t="s">
        <v>63</v>
      </c>
      <c r="FB7" s="53" t="s">
        <v>4</v>
      </c>
      <c r="FC7" s="52" t="s">
        <v>60</v>
      </c>
      <c r="FD7" s="51" t="s">
        <v>61</v>
      </c>
      <c r="FE7" s="51" t="s">
        <v>62</v>
      </c>
      <c r="FF7" s="51" t="s">
        <v>63</v>
      </c>
      <c r="FG7" s="53" t="s">
        <v>4</v>
      </c>
      <c r="FH7" s="52" t="s">
        <v>60</v>
      </c>
      <c r="FI7" s="51" t="s">
        <v>61</v>
      </c>
      <c r="FJ7" s="51" t="s">
        <v>62</v>
      </c>
      <c r="FK7" s="51" t="s">
        <v>63</v>
      </c>
      <c r="FL7" s="53" t="s">
        <v>4</v>
      </c>
      <c r="FM7" s="52" t="s">
        <v>60</v>
      </c>
      <c r="FN7" s="51" t="s">
        <v>61</v>
      </c>
      <c r="FO7" s="51" t="s">
        <v>62</v>
      </c>
      <c r="FP7" s="51" t="s">
        <v>63</v>
      </c>
      <c r="FQ7" s="53" t="s">
        <v>4</v>
      </c>
      <c r="FR7" s="52" t="s">
        <v>60</v>
      </c>
      <c r="FS7" s="51" t="s">
        <v>61</v>
      </c>
      <c r="FT7" s="51" t="s">
        <v>62</v>
      </c>
      <c r="FU7" s="51" t="s">
        <v>63</v>
      </c>
      <c r="FV7" s="53" t="s">
        <v>4</v>
      </c>
      <c r="FW7" s="52" t="s">
        <v>60</v>
      </c>
      <c r="FX7" s="51" t="s">
        <v>61</v>
      </c>
      <c r="FY7" s="51" t="s">
        <v>62</v>
      </c>
      <c r="FZ7" s="51" t="s">
        <v>63</v>
      </c>
      <c r="GA7" s="53" t="s">
        <v>4</v>
      </c>
      <c r="GB7" s="52" t="s">
        <v>60</v>
      </c>
      <c r="GC7" s="51" t="s">
        <v>61</v>
      </c>
      <c r="GD7" s="51" t="s">
        <v>62</v>
      </c>
      <c r="GE7" s="51" t="s">
        <v>63</v>
      </c>
      <c r="GF7" s="53" t="s">
        <v>4</v>
      </c>
      <c r="GG7" s="52" t="s">
        <v>60</v>
      </c>
      <c r="GH7" s="51" t="s">
        <v>61</v>
      </c>
      <c r="GI7" s="51" t="s">
        <v>62</v>
      </c>
      <c r="GJ7" s="51" t="s">
        <v>63</v>
      </c>
      <c r="GK7" s="53" t="s">
        <v>4</v>
      </c>
      <c r="GL7" s="52" t="s">
        <v>60</v>
      </c>
      <c r="GM7" s="51" t="s">
        <v>61</v>
      </c>
      <c r="GN7" s="51" t="s">
        <v>62</v>
      </c>
      <c r="GO7" s="51" t="s">
        <v>63</v>
      </c>
      <c r="GP7" s="53" t="s">
        <v>4</v>
      </c>
      <c r="GQ7" s="52" t="s">
        <v>60</v>
      </c>
      <c r="GR7" s="51" t="s">
        <v>61</v>
      </c>
      <c r="GS7" s="51" t="s">
        <v>62</v>
      </c>
      <c r="GT7" s="51" t="s">
        <v>63</v>
      </c>
      <c r="GU7" s="53" t="s">
        <v>4</v>
      </c>
      <c r="GV7" s="52" t="s">
        <v>60</v>
      </c>
      <c r="GW7" s="51" t="s">
        <v>61</v>
      </c>
      <c r="GX7" s="51" t="s">
        <v>62</v>
      </c>
      <c r="GY7" s="51" t="s">
        <v>63</v>
      </c>
      <c r="GZ7" s="53" t="s">
        <v>4</v>
      </c>
      <c r="HA7" s="52" t="s">
        <v>60</v>
      </c>
      <c r="HB7" s="51" t="s">
        <v>61</v>
      </c>
      <c r="HC7" s="51" t="s">
        <v>62</v>
      </c>
      <c r="HD7" s="51" t="s">
        <v>63</v>
      </c>
      <c r="HE7" s="53" t="s">
        <v>4</v>
      </c>
      <c r="HF7" s="52" t="s">
        <v>60</v>
      </c>
      <c r="HG7" s="51" t="s">
        <v>61</v>
      </c>
      <c r="HH7" s="51" t="s">
        <v>62</v>
      </c>
      <c r="HI7" s="51" t="s">
        <v>63</v>
      </c>
      <c r="HJ7" s="53" t="s">
        <v>4</v>
      </c>
      <c r="HK7" s="52" t="s">
        <v>60</v>
      </c>
      <c r="HL7" s="51" t="s">
        <v>61</v>
      </c>
      <c r="HM7" s="51" t="s">
        <v>62</v>
      </c>
      <c r="HN7" s="51" t="s">
        <v>63</v>
      </c>
      <c r="HO7" s="53" t="s">
        <v>4</v>
      </c>
      <c r="HP7" s="52" t="s">
        <v>60</v>
      </c>
      <c r="HQ7" s="51" t="s">
        <v>61</v>
      </c>
      <c r="HR7" s="51" t="s">
        <v>62</v>
      </c>
      <c r="HS7" s="51" t="s">
        <v>63</v>
      </c>
      <c r="HT7" s="53" t="s">
        <v>4</v>
      </c>
      <c r="HU7" s="52" t="s">
        <v>60</v>
      </c>
      <c r="HV7" s="51" t="s">
        <v>61</v>
      </c>
      <c r="HW7" s="51" t="s">
        <v>62</v>
      </c>
      <c r="HX7" s="51" t="s">
        <v>63</v>
      </c>
      <c r="HY7" s="53" t="s">
        <v>4</v>
      </c>
      <c r="HZ7" s="52" t="s">
        <v>60</v>
      </c>
      <c r="IA7" s="51" t="s">
        <v>61</v>
      </c>
      <c r="IB7" s="51" t="s">
        <v>62</v>
      </c>
      <c r="IC7" s="51" t="s">
        <v>63</v>
      </c>
      <c r="ID7" s="53" t="s">
        <v>4</v>
      </c>
      <c r="IE7" s="52" t="s">
        <v>60</v>
      </c>
      <c r="IF7" s="51" t="s">
        <v>61</v>
      </c>
      <c r="IG7" s="51" t="s">
        <v>62</v>
      </c>
      <c r="IH7" s="51" t="s">
        <v>63</v>
      </c>
      <c r="II7" s="53" t="s">
        <v>4</v>
      </c>
      <c r="IJ7" s="52" t="s">
        <v>60</v>
      </c>
      <c r="IK7" s="51" t="s">
        <v>61</v>
      </c>
      <c r="IL7" s="51" t="s">
        <v>62</v>
      </c>
      <c r="IM7" s="51" t="s">
        <v>63</v>
      </c>
      <c r="IN7" s="53" t="s">
        <v>4</v>
      </c>
      <c r="IO7" s="129" t="s">
        <v>60</v>
      </c>
      <c r="IP7" s="130" t="s">
        <v>61</v>
      </c>
      <c r="IQ7" s="130" t="s">
        <v>62</v>
      </c>
      <c r="IR7" s="130" t="s">
        <v>63</v>
      </c>
      <c r="IS7" s="131" t="s">
        <v>4</v>
      </c>
      <c r="IT7" s="129" t="s">
        <v>60</v>
      </c>
      <c r="IU7" s="130" t="s">
        <v>61</v>
      </c>
      <c r="IV7" s="130" t="s">
        <v>62</v>
      </c>
      <c r="IW7" s="130" t="s">
        <v>63</v>
      </c>
      <c r="IX7" s="131" t="s">
        <v>4</v>
      </c>
      <c r="IY7" s="129" t="s">
        <v>60</v>
      </c>
      <c r="IZ7" s="130" t="s">
        <v>61</v>
      </c>
      <c r="JA7" s="130" t="s">
        <v>62</v>
      </c>
      <c r="JB7" s="130" t="s">
        <v>63</v>
      </c>
      <c r="JC7" s="131" t="s">
        <v>4</v>
      </c>
      <c r="JD7" s="129" t="s">
        <v>60</v>
      </c>
      <c r="JE7" s="130" t="s">
        <v>61</v>
      </c>
      <c r="JF7" s="130" t="s">
        <v>62</v>
      </c>
      <c r="JG7" s="130" t="s">
        <v>63</v>
      </c>
      <c r="JH7" s="131" t="s">
        <v>4</v>
      </c>
      <c r="JI7" s="129" t="s">
        <v>60</v>
      </c>
      <c r="JJ7" s="130" t="s">
        <v>61</v>
      </c>
      <c r="JK7" s="130" t="s">
        <v>62</v>
      </c>
      <c r="JL7" s="130" t="s">
        <v>63</v>
      </c>
      <c r="JM7" s="131" t="s">
        <v>4</v>
      </c>
      <c r="JN7" s="129" t="s">
        <v>60</v>
      </c>
      <c r="JO7" s="130" t="s">
        <v>61</v>
      </c>
      <c r="JP7" s="130" t="s">
        <v>62</v>
      </c>
      <c r="JQ7" s="130" t="s">
        <v>63</v>
      </c>
      <c r="JR7" s="131" t="s">
        <v>4</v>
      </c>
      <c r="JS7" s="129" t="s">
        <v>60</v>
      </c>
      <c r="JT7" s="130" t="s">
        <v>61</v>
      </c>
      <c r="JU7" s="130" t="s">
        <v>62</v>
      </c>
      <c r="JV7" s="130" t="s">
        <v>63</v>
      </c>
      <c r="JW7" s="131" t="s">
        <v>4</v>
      </c>
      <c r="JX7" s="129" t="s">
        <v>60</v>
      </c>
      <c r="JY7" s="130" t="s">
        <v>61</v>
      </c>
      <c r="JZ7" s="130" t="s">
        <v>62</v>
      </c>
      <c r="KA7" s="130" t="s">
        <v>63</v>
      </c>
      <c r="KB7" s="131" t="s">
        <v>4</v>
      </c>
      <c r="KC7" s="52" t="s">
        <v>60</v>
      </c>
      <c r="KD7" s="51" t="s">
        <v>61</v>
      </c>
      <c r="KE7" s="51" t="s">
        <v>62</v>
      </c>
      <c r="KF7" s="51" t="s">
        <v>63</v>
      </c>
      <c r="KG7" s="53" t="s">
        <v>4</v>
      </c>
      <c r="KH7" s="52" t="s">
        <v>60</v>
      </c>
      <c r="KI7" s="51" t="s">
        <v>61</v>
      </c>
      <c r="KJ7" s="51" t="s">
        <v>62</v>
      </c>
      <c r="KK7" s="51" t="s">
        <v>63</v>
      </c>
      <c r="KL7" s="53" t="s">
        <v>4</v>
      </c>
      <c r="KM7" s="52" t="s">
        <v>60</v>
      </c>
      <c r="KN7" s="51" t="s">
        <v>61</v>
      </c>
      <c r="KO7" s="51" t="s">
        <v>62</v>
      </c>
      <c r="KP7" s="51" t="s">
        <v>63</v>
      </c>
      <c r="KQ7" s="53" t="s">
        <v>4</v>
      </c>
      <c r="KR7" s="52" t="s">
        <v>60</v>
      </c>
      <c r="KS7" s="51" t="s">
        <v>61</v>
      </c>
      <c r="KT7" s="51" t="s">
        <v>62</v>
      </c>
      <c r="KU7" s="51" t="s">
        <v>63</v>
      </c>
      <c r="KV7" s="53" t="s">
        <v>4</v>
      </c>
      <c r="KW7" s="52" t="s">
        <v>60</v>
      </c>
      <c r="KX7" s="51" t="s">
        <v>61</v>
      </c>
      <c r="KY7" s="51" t="s">
        <v>62</v>
      </c>
      <c r="KZ7" s="51" t="s">
        <v>63</v>
      </c>
      <c r="LA7" s="53" t="s">
        <v>4</v>
      </c>
      <c r="LB7" s="52" t="s">
        <v>60</v>
      </c>
      <c r="LC7" s="51" t="s">
        <v>61</v>
      </c>
      <c r="LD7" s="51" t="s">
        <v>62</v>
      </c>
      <c r="LE7" s="51" t="s">
        <v>63</v>
      </c>
      <c r="LF7" s="53" t="s">
        <v>4</v>
      </c>
      <c r="LG7" s="1"/>
    </row>
    <row r="8">
      <c r="A8" s="1"/>
      <c r="B8" s="59"/>
      <c r="E8" s="26">
        <f t="shared" ref="E8:I8" si="4">N8+T8+Z8+AF8+AL8+AR8+AX8+BD8+BJ8+BP8+BV8+CA8+CF8+CK8+CP8+CU8+CZ8+DE8+DJ8+DO8+DT8+DY8+ED8+EI8+EN8+ES8+EX8+FC8+FH8+FM8+FR8+FW8+GB8+GG8+GL8+GQ8+GV8+HA8+HF8+HK8+HP8+HU8+HZ8+IE8+IJ8+IO8+IT8+IY8+JD8+JI8+JN8+JS8+JX8+KC8+KH8+KM8+KR8+KW8+LB8</f>
        <v>76</v>
      </c>
      <c r="F8" s="26">
        <f t="shared" si="4"/>
        <v>71</v>
      </c>
      <c r="G8" s="26">
        <f t="shared" si="4"/>
        <v>115</v>
      </c>
      <c r="H8" s="26">
        <f t="shared" si="4"/>
        <v>50</v>
      </c>
      <c r="I8" s="26">
        <f t="shared" si="4"/>
        <v>38</v>
      </c>
      <c r="J8" s="26"/>
      <c r="K8" s="26"/>
      <c r="M8" s="27"/>
      <c r="N8" s="26"/>
      <c r="O8" s="26"/>
      <c r="P8" s="26"/>
      <c r="Q8" s="26"/>
      <c r="R8" s="26"/>
      <c r="S8" s="26"/>
      <c r="T8" s="28"/>
      <c r="U8" s="26"/>
      <c r="V8" s="26">
        <v>1.0</v>
      </c>
      <c r="W8" s="26"/>
      <c r="X8" s="29"/>
      <c r="Y8" s="26"/>
      <c r="Z8" s="28"/>
      <c r="AA8" s="26"/>
      <c r="AB8" s="26">
        <v>1.0</v>
      </c>
      <c r="AC8" s="26"/>
      <c r="AD8" s="29"/>
      <c r="AE8" s="26"/>
      <c r="AF8" s="28"/>
      <c r="AG8" s="26"/>
      <c r="AH8" s="26"/>
      <c r="AI8" s="26"/>
      <c r="AJ8" s="29"/>
      <c r="AK8" s="26"/>
      <c r="AL8" s="28"/>
      <c r="AM8" s="26"/>
      <c r="AN8" s="26">
        <v>2.0</v>
      </c>
      <c r="AO8" s="26"/>
      <c r="AP8" s="29"/>
      <c r="AQ8" s="26"/>
      <c r="AR8" s="28">
        <v>1.0</v>
      </c>
      <c r="AS8" s="26"/>
      <c r="AT8" s="26">
        <v>1.0</v>
      </c>
      <c r="AU8" s="26"/>
      <c r="AV8" s="29"/>
      <c r="AW8" s="26"/>
      <c r="AX8" s="28">
        <v>2.0</v>
      </c>
      <c r="AY8" s="26"/>
      <c r="AZ8" s="26">
        <v>1.0</v>
      </c>
      <c r="BA8" s="26"/>
      <c r="BB8" s="29">
        <v>1.0</v>
      </c>
      <c r="BC8" s="26"/>
      <c r="BD8" s="28">
        <v>1.0</v>
      </c>
      <c r="BE8" s="26"/>
      <c r="BF8" s="26">
        <v>2.0</v>
      </c>
      <c r="BG8" s="26">
        <v>1.0</v>
      </c>
      <c r="BH8" s="29"/>
      <c r="BI8" s="26"/>
      <c r="BJ8" s="28">
        <v>1.0</v>
      </c>
      <c r="BK8" s="26">
        <v>1.0</v>
      </c>
      <c r="BL8" s="26">
        <v>2.0</v>
      </c>
      <c r="BM8" s="26"/>
      <c r="BN8" s="29"/>
      <c r="BO8" s="26"/>
      <c r="BP8" s="28">
        <v>2.0</v>
      </c>
      <c r="BQ8" s="26">
        <v>2.0</v>
      </c>
      <c r="BR8" s="26">
        <v>5.0</v>
      </c>
      <c r="BS8" s="26">
        <v>3.0</v>
      </c>
      <c r="BT8" s="29"/>
      <c r="BU8" s="26"/>
      <c r="BV8" s="28"/>
      <c r="BW8" s="26"/>
      <c r="BX8" s="26"/>
      <c r="BY8" s="26"/>
      <c r="BZ8" s="29"/>
      <c r="CA8" s="28"/>
      <c r="CB8" s="26"/>
      <c r="CC8" s="26">
        <v>2.0</v>
      </c>
      <c r="CD8" s="26">
        <v>1.0</v>
      </c>
      <c r="CE8" s="29"/>
      <c r="CF8" s="28">
        <v>3.0</v>
      </c>
      <c r="CG8" s="26">
        <v>1.0</v>
      </c>
      <c r="CH8" s="26">
        <v>4.0</v>
      </c>
      <c r="CI8" s="26">
        <v>2.0</v>
      </c>
      <c r="CJ8" s="29"/>
      <c r="CK8" s="28">
        <v>3.0</v>
      </c>
      <c r="CL8" s="26">
        <v>1.0</v>
      </c>
      <c r="CM8" s="26">
        <v>3.0</v>
      </c>
      <c r="CN8" s="26"/>
      <c r="CO8" s="29"/>
      <c r="CP8" s="28">
        <v>3.0</v>
      </c>
      <c r="CQ8" s="26">
        <v>2.0</v>
      </c>
      <c r="CR8" s="26">
        <v>2.0</v>
      </c>
      <c r="CS8" s="26">
        <v>2.0</v>
      </c>
      <c r="CT8" s="29">
        <v>1.0</v>
      </c>
      <c r="CU8" s="28">
        <v>4.0</v>
      </c>
      <c r="CV8" s="26">
        <v>6.0</v>
      </c>
      <c r="CW8" s="26">
        <v>2.0</v>
      </c>
      <c r="CX8" s="26">
        <v>1.0</v>
      </c>
      <c r="CY8" s="29"/>
      <c r="CZ8" s="28">
        <v>2.0</v>
      </c>
      <c r="DA8" s="26">
        <v>2.0</v>
      </c>
      <c r="DB8" s="26">
        <v>4.0</v>
      </c>
      <c r="DC8" s="26">
        <v>2.0</v>
      </c>
      <c r="DD8" s="29">
        <v>3.0</v>
      </c>
      <c r="DE8" s="28">
        <v>1.0</v>
      </c>
      <c r="DF8" s="26"/>
      <c r="DG8" s="26"/>
      <c r="DH8" s="26"/>
      <c r="DI8" s="29"/>
      <c r="DJ8" s="28"/>
      <c r="DK8" s="26">
        <v>1.0</v>
      </c>
      <c r="DL8" s="26">
        <v>2.0</v>
      </c>
      <c r="DM8" s="26">
        <v>1.0</v>
      </c>
      <c r="DN8" s="29"/>
      <c r="DO8" s="28">
        <v>3.0</v>
      </c>
      <c r="DP8" s="26">
        <v>1.0</v>
      </c>
      <c r="DQ8" s="26">
        <v>1.0</v>
      </c>
      <c r="DR8" s="26">
        <v>1.0</v>
      </c>
      <c r="DS8" s="29"/>
      <c r="DT8" s="28">
        <v>2.0</v>
      </c>
      <c r="DU8" s="26">
        <v>2.0</v>
      </c>
      <c r="DV8" s="26">
        <v>4.0</v>
      </c>
      <c r="DW8" s="26"/>
      <c r="DX8" s="29"/>
      <c r="DY8" s="28">
        <v>2.0</v>
      </c>
      <c r="DZ8" s="26">
        <v>2.0</v>
      </c>
      <c r="EA8" s="26">
        <v>1.0</v>
      </c>
      <c r="EB8" s="26">
        <v>5.0</v>
      </c>
      <c r="EC8" s="29"/>
      <c r="ED8" s="28">
        <v>2.0</v>
      </c>
      <c r="EE8" s="26">
        <v>2.0</v>
      </c>
      <c r="EF8" s="26">
        <v>2.0</v>
      </c>
      <c r="EG8" s="26"/>
      <c r="EH8" s="29"/>
      <c r="EI8" s="28">
        <v>2.0</v>
      </c>
      <c r="EJ8" s="26">
        <v>6.0</v>
      </c>
      <c r="EK8" s="26">
        <v>4.0</v>
      </c>
      <c r="EL8" s="26">
        <v>5.0</v>
      </c>
      <c r="EM8" s="29">
        <v>1.0</v>
      </c>
      <c r="EN8" s="28"/>
      <c r="EO8" s="26"/>
      <c r="EP8" s="26"/>
      <c r="EQ8" s="26"/>
      <c r="ER8" s="29"/>
      <c r="ES8" s="28">
        <v>3.0</v>
      </c>
      <c r="ET8" s="26">
        <v>1.0</v>
      </c>
      <c r="EU8" s="26">
        <v>2.0</v>
      </c>
      <c r="EV8" s="26"/>
      <c r="EW8" s="29"/>
      <c r="EX8" s="28">
        <v>4.0</v>
      </c>
      <c r="EY8" s="26">
        <v>1.0</v>
      </c>
      <c r="EZ8" s="26">
        <v>2.0</v>
      </c>
      <c r="FA8" s="26"/>
      <c r="FB8" s="29">
        <v>1.0</v>
      </c>
      <c r="FC8" s="28">
        <v>1.0</v>
      </c>
      <c r="FD8" s="26">
        <v>1.0</v>
      </c>
      <c r="FE8" s="26"/>
      <c r="FF8" s="26">
        <v>3.0</v>
      </c>
      <c r="FG8" s="29">
        <v>1.0</v>
      </c>
      <c r="FH8" s="28">
        <v>3.0</v>
      </c>
      <c r="FI8" s="26">
        <v>2.0</v>
      </c>
      <c r="FJ8" s="26">
        <v>4.0</v>
      </c>
      <c r="FK8" s="26"/>
      <c r="FL8" s="29">
        <v>2.0</v>
      </c>
      <c r="FM8" s="28">
        <v>1.0</v>
      </c>
      <c r="FN8" s="26">
        <v>2.0</v>
      </c>
      <c r="FO8" s="26">
        <v>5.0</v>
      </c>
      <c r="FP8" s="26">
        <v>1.0</v>
      </c>
      <c r="FQ8" s="29">
        <v>3.0</v>
      </c>
      <c r="FR8" s="28">
        <v>3.0</v>
      </c>
      <c r="FS8" s="26">
        <v>2.0</v>
      </c>
      <c r="FT8" s="26">
        <v>1.0</v>
      </c>
      <c r="FU8" s="26">
        <v>2.0</v>
      </c>
      <c r="FV8" s="29">
        <v>3.0</v>
      </c>
      <c r="FW8" s="28"/>
      <c r="FX8" s="26"/>
      <c r="FY8" s="26"/>
      <c r="FZ8" s="26"/>
      <c r="GA8" s="29"/>
      <c r="GB8" s="28">
        <v>1.0</v>
      </c>
      <c r="GC8" s="26">
        <v>4.0</v>
      </c>
      <c r="GD8" s="26">
        <v>2.0</v>
      </c>
      <c r="GE8" s="26">
        <v>2.0</v>
      </c>
      <c r="GF8" s="29"/>
      <c r="GG8" s="28"/>
      <c r="GH8" s="26">
        <v>1.0</v>
      </c>
      <c r="GI8" s="26">
        <v>1.0</v>
      </c>
      <c r="GJ8" s="26">
        <v>3.0</v>
      </c>
      <c r="GK8" s="29">
        <v>1.0</v>
      </c>
      <c r="GL8" s="28">
        <v>2.0</v>
      </c>
      <c r="GM8" s="26">
        <v>1.0</v>
      </c>
      <c r="GN8" s="26">
        <v>5.0</v>
      </c>
      <c r="GO8" s="26">
        <v>2.0</v>
      </c>
      <c r="GP8" s="29">
        <v>2.0</v>
      </c>
      <c r="GQ8" s="28">
        <v>1.0</v>
      </c>
      <c r="GR8" s="26">
        <v>3.0</v>
      </c>
      <c r="GS8" s="26">
        <v>3.0</v>
      </c>
      <c r="GT8" s="26"/>
      <c r="GU8" s="29">
        <v>1.0</v>
      </c>
      <c r="GV8" s="28">
        <v>4.0</v>
      </c>
      <c r="GW8" s="26">
        <v>2.0</v>
      </c>
      <c r="GX8" s="26">
        <v>4.0</v>
      </c>
      <c r="GY8" s="26">
        <v>2.0</v>
      </c>
      <c r="GZ8" s="29"/>
      <c r="HA8" s="28">
        <v>1.0</v>
      </c>
      <c r="HB8" s="26">
        <v>1.0</v>
      </c>
      <c r="HC8" s="26">
        <v>6.0</v>
      </c>
      <c r="HD8" s="26">
        <v>2.0</v>
      </c>
      <c r="HE8" s="29">
        <v>2.0</v>
      </c>
      <c r="HF8" s="28"/>
      <c r="HG8" s="26"/>
      <c r="HH8" s="26"/>
      <c r="HI8" s="26"/>
      <c r="HJ8" s="29"/>
      <c r="HK8" s="28"/>
      <c r="HL8" s="26">
        <v>2.0</v>
      </c>
      <c r="HM8" s="26">
        <v>4.0</v>
      </c>
      <c r="HN8" s="26"/>
      <c r="HO8" s="29"/>
      <c r="HP8" s="28"/>
      <c r="HQ8" s="26">
        <v>3.0</v>
      </c>
      <c r="HR8" s="26">
        <v>3.0</v>
      </c>
      <c r="HS8" s="26"/>
      <c r="HT8" s="29"/>
      <c r="HU8" s="28">
        <v>1.0</v>
      </c>
      <c r="HV8" s="26"/>
      <c r="HW8" s="26"/>
      <c r="HX8" s="26">
        <v>1.0</v>
      </c>
      <c r="HY8" s="29">
        <v>1.0</v>
      </c>
      <c r="HZ8" s="28">
        <v>3.0</v>
      </c>
      <c r="IA8" s="26">
        <v>2.0</v>
      </c>
      <c r="IB8" s="26">
        <v>6.0</v>
      </c>
      <c r="IC8" s="26">
        <v>2.0</v>
      </c>
      <c r="ID8" s="29">
        <v>2.0</v>
      </c>
      <c r="IE8" s="28">
        <v>4.0</v>
      </c>
      <c r="IF8" s="26">
        <v>2.0</v>
      </c>
      <c r="IG8" s="26">
        <v>2.0</v>
      </c>
      <c r="IH8" s="26">
        <v>4.0</v>
      </c>
      <c r="II8" s="29">
        <v>1.0</v>
      </c>
      <c r="IJ8" s="28">
        <v>2.0</v>
      </c>
      <c r="IK8" s="26">
        <v>1.0</v>
      </c>
      <c r="IL8" s="26">
        <v>3.0</v>
      </c>
      <c r="IM8" s="26"/>
      <c r="IN8" s="29">
        <v>2.0</v>
      </c>
      <c r="IO8" s="123"/>
      <c r="IP8" s="124"/>
      <c r="IQ8" s="124"/>
      <c r="IR8" s="124"/>
      <c r="IS8" s="125"/>
      <c r="IT8" s="123"/>
      <c r="IU8" s="124"/>
      <c r="IV8" s="124"/>
      <c r="IW8" s="124"/>
      <c r="IX8" s="125"/>
      <c r="IY8" s="123"/>
      <c r="IZ8" s="124"/>
      <c r="JA8" s="124"/>
      <c r="JB8" s="124"/>
      <c r="JC8" s="125"/>
      <c r="JD8" s="123"/>
      <c r="JE8" s="124"/>
      <c r="JF8" s="124"/>
      <c r="JG8" s="124"/>
      <c r="JH8" s="125"/>
      <c r="JI8" s="123"/>
      <c r="JJ8" s="124"/>
      <c r="JK8" s="124"/>
      <c r="JL8" s="124"/>
      <c r="JM8" s="125"/>
      <c r="JN8" s="123"/>
      <c r="JO8" s="124"/>
      <c r="JP8" s="124"/>
      <c r="JQ8" s="124"/>
      <c r="JR8" s="125"/>
      <c r="JS8" s="123"/>
      <c r="JT8" s="124"/>
      <c r="JU8" s="124"/>
      <c r="JV8" s="124"/>
      <c r="JW8" s="125"/>
      <c r="JX8" s="123"/>
      <c r="JY8" s="124"/>
      <c r="JZ8" s="124"/>
      <c r="KA8" s="124"/>
      <c r="KB8" s="125"/>
      <c r="KC8" s="28"/>
      <c r="KD8" s="26"/>
      <c r="KE8" s="26"/>
      <c r="KF8" s="26"/>
      <c r="KG8" s="29"/>
      <c r="KH8" s="28">
        <v>2.0</v>
      </c>
      <c r="KI8" s="26">
        <v>3.0</v>
      </c>
      <c r="KJ8" s="26">
        <v>2.0</v>
      </c>
      <c r="KK8" s="26"/>
      <c r="KL8" s="29"/>
      <c r="KM8" s="28">
        <v>2.0</v>
      </c>
      <c r="KN8" s="26">
        <v>2.0</v>
      </c>
      <c r="KO8" s="26">
        <v>3.0</v>
      </c>
      <c r="KP8" s="26">
        <v>1.0</v>
      </c>
      <c r="KQ8" s="29">
        <v>2.0</v>
      </c>
      <c r="KR8" s="28">
        <v>2.0</v>
      </c>
      <c r="KS8" s="26">
        <v>1.0</v>
      </c>
      <c r="KT8" s="26">
        <v>5.0</v>
      </c>
      <c r="KU8" s="26"/>
      <c r="KV8" s="29"/>
      <c r="KW8" s="28"/>
      <c r="KX8" s="26">
        <v>5.0</v>
      </c>
      <c r="KY8" s="26">
        <v>4.0</v>
      </c>
      <c r="KZ8" s="26">
        <v>1.0</v>
      </c>
      <c r="LA8" s="29">
        <v>5.0</v>
      </c>
      <c r="LB8" s="28">
        <v>2.0</v>
      </c>
      <c r="LC8" s="26"/>
      <c r="LD8" s="26">
        <v>2.0</v>
      </c>
      <c r="LE8" s="26"/>
      <c r="LF8" s="29">
        <v>3.0</v>
      </c>
      <c r="LG8" s="1"/>
    </row>
    <row r="9">
      <c r="A9" s="1"/>
      <c r="B9" s="59"/>
      <c r="D9" s="50" t="s">
        <v>11</v>
      </c>
      <c r="E9" s="37">
        <f t="shared" ref="E9:I9" si="5">N9+T9+Z9+AF9+AL9+AR9+AX9+BD9+BJ9+BP9+BV9+CA9+CF9+CK9+CP9+CU9+CZ9+DE9+DJ9+DO9+DT9+DY9+ED9+EI9+EN9+ES9+EX9+FC9+FH9+FM9+FR9+FW9+GB9+GG9+GL9+GQ9+GV9+HA9+HF9+HK9+HP9+HU9+HZ9+IE9+IJ9+IO9+IT9+IY9+JD9+JI9+JN9+JS9+JX9+KC9+KH9+KM9+KR9+KW9+LB9</f>
        <v>0</v>
      </c>
      <c r="F9" s="37">
        <f t="shared" si="5"/>
        <v>0</v>
      </c>
      <c r="G9" s="37">
        <f t="shared" si="5"/>
        <v>0</v>
      </c>
      <c r="H9" s="37">
        <f t="shared" si="5"/>
        <v>0</v>
      </c>
      <c r="I9" s="37">
        <f t="shared" si="5"/>
        <v>0</v>
      </c>
      <c r="J9" s="26"/>
      <c r="K9" s="26"/>
      <c r="M9" s="27"/>
      <c r="N9" s="38"/>
      <c r="O9" s="38"/>
      <c r="P9" s="38"/>
      <c r="Q9" s="38"/>
      <c r="R9" s="38"/>
      <c r="S9" s="38"/>
      <c r="T9" s="60"/>
      <c r="U9" s="38"/>
      <c r="V9" s="38"/>
      <c r="W9" s="38"/>
      <c r="X9" s="61"/>
      <c r="Y9" s="38"/>
      <c r="Z9" s="60"/>
      <c r="AA9" s="38"/>
      <c r="AB9" s="38"/>
      <c r="AC9" s="38"/>
      <c r="AD9" s="61"/>
      <c r="AE9" s="38"/>
      <c r="AF9" s="60"/>
      <c r="AG9" s="38"/>
      <c r="AH9" s="38"/>
      <c r="AI9" s="38"/>
      <c r="AJ9" s="61"/>
      <c r="AK9" s="38"/>
      <c r="AL9" s="60"/>
      <c r="AM9" s="38"/>
      <c r="AN9" s="38"/>
      <c r="AO9" s="38"/>
      <c r="AP9" s="61"/>
      <c r="AQ9" s="38"/>
      <c r="AR9" s="60"/>
      <c r="AS9" s="38"/>
      <c r="AT9" s="38"/>
      <c r="AU9" s="38"/>
      <c r="AV9" s="61"/>
      <c r="AW9" s="38"/>
      <c r="AX9" s="60"/>
      <c r="AY9" s="38"/>
      <c r="AZ9" s="38"/>
      <c r="BA9" s="38"/>
      <c r="BB9" s="61"/>
      <c r="BC9" s="38"/>
      <c r="BD9" s="60"/>
      <c r="BE9" s="38"/>
      <c r="BF9" s="38"/>
      <c r="BG9" s="38"/>
      <c r="BH9" s="61"/>
      <c r="BI9" s="38"/>
      <c r="BJ9" s="60"/>
      <c r="BK9" s="38"/>
      <c r="BL9" s="38"/>
      <c r="BM9" s="38"/>
      <c r="BN9" s="61"/>
      <c r="BO9" s="38"/>
      <c r="BP9" s="60"/>
      <c r="BQ9" s="38"/>
      <c r="BR9" s="38"/>
      <c r="BS9" s="38"/>
      <c r="BT9" s="61"/>
      <c r="BU9" s="38"/>
      <c r="BV9" s="60"/>
      <c r="BW9" s="38"/>
      <c r="BX9" s="38"/>
      <c r="BY9" s="38"/>
      <c r="BZ9" s="61"/>
      <c r="CA9" s="60"/>
      <c r="CB9" s="38"/>
      <c r="CC9" s="38"/>
      <c r="CD9" s="38"/>
      <c r="CE9" s="61"/>
      <c r="CF9" s="60"/>
      <c r="CG9" s="38"/>
      <c r="CH9" s="38"/>
      <c r="CI9" s="38"/>
      <c r="CJ9" s="61"/>
      <c r="CK9" s="60"/>
      <c r="CL9" s="38"/>
      <c r="CM9" s="38"/>
      <c r="CN9" s="38"/>
      <c r="CO9" s="61"/>
      <c r="CP9" s="60"/>
      <c r="CQ9" s="38"/>
      <c r="CR9" s="38"/>
      <c r="CS9" s="38"/>
      <c r="CT9" s="61"/>
      <c r="CU9" s="60"/>
      <c r="CV9" s="38"/>
      <c r="CW9" s="38"/>
      <c r="CX9" s="38"/>
      <c r="CY9" s="61"/>
      <c r="CZ9" s="60"/>
      <c r="DA9" s="38"/>
      <c r="DB9" s="38"/>
      <c r="DC9" s="38"/>
      <c r="DD9" s="61"/>
      <c r="DE9" s="60"/>
      <c r="DF9" s="38"/>
      <c r="DG9" s="38"/>
      <c r="DH9" s="38"/>
      <c r="DI9" s="61"/>
      <c r="DJ9" s="60"/>
      <c r="DK9" s="38"/>
      <c r="DL9" s="38"/>
      <c r="DM9" s="38"/>
      <c r="DN9" s="61"/>
      <c r="DO9" s="60"/>
      <c r="DP9" s="38"/>
      <c r="DQ9" s="38"/>
      <c r="DR9" s="38"/>
      <c r="DS9" s="61"/>
      <c r="DT9" s="60"/>
      <c r="DU9" s="38"/>
      <c r="DV9" s="38"/>
      <c r="DW9" s="38"/>
      <c r="DX9" s="61"/>
      <c r="DY9" s="60"/>
      <c r="DZ9" s="38"/>
      <c r="EA9" s="38"/>
      <c r="EB9" s="38"/>
      <c r="EC9" s="61"/>
      <c r="ED9" s="60"/>
      <c r="EE9" s="38"/>
      <c r="EF9" s="38"/>
      <c r="EG9" s="38"/>
      <c r="EH9" s="61"/>
      <c r="EI9" s="60"/>
      <c r="EJ9" s="38"/>
      <c r="EK9" s="38"/>
      <c r="EL9" s="38"/>
      <c r="EM9" s="61"/>
      <c r="EN9" s="60"/>
      <c r="EO9" s="38"/>
      <c r="EP9" s="38"/>
      <c r="EQ9" s="38"/>
      <c r="ER9" s="61"/>
      <c r="ES9" s="60"/>
      <c r="ET9" s="38"/>
      <c r="EU9" s="38"/>
      <c r="EV9" s="38"/>
      <c r="EW9" s="61"/>
      <c r="EX9" s="60"/>
      <c r="EY9" s="38"/>
      <c r="EZ9" s="38"/>
      <c r="FA9" s="38"/>
      <c r="FB9" s="61"/>
      <c r="FC9" s="60"/>
      <c r="FD9" s="38"/>
      <c r="FE9" s="38"/>
      <c r="FF9" s="38"/>
      <c r="FG9" s="61"/>
      <c r="FH9" s="60"/>
      <c r="FI9" s="38"/>
      <c r="FJ9" s="38"/>
      <c r="FK9" s="38"/>
      <c r="FL9" s="61"/>
      <c r="FM9" s="60"/>
      <c r="FN9" s="38"/>
      <c r="FO9" s="38"/>
      <c r="FP9" s="38"/>
      <c r="FQ9" s="61"/>
      <c r="FR9" s="60"/>
      <c r="FS9" s="38"/>
      <c r="FT9" s="38"/>
      <c r="FU9" s="38"/>
      <c r="FV9" s="61"/>
      <c r="FW9" s="60"/>
      <c r="FX9" s="38"/>
      <c r="FY9" s="38"/>
      <c r="FZ9" s="38"/>
      <c r="GA9" s="61"/>
      <c r="GB9" s="60"/>
      <c r="GC9" s="38"/>
      <c r="GD9" s="38"/>
      <c r="GE9" s="38"/>
      <c r="GF9" s="61"/>
      <c r="GG9" s="60"/>
      <c r="GH9" s="38"/>
      <c r="GI9" s="38"/>
      <c r="GJ9" s="38"/>
      <c r="GK9" s="61"/>
      <c r="GL9" s="60"/>
      <c r="GM9" s="38"/>
      <c r="GN9" s="38"/>
      <c r="GO9" s="38"/>
      <c r="GP9" s="61"/>
      <c r="GQ9" s="60"/>
      <c r="GR9" s="38"/>
      <c r="GS9" s="38"/>
      <c r="GT9" s="38"/>
      <c r="GU9" s="61"/>
      <c r="GV9" s="60"/>
      <c r="GW9" s="38"/>
      <c r="GX9" s="38"/>
      <c r="GY9" s="38"/>
      <c r="GZ9" s="61"/>
      <c r="HA9" s="60"/>
      <c r="HB9" s="38"/>
      <c r="HC9" s="38"/>
      <c r="HD9" s="38"/>
      <c r="HE9" s="61"/>
      <c r="HF9" s="60"/>
      <c r="HG9" s="38"/>
      <c r="HH9" s="38"/>
      <c r="HI9" s="38"/>
      <c r="HJ9" s="61"/>
      <c r="HK9" s="60"/>
      <c r="HL9" s="38"/>
      <c r="HM9" s="38"/>
      <c r="HN9" s="38"/>
      <c r="HO9" s="61"/>
      <c r="HP9" s="60"/>
      <c r="HQ9" s="38"/>
      <c r="HR9" s="38"/>
      <c r="HS9" s="38"/>
      <c r="HT9" s="61"/>
      <c r="HU9" s="60"/>
      <c r="HV9" s="38"/>
      <c r="HW9" s="38"/>
      <c r="HX9" s="38"/>
      <c r="HY9" s="61"/>
      <c r="HZ9" s="60"/>
      <c r="IA9" s="38"/>
      <c r="IB9" s="38"/>
      <c r="IC9" s="38"/>
      <c r="ID9" s="61"/>
      <c r="IE9" s="60"/>
      <c r="IF9" s="38"/>
      <c r="IG9" s="38"/>
      <c r="IH9" s="38"/>
      <c r="II9" s="61"/>
      <c r="IJ9" s="60"/>
      <c r="IK9" s="38"/>
      <c r="IL9" s="38"/>
      <c r="IM9" s="38"/>
      <c r="IN9" s="61"/>
      <c r="IO9" s="132"/>
      <c r="IP9" s="133"/>
      <c r="IQ9" s="133"/>
      <c r="IR9" s="133"/>
      <c r="IS9" s="134"/>
      <c r="IT9" s="132"/>
      <c r="IU9" s="133"/>
      <c r="IV9" s="133"/>
      <c r="IW9" s="133"/>
      <c r="IX9" s="134"/>
      <c r="IY9" s="132"/>
      <c r="IZ9" s="133"/>
      <c r="JA9" s="133"/>
      <c r="JB9" s="133"/>
      <c r="JC9" s="134"/>
      <c r="JD9" s="132"/>
      <c r="JE9" s="133"/>
      <c r="JF9" s="133"/>
      <c r="JG9" s="133"/>
      <c r="JH9" s="134"/>
      <c r="JI9" s="132"/>
      <c r="JJ9" s="133"/>
      <c r="JK9" s="133"/>
      <c r="JL9" s="133"/>
      <c r="JM9" s="134"/>
      <c r="JN9" s="132"/>
      <c r="JO9" s="133"/>
      <c r="JP9" s="133"/>
      <c r="JQ9" s="133"/>
      <c r="JR9" s="134"/>
      <c r="JS9" s="132"/>
      <c r="JT9" s="133"/>
      <c r="JU9" s="133"/>
      <c r="JV9" s="133"/>
      <c r="JW9" s="134"/>
      <c r="JX9" s="132"/>
      <c r="JY9" s="133"/>
      <c r="JZ9" s="133"/>
      <c r="KA9" s="133"/>
      <c r="KB9" s="134"/>
      <c r="KC9" s="60"/>
      <c r="KD9" s="38"/>
      <c r="KE9" s="38"/>
      <c r="KF9" s="38"/>
      <c r="KG9" s="61"/>
      <c r="KH9" s="60"/>
      <c r="KI9" s="38"/>
      <c r="KJ9" s="38"/>
      <c r="KK9" s="38"/>
      <c r="KL9" s="61"/>
      <c r="KM9" s="60"/>
      <c r="KN9" s="38"/>
      <c r="KO9" s="38"/>
      <c r="KP9" s="38"/>
      <c r="KQ9" s="61"/>
      <c r="KR9" s="60"/>
      <c r="KS9" s="38"/>
      <c r="KT9" s="38"/>
      <c r="KU9" s="38"/>
      <c r="KV9" s="61"/>
      <c r="KW9" s="60"/>
      <c r="KX9" s="38"/>
      <c r="KY9" s="38"/>
      <c r="KZ9" s="38"/>
      <c r="LA9" s="61"/>
      <c r="LB9" s="60"/>
      <c r="LC9" s="38"/>
      <c r="LD9" s="38"/>
      <c r="LE9" s="38"/>
      <c r="LF9" s="61"/>
      <c r="LG9" s="1"/>
    </row>
    <row r="10">
      <c r="A10" s="1"/>
      <c r="B10" s="62"/>
      <c r="C10" s="63"/>
      <c r="D10" s="64" t="s">
        <v>13</v>
      </c>
      <c r="E10" s="77">
        <f t="shared" ref="E10:I10" si="6">N10+T10+Z10+AF10+AL10+AR10+AX10+BD10+BJ10+BP10+BV10+CA10+CF10+CK10+CP10+CU10+CZ10+DE10+DJ10+DO10+DT10+DY10+ED10+EI10+EN10+ES10+EX10+FC10+FH10+FM10+FR10+FW10+GB10+GG10+GL10+GQ10+GV10+HA10+HF10+HK10+HP10+HU10+HZ10+IE10+IJ10+IO10+IT10+IY10+JD10+JI10+JN10+JS10+JX10+KC10+KH10+KM10+KR10+KW10+LB10</f>
        <v>0</v>
      </c>
      <c r="F10" s="77">
        <f t="shared" si="6"/>
        <v>0</v>
      </c>
      <c r="G10" s="77">
        <f t="shared" si="6"/>
        <v>0</v>
      </c>
      <c r="H10" s="77">
        <f t="shared" si="6"/>
        <v>0</v>
      </c>
      <c r="I10" s="77">
        <f t="shared" si="6"/>
        <v>0</v>
      </c>
      <c r="J10" s="78"/>
      <c r="K10" s="78"/>
      <c r="L10" s="63"/>
      <c r="M10" s="65"/>
      <c r="N10" s="38"/>
      <c r="O10" s="38"/>
      <c r="P10" s="38"/>
      <c r="Q10" s="38"/>
      <c r="R10" s="38"/>
      <c r="S10" s="38"/>
      <c r="T10" s="60"/>
      <c r="U10" s="38"/>
      <c r="V10" s="38"/>
      <c r="W10" s="38"/>
      <c r="X10" s="61"/>
      <c r="Y10" s="38"/>
      <c r="Z10" s="60"/>
      <c r="AA10" s="38"/>
      <c r="AB10" s="38"/>
      <c r="AC10" s="38"/>
      <c r="AD10" s="61"/>
      <c r="AE10" s="38"/>
      <c r="AF10" s="60"/>
      <c r="AG10" s="38"/>
      <c r="AH10" s="38"/>
      <c r="AI10" s="38"/>
      <c r="AJ10" s="61"/>
      <c r="AK10" s="38"/>
      <c r="AL10" s="60"/>
      <c r="AM10" s="38"/>
      <c r="AN10" s="38"/>
      <c r="AO10" s="38"/>
      <c r="AP10" s="61"/>
      <c r="AQ10" s="38"/>
      <c r="AR10" s="60"/>
      <c r="AS10" s="38"/>
      <c r="AT10" s="38"/>
      <c r="AU10" s="38"/>
      <c r="AV10" s="61"/>
      <c r="AW10" s="38"/>
      <c r="AX10" s="60"/>
      <c r="AY10" s="38"/>
      <c r="AZ10" s="38"/>
      <c r="BA10" s="38"/>
      <c r="BB10" s="61"/>
      <c r="BC10" s="38"/>
      <c r="BD10" s="60"/>
      <c r="BE10" s="38"/>
      <c r="BF10" s="38"/>
      <c r="BG10" s="38"/>
      <c r="BH10" s="61"/>
      <c r="BI10" s="38"/>
      <c r="BJ10" s="60"/>
      <c r="BK10" s="38"/>
      <c r="BL10" s="38"/>
      <c r="BM10" s="38"/>
      <c r="BN10" s="61"/>
      <c r="BO10" s="38"/>
      <c r="BP10" s="60"/>
      <c r="BQ10" s="38"/>
      <c r="BR10" s="38"/>
      <c r="BS10" s="38"/>
      <c r="BT10" s="61"/>
      <c r="BU10" s="38"/>
      <c r="BV10" s="60"/>
      <c r="BW10" s="38"/>
      <c r="BX10" s="38"/>
      <c r="BY10" s="38"/>
      <c r="BZ10" s="61"/>
      <c r="CA10" s="60"/>
      <c r="CB10" s="38"/>
      <c r="CC10" s="38"/>
      <c r="CD10" s="38"/>
      <c r="CE10" s="61"/>
      <c r="CF10" s="60"/>
      <c r="CG10" s="38"/>
      <c r="CH10" s="38"/>
      <c r="CI10" s="38"/>
      <c r="CJ10" s="61"/>
      <c r="CK10" s="60"/>
      <c r="CL10" s="38"/>
      <c r="CM10" s="38"/>
      <c r="CN10" s="38"/>
      <c r="CO10" s="61"/>
      <c r="CP10" s="60"/>
      <c r="CQ10" s="38"/>
      <c r="CR10" s="38"/>
      <c r="CS10" s="38"/>
      <c r="CT10" s="61"/>
      <c r="CU10" s="60"/>
      <c r="CV10" s="38"/>
      <c r="CW10" s="38"/>
      <c r="CX10" s="38"/>
      <c r="CY10" s="61"/>
      <c r="CZ10" s="60"/>
      <c r="DA10" s="38"/>
      <c r="DB10" s="38"/>
      <c r="DC10" s="38"/>
      <c r="DD10" s="61"/>
      <c r="DE10" s="60"/>
      <c r="DF10" s="38"/>
      <c r="DG10" s="38"/>
      <c r="DH10" s="38"/>
      <c r="DI10" s="61"/>
      <c r="DJ10" s="60"/>
      <c r="DK10" s="38"/>
      <c r="DL10" s="38"/>
      <c r="DM10" s="38"/>
      <c r="DN10" s="61"/>
      <c r="DO10" s="60"/>
      <c r="DP10" s="38"/>
      <c r="DQ10" s="38"/>
      <c r="DR10" s="38"/>
      <c r="DS10" s="61"/>
      <c r="DT10" s="60"/>
      <c r="DU10" s="38"/>
      <c r="DV10" s="38"/>
      <c r="DW10" s="38"/>
      <c r="DX10" s="61"/>
      <c r="DY10" s="60"/>
      <c r="DZ10" s="38"/>
      <c r="EA10" s="38"/>
      <c r="EB10" s="38"/>
      <c r="EC10" s="61"/>
      <c r="ED10" s="60"/>
      <c r="EE10" s="38"/>
      <c r="EF10" s="38"/>
      <c r="EG10" s="38"/>
      <c r="EH10" s="61"/>
      <c r="EI10" s="60"/>
      <c r="EJ10" s="38"/>
      <c r="EK10" s="38"/>
      <c r="EL10" s="38"/>
      <c r="EM10" s="61"/>
      <c r="EN10" s="60"/>
      <c r="EO10" s="38"/>
      <c r="EP10" s="38"/>
      <c r="EQ10" s="38"/>
      <c r="ER10" s="61"/>
      <c r="ES10" s="60"/>
      <c r="ET10" s="38"/>
      <c r="EU10" s="38"/>
      <c r="EV10" s="38"/>
      <c r="EW10" s="61"/>
      <c r="EX10" s="60"/>
      <c r="EY10" s="38"/>
      <c r="EZ10" s="38"/>
      <c r="FA10" s="38"/>
      <c r="FB10" s="61"/>
      <c r="FC10" s="60"/>
      <c r="FD10" s="38"/>
      <c r="FE10" s="38"/>
      <c r="FF10" s="38"/>
      <c r="FG10" s="61"/>
      <c r="FH10" s="60"/>
      <c r="FI10" s="38"/>
      <c r="FJ10" s="38"/>
      <c r="FK10" s="38"/>
      <c r="FL10" s="61"/>
      <c r="FM10" s="60"/>
      <c r="FN10" s="38"/>
      <c r="FO10" s="38"/>
      <c r="FP10" s="38"/>
      <c r="FQ10" s="61"/>
      <c r="FR10" s="60"/>
      <c r="FS10" s="38"/>
      <c r="FT10" s="38"/>
      <c r="FU10" s="38"/>
      <c r="FV10" s="61"/>
      <c r="FW10" s="60"/>
      <c r="FX10" s="38"/>
      <c r="FY10" s="38"/>
      <c r="FZ10" s="38"/>
      <c r="GA10" s="61"/>
      <c r="GB10" s="60"/>
      <c r="GC10" s="38"/>
      <c r="GD10" s="38"/>
      <c r="GE10" s="38"/>
      <c r="GF10" s="61"/>
      <c r="GG10" s="60"/>
      <c r="GH10" s="38"/>
      <c r="GI10" s="38"/>
      <c r="GJ10" s="38"/>
      <c r="GK10" s="61"/>
      <c r="GL10" s="60"/>
      <c r="GM10" s="38"/>
      <c r="GN10" s="38"/>
      <c r="GO10" s="38"/>
      <c r="GP10" s="61"/>
      <c r="GQ10" s="60"/>
      <c r="GR10" s="38"/>
      <c r="GS10" s="38"/>
      <c r="GT10" s="38"/>
      <c r="GU10" s="61"/>
      <c r="GV10" s="60"/>
      <c r="GW10" s="38"/>
      <c r="GX10" s="38"/>
      <c r="GY10" s="38"/>
      <c r="GZ10" s="61"/>
      <c r="HA10" s="60"/>
      <c r="HB10" s="38"/>
      <c r="HC10" s="38"/>
      <c r="HD10" s="38"/>
      <c r="HE10" s="61"/>
      <c r="HF10" s="60"/>
      <c r="HG10" s="38"/>
      <c r="HH10" s="38"/>
      <c r="HI10" s="38"/>
      <c r="HJ10" s="61"/>
      <c r="HK10" s="60"/>
      <c r="HL10" s="38"/>
      <c r="HM10" s="38"/>
      <c r="HN10" s="38"/>
      <c r="HO10" s="61"/>
      <c r="HP10" s="60"/>
      <c r="HQ10" s="38"/>
      <c r="HR10" s="38"/>
      <c r="HS10" s="38"/>
      <c r="HT10" s="61"/>
      <c r="HU10" s="60"/>
      <c r="HV10" s="38"/>
      <c r="HW10" s="38"/>
      <c r="HX10" s="38"/>
      <c r="HY10" s="61"/>
      <c r="HZ10" s="60"/>
      <c r="IA10" s="38"/>
      <c r="IB10" s="38"/>
      <c r="IC10" s="38"/>
      <c r="ID10" s="61"/>
      <c r="IE10" s="60"/>
      <c r="IF10" s="38"/>
      <c r="IG10" s="38"/>
      <c r="IH10" s="38"/>
      <c r="II10" s="61"/>
      <c r="IJ10" s="60"/>
      <c r="IK10" s="38"/>
      <c r="IL10" s="38"/>
      <c r="IM10" s="38"/>
      <c r="IN10" s="61"/>
      <c r="IO10" s="132"/>
      <c r="IP10" s="133"/>
      <c r="IQ10" s="133"/>
      <c r="IR10" s="133"/>
      <c r="IS10" s="134"/>
      <c r="IT10" s="132"/>
      <c r="IU10" s="133"/>
      <c r="IV10" s="133"/>
      <c r="IW10" s="133"/>
      <c r="IX10" s="134"/>
      <c r="IY10" s="132"/>
      <c r="IZ10" s="133"/>
      <c r="JA10" s="133"/>
      <c r="JB10" s="133"/>
      <c r="JC10" s="134"/>
      <c r="JD10" s="132"/>
      <c r="JE10" s="133"/>
      <c r="JF10" s="133"/>
      <c r="JG10" s="133"/>
      <c r="JH10" s="134"/>
      <c r="JI10" s="132"/>
      <c r="JJ10" s="133"/>
      <c r="JK10" s="133"/>
      <c r="JL10" s="133"/>
      <c r="JM10" s="134"/>
      <c r="JN10" s="132"/>
      <c r="JO10" s="133"/>
      <c r="JP10" s="133"/>
      <c r="JQ10" s="133"/>
      <c r="JR10" s="134"/>
      <c r="JS10" s="132"/>
      <c r="JT10" s="133"/>
      <c r="JU10" s="133"/>
      <c r="JV10" s="133"/>
      <c r="JW10" s="134"/>
      <c r="JX10" s="132"/>
      <c r="JY10" s="133"/>
      <c r="JZ10" s="133"/>
      <c r="KA10" s="133"/>
      <c r="KB10" s="134"/>
      <c r="KC10" s="60"/>
      <c r="KD10" s="38"/>
      <c r="KE10" s="38"/>
      <c r="KF10" s="38"/>
      <c r="KG10" s="61"/>
      <c r="KH10" s="60"/>
      <c r="KI10" s="38"/>
      <c r="KJ10" s="38"/>
      <c r="KK10" s="38"/>
      <c r="KL10" s="61"/>
      <c r="KM10" s="60"/>
      <c r="KN10" s="38"/>
      <c r="KO10" s="38"/>
      <c r="KP10" s="38"/>
      <c r="KQ10" s="61"/>
      <c r="KR10" s="60"/>
      <c r="KS10" s="38"/>
      <c r="KT10" s="38"/>
      <c r="KU10" s="38"/>
      <c r="KV10" s="61"/>
      <c r="KW10" s="60"/>
      <c r="KX10" s="38"/>
      <c r="KY10" s="38"/>
      <c r="KZ10" s="38"/>
      <c r="LA10" s="61"/>
      <c r="LB10" s="60"/>
      <c r="LC10" s="38"/>
      <c r="LD10" s="38"/>
      <c r="LE10" s="38"/>
      <c r="LF10" s="61"/>
      <c r="LG10" s="1"/>
    </row>
    <row r="11">
      <c r="A11" s="1"/>
      <c r="B11" s="119" t="s">
        <v>66</v>
      </c>
      <c r="C11" s="13"/>
      <c r="D11" s="14" t="s">
        <v>2</v>
      </c>
      <c r="E11" s="14" t="s">
        <v>60</v>
      </c>
      <c r="F11" s="14" t="s">
        <v>61</v>
      </c>
      <c r="G11" s="14" t="s">
        <v>62</v>
      </c>
      <c r="H11" s="14" t="s">
        <v>63</v>
      </c>
      <c r="I11" s="14" t="s">
        <v>4</v>
      </c>
      <c r="J11" s="14"/>
      <c r="K11" s="14"/>
      <c r="L11" s="15" t="s">
        <v>5</v>
      </c>
      <c r="M11" s="16" t="s">
        <v>6</v>
      </c>
      <c r="N11" s="14" t="s">
        <v>60</v>
      </c>
      <c r="O11" s="14" t="s">
        <v>61</v>
      </c>
      <c r="P11" s="14" t="s">
        <v>62</v>
      </c>
      <c r="Q11" s="14" t="s">
        <v>63</v>
      </c>
      <c r="R11" s="14" t="s">
        <v>4</v>
      </c>
      <c r="S11" s="14"/>
      <c r="T11" s="17" t="s">
        <v>60</v>
      </c>
      <c r="U11" s="14" t="s">
        <v>61</v>
      </c>
      <c r="V11" s="14" t="s">
        <v>62</v>
      </c>
      <c r="W11" s="14" t="s">
        <v>63</v>
      </c>
      <c r="X11" s="18" t="s">
        <v>4</v>
      </c>
      <c r="Y11" s="14"/>
      <c r="Z11" s="17" t="s">
        <v>60</v>
      </c>
      <c r="AA11" s="14" t="s">
        <v>61</v>
      </c>
      <c r="AB11" s="14" t="s">
        <v>62</v>
      </c>
      <c r="AC11" s="14" t="s">
        <v>63</v>
      </c>
      <c r="AD11" s="18" t="s">
        <v>4</v>
      </c>
      <c r="AE11" s="14"/>
      <c r="AF11" s="17" t="s">
        <v>60</v>
      </c>
      <c r="AG11" s="14" t="s">
        <v>61</v>
      </c>
      <c r="AH11" s="14" t="s">
        <v>62</v>
      </c>
      <c r="AI11" s="14" t="s">
        <v>63</v>
      </c>
      <c r="AJ11" s="18" t="s">
        <v>4</v>
      </c>
      <c r="AK11" s="14"/>
      <c r="AL11" s="17" t="s">
        <v>60</v>
      </c>
      <c r="AM11" s="14" t="s">
        <v>61</v>
      </c>
      <c r="AN11" s="14" t="s">
        <v>62</v>
      </c>
      <c r="AO11" s="14" t="s">
        <v>63</v>
      </c>
      <c r="AP11" s="18" t="s">
        <v>4</v>
      </c>
      <c r="AQ11" s="14"/>
      <c r="AR11" s="17" t="s">
        <v>60</v>
      </c>
      <c r="AS11" s="14" t="s">
        <v>61</v>
      </c>
      <c r="AT11" s="14" t="s">
        <v>62</v>
      </c>
      <c r="AU11" s="14" t="s">
        <v>63</v>
      </c>
      <c r="AV11" s="18" t="s">
        <v>4</v>
      </c>
      <c r="AW11" s="14"/>
      <c r="AX11" s="17" t="s">
        <v>60</v>
      </c>
      <c r="AY11" s="14" t="s">
        <v>61</v>
      </c>
      <c r="AZ11" s="14" t="s">
        <v>62</v>
      </c>
      <c r="BA11" s="14" t="s">
        <v>63</v>
      </c>
      <c r="BB11" s="18" t="s">
        <v>4</v>
      </c>
      <c r="BC11" s="14"/>
      <c r="BD11" s="17" t="s">
        <v>60</v>
      </c>
      <c r="BE11" s="14" t="s">
        <v>61</v>
      </c>
      <c r="BF11" s="14" t="s">
        <v>62</v>
      </c>
      <c r="BG11" s="14" t="s">
        <v>63</v>
      </c>
      <c r="BH11" s="18" t="s">
        <v>4</v>
      </c>
      <c r="BI11" s="14"/>
      <c r="BJ11" s="17" t="s">
        <v>60</v>
      </c>
      <c r="BK11" s="14" t="s">
        <v>61</v>
      </c>
      <c r="BL11" s="14" t="s">
        <v>62</v>
      </c>
      <c r="BM11" s="14" t="s">
        <v>63</v>
      </c>
      <c r="BN11" s="18" t="s">
        <v>4</v>
      </c>
      <c r="BO11" s="14"/>
      <c r="BP11" s="17" t="s">
        <v>60</v>
      </c>
      <c r="BQ11" s="14" t="s">
        <v>61</v>
      </c>
      <c r="BR11" s="14" t="s">
        <v>62</v>
      </c>
      <c r="BS11" s="14" t="s">
        <v>63</v>
      </c>
      <c r="BT11" s="18" t="s">
        <v>4</v>
      </c>
      <c r="BU11" s="14"/>
      <c r="BV11" s="17" t="s">
        <v>60</v>
      </c>
      <c r="BW11" s="14" t="s">
        <v>61</v>
      </c>
      <c r="BX11" s="14" t="s">
        <v>62</v>
      </c>
      <c r="BY11" s="14" t="s">
        <v>63</v>
      </c>
      <c r="BZ11" s="18" t="s">
        <v>4</v>
      </c>
      <c r="CA11" s="17" t="s">
        <v>60</v>
      </c>
      <c r="CB11" s="14" t="s">
        <v>61</v>
      </c>
      <c r="CC11" s="14" t="s">
        <v>62</v>
      </c>
      <c r="CD11" s="14" t="s">
        <v>63</v>
      </c>
      <c r="CE11" s="18" t="s">
        <v>4</v>
      </c>
      <c r="CF11" s="17" t="s">
        <v>60</v>
      </c>
      <c r="CG11" s="14" t="s">
        <v>61</v>
      </c>
      <c r="CH11" s="14" t="s">
        <v>62</v>
      </c>
      <c r="CI11" s="14" t="s">
        <v>63</v>
      </c>
      <c r="CJ11" s="18" t="s">
        <v>4</v>
      </c>
      <c r="CK11" s="17" t="s">
        <v>60</v>
      </c>
      <c r="CL11" s="14" t="s">
        <v>61</v>
      </c>
      <c r="CM11" s="14" t="s">
        <v>62</v>
      </c>
      <c r="CN11" s="14" t="s">
        <v>63</v>
      </c>
      <c r="CO11" s="18" t="s">
        <v>4</v>
      </c>
      <c r="CP11" s="17" t="s">
        <v>60</v>
      </c>
      <c r="CQ11" s="14" t="s">
        <v>61</v>
      </c>
      <c r="CR11" s="14" t="s">
        <v>62</v>
      </c>
      <c r="CS11" s="14" t="s">
        <v>63</v>
      </c>
      <c r="CT11" s="18" t="s">
        <v>4</v>
      </c>
      <c r="CU11" s="17" t="s">
        <v>60</v>
      </c>
      <c r="CV11" s="14" t="s">
        <v>61</v>
      </c>
      <c r="CW11" s="14" t="s">
        <v>62</v>
      </c>
      <c r="CX11" s="14" t="s">
        <v>63</v>
      </c>
      <c r="CY11" s="18" t="s">
        <v>4</v>
      </c>
      <c r="CZ11" s="17" t="s">
        <v>60</v>
      </c>
      <c r="DA11" s="14" t="s">
        <v>61</v>
      </c>
      <c r="DB11" s="14" t="s">
        <v>62</v>
      </c>
      <c r="DC11" s="14" t="s">
        <v>63</v>
      </c>
      <c r="DD11" s="18" t="s">
        <v>4</v>
      </c>
      <c r="DE11" s="17" t="s">
        <v>60</v>
      </c>
      <c r="DF11" s="14" t="s">
        <v>61</v>
      </c>
      <c r="DG11" s="14" t="s">
        <v>62</v>
      </c>
      <c r="DH11" s="14" t="s">
        <v>63</v>
      </c>
      <c r="DI11" s="18" t="s">
        <v>4</v>
      </c>
      <c r="DJ11" s="17" t="s">
        <v>60</v>
      </c>
      <c r="DK11" s="14" t="s">
        <v>61</v>
      </c>
      <c r="DL11" s="14" t="s">
        <v>62</v>
      </c>
      <c r="DM11" s="14" t="s">
        <v>63</v>
      </c>
      <c r="DN11" s="18" t="s">
        <v>4</v>
      </c>
      <c r="DO11" s="17" t="s">
        <v>60</v>
      </c>
      <c r="DP11" s="14" t="s">
        <v>61</v>
      </c>
      <c r="DQ11" s="14" t="s">
        <v>62</v>
      </c>
      <c r="DR11" s="14" t="s">
        <v>63</v>
      </c>
      <c r="DS11" s="18" t="s">
        <v>4</v>
      </c>
      <c r="DT11" s="17" t="s">
        <v>60</v>
      </c>
      <c r="DU11" s="14" t="s">
        <v>61</v>
      </c>
      <c r="DV11" s="14" t="s">
        <v>62</v>
      </c>
      <c r="DW11" s="14" t="s">
        <v>63</v>
      </c>
      <c r="DX11" s="18" t="s">
        <v>4</v>
      </c>
      <c r="DY11" s="17" t="s">
        <v>60</v>
      </c>
      <c r="DZ11" s="14" t="s">
        <v>61</v>
      </c>
      <c r="EA11" s="14" t="s">
        <v>62</v>
      </c>
      <c r="EB11" s="14" t="s">
        <v>63</v>
      </c>
      <c r="EC11" s="18" t="s">
        <v>4</v>
      </c>
      <c r="ED11" s="17" t="s">
        <v>60</v>
      </c>
      <c r="EE11" s="14" t="s">
        <v>61</v>
      </c>
      <c r="EF11" s="14" t="s">
        <v>62</v>
      </c>
      <c r="EG11" s="14" t="s">
        <v>63</v>
      </c>
      <c r="EH11" s="18" t="s">
        <v>4</v>
      </c>
      <c r="EI11" s="17" t="s">
        <v>60</v>
      </c>
      <c r="EJ11" s="14" t="s">
        <v>61</v>
      </c>
      <c r="EK11" s="14" t="s">
        <v>62</v>
      </c>
      <c r="EL11" s="14" t="s">
        <v>63</v>
      </c>
      <c r="EM11" s="18" t="s">
        <v>4</v>
      </c>
      <c r="EN11" s="17" t="s">
        <v>60</v>
      </c>
      <c r="EO11" s="14" t="s">
        <v>61</v>
      </c>
      <c r="EP11" s="14" t="s">
        <v>62</v>
      </c>
      <c r="EQ11" s="14" t="s">
        <v>63</v>
      </c>
      <c r="ER11" s="18" t="s">
        <v>4</v>
      </c>
      <c r="ES11" s="17" t="s">
        <v>60</v>
      </c>
      <c r="ET11" s="14" t="s">
        <v>61</v>
      </c>
      <c r="EU11" s="14" t="s">
        <v>62</v>
      </c>
      <c r="EV11" s="14" t="s">
        <v>63</v>
      </c>
      <c r="EW11" s="18" t="s">
        <v>4</v>
      </c>
      <c r="EX11" s="17" t="s">
        <v>60</v>
      </c>
      <c r="EY11" s="14" t="s">
        <v>61</v>
      </c>
      <c r="EZ11" s="14" t="s">
        <v>62</v>
      </c>
      <c r="FA11" s="14" t="s">
        <v>63</v>
      </c>
      <c r="FB11" s="18" t="s">
        <v>4</v>
      </c>
      <c r="FC11" s="17" t="s">
        <v>60</v>
      </c>
      <c r="FD11" s="14" t="s">
        <v>61</v>
      </c>
      <c r="FE11" s="14" t="s">
        <v>62</v>
      </c>
      <c r="FF11" s="14" t="s">
        <v>63</v>
      </c>
      <c r="FG11" s="18" t="s">
        <v>4</v>
      </c>
      <c r="FH11" s="17" t="s">
        <v>60</v>
      </c>
      <c r="FI11" s="14" t="s">
        <v>61</v>
      </c>
      <c r="FJ11" s="14" t="s">
        <v>62</v>
      </c>
      <c r="FK11" s="14" t="s">
        <v>63</v>
      </c>
      <c r="FL11" s="18" t="s">
        <v>4</v>
      </c>
      <c r="FM11" s="17" t="s">
        <v>60</v>
      </c>
      <c r="FN11" s="14" t="s">
        <v>61</v>
      </c>
      <c r="FO11" s="14" t="s">
        <v>62</v>
      </c>
      <c r="FP11" s="14" t="s">
        <v>63</v>
      </c>
      <c r="FQ11" s="18" t="s">
        <v>4</v>
      </c>
      <c r="FR11" s="17" t="s">
        <v>60</v>
      </c>
      <c r="FS11" s="14" t="s">
        <v>61</v>
      </c>
      <c r="FT11" s="14" t="s">
        <v>62</v>
      </c>
      <c r="FU11" s="14" t="s">
        <v>63</v>
      </c>
      <c r="FV11" s="18" t="s">
        <v>4</v>
      </c>
      <c r="FW11" s="17" t="s">
        <v>60</v>
      </c>
      <c r="FX11" s="14" t="s">
        <v>61</v>
      </c>
      <c r="FY11" s="14" t="s">
        <v>62</v>
      </c>
      <c r="FZ11" s="14" t="s">
        <v>63</v>
      </c>
      <c r="GA11" s="18" t="s">
        <v>4</v>
      </c>
      <c r="GB11" s="17" t="s">
        <v>60</v>
      </c>
      <c r="GC11" s="14" t="s">
        <v>61</v>
      </c>
      <c r="GD11" s="14" t="s">
        <v>62</v>
      </c>
      <c r="GE11" s="14" t="s">
        <v>63</v>
      </c>
      <c r="GF11" s="18" t="s">
        <v>4</v>
      </c>
      <c r="GG11" s="17" t="s">
        <v>60</v>
      </c>
      <c r="GH11" s="14" t="s">
        <v>61</v>
      </c>
      <c r="GI11" s="14" t="s">
        <v>62</v>
      </c>
      <c r="GJ11" s="14" t="s">
        <v>63</v>
      </c>
      <c r="GK11" s="18" t="s">
        <v>4</v>
      </c>
      <c r="GL11" s="17" t="s">
        <v>60</v>
      </c>
      <c r="GM11" s="14" t="s">
        <v>61</v>
      </c>
      <c r="GN11" s="14" t="s">
        <v>62</v>
      </c>
      <c r="GO11" s="14" t="s">
        <v>63</v>
      </c>
      <c r="GP11" s="18" t="s">
        <v>4</v>
      </c>
      <c r="GQ11" s="17" t="s">
        <v>60</v>
      </c>
      <c r="GR11" s="14" t="s">
        <v>61</v>
      </c>
      <c r="GS11" s="14" t="s">
        <v>62</v>
      </c>
      <c r="GT11" s="14" t="s">
        <v>63</v>
      </c>
      <c r="GU11" s="18" t="s">
        <v>4</v>
      </c>
      <c r="GV11" s="17" t="s">
        <v>60</v>
      </c>
      <c r="GW11" s="14" t="s">
        <v>61</v>
      </c>
      <c r="GX11" s="14" t="s">
        <v>62</v>
      </c>
      <c r="GY11" s="14" t="s">
        <v>63</v>
      </c>
      <c r="GZ11" s="18" t="s">
        <v>4</v>
      </c>
      <c r="HA11" s="17" t="s">
        <v>60</v>
      </c>
      <c r="HB11" s="14" t="s">
        <v>61</v>
      </c>
      <c r="HC11" s="14" t="s">
        <v>62</v>
      </c>
      <c r="HD11" s="14" t="s">
        <v>63</v>
      </c>
      <c r="HE11" s="18" t="s">
        <v>4</v>
      </c>
      <c r="HF11" s="17" t="s">
        <v>60</v>
      </c>
      <c r="HG11" s="14" t="s">
        <v>61</v>
      </c>
      <c r="HH11" s="14" t="s">
        <v>62</v>
      </c>
      <c r="HI11" s="14" t="s">
        <v>63</v>
      </c>
      <c r="HJ11" s="18" t="s">
        <v>4</v>
      </c>
      <c r="HK11" s="17" t="s">
        <v>60</v>
      </c>
      <c r="HL11" s="14" t="s">
        <v>61</v>
      </c>
      <c r="HM11" s="14" t="s">
        <v>62</v>
      </c>
      <c r="HN11" s="14" t="s">
        <v>63</v>
      </c>
      <c r="HO11" s="18" t="s">
        <v>4</v>
      </c>
      <c r="HP11" s="17" t="s">
        <v>60</v>
      </c>
      <c r="HQ11" s="14" t="s">
        <v>61</v>
      </c>
      <c r="HR11" s="14" t="s">
        <v>62</v>
      </c>
      <c r="HS11" s="14" t="s">
        <v>63</v>
      </c>
      <c r="HT11" s="18" t="s">
        <v>4</v>
      </c>
      <c r="HU11" s="17" t="s">
        <v>60</v>
      </c>
      <c r="HV11" s="14" t="s">
        <v>61</v>
      </c>
      <c r="HW11" s="14" t="s">
        <v>62</v>
      </c>
      <c r="HX11" s="14" t="s">
        <v>63</v>
      </c>
      <c r="HY11" s="18" t="s">
        <v>4</v>
      </c>
      <c r="HZ11" s="17" t="s">
        <v>60</v>
      </c>
      <c r="IA11" s="14" t="s">
        <v>61</v>
      </c>
      <c r="IB11" s="14" t="s">
        <v>62</v>
      </c>
      <c r="IC11" s="14" t="s">
        <v>63</v>
      </c>
      <c r="ID11" s="18" t="s">
        <v>4</v>
      </c>
      <c r="IE11" s="17" t="s">
        <v>60</v>
      </c>
      <c r="IF11" s="14" t="s">
        <v>61</v>
      </c>
      <c r="IG11" s="14" t="s">
        <v>62</v>
      </c>
      <c r="IH11" s="14" t="s">
        <v>63</v>
      </c>
      <c r="II11" s="18" t="s">
        <v>4</v>
      </c>
      <c r="IJ11" s="17" t="s">
        <v>60</v>
      </c>
      <c r="IK11" s="14" t="s">
        <v>61</v>
      </c>
      <c r="IL11" s="14" t="s">
        <v>62</v>
      </c>
      <c r="IM11" s="14" t="s">
        <v>63</v>
      </c>
      <c r="IN11" s="18" t="s">
        <v>4</v>
      </c>
      <c r="IO11" s="120" t="s">
        <v>60</v>
      </c>
      <c r="IP11" s="121" t="s">
        <v>61</v>
      </c>
      <c r="IQ11" s="121" t="s">
        <v>62</v>
      </c>
      <c r="IR11" s="121" t="s">
        <v>63</v>
      </c>
      <c r="IS11" s="122" t="s">
        <v>4</v>
      </c>
      <c r="IT11" s="120" t="s">
        <v>60</v>
      </c>
      <c r="IU11" s="121" t="s">
        <v>61</v>
      </c>
      <c r="IV11" s="121" t="s">
        <v>62</v>
      </c>
      <c r="IW11" s="121" t="s">
        <v>63</v>
      </c>
      <c r="IX11" s="122" t="s">
        <v>4</v>
      </c>
      <c r="IY11" s="120" t="s">
        <v>60</v>
      </c>
      <c r="IZ11" s="121" t="s">
        <v>61</v>
      </c>
      <c r="JA11" s="121" t="s">
        <v>62</v>
      </c>
      <c r="JB11" s="121" t="s">
        <v>63</v>
      </c>
      <c r="JC11" s="122" t="s">
        <v>4</v>
      </c>
      <c r="JD11" s="120" t="s">
        <v>60</v>
      </c>
      <c r="JE11" s="121" t="s">
        <v>61</v>
      </c>
      <c r="JF11" s="121" t="s">
        <v>62</v>
      </c>
      <c r="JG11" s="121" t="s">
        <v>63</v>
      </c>
      <c r="JH11" s="122" t="s">
        <v>4</v>
      </c>
      <c r="JI11" s="120" t="s">
        <v>60</v>
      </c>
      <c r="JJ11" s="121" t="s">
        <v>61</v>
      </c>
      <c r="JK11" s="121" t="s">
        <v>62</v>
      </c>
      <c r="JL11" s="121" t="s">
        <v>63</v>
      </c>
      <c r="JM11" s="122" t="s">
        <v>4</v>
      </c>
      <c r="JN11" s="120" t="s">
        <v>60</v>
      </c>
      <c r="JO11" s="121" t="s">
        <v>61</v>
      </c>
      <c r="JP11" s="121" t="s">
        <v>62</v>
      </c>
      <c r="JQ11" s="121" t="s">
        <v>63</v>
      </c>
      <c r="JR11" s="122" t="s">
        <v>4</v>
      </c>
      <c r="JS11" s="120" t="s">
        <v>60</v>
      </c>
      <c r="JT11" s="121" t="s">
        <v>61</v>
      </c>
      <c r="JU11" s="121" t="s">
        <v>62</v>
      </c>
      <c r="JV11" s="121" t="s">
        <v>63</v>
      </c>
      <c r="JW11" s="122" t="s">
        <v>4</v>
      </c>
      <c r="JX11" s="120" t="s">
        <v>60</v>
      </c>
      <c r="JY11" s="121" t="s">
        <v>61</v>
      </c>
      <c r="JZ11" s="121" t="s">
        <v>62</v>
      </c>
      <c r="KA11" s="121" t="s">
        <v>63</v>
      </c>
      <c r="KB11" s="122" t="s">
        <v>4</v>
      </c>
      <c r="KC11" s="17" t="s">
        <v>60</v>
      </c>
      <c r="KD11" s="14" t="s">
        <v>61</v>
      </c>
      <c r="KE11" s="14" t="s">
        <v>62</v>
      </c>
      <c r="KF11" s="14" t="s">
        <v>63</v>
      </c>
      <c r="KG11" s="18" t="s">
        <v>4</v>
      </c>
      <c r="KH11" s="17" t="s">
        <v>60</v>
      </c>
      <c r="KI11" s="14" t="s">
        <v>61</v>
      </c>
      <c r="KJ11" s="14" t="s">
        <v>62</v>
      </c>
      <c r="KK11" s="14" t="s">
        <v>63</v>
      </c>
      <c r="KL11" s="18" t="s">
        <v>4</v>
      </c>
      <c r="KM11" s="17" t="s">
        <v>60</v>
      </c>
      <c r="KN11" s="14" t="s">
        <v>61</v>
      </c>
      <c r="KO11" s="14" t="s">
        <v>62</v>
      </c>
      <c r="KP11" s="14" t="s">
        <v>63</v>
      </c>
      <c r="KQ11" s="18" t="s">
        <v>4</v>
      </c>
      <c r="KR11" s="17" t="s">
        <v>60</v>
      </c>
      <c r="KS11" s="14" t="s">
        <v>61</v>
      </c>
      <c r="KT11" s="14" t="s">
        <v>62</v>
      </c>
      <c r="KU11" s="14" t="s">
        <v>63</v>
      </c>
      <c r="KV11" s="18" t="s">
        <v>4</v>
      </c>
      <c r="KW11" s="17" t="s">
        <v>60</v>
      </c>
      <c r="KX11" s="14" t="s">
        <v>61</v>
      </c>
      <c r="KY11" s="14" t="s">
        <v>62</v>
      </c>
      <c r="KZ11" s="14" t="s">
        <v>63</v>
      </c>
      <c r="LA11" s="18" t="s">
        <v>4</v>
      </c>
      <c r="LB11" s="17" t="s">
        <v>60</v>
      </c>
      <c r="LC11" s="14" t="s">
        <v>61</v>
      </c>
      <c r="LD11" s="14" t="s">
        <v>62</v>
      </c>
      <c r="LE11" s="14" t="s">
        <v>63</v>
      </c>
      <c r="LF11" s="18" t="s">
        <v>4</v>
      </c>
      <c r="LG11" s="1"/>
    </row>
    <row r="12">
      <c r="A12" s="1"/>
      <c r="B12" s="25" t="s">
        <v>7</v>
      </c>
      <c r="C12" s="26" t="s">
        <v>8</v>
      </c>
      <c r="E12" s="26">
        <f t="shared" ref="E12:I12" si="7">N12+T12+Z12+AF12+AL12+AR12+AX12+BD12+BJ12+BP12+BV12+CA12+CF12+CK12+CP12+CU12+CZ12+DE12+DJ12+DO12+DT12+DY12+ED12+EI12+EN12+ES12+EX12+FC12+FH12+FM12+FR12+FW12+GB12+GG12+GL12+GQ12+GV12+HA12+HF12+HK12+HP12+HU12+HZ12+IE12+IJ12+IO12+IT12+IY12+JD12+JI12+JN12+JS12+JX12+KC12+KH12+KM12+KR12+KW12+LB12</f>
        <v>0</v>
      </c>
      <c r="F12" s="26">
        <f t="shared" si="7"/>
        <v>0</v>
      </c>
      <c r="G12" s="26">
        <f t="shared" si="7"/>
        <v>0</v>
      </c>
      <c r="H12" s="26">
        <f t="shared" si="7"/>
        <v>1</v>
      </c>
      <c r="I12" s="26">
        <f t="shared" si="7"/>
        <v>2</v>
      </c>
      <c r="J12" s="26"/>
      <c r="K12" s="26"/>
      <c r="M12" s="27"/>
      <c r="N12" s="26"/>
      <c r="O12" s="26"/>
      <c r="P12" s="26"/>
      <c r="Q12" s="26"/>
      <c r="R12" s="26"/>
      <c r="S12" s="26"/>
      <c r="T12" s="28"/>
      <c r="U12" s="26"/>
      <c r="V12" s="26"/>
      <c r="W12" s="26"/>
      <c r="X12" s="29"/>
      <c r="Y12" s="26"/>
      <c r="Z12" s="28"/>
      <c r="AA12" s="26"/>
      <c r="AB12" s="26"/>
      <c r="AC12" s="26"/>
      <c r="AD12" s="29"/>
      <c r="AE12" s="26"/>
      <c r="AF12" s="28"/>
      <c r="AG12" s="26"/>
      <c r="AH12" s="26"/>
      <c r="AI12" s="26"/>
      <c r="AJ12" s="29"/>
      <c r="AK12" s="26"/>
      <c r="AL12" s="28"/>
      <c r="AM12" s="26"/>
      <c r="AN12" s="26"/>
      <c r="AO12" s="26"/>
      <c r="AP12" s="29"/>
      <c r="AQ12" s="26"/>
      <c r="AR12" s="28"/>
      <c r="AS12" s="26"/>
      <c r="AT12" s="26"/>
      <c r="AU12" s="26"/>
      <c r="AV12" s="29"/>
      <c r="AW12" s="26"/>
      <c r="AX12" s="28"/>
      <c r="AY12" s="26"/>
      <c r="AZ12" s="26"/>
      <c r="BA12" s="26"/>
      <c r="BB12" s="29"/>
      <c r="BC12" s="26"/>
      <c r="BD12" s="28"/>
      <c r="BE12" s="26"/>
      <c r="BF12" s="26"/>
      <c r="BG12" s="26"/>
      <c r="BH12" s="29"/>
      <c r="BI12" s="26"/>
      <c r="BJ12" s="28"/>
      <c r="BK12" s="26"/>
      <c r="BL12" s="26"/>
      <c r="BM12" s="26"/>
      <c r="BN12" s="29"/>
      <c r="BO12" s="26"/>
      <c r="BP12" s="28"/>
      <c r="BQ12" s="26"/>
      <c r="BR12" s="26"/>
      <c r="BS12" s="26"/>
      <c r="BT12" s="29"/>
      <c r="BU12" s="26"/>
      <c r="BV12" s="28"/>
      <c r="BW12" s="26"/>
      <c r="BX12" s="26"/>
      <c r="BY12" s="26"/>
      <c r="BZ12" s="29"/>
      <c r="CA12" s="28"/>
      <c r="CB12" s="26"/>
      <c r="CC12" s="26"/>
      <c r="CD12" s="26"/>
      <c r="CE12" s="29"/>
      <c r="CF12" s="28"/>
      <c r="CG12" s="26"/>
      <c r="CH12" s="26"/>
      <c r="CI12" s="26"/>
      <c r="CJ12" s="29"/>
      <c r="CK12" s="28"/>
      <c r="CL12" s="26"/>
      <c r="CM12" s="26"/>
      <c r="CN12" s="26"/>
      <c r="CO12" s="29"/>
      <c r="CP12" s="28"/>
      <c r="CQ12" s="26"/>
      <c r="CR12" s="26"/>
      <c r="CS12" s="26"/>
      <c r="CT12" s="29"/>
      <c r="CU12" s="28"/>
      <c r="CV12" s="26"/>
      <c r="CW12" s="26"/>
      <c r="CX12" s="26"/>
      <c r="CY12" s="29"/>
      <c r="CZ12" s="28"/>
      <c r="DA12" s="26"/>
      <c r="DB12" s="26"/>
      <c r="DC12" s="26"/>
      <c r="DD12" s="29">
        <v>1.0</v>
      </c>
      <c r="DE12" s="28"/>
      <c r="DF12" s="26"/>
      <c r="DG12" s="26"/>
      <c r="DH12" s="26"/>
      <c r="DI12" s="29"/>
      <c r="DJ12" s="28"/>
      <c r="DK12" s="26"/>
      <c r="DL12" s="26"/>
      <c r="DM12" s="26"/>
      <c r="DN12" s="29"/>
      <c r="DO12" s="28"/>
      <c r="DP12" s="26"/>
      <c r="DQ12" s="26"/>
      <c r="DR12" s="26"/>
      <c r="DS12" s="29"/>
      <c r="DT12" s="28"/>
      <c r="DU12" s="26"/>
      <c r="DV12" s="26"/>
      <c r="DW12" s="26"/>
      <c r="DX12" s="29"/>
      <c r="DY12" s="28"/>
      <c r="DZ12" s="26"/>
      <c r="EA12" s="26"/>
      <c r="EB12" s="26"/>
      <c r="EC12" s="29"/>
      <c r="ED12" s="28"/>
      <c r="EE12" s="26"/>
      <c r="EF12" s="26"/>
      <c r="EG12" s="26"/>
      <c r="EH12" s="29"/>
      <c r="EI12" s="28"/>
      <c r="EJ12" s="26"/>
      <c r="EK12" s="26"/>
      <c r="EL12" s="26"/>
      <c r="EM12" s="29"/>
      <c r="EN12" s="28"/>
      <c r="EO12" s="26"/>
      <c r="EP12" s="26"/>
      <c r="EQ12" s="26"/>
      <c r="ER12" s="29"/>
      <c r="ES12" s="28"/>
      <c r="ET12" s="26"/>
      <c r="EU12" s="26"/>
      <c r="EV12" s="26"/>
      <c r="EW12" s="29"/>
      <c r="EX12" s="28"/>
      <c r="EY12" s="26"/>
      <c r="EZ12" s="26"/>
      <c r="FA12" s="26"/>
      <c r="FB12" s="29"/>
      <c r="FC12" s="28"/>
      <c r="FD12" s="26"/>
      <c r="FE12" s="26"/>
      <c r="FF12" s="26"/>
      <c r="FG12" s="29"/>
      <c r="FH12" s="28"/>
      <c r="FI12" s="26"/>
      <c r="FJ12" s="26"/>
      <c r="FK12" s="26"/>
      <c r="FL12" s="29">
        <v>1.0</v>
      </c>
      <c r="FM12" s="28"/>
      <c r="FN12" s="26"/>
      <c r="FO12" s="26"/>
      <c r="FP12" s="26"/>
      <c r="FQ12" s="29"/>
      <c r="FR12" s="28"/>
      <c r="FS12" s="26"/>
      <c r="FT12" s="26"/>
      <c r="FU12" s="26"/>
      <c r="FV12" s="29"/>
      <c r="FW12" s="28"/>
      <c r="FX12" s="26"/>
      <c r="FY12" s="26"/>
      <c r="FZ12" s="26"/>
      <c r="GA12" s="29"/>
      <c r="GB12" s="28"/>
      <c r="GC12" s="26"/>
      <c r="GD12" s="26"/>
      <c r="GE12" s="26"/>
      <c r="GF12" s="29"/>
      <c r="GG12" s="28"/>
      <c r="GH12" s="26"/>
      <c r="GI12" s="26"/>
      <c r="GJ12" s="26"/>
      <c r="GK12" s="29"/>
      <c r="GL12" s="28"/>
      <c r="GM12" s="26"/>
      <c r="GN12" s="26"/>
      <c r="GO12" s="26"/>
      <c r="GP12" s="29"/>
      <c r="GQ12" s="28"/>
      <c r="GR12" s="26"/>
      <c r="GS12" s="26"/>
      <c r="GT12" s="26">
        <v>1.0</v>
      </c>
      <c r="GU12" s="29"/>
      <c r="GV12" s="28"/>
      <c r="GW12" s="26"/>
      <c r="GX12" s="26"/>
      <c r="GY12" s="26"/>
      <c r="GZ12" s="29"/>
      <c r="HA12" s="28"/>
      <c r="HB12" s="26"/>
      <c r="HC12" s="26"/>
      <c r="HD12" s="26"/>
      <c r="HE12" s="29"/>
      <c r="HF12" s="28"/>
      <c r="HG12" s="26"/>
      <c r="HH12" s="26"/>
      <c r="HI12" s="26"/>
      <c r="HJ12" s="29"/>
      <c r="HK12" s="28"/>
      <c r="HL12" s="26"/>
      <c r="HM12" s="26"/>
      <c r="HN12" s="26"/>
      <c r="HO12" s="29"/>
      <c r="HP12" s="28"/>
      <c r="HQ12" s="26"/>
      <c r="HR12" s="26"/>
      <c r="HS12" s="26"/>
      <c r="HT12" s="29"/>
      <c r="HU12" s="28"/>
      <c r="HV12" s="26"/>
      <c r="HW12" s="26"/>
      <c r="HX12" s="26"/>
      <c r="HY12" s="29"/>
      <c r="HZ12" s="28"/>
      <c r="IA12" s="26"/>
      <c r="IB12" s="26"/>
      <c r="IC12" s="26"/>
      <c r="ID12" s="29"/>
      <c r="IE12" s="28"/>
      <c r="IF12" s="26"/>
      <c r="IG12" s="26"/>
      <c r="IH12" s="26"/>
      <c r="II12" s="29"/>
      <c r="IJ12" s="28"/>
      <c r="IK12" s="26"/>
      <c r="IL12" s="26"/>
      <c r="IM12" s="26"/>
      <c r="IN12" s="29"/>
      <c r="IO12" s="123"/>
      <c r="IP12" s="124"/>
      <c r="IQ12" s="124"/>
      <c r="IR12" s="124"/>
      <c r="IS12" s="125"/>
      <c r="IT12" s="123"/>
      <c r="IU12" s="124"/>
      <c r="IV12" s="124"/>
      <c r="IW12" s="124"/>
      <c r="IX12" s="125"/>
      <c r="IY12" s="123"/>
      <c r="IZ12" s="124"/>
      <c r="JA12" s="124"/>
      <c r="JB12" s="124"/>
      <c r="JC12" s="125"/>
      <c r="JD12" s="123"/>
      <c r="JE12" s="124"/>
      <c r="JF12" s="124"/>
      <c r="JG12" s="124"/>
      <c r="JH12" s="125"/>
      <c r="JI12" s="123"/>
      <c r="JJ12" s="124"/>
      <c r="JK12" s="124"/>
      <c r="JL12" s="124"/>
      <c r="JM12" s="125"/>
      <c r="JN12" s="123"/>
      <c r="JO12" s="124"/>
      <c r="JP12" s="124"/>
      <c r="JQ12" s="124"/>
      <c r="JR12" s="125"/>
      <c r="JS12" s="123"/>
      <c r="JT12" s="124"/>
      <c r="JU12" s="124"/>
      <c r="JV12" s="124"/>
      <c r="JW12" s="125"/>
      <c r="JX12" s="123"/>
      <c r="JY12" s="124"/>
      <c r="JZ12" s="124"/>
      <c r="KA12" s="124"/>
      <c r="KB12" s="125"/>
      <c r="KC12" s="28"/>
      <c r="KD12" s="26"/>
      <c r="KE12" s="26"/>
      <c r="KF12" s="26"/>
      <c r="KG12" s="29"/>
      <c r="KH12" s="28"/>
      <c r="KI12" s="26"/>
      <c r="KJ12" s="26"/>
      <c r="KK12" s="26"/>
      <c r="KL12" s="29"/>
      <c r="KM12" s="28"/>
      <c r="KN12" s="26"/>
      <c r="KO12" s="26"/>
      <c r="KP12" s="26"/>
      <c r="KQ12" s="29"/>
      <c r="KR12" s="28"/>
      <c r="KS12" s="26"/>
      <c r="KT12" s="26"/>
      <c r="KU12" s="26"/>
      <c r="KV12" s="29"/>
      <c r="KW12" s="28"/>
      <c r="KX12" s="26"/>
      <c r="KY12" s="26"/>
      <c r="KZ12" s="26"/>
      <c r="LA12" s="29"/>
      <c r="LB12" s="28"/>
      <c r="LC12" s="26"/>
      <c r="LD12" s="26"/>
      <c r="LE12" s="26"/>
      <c r="LF12" s="29"/>
      <c r="LG12" s="1"/>
    </row>
    <row r="13">
      <c r="A13" s="1"/>
      <c r="B13" s="25" t="s">
        <v>9</v>
      </c>
      <c r="C13" s="26" t="s">
        <v>18</v>
      </c>
      <c r="D13" s="24" t="s">
        <v>11</v>
      </c>
      <c r="E13" s="37">
        <f t="shared" ref="E13:I13" si="8">N13+T13+Z13+AF13+AL13+AR13+AX13+BD13+BJ13+BP13+BV13+CA13+CF13+CK13+CP13+CU13+CZ13+DE13+DJ13+DO13+DT13+DY13+ED13+EI13+EN13+ES13+EX13+FC13+FH13+FM13+FR13+FW13+GB13+GG13+GL13+GQ13+GV13+HA13+HF13+HK13+HP13+HU13+HZ13+IE13+IJ13+IO13+IT13+IY13+JD13+JI13+JN13+JS13+JX13+KC13+KH13+KM13+KR13+KW13+LB13</f>
        <v>0</v>
      </c>
      <c r="F13" s="37">
        <f t="shared" si="8"/>
        <v>0</v>
      </c>
      <c r="G13" s="37">
        <f t="shared" si="8"/>
        <v>0</v>
      </c>
      <c r="H13" s="37">
        <f t="shared" si="8"/>
        <v>16888</v>
      </c>
      <c r="I13" s="37">
        <f t="shared" si="8"/>
        <v>33776</v>
      </c>
      <c r="J13" s="26"/>
      <c r="K13" s="26"/>
      <c r="L13" s="38">
        <f>sum(E13:I13)+sum(E17:I17)</f>
        <v>185768</v>
      </c>
      <c r="M13" s="39">
        <f>sum(E14:I14)+sum(E18:I18)</f>
        <v>0</v>
      </c>
      <c r="N13" s="37"/>
      <c r="O13" s="37"/>
      <c r="P13" s="37"/>
      <c r="Q13" s="37"/>
      <c r="R13" s="37"/>
      <c r="S13" s="37"/>
      <c r="T13" s="40"/>
      <c r="U13" s="37"/>
      <c r="V13" s="37"/>
      <c r="W13" s="37"/>
      <c r="X13" s="41"/>
      <c r="Y13" s="37"/>
      <c r="Z13" s="40"/>
      <c r="AA13" s="37"/>
      <c r="AB13" s="37"/>
      <c r="AC13" s="37"/>
      <c r="AD13" s="41"/>
      <c r="AE13" s="37"/>
      <c r="AF13" s="40"/>
      <c r="AG13" s="37"/>
      <c r="AH13" s="37"/>
      <c r="AI13" s="37"/>
      <c r="AJ13" s="41"/>
      <c r="AK13" s="37"/>
      <c r="AL13" s="40"/>
      <c r="AM13" s="37"/>
      <c r="AN13" s="37"/>
      <c r="AO13" s="37"/>
      <c r="AP13" s="41"/>
      <c r="AQ13" s="37"/>
      <c r="AR13" s="40"/>
      <c r="AS13" s="37"/>
      <c r="AT13" s="37"/>
      <c r="AU13" s="37"/>
      <c r="AV13" s="41"/>
      <c r="AW13" s="37"/>
      <c r="AX13" s="40"/>
      <c r="AY13" s="37"/>
      <c r="AZ13" s="37"/>
      <c r="BA13" s="37"/>
      <c r="BB13" s="41"/>
      <c r="BC13" s="37"/>
      <c r="BD13" s="40"/>
      <c r="BE13" s="37"/>
      <c r="BF13" s="37"/>
      <c r="BG13" s="37"/>
      <c r="BH13" s="41"/>
      <c r="BI13" s="37"/>
      <c r="BJ13" s="40"/>
      <c r="BK13" s="37"/>
      <c r="BL13" s="37"/>
      <c r="BM13" s="37"/>
      <c r="BN13" s="41"/>
      <c r="BO13" s="37"/>
      <c r="BP13" s="40"/>
      <c r="BQ13" s="37"/>
      <c r="BR13" s="37"/>
      <c r="BS13" s="37"/>
      <c r="BT13" s="41"/>
      <c r="BU13" s="37"/>
      <c r="BV13" s="40"/>
      <c r="BW13" s="37"/>
      <c r="BX13" s="37"/>
      <c r="BY13" s="37"/>
      <c r="BZ13" s="41"/>
      <c r="CA13" s="40"/>
      <c r="CB13" s="37"/>
      <c r="CC13" s="37"/>
      <c r="CD13" s="37"/>
      <c r="CE13" s="41"/>
      <c r="CF13" s="40"/>
      <c r="CG13" s="37"/>
      <c r="CH13" s="37"/>
      <c r="CI13" s="37"/>
      <c r="CJ13" s="41"/>
      <c r="CK13" s="40"/>
      <c r="CL13" s="37"/>
      <c r="CM13" s="37"/>
      <c r="CN13" s="37"/>
      <c r="CO13" s="41"/>
      <c r="CP13" s="40"/>
      <c r="CQ13" s="37"/>
      <c r="CR13" s="37"/>
      <c r="CS13" s="37"/>
      <c r="CT13" s="41"/>
      <c r="CU13" s="40"/>
      <c r="CV13" s="37"/>
      <c r="CW13" s="37"/>
      <c r="CX13" s="37"/>
      <c r="CY13" s="41"/>
      <c r="CZ13" s="40"/>
      <c r="DA13" s="37"/>
      <c r="DB13" s="37"/>
      <c r="DC13" s="37"/>
      <c r="DD13" s="41">
        <v>16888.0</v>
      </c>
      <c r="DE13" s="40"/>
      <c r="DF13" s="37"/>
      <c r="DG13" s="37"/>
      <c r="DH13" s="37"/>
      <c r="DI13" s="41"/>
      <c r="DJ13" s="40"/>
      <c r="DK13" s="37"/>
      <c r="DL13" s="37"/>
      <c r="DM13" s="37"/>
      <c r="DN13" s="41"/>
      <c r="DO13" s="40"/>
      <c r="DP13" s="37"/>
      <c r="DQ13" s="37"/>
      <c r="DR13" s="37"/>
      <c r="DS13" s="41"/>
      <c r="DT13" s="40"/>
      <c r="DU13" s="37"/>
      <c r="DV13" s="37"/>
      <c r="DW13" s="37"/>
      <c r="DX13" s="41"/>
      <c r="DY13" s="40"/>
      <c r="DZ13" s="37"/>
      <c r="EA13" s="37"/>
      <c r="EB13" s="37"/>
      <c r="EC13" s="41"/>
      <c r="ED13" s="40"/>
      <c r="EE13" s="37"/>
      <c r="EF13" s="37"/>
      <c r="EG13" s="37"/>
      <c r="EH13" s="41"/>
      <c r="EI13" s="40"/>
      <c r="EJ13" s="37"/>
      <c r="EK13" s="37"/>
      <c r="EL13" s="37"/>
      <c r="EM13" s="41"/>
      <c r="EN13" s="40"/>
      <c r="EO13" s="37"/>
      <c r="EP13" s="37"/>
      <c r="EQ13" s="37"/>
      <c r="ER13" s="41"/>
      <c r="ES13" s="40"/>
      <c r="ET13" s="37"/>
      <c r="EU13" s="37"/>
      <c r="EV13" s="37"/>
      <c r="EW13" s="41"/>
      <c r="EX13" s="40"/>
      <c r="EY13" s="37"/>
      <c r="EZ13" s="37"/>
      <c r="FA13" s="37"/>
      <c r="FB13" s="41"/>
      <c r="FC13" s="40"/>
      <c r="FD13" s="37"/>
      <c r="FE13" s="37"/>
      <c r="FF13" s="37"/>
      <c r="FG13" s="41"/>
      <c r="FH13" s="40"/>
      <c r="FI13" s="37"/>
      <c r="FJ13" s="37"/>
      <c r="FK13" s="37"/>
      <c r="FL13" s="41">
        <v>16888.0</v>
      </c>
      <c r="FM13" s="40"/>
      <c r="FN13" s="37"/>
      <c r="FO13" s="37"/>
      <c r="FP13" s="37"/>
      <c r="FQ13" s="41"/>
      <c r="FR13" s="40"/>
      <c r="FS13" s="37"/>
      <c r="FT13" s="37"/>
      <c r="FU13" s="37"/>
      <c r="FV13" s="41"/>
      <c r="FW13" s="40"/>
      <c r="FX13" s="37"/>
      <c r="FY13" s="37"/>
      <c r="FZ13" s="37"/>
      <c r="GA13" s="41"/>
      <c r="GB13" s="40"/>
      <c r="GC13" s="37"/>
      <c r="GD13" s="37"/>
      <c r="GE13" s="37"/>
      <c r="GF13" s="41"/>
      <c r="GG13" s="40"/>
      <c r="GH13" s="37"/>
      <c r="GI13" s="37"/>
      <c r="GJ13" s="37"/>
      <c r="GK13" s="41"/>
      <c r="GL13" s="40"/>
      <c r="GM13" s="37"/>
      <c r="GN13" s="37"/>
      <c r="GO13" s="37"/>
      <c r="GP13" s="41"/>
      <c r="GQ13" s="40"/>
      <c r="GR13" s="37"/>
      <c r="GS13" s="37"/>
      <c r="GT13" s="37">
        <v>16888.0</v>
      </c>
      <c r="GU13" s="41"/>
      <c r="GV13" s="40"/>
      <c r="GW13" s="37"/>
      <c r="GX13" s="37"/>
      <c r="GY13" s="37"/>
      <c r="GZ13" s="41"/>
      <c r="HA13" s="40"/>
      <c r="HB13" s="37"/>
      <c r="HC13" s="37"/>
      <c r="HD13" s="37"/>
      <c r="HE13" s="41"/>
      <c r="HF13" s="40"/>
      <c r="HG13" s="37"/>
      <c r="HH13" s="37"/>
      <c r="HI13" s="37"/>
      <c r="HJ13" s="41"/>
      <c r="HK13" s="40"/>
      <c r="HL13" s="37"/>
      <c r="HM13" s="37"/>
      <c r="HN13" s="37"/>
      <c r="HO13" s="41"/>
      <c r="HP13" s="40"/>
      <c r="HQ13" s="37"/>
      <c r="HR13" s="37"/>
      <c r="HS13" s="37"/>
      <c r="HT13" s="41"/>
      <c r="HU13" s="40"/>
      <c r="HV13" s="37"/>
      <c r="HW13" s="37"/>
      <c r="HX13" s="37"/>
      <c r="HY13" s="41"/>
      <c r="HZ13" s="40"/>
      <c r="IA13" s="37"/>
      <c r="IB13" s="37"/>
      <c r="IC13" s="37"/>
      <c r="ID13" s="41"/>
      <c r="IE13" s="40"/>
      <c r="IF13" s="37"/>
      <c r="IG13" s="37"/>
      <c r="IH13" s="37"/>
      <c r="II13" s="41"/>
      <c r="IJ13" s="40"/>
      <c r="IK13" s="37"/>
      <c r="IL13" s="37"/>
      <c r="IM13" s="37"/>
      <c r="IN13" s="41"/>
      <c r="IO13" s="126"/>
      <c r="IP13" s="127"/>
      <c r="IQ13" s="127"/>
      <c r="IR13" s="127"/>
      <c r="IS13" s="128"/>
      <c r="IT13" s="126"/>
      <c r="IU13" s="127"/>
      <c r="IV13" s="127"/>
      <c r="IW13" s="127"/>
      <c r="IX13" s="128"/>
      <c r="IY13" s="126"/>
      <c r="IZ13" s="127"/>
      <c r="JA13" s="127"/>
      <c r="JB13" s="127"/>
      <c r="JC13" s="128"/>
      <c r="JD13" s="126"/>
      <c r="JE13" s="127"/>
      <c r="JF13" s="127"/>
      <c r="JG13" s="127"/>
      <c r="JH13" s="128"/>
      <c r="JI13" s="126"/>
      <c r="JJ13" s="127"/>
      <c r="JK13" s="127"/>
      <c r="JL13" s="127"/>
      <c r="JM13" s="128"/>
      <c r="JN13" s="126"/>
      <c r="JO13" s="127"/>
      <c r="JP13" s="127"/>
      <c r="JQ13" s="127"/>
      <c r="JR13" s="128"/>
      <c r="JS13" s="126"/>
      <c r="JT13" s="127"/>
      <c r="JU13" s="127"/>
      <c r="JV13" s="127"/>
      <c r="JW13" s="128"/>
      <c r="JX13" s="126"/>
      <c r="JY13" s="127"/>
      <c r="JZ13" s="127"/>
      <c r="KA13" s="127"/>
      <c r="KB13" s="128"/>
      <c r="KC13" s="40"/>
      <c r="KD13" s="37"/>
      <c r="KE13" s="37"/>
      <c r="KF13" s="37"/>
      <c r="KG13" s="41"/>
      <c r="KH13" s="40"/>
      <c r="KI13" s="37"/>
      <c r="KJ13" s="37"/>
      <c r="KK13" s="37"/>
      <c r="KL13" s="41"/>
      <c r="KM13" s="40"/>
      <c r="KN13" s="37"/>
      <c r="KO13" s="37"/>
      <c r="KP13" s="37"/>
      <c r="KQ13" s="41"/>
      <c r="KR13" s="40"/>
      <c r="KS13" s="37"/>
      <c r="KT13" s="37"/>
      <c r="KU13" s="37"/>
      <c r="KV13" s="41"/>
      <c r="KW13" s="40"/>
      <c r="KX13" s="37"/>
      <c r="KY13" s="37"/>
      <c r="KZ13" s="37"/>
      <c r="LA13" s="41"/>
      <c r="LB13" s="40"/>
      <c r="LC13" s="37"/>
      <c r="LD13" s="37"/>
      <c r="LE13" s="37"/>
      <c r="LF13" s="41"/>
      <c r="LG13" s="1"/>
    </row>
    <row r="14">
      <c r="A14" s="1"/>
      <c r="B14" s="25" t="s">
        <v>12</v>
      </c>
      <c r="D14" s="24" t="s">
        <v>13</v>
      </c>
      <c r="E14" s="37">
        <f t="shared" ref="E14:I14" si="9">N14+T14+Z14+AF14+AL14+AR14+AX14+BD14+BJ14+BP14+BV14+CA14+CF14+CK14+CP14+CU14+CZ14+DE14+DJ14+DO14+DT14+DY14+ED14+EI14+EN14+ES14+EX14+FC14+FH14+FM14+FR14+FW14+GB14+GG14+GL14+GQ14+GV14+HA14+HF14+HK14+HP14+HU14+HZ14+IE14+IJ14+IO14+IT14+IY14+JD14+JI14+JN14+JS14+JX14+KC14+KH14+KM14+KR14+KW14+LB14</f>
        <v>0</v>
      </c>
      <c r="F14" s="37">
        <f t="shared" si="9"/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26"/>
      <c r="K14" s="26"/>
      <c r="M14" s="27"/>
      <c r="N14" s="37"/>
      <c r="O14" s="37"/>
      <c r="P14" s="37"/>
      <c r="Q14" s="37"/>
      <c r="R14" s="37"/>
      <c r="S14" s="37"/>
      <c r="T14" s="40"/>
      <c r="U14" s="37"/>
      <c r="V14" s="37"/>
      <c r="W14" s="37"/>
      <c r="X14" s="41"/>
      <c r="Y14" s="37"/>
      <c r="Z14" s="40"/>
      <c r="AA14" s="37"/>
      <c r="AB14" s="37"/>
      <c r="AC14" s="37"/>
      <c r="AD14" s="41"/>
      <c r="AE14" s="37"/>
      <c r="AF14" s="40"/>
      <c r="AG14" s="37"/>
      <c r="AH14" s="37"/>
      <c r="AI14" s="37"/>
      <c r="AJ14" s="41"/>
      <c r="AK14" s="37"/>
      <c r="AL14" s="40"/>
      <c r="AM14" s="37"/>
      <c r="AN14" s="37"/>
      <c r="AO14" s="37"/>
      <c r="AP14" s="41"/>
      <c r="AQ14" s="37"/>
      <c r="AR14" s="40"/>
      <c r="AS14" s="37"/>
      <c r="AT14" s="37"/>
      <c r="AU14" s="37"/>
      <c r="AV14" s="41"/>
      <c r="AW14" s="37"/>
      <c r="AX14" s="40"/>
      <c r="AY14" s="37"/>
      <c r="AZ14" s="37"/>
      <c r="BA14" s="37"/>
      <c r="BB14" s="41"/>
      <c r="BC14" s="37"/>
      <c r="BD14" s="40"/>
      <c r="BE14" s="37"/>
      <c r="BF14" s="37"/>
      <c r="BG14" s="37"/>
      <c r="BH14" s="41"/>
      <c r="BI14" s="37"/>
      <c r="BJ14" s="40"/>
      <c r="BK14" s="37"/>
      <c r="BL14" s="37"/>
      <c r="BM14" s="37"/>
      <c r="BN14" s="41"/>
      <c r="BO14" s="37"/>
      <c r="BP14" s="40"/>
      <c r="BQ14" s="37"/>
      <c r="BR14" s="37"/>
      <c r="BS14" s="37"/>
      <c r="BT14" s="41"/>
      <c r="BU14" s="37"/>
      <c r="BV14" s="40"/>
      <c r="BW14" s="37"/>
      <c r="BX14" s="37"/>
      <c r="BY14" s="37"/>
      <c r="BZ14" s="41"/>
      <c r="CA14" s="40"/>
      <c r="CB14" s="37"/>
      <c r="CC14" s="37"/>
      <c r="CD14" s="37"/>
      <c r="CE14" s="41"/>
      <c r="CF14" s="40"/>
      <c r="CG14" s="37"/>
      <c r="CH14" s="37"/>
      <c r="CI14" s="37"/>
      <c r="CJ14" s="41"/>
      <c r="CK14" s="40"/>
      <c r="CL14" s="37"/>
      <c r="CM14" s="37"/>
      <c r="CN14" s="37"/>
      <c r="CO14" s="41"/>
      <c r="CP14" s="40"/>
      <c r="CQ14" s="37"/>
      <c r="CR14" s="37"/>
      <c r="CS14" s="37"/>
      <c r="CT14" s="41"/>
      <c r="CU14" s="40"/>
      <c r="CV14" s="37"/>
      <c r="CW14" s="37"/>
      <c r="CX14" s="37"/>
      <c r="CY14" s="41"/>
      <c r="CZ14" s="40"/>
      <c r="DA14" s="37"/>
      <c r="DB14" s="37"/>
      <c r="DC14" s="37"/>
      <c r="DD14" s="41"/>
      <c r="DE14" s="40"/>
      <c r="DF14" s="37"/>
      <c r="DG14" s="37"/>
      <c r="DH14" s="37"/>
      <c r="DI14" s="41"/>
      <c r="DJ14" s="40"/>
      <c r="DK14" s="37"/>
      <c r="DL14" s="37"/>
      <c r="DM14" s="37"/>
      <c r="DN14" s="41"/>
      <c r="DO14" s="40"/>
      <c r="DP14" s="37"/>
      <c r="DQ14" s="37"/>
      <c r="DR14" s="37"/>
      <c r="DS14" s="41"/>
      <c r="DT14" s="40"/>
      <c r="DU14" s="37"/>
      <c r="DV14" s="37"/>
      <c r="DW14" s="37"/>
      <c r="DX14" s="41"/>
      <c r="DY14" s="40"/>
      <c r="DZ14" s="37"/>
      <c r="EA14" s="37"/>
      <c r="EB14" s="37"/>
      <c r="EC14" s="41"/>
      <c r="ED14" s="40"/>
      <c r="EE14" s="37"/>
      <c r="EF14" s="37"/>
      <c r="EG14" s="37"/>
      <c r="EH14" s="41"/>
      <c r="EI14" s="40"/>
      <c r="EJ14" s="37"/>
      <c r="EK14" s="37"/>
      <c r="EL14" s="37"/>
      <c r="EM14" s="41"/>
      <c r="EN14" s="40"/>
      <c r="EO14" s="37"/>
      <c r="EP14" s="37"/>
      <c r="EQ14" s="37"/>
      <c r="ER14" s="41"/>
      <c r="ES14" s="40"/>
      <c r="ET14" s="37"/>
      <c r="EU14" s="37"/>
      <c r="EV14" s="37"/>
      <c r="EW14" s="41"/>
      <c r="EX14" s="40"/>
      <c r="EY14" s="37"/>
      <c r="EZ14" s="37"/>
      <c r="FA14" s="37"/>
      <c r="FB14" s="41"/>
      <c r="FC14" s="40"/>
      <c r="FD14" s="37"/>
      <c r="FE14" s="37"/>
      <c r="FF14" s="37"/>
      <c r="FG14" s="41"/>
      <c r="FH14" s="40"/>
      <c r="FI14" s="37"/>
      <c r="FJ14" s="37"/>
      <c r="FK14" s="37"/>
      <c r="FL14" s="41"/>
      <c r="FM14" s="40"/>
      <c r="FN14" s="37"/>
      <c r="FO14" s="37"/>
      <c r="FP14" s="37"/>
      <c r="FQ14" s="41"/>
      <c r="FR14" s="40"/>
      <c r="FS14" s="37"/>
      <c r="FT14" s="37"/>
      <c r="FU14" s="37"/>
      <c r="FV14" s="41"/>
      <c r="FW14" s="40"/>
      <c r="FX14" s="37"/>
      <c r="FY14" s="37"/>
      <c r="FZ14" s="37"/>
      <c r="GA14" s="41"/>
      <c r="GB14" s="40"/>
      <c r="GC14" s="37"/>
      <c r="GD14" s="37"/>
      <c r="GE14" s="37"/>
      <c r="GF14" s="41"/>
      <c r="GG14" s="40"/>
      <c r="GH14" s="37"/>
      <c r="GI14" s="37"/>
      <c r="GJ14" s="37"/>
      <c r="GK14" s="41"/>
      <c r="GL14" s="40"/>
      <c r="GM14" s="37"/>
      <c r="GN14" s="37"/>
      <c r="GO14" s="37"/>
      <c r="GP14" s="41"/>
      <c r="GQ14" s="40"/>
      <c r="GR14" s="37"/>
      <c r="GS14" s="37"/>
      <c r="GT14" s="37"/>
      <c r="GU14" s="41"/>
      <c r="GV14" s="40"/>
      <c r="GW14" s="37"/>
      <c r="GX14" s="37"/>
      <c r="GY14" s="37"/>
      <c r="GZ14" s="41"/>
      <c r="HA14" s="40"/>
      <c r="HB14" s="37"/>
      <c r="HC14" s="37"/>
      <c r="HD14" s="37"/>
      <c r="HE14" s="41"/>
      <c r="HF14" s="40"/>
      <c r="HG14" s="37"/>
      <c r="HH14" s="37"/>
      <c r="HI14" s="37"/>
      <c r="HJ14" s="41"/>
      <c r="HK14" s="40"/>
      <c r="HL14" s="37"/>
      <c r="HM14" s="37"/>
      <c r="HN14" s="37"/>
      <c r="HO14" s="41"/>
      <c r="HP14" s="40"/>
      <c r="HQ14" s="37"/>
      <c r="HR14" s="37"/>
      <c r="HS14" s="37"/>
      <c r="HT14" s="41"/>
      <c r="HU14" s="40"/>
      <c r="HV14" s="37"/>
      <c r="HW14" s="37"/>
      <c r="HX14" s="37"/>
      <c r="HY14" s="41"/>
      <c r="HZ14" s="40"/>
      <c r="IA14" s="37"/>
      <c r="IB14" s="37"/>
      <c r="IC14" s="37"/>
      <c r="ID14" s="41"/>
      <c r="IE14" s="40"/>
      <c r="IF14" s="37"/>
      <c r="IG14" s="37"/>
      <c r="IH14" s="37"/>
      <c r="II14" s="41"/>
      <c r="IJ14" s="40"/>
      <c r="IK14" s="37"/>
      <c r="IL14" s="37"/>
      <c r="IM14" s="37"/>
      <c r="IN14" s="41"/>
      <c r="IO14" s="126"/>
      <c r="IP14" s="127"/>
      <c r="IQ14" s="127"/>
      <c r="IR14" s="127"/>
      <c r="IS14" s="128"/>
      <c r="IT14" s="126"/>
      <c r="IU14" s="127"/>
      <c r="IV14" s="127"/>
      <c r="IW14" s="127"/>
      <c r="IX14" s="128"/>
      <c r="IY14" s="126"/>
      <c r="IZ14" s="127"/>
      <c r="JA14" s="127"/>
      <c r="JB14" s="127"/>
      <c r="JC14" s="128"/>
      <c r="JD14" s="126"/>
      <c r="JE14" s="127"/>
      <c r="JF14" s="127"/>
      <c r="JG14" s="127"/>
      <c r="JH14" s="128"/>
      <c r="JI14" s="126"/>
      <c r="JJ14" s="127"/>
      <c r="JK14" s="127"/>
      <c r="JL14" s="127"/>
      <c r="JM14" s="128"/>
      <c r="JN14" s="126"/>
      <c r="JO14" s="127"/>
      <c r="JP14" s="127"/>
      <c r="JQ14" s="127"/>
      <c r="JR14" s="128"/>
      <c r="JS14" s="126"/>
      <c r="JT14" s="127"/>
      <c r="JU14" s="127"/>
      <c r="JV14" s="127"/>
      <c r="JW14" s="128"/>
      <c r="JX14" s="126"/>
      <c r="JY14" s="127"/>
      <c r="JZ14" s="127"/>
      <c r="KA14" s="127"/>
      <c r="KB14" s="128"/>
      <c r="KC14" s="40"/>
      <c r="KD14" s="37"/>
      <c r="KE14" s="37"/>
      <c r="KF14" s="37"/>
      <c r="KG14" s="41"/>
      <c r="KH14" s="40"/>
      <c r="KI14" s="37"/>
      <c r="KJ14" s="37"/>
      <c r="KK14" s="37"/>
      <c r="KL14" s="41"/>
      <c r="KM14" s="40"/>
      <c r="KN14" s="37"/>
      <c r="KO14" s="37"/>
      <c r="KP14" s="37"/>
      <c r="KQ14" s="41"/>
      <c r="KR14" s="40"/>
      <c r="KS14" s="37"/>
      <c r="KT14" s="37"/>
      <c r="KU14" s="37"/>
      <c r="KV14" s="41"/>
      <c r="KW14" s="40"/>
      <c r="KX14" s="37"/>
      <c r="KY14" s="37"/>
      <c r="KZ14" s="37"/>
      <c r="LA14" s="41"/>
      <c r="LB14" s="40"/>
      <c r="LC14" s="37"/>
      <c r="LD14" s="37"/>
      <c r="LE14" s="37"/>
      <c r="LF14" s="41"/>
      <c r="LG14" s="1"/>
    </row>
    <row r="15">
      <c r="A15" s="1"/>
      <c r="B15" s="49" t="s">
        <v>67</v>
      </c>
      <c r="D15" s="50" t="s">
        <v>15</v>
      </c>
      <c r="E15" s="50" t="s">
        <v>60</v>
      </c>
      <c r="F15" s="50" t="s">
        <v>61</v>
      </c>
      <c r="G15" s="50" t="s">
        <v>62</v>
      </c>
      <c r="H15" s="50" t="s">
        <v>63</v>
      </c>
      <c r="I15" s="50" t="s">
        <v>4</v>
      </c>
      <c r="J15" s="50"/>
      <c r="K15" s="50"/>
      <c r="M15" s="27"/>
      <c r="N15" s="51" t="s">
        <v>60</v>
      </c>
      <c r="O15" s="51" t="s">
        <v>61</v>
      </c>
      <c r="P15" s="51" t="s">
        <v>62</v>
      </c>
      <c r="Q15" s="51" t="s">
        <v>63</v>
      </c>
      <c r="R15" s="51" t="s">
        <v>4</v>
      </c>
      <c r="S15" s="51"/>
      <c r="T15" s="52" t="s">
        <v>60</v>
      </c>
      <c r="U15" s="51" t="s">
        <v>61</v>
      </c>
      <c r="V15" s="51" t="s">
        <v>62</v>
      </c>
      <c r="W15" s="51" t="s">
        <v>63</v>
      </c>
      <c r="X15" s="53" t="s">
        <v>4</v>
      </c>
      <c r="Y15" s="51"/>
      <c r="Z15" s="52" t="s">
        <v>60</v>
      </c>
      <c r="AA15" s="51" t="s">
        <v>61</v>
      </c>
      <c r="AB15" s="51" t="s">
        <v>62</v>
      </c>
      <c r="AC15" s="51" t="s">
        <v>63</v>
      </c>
      <c r="AD15" s="53" t="s">
        <v>4</v>
      </c>
      <c r="AE15" s="51"/>
      <c r="AF15" s="52" t="s">
        <v>60</v>
      </c>
      <c r="AG15" s="51" t="s">
        <v>61</v>
      </c>
      <c r="AH15" s="51" t="s">
        <v>62</v>
      </c>
      <c r="AI15" s="51" t="s">
        <v>63</v>
      </c>
      <c r="AJ15" s="53" t="s">
        <v>4</v>
      </c>
      <c r="AK15" s="51"/>
      <c r="AL15" s="52" t="s">
        <v>60</v>
      </c>
      <c r="AM15" s="51" t="s">
        <v>61</v>
      </c>
      <c r="AN15" s="51" t="s">
        <v>62</v>
      </c>
      <c r="AO15" s="51" t="s">
        <v>63</v>
      </c>
      <c r="AP15" s="53" t="s">
        <v>4</v>
      </c>
      <c r="AQ15" s="51"/>
      <c r="AR15" s="52" t="s">
        <v>60</v>
      </c>
      <c r="AS15" s="51" t="s">
        <v>61</v>
      </c>
      <c r="AT15" s="51" t="s">
        <v>62</v>
      </c>
      <c r="AU15" s="51" t="s">
        <v>63</v>
      </c>
      <c r="AV15" s="53" t="s">
        <v>4</v>
      </c>
      <c r="AW15" s="51"/>
      <c r="AX15" s="52" t="s">
        <v>60</v>
      </c>
      <c r="AY15" s="51" t="s">
        <v>61</v>
      </c>
      <c r="AZ15" s="51" t="s">
        <v>62</v>
      </c>
      <c r="BA15" s="51" t="s">
        <v>63</v>
      </c>
      <c r="BB15" s="53" t="s">
        <v>4</v>
      </c>
      <c r="BC15" s="51"/>
      <c r="BD15" s="52" t="s">
        <v>60</v>
      </c>
      <c r="BE15" s="51" t="s">
        <v>61</v>
      </c>
      <c r="BF15" s="51" t="s">
        <v>62</v>
      </c>
      <c r="BG15" s="51" t="s">
        <v>63</v>
      </c>
      <c r="BH15" s="53" t="s">
        <v>4</v>
      </c>
      <c r="BI15" s="51"/>
      <c r="BJ15" s="52" t="s">
        <v>60</v>
      </c>
      <c r="BK15" s="51" t="s">
        <v>61</v>
      </c>
      <c r="BL15" s="51" t="s">
        <v>62</v>
      </c>
      <c r="BM15" s="51" t="s">
        <v>63</v>
      </c>
      <c r="BN15" s="53" t="s">
        <v>4</v>
      </c>
      <c r="BO15" s="51"/>
      <c r="BP15" s="52" t="s">
        <v>60</v>
      </c>
      <c r="BQ15" s="51" t="s">
        <v>61</v>
      </c>
      <c r="BR15" s="51" t="s">
        <v>62</v>
      </c>
      <c r="BS15" s="51" t="s">
        <v>63</v>
      </c>
      <c r="BT15" s="53" t="s">
        <v>4</v>
      </c>
      <c r="BU15" s="51"/>
      <c r="BV15" s="52" t="s">
        <v>60</v>
      </c>
      <c r="BW15" s="51" t="s">
        <v>61</v>
      </c>
      <c r="BX15" s="51" t="s">
        <v>62</v>
      </c>
      <c r="BY15" s="51" t="s">
        <v>63</v>
      </c>
      <c r="BZ15" s="53" t="s">
        <v>4</v>
      </c>
      <c r="CA15" s="52" t="s">
        <v>60</v>
      </c>
      <c r="CB15" s="51" t="s">
        <v>61</v>
      </c>
      <c r="CC15" s="51" t="s">
        <v>62</v>
      </c>
      <c r="CD15" s="51" t="s">
        <v>63</v>
      </c>
      <c r="CE15" s="53" t="s">
        <v>4</v>
      </c>
      <c r="CF15" s="52" t="s">
        <v>60</v>
      </c>
      <c r="CG15" s="51" t="s">
        <v>61</v>
      </c>
      <c r="CH15" s="51" t="s">
        <v>62</v>
      </c>
      <c r="CI15" s="51" t="s">
        <v>63</v>
      </c>
      <c r="CJ15" s="53" t="s">
        <v>4</v>
      </c>
      <c r="CK15" s="52" t="s">
        <v>60</v>
      </c>
      <c r="CL15" s="51" t="s">
        <v>61</v>
      </c>
      <c r="CM15" s="51" t="s">
        <v>62</v>
      </c>
      <c r="CN15" s="51" t="s">
        <v>63</v>
      </c>
      <c r="CO15" s="53" t="s">
        <v>4</v>
      </c>
      <c r="CP15" s="52" t="s">
        <v>60</v>
      </c>
      <c r="CQ15" s="51" t="s">
        <v>61</v>
      </c>
      <c r="CR15" s="51" t="s">
        <v>62</v>
      </c>
      <c r="CS15" s="51" t="s">
        <v>63</v>
      </c>
      <c r="CT15" s="53" t="s">
        <v>4</v>
      </c>
      <c r="CU15" s="52" t="s">
        <v>60</v>
      </c>
      <c r="CV15" s="51" t="s">
        <v>61</v>
      </c>
      <c r="CW15" s="51" t="s">
        <v>62</v>
      </c>
      <c r="CX15" s="51" t="s">
        <v>63</v>
      </c>
      <c r="CY15" s="53" t="s">
        <v>4</v>
      </c>
      <c r="CZ15" s="52" t="s">
        <v>60</v>
      </c>
      <c r="DA15" s="51" t="s">
        <v>61</v>
      </c>
      <c r="DB15" s="51" t="s">
        <v>62</v>
      </c>
      <c r="DC15" s="51" t="s">
        <v>63</v>
      </c>
      <c r="DD15" s="53" t="s">
        <v>4</v>
      </c>
      <c r="DE15" s="52" t="s">
        <v>60</v>
      </c>
      <c r="DF15" s="51" t="s">
        <v>61</v>
      </c>
      <c r="DG15" s="51" t="s">
        <v>62</v>
      </c>
      <c r="DH15" s="51" t="s">
        <v>63</v>
      </c>
      <c r="DI15" s="53" t="s">
        <v>4</v>
      </c>
      <c r="DJ15" s="52" t="s">
        <v>60</v>
      </c>
      <c r="DK15" s="51" t="s">
        <v>61</v>
      </c>
      <c r="DL15" s="51" t="s">
        <v>62</v>
      </c>
      <c r="DM15" s="51" t="s">
        <v>63</v>
      </c>
      <c r="DN15" s="53" t="s">
        <v>4</v>
      </c>
      <c r="DO15" s="52" t="s">
        <v>60</v>
      </c>
      <c r="DP15" s="51" t="s">
        <v>61</v>
      </c>
      <c r="DQ15" s="51" t="s">
        <v>62</v>
      </c>
      <c r="DR15" s="51" t="s">
        <v>63</v>
      </c>
      <c r="DS15" s="53" t="s">
        <v>4</v>
      </c>
      <c r="DT15" s="52" t="s">
        <v>60</v>
      </c>
      <c r="DU15" s="51" t="s">
        <v>61</v>
      </c>
      <c r="DV15" s="51" t="s">
        <v>62</v>
      </c>
      <c r="DW15" s="51" t="s">
        <v>63</v>
      </c>
      <c r="DX15" s="53" t="s">
        <v>4</v>
      </c>
      <c r="DY15" s="52" t="s">
        <v>60</v>
      </c>
      <c r="DZ15" s="51" t="s">
        <v>61</v>
      </c>
      <c r="EA15" s="51" t="s">
        <v>62</v>
      </c>
      <c r="EB15" s="51" t="s">
        <v>63</v>
      </c>
      <c r="EC15" s="53" t="s">
        <v>4</v>
      </c>
      <c r="ED15" s="52" t="s">
        <v>60</v>
      </c>
      <c r="EE15" s="51" t="s">
        <v>61</v>
      </c>
      <c r="EF15" s="51" t="s">
        <v>62</v>
      </c>
      <c r="EG15" s="51" t="s">
        <v>63</v>
      </c>
      <c r="EH15" s="53" t="s">
        <v>4</v>
      </c>
      <c r="EI15" s="52" t="s">
        <v>60</v>
      </c>
      <c r="EJ15" s="51" t="s">
        <v>61</v>
      </c>
      <c r="EK15" s="51" t="s">
        <v>62</v>
      </c>
      <c r="EL15" s="51" t="s">
        <v>63</v>
      </c>
      <c r="EM15" s="53" t="s">
        <v>4</v>
      </c>
      <c r="EN15" s="52" t="s">
        <v>60</v>
      </c>
      <c r="EO15" s="51" t="s">
        <v>61</v>
      </c>
      <c r="EP15" s="51" t="s">
        <v>62</v>
      </c>
      <c r="EQ15" s="51" t="s">
        <v>63</v>
      </c>
      <c r="ER15" s="53" t="s">
        <v>4</v>
      </c>
      <c r="ES15" s="52" t="s">
        <v>60</v>
      </c>
      <c r="ET15" s="51" t="s">
        <v>61</v>
      </c>
      <c r="EU15" s="51" t="s">
        <v>62</v>
      </c>
      <c r="EV15" s="51" t="s">
        <v>63</v>
      </c>
      <c r="EW15" s="53" t="s">
        <v>4</v>
      </c>
      <c r="EX15" s="52" t="s">
        <v>60</v>
      </c>
      <c r="EY15" s="51" t="s">
        <v>61</v>
      </c>
      <c r="EZ15" s="51" t="s">
        <v>62</v>
      </c>
      <c r="FA15" s="51" t="s">
        <v>63</v>
      </c>
      <c r="FB15" s="53" t="s">
        <v>4</v>
      </c>
      <c r="FC15" s="52" t="s">
        <v>60</v>
      </c>
      <c r="FD15" s="51" t="s">
        <v>61</v>
      </c>
      <c r="FE15" s="51" t="s">
        <v>62</v>
      </c>
      <c r="FF15" s="51" t="s">
        <v>63</v>
      </c>
      <c r="FG15" s="53" t="s">
        <v>4</v>
      </c>
      <c r="FH15" s="52" t="s">
        <v>60</v>
      </c>
      <c r="FI15" s="51" t="s">
        <v>61</v>
      </c>
      <c r="FJ15" s="51" t="s">
        <v>62</v>
      </c>
      <c r="FK15" s="51" t="s">
        <v>63</v>
      </c>
      <c r="FL15" s="53" t="s">
        <v>4</v>
      </c>
      <c r="FM15" s="52" t="s">
        <v>60</v>
      </c>
      <c r="FN15" s="51" t="s">
        <v>61</v>
      </c>
      <c r="FO15" s="51" t="s">
        <v>62</v>
      </c>
      <c r="FP15" s="51" t="s">
        <v>63</v>
      </c>
      <c r="FQ15" s="53" t="s">
        <v>4</v>
      </c>
      <c r="FR15" s="52" t="s">
        <v>60</v>
      </c>
      <c r="FS15" s="51" t="s">
        <v>61</v>
      </c>
      <c r="FT15" s="51" t="s">
        <v>62</v>
      </c>
      <c r="FU15" s="51" t="s">
        <v>63</v>
      </c>
      <c r="FV15" s="53" t="s">
        <v>4</v>
      </c>
      <c r="FW15" s="52" t="s">
        <v>60</v>
      </c>
      <c r="FX15" s="51" t="s">
        <v>61</v>
      </c>
      <c r="FY15" s="51" t="s">
        <v>62</v>
      </c>
      <c r="FZ15" s="51" t="s">
        <v>63</v>
      </c>
      <c r="GA15" s="53" t="s">
        <v>4</v>
      </c>
      <c r="GB15" s="52" t="s">
        <v>60</v>
      </c>
      <c r="GC15" s="51" t="s">
        <v>61</v>
      </c>
      <c r="GD15" s="51" t="s">
        <v>62</v>
      </c>
      <c r="GE15" s="51" t="s">
        <v>63</v>
      </c>
      <c r="GF15" s="53" t="s">
        <v>4</v>
      </c>
      <c r="GG15" s="52" t="s">
        <v>60</v>
      </c>
      <c r="GH15" s="51" t="s">
        <v>61</v>
      </c>
      <c r="GI15" s="51" t="s">
        <v>62</v>
      </c>
      <c r="GJ15" s="51" t="s">
        <v>63</v>
      </c>
      <c r="GK15" s="53" t="s">
        <v>4</v>
      </c>
      <c r="GL15" s="52" t="s">
        <v>60</v>
      </c>
      <c r="GM15" s="51" t="s">
        <v>61</v>
      </c>
      <c r="GN15" s="51" t="s">
        <v>62</v>
      </c>
      <c r="GO15" s="51" t="s">
        <v>63</v>
      </c>
      <c r="GP15" s="53" t="s">
        <v>4</v>
      </c>
      <c r="GQ15" s="52" t="s">
        <v>60</v>
      </c>
      <c r="GR15" s="51" t="s">
        <v>61</v>
      </c>
      <c r="GS15" s="51" t="s">
        <v>62</v>
      </c>
      <c r="GT15" s="51" t="s">
        <v>63</v>
      </c>
      <c r="GU15" s="53" t="s">
        <v>4</v>
      </c>
      <c r="GV15" s="52" t="s">
        <v>60</v>
      </c>
      <c r="GW15" s="51" t="s">
        <v>61</v>
      </c>
      <c r="GX15" s="51" t="s">
        <v>62</v>
      </c>
      <c r="GY15" s="51" t="s">
        <v>63</v>
      </c>
      <c r="GZ15" s="53" t="s">
        <v>4</v>
      </c>
      <c r="HA15" s="52" t="s">
        <v>60</v>
      </c>
      <c r="HB15" s="51" t="s">
        <v>61</v>
      </c>
      <c r="HC15" s="51" t="s">
        <v>62</v>
      </c>
      <c r="HD15" s="51" t="s">
        <v>63</v>
      </c>
      <c r="HE15" s="53" t="s">
        <v>4</v>
      </c>
      <c r="HF15" s="52" t="s">
        <v>60</v>
      </c>
      <c r="HG15" s="51" t="s">
        <v>61</v>
      </c>
      <c r="HH15" s="51" t="s">
        <v>62</v>
      </c>
      <c r="HI15" s="51" t="s">
        <v>63</v>
      </c>
      <c r="HJ15" s="53" t="s">
        <v>4</v>
      </c>
      <c r="HK15" s="52" t="s">
        <v>60</v>
      </c>
      <c r="HL15" s="51" t="s">
        <v>61</v>
      </c>
      <c r="HM15" s="51" t="s">
        <v>62</v>
      </c>
      <c r="HN15" s="51" t="s">
        <v>63</v>
      </c>
      <c r="HO15" s="53" t="s">
        <v>4</v>
      </c>
      <c r="HP15" s="52" t="s">
        <v>60</v>
      </c>
      <c r="HQ15" s="51" t="s">
        <v>61</v>
      </c>
      <c r="HR15" s="51" t="s">
        <v>62</v>
      </c>
      <c r="HS15" s="51" t="s">
        <v>63</v>
      </c>
      <c r="HT15" s="53" t="s">
        <v>4</v>
      </c>
      <c r="HU15" s="52" t="s">
        <v>60</v>
      </c>
      <c r="HV15" s="51" t="s">
        <v>61</v>
      </c>
      <c r="HW15" s="51" t="s">
        <v>62</v>
      </c>
      <c r="HX15" s="51" t="s">
        <v>63</v>
      </c>
      <c r="HY15" s="53" t="s">
        <v>4</v>
      </c>
      <c r="HZ15" s="52" t="s">
        <v>60</v>
      </c>
      <c r="IA15" s="51" t="s">
        <v>61</v>
      </c>
      <c r="IB15" s="51" t="s">
        <v>62</v>
      </c>
      <c r="IC15" s="51" t="s">
        <v>63</v>
      </c>
      <c r="ID15" s="53" t="s">
        <v>4</v>
      </c>
      <c r="IE15" s="52" t="s">
        <v>60</v>
      </c>
      <c r="IF15" s="51" t="s">
        <v>61</v>
      </c>
      <c r="IG15" s="51" t="s">
        <v>62</v>
      </c>
      <c r="IH15" s="51" t="s">
        <v>63</v>
      </c>
      <c r="II15" s="53" t="s">
        <v>4</v>
      </c>
      <c r="IJ15" s="52" t="s">
        <v>60</v>
      </c>
      <c r="IK15" s="51" t="s">
        <v>61</v>
      </c>
      <c r="IL15" s="51" t="s">
        <v>62</v>
      </c>
      <c r="IM15" s="51" t="s">
        <v>63</v>
      </c>
      <c r="IN15" s="53" t="s">
        <v>4</v>
      </c>
      <c r="IO15" s="129" t="s">
        <v>60</v>
      </c>
      <c r="IP15" s="130" t="s">
        <v>61</v>
      </c>
      <c r="IQ15" s="130" t="s">
        <v>62</v>
      </c>
      <c r="IR15" s="130" t="s">
        <v>63</v>
      </c>
      <c r="IS15" s="131" t="s">
        <v>4</v>
      </c>
      <c r="IT15" s="129" t="s">
        <v>60</v>
      </c>
      <c r="IU15" s="130" t="s">
        <v>61</v>
      </c>
      <c r="IV15" s="130" t="s">
        <v>62</v>
      </c>
      <c r="IW15" s="130" t="s">
        <v>63</v>
      </c>
      <c r="IX15" s="131" t="s">
        <v>4</v>
      </c>
      <c r="IY15" s="129" t="s">
        <v>60</v>
      </c>
      <c r="IZ15" s="130" t="s">
        <v>61</v>
      </c>
      <c r="JA15" s="130" t="s">
        <v>62</v>
      </c>
      <c r="JB15" s="130" t="s">
        <v>63</v>
      </c>
      <c r="JC15" s="131" t="s">
        <v>4</v>
      </c>
      <c r="JD15" s="129" t="s">
        <v>60</v>
      </c>
      <c r="JE15" s="130" t="s">
        <v>61</v>
      </c>
      <c r="JF15" s="130" t="s">
        <v>62</v>
      </c>
      <c r="JG15" s="130" t="s">
        <v>63</v>
      </c>
      <c r="JH15" s="131" t="s">
        <v>4</v>
      </c>
      <c r="JI15" s="129" t="s">
        <v>60</v>
      </c>
      <c r="JJ15" s="130" t="s">
        <v>61</v>
      </c>
      <c r="JK15" s="130" t="s">
        <v>62</v>
      </c>
      <c r="JL15" s="130" t="s">
        <v>63</v>
      </c>
      <c r="JM15" s="131" t="s">
        <v>4</v>
      </c>
      <c r="JN15" s="129" t="s">
        <v>60</v>
      </c>
      <c r="JO15" s="130" t="s">
        <v>61</v>
      </c>
      <c r="JP15" s="130" t="s">
        <v>62</v>
      </c>
      <c r="JQ15" s="130" t="s">
        <v>63</v>
      </c>
      <c r="JR15" s="131" t="s">
        <v>4</v>
      </c>
      <c r="JS15" s="129" t="s">
        <v>60</v>
      </c>
      <c r="JT15" s="130" t="s">
        <v>61</v>
      </c>
      <c r="JU15" s="130" t="s">
        <v>62</v>
      </c>
      <c r="JV15" s="130" t="s">
        <v>63</v>
      </c>
      <c r="JW15" s="131" t="s">
        <v>4</v>
      </c>
      <c r="JX15" s="129" t="s">
        <v>60</v>
      </c>
      <c r="JY15" s="130" t="s">
        <v>61</v>
      </c>
      <c r="JZ15" s="130" t="s">
        <v>62</v>
      </c>
      <c r="KA15" s="130" t="s">
        <v>63</v>
      </c>
      <c r="KB15" s="131" t="s">
        <v>4</v>
      </c>
      <c r="KC15" s="52" t="s">
        <v>60</v>
      </c>
      <c r="KD15" s="51" t="s">
        <v>61</v>
      </c>
      <c r="KE15" s="51" t="s">
        <v>62</v>
      </c>
      <c r="KF15" s="51" t="s">
        <v>63</v>
      </c>
      <c r="KG15" s="53" t="s">
        <v>4</v>
      </c>
      <c r="KH15" s="52" t="s">
        <v>60</v>
      </c>
      <c r="KI15" s="51" t="s">
        <v>61</v>
      </c>
      <c r="KJ15" s="51" t="s">
        <v>62</v>
      </c>
      <c r="KK15" s="51" t="s">
        <v>63</v>
      </c>
      <c r="KL15" s="53" t="s">
        <v>4</v>
      </c>
      <c r="KM15" s="52" t="s">
        <v>60</v>
      </c>
      <c r="KN15" s="51" t="s">
        <v>61</v>
      </c>
      <c r="KO15" s="51" t="s">
        <v>62</v>
      </c>
      <c r="KP15" s="51" t="s">
        <v>63</v>
      </c>
      <c r="KQ15" s="53" t="s">
        <v>4</v>
      </c>
      <c r="KR15" s="52" t="s">
        <v>60</v>
      </c>
      <c r="KS15" s="51" t="s">
        <v>61</v>
      </c>
      <c r="KT15" s="51" t="s">
        <v>62</v>
      </c>
      <c r="KU15" s="51" t="s">
        <v>63</v>
      </c>
      <c r="KV15" s="53" t="s">
        <v>4</v>
      </c>
      <c r="KW15" s="52" t="s">
        <v>60</v>
      </c>
      <c r="KX15" s="51" t="s">
        <v>61</v>
      </c>
      <c r="KY15" s="51" t="s">
        <v>62</v>
      </c>
      <c r="KZ15" s="51" t="s">
        <v>63</v>
      </c>
      <c r="LA15" s="53" t="s">
        <v>4</v>
      </c>
      <c r="LB15" s="52" t="s">
        <v>60</v>
      </c>
      <c r="LC15" s="51" t="s">
        <v>61</v>
      </c>
      <c r="LD15" s="51" t="s">
        <v>62</v>
      </c>
      <c r="LE15" s="51" t="s">
        <v>63</v>
      </c>
      <c r="LF15" s="53" t="s">
        <v>4</v>
      </c>
      <c r="LG15" s="1"/>
    </row>
    <row r="16">
      <c r="A16" s="1"/>
      <c r="B16" s="59"/>
      <c r="E16" s="26">
        <f t="shared" ref="E16:I16" si="10">N16+T16+Z16+AF16+AL16+AR16+AX16+BD16+BJ16+BP16+BV16+CA16+CF16+CK16+CP16+CU16+CZ16+DE16+DJ16+DO16+DT16+DY16+ED16+EI16+EN16+ES16+EX16+FC16+FH16+FM16+FR16+FW16+GB16+GG16+GL16+GQ16+GV16+HA16+HF16+HK16+HP16+HU16+HZ16+IE16+IJ16+IO16+IT16+IY16+JD16+JI16+JN16+JS16+JX16+KC16+KH16+KM16+KR16+KW16+LB16</f>
        <v>2</v>
      </c>
      <c r="F16" s="26">
        <f t="shared" si="10"/>
        <v>0</v>
      </c>
      <c r="G16" s="26">
        <f t="shared" si="10"/>
        <v>0</v>
      </c>
      <c r="H16" s="26">
        <f t="shared" si="10"/>
        <v>5</v>
      </c>
      <c r="I16" s="26">
        <f t="shared" si="10"/>
        <v>1</v>
      </c>
      <c r="J16" s="26"/>
      <c r="K16" s="26"/>
      <c r="M16" s="27"/>
      <c r="N16" s="26"/>
      <c r="O16" s="26"/>
      <c r="P16" s="26"/>
      <c r="Q16" s="26"/>
      <c r="R16" s="26"/>
      <c r="S16" s="26"/>
      <c r="T16" s="28"/>
      <c r="U16" s="26"/>
      <c r="V16" s="26"/>
      <c r="W16" s="26"/>
      <c r="X16" s="29"/>
      <c r="Y16" s="26"/>
      <c r="Z16" s="28"/>
      <c r="AA16" s="26"/>
      <c r="AB16" s="26"/>
      <c r="AC16" s="26"/>
      <c r="AD16" s="29"/>
      <c r="AE16" s="26"/>
      <c r="AF16" s="28"/>
      <c r="AG16" s="26"/>
      <c r="AH16" s="26"/>
      <c r="AI16" s="26"/>
      <c r="AJ16" s="29"/>
      <c r="AK16" s="26"/>
      <c r="AL16" s="28"/>
      <c r="AM16" s="26"/>
      <c r="AN16" s="26"/>
      <c r="AO16" s="26"/>
      <c r="AP16" s="29"/>
      <c r="AQ16" s="26"/>
      <c r="AR16" s="28">
        <v>1.0</v>
      </c>
      <c r="AS16" s="26"/>
      <c r="AT16" s="26"/>
      <c r="AU16" s="26"/>
      <c r="AV16" s="29"/>
      <c r="AW16" s="26"/>
      <c r="AX16" s="28"/>
      <c r="AY16" s="26"/>
      <c r="AZ16" s="26"/>
      <c r="BA16" s="26"/>
      <c r="BB16" s="29"/>
      <c r="BC16" s="26"/>
      <c r="BD16" s="28"/>
      <c r="BE16" s="26"/>
      <c r="BF16" s="26"/>
      <c r="BG16" s="26"/>
      <c r="BH16" s="29"/>
      <c r="BI16" s="26"/>
      <c r="BJ16" s="28"/>
      <c r="BK16" s="26"/>
      <c r="BL16" s="26"/>
      <c r="BM16" s="26"/>
      <c r="BN16" s="29"/>
      <c r="BO16" s="26"/>
      <c r="BP16" s="28"/>
      <c r="BQ16" s="26"/>
      <c r="BR16" s="26"/>
      <c r="BS16" s="26">
        <v>1.0</v>
      </c>
      <c r="BT16" s="29"/>
      <c r="BU16" s="26"/>
      <c r="BV16" s="28"/>
      <c r="BW16" s="26"/>
      <c r="BX16" s="26"/>
      <c r="BY16" s="26"/>
      <c r="BZ16" s="29"/>
      <c r="CA16" s="28"/>
      <c r="CB16" s="26"/>
      <c r="CC16" s="26"/>
      <c r="CD16" s="26">
        <v>1.0</v>
      </c>
      <c r="CE16" s="29"/>
      <c r="CF16" s="28"/>
      <c r="CG16" s="26"/>
      <c r="CH16" s="26"/>
      <c r="CI16" s="26"/>
      <c r="CJ16" s="29"/>
      <c r="CK16" s="28"/>
      <c r="CL16" s="26"/>
      <c r="CM16" s="26"/>
      <c r="CN16" s="26"/>
      <c r="CO16" s="29"/>
      <c r="CP16" s="28"/>
      <c r="CQ16" s="26"/>
      <c r="CR16" s="26"/>
      <c r="CS16" s="26"/>
      <c r="CT16" s="29">
        <v>1.0</v>
      </c>
      <c r="CU16" s="28">
        <v>1.0</v>
      </c>
      <c r="CV16" s="26"/>
      <c r="CW16" s="26"/>
      <c r="CX16" s="26"/>
      <c r="CY16" s="29"/>
      <c r="CZ16" s="28"/>
      <c r="DA16" s="26"/>
      <c r="DB16" s="26"/>
      <c r="DC16" s="26"/>
      <c r="DD16" s="29"/>
      <c r="DE16" s="28"/>
      <c r="DF16" s="26"/>
      <c r="DG16" s="26"/>
      <c r="DH16" s="26"/>
      <c r="DI16" s="29"/>
      <c r="DJ16" s="28"/>
      <c r="DK16" s="26"/>
      <c r="DL16" s="26"/>
      <c r="DM16" s="26"/>
      <c r="DN16" s="29"/>
      <c r="DO16" s="28"/>
      <c r="DP16" s="26"/>
      <c r="DQ16" s="26"/>
      <c r="DR16" s="26"/>
      <c r="DS16" s="29"/>
      <c r="DT16" s="28"/>
      <c r="DU16" s="26"/>
      <c r="DV16" s="26"/>
      <c r="DW16" s="26"/>
      <c r="DX16" s="29"/>
      <c r="DY16" s="28"/>
      <c r="DZ16" s="26"/>
      <c r="EA16" s="26"/>
      <c r="EB16" s="26">
        <v>1.0</v>
      </c>
      <c r="EC16" s="29"/>
      <c r="ED16" s="28"/>
      <c r="EE16" s="26"/>
      <c r="EF16" s="26"/>
      <c r="EG16" s="26"/>
      <c r="EH16" s="29"/>
      <c r="EI16" s="28"/>
      <c r="EJ16" s="26"/>
      <c r="EK16" s="26"/>
      <c r="EL16" s="26">
        <v>1.0</v>
      </c>
      <c r="EM16" s="29"/>
      <c r="EN16" s="28"/>
      <c r="EO16" s="26"/>
      <c r="EP16" s="26"/>
      <c r="EQ16" s="26"/>
      <c r="ER16" s="29"/>
      <c r="ES16" s="28"/>
      <c r="ET16" s="26"/>
      <c r="EU16" s="26"/>
      <c r="EV16" s="26"/>
      <c r="EW16" s="29"/>
      <c r="EX16" s="28"/>
      <c r="EY16" s="26"/>
      <c r="EZ16" s="26"/>
      <c r="FA16" s="26"/>
      <c r="FB16" s="29"/>
      <c r="FC16" s="28"/>
      <c r="FD16" s="26"/>
      <c r="FE16" s="26"/>
      <c r="FF16" s="26"/>
      <c r="FG16" s="29"/>
      <c r="FH16" s="28"/>
      <c r="FI16" s="26"/>
      <c r="FJ16" s="26"/>
      <c r="FK16" s="26"/>
      <c r="FL16" s="29"/>
      <c r="FM16" s="28"/>
      <c r="FN16" s="26"/>
      <c r="FO16" s="26"/>
      <c r="FP16" s="26"/>
      <c r="FQ16" s="29"/>
      <c r="FR16" s="28"/>
      <c r="FS16" s="26"/>
      <c r="FT16" s="26"/>
      <c r="FU16" s="26"/>
      <c r="FV16" s="29"/>
      <c r="FW16" s="28"/>
      <c r="FX16" s="26"/>
      <c r="FY16" s="26"/>
      <c r="FZ16" s="26"/>
      <c r="GA16" s="29"/>
      <c r="GB16" s="28"/>
      <c r="GC16" s="26"/>
      <c r="GD16" s="26"/>
      <c r="GE16" s="26"/>
      <c r="GF16" s="29"/>
      <c r="GG16" s="28"/>
      <c r="GH16" s="26"/>
      <c r="GI16" s="26"/>
      <c r="GJ16" s="26"/>
      <c r="GK16" s="29"/>
      <c r="GL16" s="28"/>
      <c r="GM16" s="26"/>
      <c r="GN16" s="26"/>
      <c r="GO16" s="26"/>
      <c r="GP16" s="29"/>
      <c r="GQ16" s="28"/>
      <c r="GR16" s="26"/>
      <c r="GS16" s="26"/>
      <c r="GT16" s="26"/>
      <c r="GU16" s="29"/>
      <c r="GV16" s="28"/>
      <c r="GW16" s="26"/>
      <c r="GX16" s="26"/>
      <c r="GY16" s="26"/>
      <c r="GZ16" s="29"/>
      <c r="HA16" s="28"/>
      <c r="HB16" s="26"/>
      <c r="HC16" s="26"/>
      <c r="HD16" s="26"/>
      <c r="HE16" s="29"/>
      <c r="HF16" s="28"/>
      <c r="HG16" s="26"/>
      <c r="HH16" s="26"/>
      <c r="HI16" s="26"/>
      <c r="HJ16" s="29"/>
      <c r="HK16" s="28"/>
      <c r="HL16" s="26"/>
      <c r="HM16" s="26"/>
      <c r="HN16" s="26"/>
      <c r="HO16" s="29"/>
      <c r="HP16" s="28"/>
      <c r="HQ16" s="26"/>
      <c r="HR16" s="26"/>
      <c r="HS16" s="26"/>
      <c r="HT16" s="29"/>
      <c r="HU16" s="28"/>
      <c r="HV16" s="26"/>
      <c r="HW16" s="26"/>
      <c r="HX16" s="26"/>
      <c r="HY16" s="29"/>
      <c r="HZ16" s="28"/>
      <c r="IA16" s="26"/>
      <c r="IB16" s="26"/>
      <c r="IC16" s="26"/>
      <c r="ID16" s="29"/>
      <c r="IE16" s="28"/>
      <c r="IF16" s="26"/>
      <c r="IG16" s="26"/>
      <c r="IH16" s="26"/>
      <c r="II16" s="29"/>
      <c r="IJ16" s="28"/>
      <c r="IK16" s="26"/>
      <c r="IL16" s="26"/>
      <c r="IM16" s="26"/>
      <c r="IN16" s="29"/>
      <c r="IO16" s="123"/>
      <c r="IP16" s="124"/>
      <c r="IQ16" s="124"/>
      <c r="IR16" s="124"/>
      <c r="IS16" s="125"/>
      <c r="IT16" s="123"/>
      <c r="IU16" s="124"/>
      <c r="IV16" s="124"/>
      <c r="IW16" s="124"/>
      <c r="IX16" s="125"/>
      <c r="IY16" s="123"/>
      <c r="IZ16" s="124"/>
      <c r="JA16" s="124"/>
      <c r="JB16" s="124"/>
      <c r="JC16" s="125"/>
      <c r="JD16" s="123"/>
      <c r="JE16" s="124"/>
      <c r="JF16" s="124"/>
      <c r="JG16" s="124"/>
      <c r="JH16" s="125"/>
      <c r="JI16" s="123"/>
      <c r="JJ16" s="124"/>
      <c r="JK16" s="124"/>
      <c r="JL16" s="124"/>
      <c r="JM16" s="125"/>
      <c r="JN16" s="123"/>
      <c r="JO16" s="124"/>
      <c r="JP16" s="124"/>
      <c r="JQ16" s="124"/>
      <c r="JR16" s="125"/>
      <c r="JS16" s="123"/>
      <c r="JT16" s="124"/>
      <c r="JU16" s="124"/>
      <c r="JV16" s="124"/>
      <c r="JW16" s="125"/>
      <c r="JX16" s="123"/>
      <c r="JY16" s="124"/>
      <c r="JZ16" s="124"/>
      <c r="KA16" s="124"/>
      <c r="KB16" s="125"/>
      <c r="KC16" s="28"/>
      <c r="KD16" s="26"/>
      <c r="KE16" s="26"/>
      <c r="KF16" s="26"/>
      <c r="KG16" s="29"/>
      <c r="KH16" s="28"/>
      <c r="KI16" s="26"/>
      <c r="KJ16" s="26"/>
      <c r="KK16" s="26">
        <v>1.0</v>
      </c>
      <c r="KL16" s="29"/>
      <c r="KM16" s="28"/>
      <c r="KN16" s="26"/>
      <c r="KO16" s="26"/>
      <c r="KP16" s="26"/>
      <c r="KQ16" s="29"/>
      <c r="KR16" s="28"/>
      <c r="KS16" s="26"/>
      <c r="KT16" s="26"/>
      <c r="KU16" s="26"/>
      <c r="KV16" s="29"/>
      <c r="KW16" s="28"/>
      <c r="KX16" s="26"/>
      <c r="KY16" s="26"/>
      <c r="KZ16" s="26"/>
      <c r="LA16" s="29"/>
      <c r="LB16" s="28"/>
      <c r="LC16" s="26"/>
      <c r="LD16" s="26"/>
      <c r="LE16" s="26"/>
      <c r="LF16" s="29"/>
      <c r="LG16" s="1"/>
    </row>
    <row r="17">
      <c r="A17" s="1"/>
      <c r="B17" s="59"/>
      <c r="D17" s="50" t="s">
        <v>11</v>
      </c>
      <c r="E17" s="37">
        <f t="shared" ref="E17:I17" si="11">N17+T17+Z17+AF17+AL17+AR17+AX17+BD17+BJ17+BP17+BV17+CA17+CF17+CK17+CP17+CU17+CZ17+DE17+DJ17+DO17+DT17+DY17+ED17+EI17+EN17+ES17+EX17+FC17+FH17+FM17+FR17+FW17+GB17+GG17+GL17+GQ17+GV17+HA17+HF17+HK17+HP17+HU17+HZ17+IE17+IJ17+IO17+IT17+IY17+JD17+JI17+JN17+JS17+JX17+KC17+KH17+KM17+KR17+KW17+LB17</f>
        <v>33776</v>
      </c>
      <c r="F17" s="37">
        <f t="shared" si="11"/>
        <v>0</v>
      </c>
      <c r="G17" s="37">
        <f t="shared" si="11"/>
        <v>0</v>
      </c>
      <c r="H17" s="37">
        <f t="shared" si="11"/>
        <v>84440</v>
      </c>
      <c r="I17" s="37">
        <f t="shared" si="11"/>
        <v>16888</v>
      </c>
      <c r="J17" s="26"/>
      <c r="K17" s="26"/>
      <c r="M17" s="27"/>
      <c r="N17" s="38"/>
      <c r="O17" s="38"/>
      <c r="P17" s="38"/>
      <c r="Q17" s="38"/>
      <c r="R17" s="38"/>
      <c r="S17" s="38"/>
      <c r="T17" s="60"/>
      <c r="U17" s="38"/>
      <c r="V17" s="38"/>
      <c r="W17" s="38"/>
      <c r="X17" s="61"/>
      <c r="Y17" s="38"/>
      <c r="Z17" s="60"/>
      <c r="AA17" s="38"/>
      <c r="AB17" s="38"/>
      <c r="AC17" s="38"/>
      <c r="AD17" s="61"/>
      <c r="AE17" s="38"/>
      <c r="AF17" s="60"/>
      <c r="AG17" s="38"/>
      <c r="AH17" s="38"/>
      <c r="AI17" s="38"/>
      <c r="AJ17" s="61"/>
      <c r="AK17" s="38"/>
      <c r="AL17" s="60"/>
      <c r="AM17" s="38"/>
      <c r="AN17" s="38"/>
      <c r="AO17" s="38"/>
      <c r="AP17" s="61"/>
      <c r="AQ17" s="38"/>
      <c r="AR17" s="40">
        <v>16888.0</v>
      </c>
      <c r="AS17" s="38"/>
      <c r="AT17" s="38"/>
      <c r="AU17" s="38"/>
      <c r="AV17" s="61"/>
      <c r="AW17" s="38"/>
      <c r="AX17" s="60"/>
      <c r="AY17" s="38"/>
      <c r="AZ17" s="38"/>
      <c r="BA17" s="38"/>
      <c r="BB17" s="61"/>
      <c r="BC17" s="38"/>
      <c r="BD17" s="60"/>
      <c r="BE17" s="38"/>
      <c r="BF17" s="38"/>
      <c r="BG17" s="38"/>
      <c r="BH17" s="61"/>
      <c r="BI17" s="38"/>
      <c r="BJ17" s="60"/>
      <c r="BK17" s="38"/>
      <c r="BL17" s="38"/>
      <c r="BM17" s="38"/>
      <c r="BN17" s="61"/>
      <c r="BO17" s="38"/>
      <c r="BP17" s="60"/>
      <c r="BQ17" s="38"/>
      <c r="BR17" s="38"/>
      <c r="BS17" s="37">
        <v>16888.0</v>
      </c>
      <c r="BT17" s="61"/>
      <c r="BU17" s="38"/>
      <c r="BV17" s="60"/>
      <c r="BW17" s="38"/>
      <c r="BX17" s="38"/>
      <c r="BY17" s="38"/>
      <c r="BZ17" s="61"/>
      <c r="CA17" s="60"/>
      <c r="CB17" s="38"/>
      <c r="CC17" s="38"/>
      <c r="CD17" s="37">
        <v>16888.0</v>
      </c>
      <c r="CE17" s="61"/>
      <c r="CF17" s="60"/>
      <c r="CG17" s="38"/>
      <c r="CH17" s="38"/>
      <c r="CI17" s="38"/>
      <c r="CJ17" s="61"/>
      <c r="CK17" s="60"/>
      <c r="CL17" s="38"/>
      <c r="CM17" s="38"/>
      <c r="CN17" s="38"/>
      <c r="CO17" s="61"/>
      <c r="CP17" s="60"/>
      <c r="CQ17" s="38"/>
      <c r="CR17" s="38"/>
      <c r="CS17" s="38"/>
      <c r="CT17" s="41">
        <v>16888.0</v>
      </c>
      <c r="CU17" s="40">
        <v>16888.0</v>
      </c>
      <c r="CV17" s="38"/>
      <c r="CW17" s="38"/>
      <c r="CX17" s="38"/>
      <c r="CY17" s="61"/>
      <c r="CZ17" s="60"/>
      <c r="DA17" s="38"/>
      <c r="DB17" s="38"/>
      <c r="DC17" s="38"/>
      <c r="DD17" s="61"/>
      <c r="DE17" s="60"/>
      <c r="DF17" s="38"/>
      <c r="DG17" s="38"/>
      <c r="DH17" s="38"/>
      <c r="DI17" s="61"/>
      <c r="DJ17" s="60"/>
      <c r="DK17" s="38"/>
      <c r="DL17" s="38"/>
      <c r="DM17" s="38"/>
      <c r="DN17" s="61"/>
      <c r="DO17" s="60"/>
      <c r="DP17" s="38"/>
      <c r="DQ17" s="38"/>
      <c r="DR17" s="38"/>
      <c r="DS17" s="61"/>
      <c r="DT17" s="60"/>
      <c r="DU17" s="38"/>
      <c r="DV17" s="38"/>
      <c r="DW17" s="37"/>
      <c r="DX17" s="61"/>
      <c r="DY17" s="60"/>
      <c r="DZ17" s="38"/>
      <c r="EA17" s="38"/>
      <c r="EB17" s="37">
        <v>16888.0</v>
      </c>
      <c r="EC17" s="61"/>
      <c r="ED17" s="60"/>
      <c r="EE17" s="38"/>
      <c r="EF17" s="38"/>
      <c r="EG17" s="38"/>
      <c r="EH17" s="61"/>
      <c r="EI17" s="60"/>
      <c r="EJ17" s="38"/>
      <c r="EK17" s="38"/>
      <c r="EL17" s="37">
        <v>16888.0</v>
      </c>
      <c r="EM17" s="61"/>
      <c r="EN17" s="60"/>
      <c r="EO17" s="38"/>
      <c r="EP17" s="38"/>
      <c r="EQ17" s="38"/>
      <c r="ER17" s="61"/>
      <c r="ES17" s="60"/>
      <c r="ET17" s="38"/>
      <c r="EU17" s="38"/>
      <c r="EV17" s="38"/>
      <c r="EW17" s="61"/>
      <c r="EX17" s="60"/>
      <c r="EY17" s="38"/>
      <c r="EZ17" s="38"/>
      <c r="FA17" s="38"/>
      <c r="FB17" s="61"/>
      <c r="FC17" s="60"/>
      <c r="FD17" s="38"/>
      <c r="FE17" s="38"/>
      <c r="FF17" s="38"/>
      <c r="FG17" s="61"/>
      <c r="FH17" s="60"/>
      <c r="FI17" s="38"/>
      <c r="FJ17" s="38"/>
      <c r="FK17" s="38"/>
      <c r="FL17" s="61"/>
      <c r="FM17" s="60"/>
      <c r="FN17" s="38"/>
      <c r="FO17" s="38"/>
      <c r="FP17" s="38"/>
      <c r="FQ17" s="61"/>
      <c r="FR17" s="60"/>
      <c r="FS17" s="38"/>
      <c r="FT17" s="38"/>
      <c r="FU17" s="38"/>
      <c r="FV17" s="61"/>
      <c r="FW17" s="60"/>
      <c r="FX17" s="38"/>
      <c r="FY17" s="38"/>
      <c r="FZ17" s="38"/>
      <c r="GA17" s="61"/>
      <c r="GB17" s="60"/>
      <c r="GC17" s="38"/>
      <c r="GD17" s="38"/>
      <c r="GE17" s="38"/>
      <c r="GF17" s="61"/>
      <c r="GG17" s="60"/>
      <c r="GH17" s="38"/>
      <c r="GI17" s="38"/>
      <c r="GJ17" s="38"/>
      <c r="GK17" s="61"/>
      <c r="GL17" s="60"/>
      <c r="GM17" s="38"/>
      <c r="GN17" s="38"/>
      <c r="GO17" s="38"/>
      <c r="GP17" s="61"/>
      <c r="GQ17" s="60"/>
      <c r="GR17" s="38"/>
      <c r="GS17" s="38"/>
      <c r="GT17" s="38"/>
      <c r="GU17" s="61"/>
      <c r="GV17" s="60"/>
      <c r="GW17" s="38"/>
      <c r="GX17" s="38"/>
      <c r="GY17" s="38"/>
      <c r="GZ17" s="61"/>
      <c r="HA17" s="60"/>
      <c r="HB17" s="38"/>
      <c r="HC17" s="38"/>
      <c r="HD17" s="38"/>
      <c r="HE17" s="61"/>
      <c r="HF17" s="60"/>
      <c r="HG17" s="38"/>
      <c r="HH17" s="38"/>
      <c r="HI17" s="38"/>
      <c r="HJ17" s="61"/>
      <c r="HK17" s="60"/>
      <c r="HL17" s="38"/>
      <c r="HM17" s="38"/>
      <c r="HN17" s="38"/>
      <c r="HO17" s="61"/>
      <c r="HP17" s="60"/>
      <c r="HQ17" s="38"/>
      <c r="HR17" s="38"/>
      <c r="HS17" s="38"/>
      <c r="HT17" s="61"/>
      <c r="HU17" s="60"/>
      <c r="HV17" s="38"/>
      <c r="HW17" s="38"/>
      <c r="HX17" s="38"/>
      <c r="HY17" s="61"/>
      <c r="HZ17" s="60"/>
      <c r="IA17" s="38"/>
      <c r="IB17" s="38"/>
      <c r="IC17" s="38"/>
      <c r="ID17" s="61"/>
      <c r="IE17" s="60"/>
      <c r="IF17" s="38"/>
      <c r="IG17" s="38"/>
      <c r="IH17" s="38"/>
      <c r="II17" s="61"/>
      <c r="IJ17" s="60"/>
      <c r="IK17" s="38"/>
      <c r="IL17" s="38"/>
      <c r="IM17" s="38"/>
      <c r="IN17" s="61"/>
      <c r="IO17" s="132"/>
      <c r="IP17" s="133"/>
      <c r="IQ17" s="133"/>
      <c r="IR17" s="133"/>
      <c r="IS17" s="134"/>
      <c r="IT17" s="132"/>
      <c r="IU17" s="133"/>
      <c r="IV17" s="133"/>
      <c r="IW17" s="133"/>
      <c r="IX17" s="134"/>
      <c r="IY17" s="132"/>
      <c r="IZ17" s="133"/>
      <c r="JA17" s="133"/>
      <c r="JB17" s="133"/>
      <c r="JC17" s="134"/>
      <c r="JD17" s="132"/>
      <c r="JE17" s="133"/>
      <c r="JF17" s="133"/>
      <c r="JG17" s="133"/>
      <c r="JH17" s="134"/>
      <c r="JI17" s="132"/>
      <c r="JJ17" s="133"/>
      <c r="JK17" s="133"/>
      <c r="JL17" s="133"/>
      <c r="JM17" s="134"/>
      <c r="JN17" s="132"/>
      <c r="JO17" s="133"/>
      <c r="JP17" s="133"/>
      <c r="JQ17" s="133"/>
      <c r="JR17" s="134"/>
      <c r="JS17" s="132"/>
      <c r="JT17" s="133"/>
      <c r="JU17" s="133"/>
      <c r="JV17" s="133"/>
      <c r="JW17" s="134"/>
      <c r="JX17" s="132"/>
      <c r="JY17" s="133"/>
      <c r="JZ17" s="133"/>
      <c r="KA17" s="133"/>
      <c r="KB17" s="134"/>
      <c r="KC17" s="60"/>
      <c r="KD17" s="38"/>
      <c r="KE17" s="38"/>
      <c r="KF17" s="38"/>
      <c r="KG17" s="61"/>
      <c r="KH17" s="60"/>
      <c r="KI17" s="38"/>
      <c r="KJ17" s="38"/>
      <c r="KK17" s="37">
        <v>16888.0</v>
      </c>
      <c r="KL17" s="61"/>
      <c r="KM17" s="60"/>
      <c r="KN17" s="38"/>
      <c r="KO17" s="38"/>
      <c r="KP17" s="38"/>
      <c r="KQ17" s="61"/>
      <c r="KR17" s="60"/>
      <c r="KS17" s="38"/>
      <c r="KT17" s="38"/>
      <c r="KU17" s="38"/>
      <c r="KV17" s="61"/>
      <c r="KW17" s="60"/>
      <c r="KX17" s="38"/>
      <c r="KY17" s="38"/>
      <c r="KZ17" s="38"/>
      <c r="LA17" s="61"/>
      <c r="LB17" s="60"/>
      <c r="LC17" s="38"/>
      <c r="LD17" s="38"/>
      <c r="LE17" s="38"/>
      <c r="LF17" s="61"/>
      <c r="LG17" s="1"/>
    </row>
    <row r="18">
      <c r="A18" s="1"/>
      <c r="B18" s="62"/>
      <c r="C18" s="63"/>
      <c r="D18" s="64" t="s">
        <v>13</v>
      </c>
      <c r="E18" s="77">
        <f t="shared" ref="E18:I18" si="12">N18+T18+Z18+AF18+AL18+AR18+AX18+BD18+BJ18+BP18+BV18+CA18+CF18+CK18+CP18+CU18+CZ18+DE18+DJ18+DO18+DT18+DY18+ED18+EI18+EN18+ES18+EX18+FC18+FH18+FM18+FR18+FW18+GB18+GG18+GL18+GQ18+GV18+HA18+HF18+HK18+HP18+HU18+HZ18+IE18+IJ18+IO18+IT18+IY18+JD18+JI18+JN18+JS18+JX18+KC18+KH18+KM18+KR18+KW18+LB18</f>
        <v>0</v>
      </c>
      <c r="F18" s="77">
        <f t="shared" si="12"/>
        <v>0</v>
      </c>
      <c r="G18" s="77">
        <f t="shared" si="12"/>
        <v>0</v>
      </c>
      <c r="H18" s="77">
        <f t="shared" si="12"/>
        <v>0</v>
      </c>
      <c r="I18" s="77">
        <f t="shared" si="12"/>
        <v>0</v>
      </c>
      <c r="J18" s="78"/>
      <c r="K18" s="78"/>
      <c r="L18" s="63"/>
      <c r="M18" s="65"/>
      <c r="N18" s="38"/>
      <c r="O18" s="38"/>
      <c r="P18" s="38"/>
      <c r="Q18" s="38"/>
      <c r="R18" s="38"/>
      <c r="S18" s="38"/>
      <c r="T18" s="60"/>
      <c r="U18" s="38"/>
      <c r="V18" s="38"/>
      <c r="W18" s="38"/>
      <c r="X18" s="61"/>
      <c r="Y18" s="38"/>
      <c r="Z18" s="60"/>
      <c r="AA18" s="38"/>
      <c r="AB18" s="38"/>
      <c r="AC18" s="38"/>
      <c r="AD18" s="61"/>
      <c r="AE18" s="38"/>
      <c r="AF18" s="60"/>
      <c r="AG18" s="38"/>
      <c r="AH18" s="38"/>
      <c r="AI18" s="38"/>
      <c r="AJ18" s="61"/>
      <c r="AK18" s="38"/>
      <c r="AL18" s="60"/>
      <c r="AM18" s="38"/>
      <c r="AN18" s="38"/>
      <c r="AO18" s="38"/>
      <c r="AP18" s="61"/>
      <c r="AQ18" s="38"/>
      <c r="AR18" s="60"/>
      <c r="AS18" s="38"/>
      <c r="AT18" s="38"/>
      <c r="AU18" s="38"/>
      <c r="AV18" s="61"/>
      <c r="AW18" s="38"/>
      <c r="AX18" s="60"/>
      <c r="AY18" s="38"/>
      <c r="AZ18" s="38"/>
      <c r="BA18" s="38"/>
      <c r="BB18" s="61"/>
      <c r="BC18" s="38"/>
      <c r="BD18" s="60"/>
      <c r="BE18" s="38"/>
      <c r="BF18" s="38"/>
      <c r="BG18" s="38"/>
      <c r="BH18" s="61"/>
      <c r="BI18" s="38"/>
      <c r="BJ18" s="60"/>
      <c r="BK18" s="38"/>
      <c r="BL18" s="38"/>
      <c r="BM18" s="38"/>
      <c r="BN18" s="61"/>
      <c r="BO18" s="38"/>
      <c r="BP18" s="60"/>
      <c r="BQ18" s="38"/>
      <c r="BR18" s="38"/>
      <c r="BS18" s="38"/>
      <c r="BT18" s="61"/>
      <c r="BU18" s="38"/>
      <c r="BV18" s="60"/>
      <c r="BW18" s="38"/>
      <c r="BX18" s="38"/>
      <c r="BY18" s="38"/>
      <c r="BZ18" s="61"/>
      <c r="CA18" s="60"/>
      <c r="CB18" s="38"/>
      <c r="CC18" s="38"/>
      <c r="CD18" s="38"/>
      <c r="CE18" s="61"/>
      <c r="CF18" s="60"/>
      <c r="CG18" s="38"/>
      <c r="CH18" s="38"/>
      <c r="CI18" s="38"/>
      <c r="CJ18" s="61"/>
      <c r="CK18" s="60"/>
      <c r="CL18" s="38"/>
      <c r="CM18" s="38"/>
      <c r="CN18" s="38"/>
      <c r="CO18" s="61"/>
      <c r="CP18" s="60"/>
      <c r="CQ18" s="38"/>
      <c r="CR18" s="38"/>
      <c r="CS18" s="38"/>
      <c r="CT18" s="61"/>
      <c r="CU18" s="60"/>
      <c r="CV18" s="38"/>
      <c r="CW18" s="38"/>
      <c r="CX18" s="38"/>
      <c r="CY18" s="61"/>
      <c r="CZ18" s="60"/>
      <c r="DA18" s="38"/>
      <c r="DB18" s="38"/>
      <c r="DC18" s="38"/>
      <c r="DD18" s="61"/>
      <c r="DE18" s="60"/>
      <c r="DF18" s="38"/>
      <c r="DG18" s="38"/>
      <c r="DH18" s="38"/>
      <c r="DI18" s="61"/>
      <c r="DJ18" s="60"/>
      <c r="DK18" s="38"/>
      <c r="DL18" s="38"/>
      <c r="DM18" s="38"/>
      <c r="DN18" s="61"/>
      <c r="DO18" s="60"/>
      <c r="DP18" s="38"/>
      <c r="DQ18" s="38"/>
      <c r="DR18" s="38"/>
      <c r="DS18" s="61"/>
      <c r="DT18" s="60"/>
      <c r="DU18" s="38"/>
      <c r="DV18" s="38"/>
      <c r="DW18" s="38"/>
      <c r="DX18" s="61"/>
      <c r="DY18" s="60"/>
      <c r="DZ18" s="38"/>
      <c r="EA18" s="38"/>
      <c r="EB18" s="38"/>
      <c r="EC18" s="61"/>
      <c r="ED18" s="60"/>
      <c r="EE18" s="38"/>
      <c r="EF18" s="38"/>
      <c r="EG18" s="38"/>
      <c r="EH18" s="61"/>
      <c r="EI18" s="60"/>
      <c r="EJ18" s="38"/>
      <c r="EK18" s="38"/>
      <c r="EL18" s="38"/>
      <c r="EM18" s="61"/>
      <c r="EN18" s="60"/>
      <c r="EO18" s="38"/>
      <c r="EP18" s="38"/>
      <c r="EQ18" s="38"/>
      <c r="ER18" s="61"/>
      <c r="ES18" s="60"/>
      <c r="ET18" s="38"/>
      <c r="EU18" s="38"/>
      <c r="EV18" s="38"/>
      <c r="EW18" s="61"/>
      <c r="EX18" s="60"/>
      <c r="EY18" s="38"/>
      <c r="EZ18" s="38"/>
      <c r="FA18" s="38"/>
      <c r="FB18" s="61"/>
      <c r="FC18" s="60"/>
      <c r="FD18" s="38"/>
      <c r="FE18" s="38"/>
      <c r="FF18" s="38"/>
      <c r="FG18" s="61"/>
      <c r="FH18" s="60"/>
      <c r="FI18" s="38"/>
      <c r="FJ18" s="38"/>
      <c r="FK18" s="38"/>
      <c r="FL18" s="61"/>
      <c r="FM18" s="60"/>
      <c r="FN18" s="38"/>
      <c r="FO18" s="38"/>
      <c r="FP18" s="38"/>
      <c r="FQ18" s="61"/>
      <c r="FR18" s="60"/>
      <c r="FS18" s="38"/>
      <c r="FT18" s="38"/>
      <c r="FU18" s="38"/>
      <c r="FV18" s="61"/>
      <c r="FW18" s="60"/>
      <c r="FX18" s="38"/>
      <c r="FY18" s="38"/>
      <c r="FZ18" s="38"/>
      <c r="GA18" s="61"/>
      <c r="GB18" s="60"/>
      <c r="GC18" s="38"/>
      <c r="GD18" s="38"/>
      <c r="GE18" s="38"/>
      <c r="GF18" s="61"/>
      <c r="GG18" s="60"/>
      <c r="GH18" s="38"/>
      <c r="GI18" s="38"/>
      <c r="GJ18" s="38"/>
      <c r="GK18" s="61"/>
      <c r="GL18" s="60"/>
      <c r="GM18" s="38"/>
      <c r="GN18" s="38"/>
      <c r="GO18" s="38"/>
      <c r="GP18" s="61"/>
      <c r="GQ18" s="60"/>
      <c r="GR18" s="38"/>
      <c r="GS18" s="38"/>
      <c r="GT18" s="38"/>
      <c r="GU18" s="61"/>
      <c r="GV18" s="60"/>
      <c r="GW18" s="38"/>
      <c r="GX18" s="38"/>
      <c r="GY18" s="38"/>
      <c r="GZ18" s="61"/>
      <c r="HA18" s="60"/>
      <c r="HB18" s="38"/>
      <c r="HC18" s="38"/>
      <c r="HD18" s="38"/>
      <c r="HE18" s="61"/>
      <c r="HF18" s="60"/>
      <c r="HG18" s="38"/>
      <c r="HH18" s="38"/>
      <c r="HI18" s="38"/>
      <c r="HJ18" s="61"/>
      <c r="HK18" s="60"/>
      <c r="HL18" s="38"/>
      <c r="HM18" s="38"/>
      <c r="HN18" s="38"/>
      <c r="HO18" s="61"/>
      <c r="HP18" s="60"/>
      <c r="HQ18" s="38"/>
      <c r="HR18" s="38"/>
      <c r="HS18" s="38"/>
      <c r="HT18" s="61"/>
      <c r="HU18" s="60"/>
      <c r="HV18" s="38"/>
      <c r="HW18" s="38"/>
      <c r="HX18" s="38"/>
      <c r="HY18" s="61"/>
      <c r="HZ18" s="60"/>
      <c r="IA18" s="38"/>
      <c r="IB18" s="38"/>
      <c r="IC18" s="38"/>
      <c r="ID18" s="61"/>
      <c r="IE18" s="60"/>
      <c r="IF18" s="38"/>
      <c r="IG18" s="38"/>
      <c r="IH18" s="38"/>
      <c r="II18" s="61"/>
      <c r="IJ18" s="60"/>
      <c r="IK18" s="38"/>
      <c r="IL18" s="38"/>
      <c r="IM18" s="38"/>
      <c r="IN18" s="61"/>
      <c r="IO18" s="132"/>
      <c r="IP18" s="133"/>
      <c r="IQ18" s="133"/>
      <c r="IR18" s="133"/>
      <c r="IS18" s="134"/>
      <c r="IT18" s="132"/>
      <c r="IU18" s="133"/>
      <c r="IV18" s="133"/>
      <c r="IW18" s="133"/>
      <c r="IX18" s="134"/>
      <c r="IY18" s="132"/>
      <c r="IZ18" s="133"/>
      <c r="JA18" s="133"/>
      <c r="JB18" s="133"/>
      <c r="JC18" s="134"/>
      <c r="JD18" s="132"/>
      <c r="JE18" s="133"/>
      <c r="JF18" s="133"/>
      <c r="JG18" s="133"/>
      <c r="JH18" s="134"/>
      <c r="JI18" s="132"/>
      <c r="JJ18" s="133"/>
      <c r="JK18" s="133"/>
      <c r="JL18" s="133"/>
      <c r="JM18" s="134"/>
      <c r="JN18" s="132"/>
      <c r="JO18" s="133"/>
      <c r="JP18" s="133"/>
      <c r="JQ18" s="133"/>
      <c r="JR18" s="134"/>
      <c r="JS18" s="132"/>
      <c r="JT18" s="133"/>
      <c r="JU18" s="133"/>
      <c r="JV18" s="133"/>
      <c r="JW18" s="134"/>
      <c r="JX18" s="132"/>
      <c r="JY18" s="133"/>
      <c r="JZ18" s="133"/>
      <c r="KA18" s="133"/>
      <c r="KB18" s="134"/>
      <c r="KC18" s="60"/>
      <c r="KD18" s="38"/>
      <c r="KE18" s="38"/>
      <c r="KF18" s="38"/>
      <c r="KG18" s="61"/>
      <c r="KH18" s="60"/>
      <c r="KI18" s="38"/>
      <c r="KJ18" s="38"/>
      <c r="KK18" s="38"/>
      <c r="KL18" s="61"/>
      <c r="KM18" s="60"/>
      <c r="KN18" s="38"/>
      <c r="KO18" s="38"/>
      <c r="KP18" s="38"/>
      <c r="KQ18" s="61"/>
      <c r="KR18" s="60"/>
      <c r="KS18" s="38"/>
      <c r="KT18" s="38"/>
      <c r="KU18" s="38"/>
      <c r="KV18" s="61"/>
      <c r="KW18" s="60"/>
      <c r="KX18" s="38"/>
      <c r="KY18" s="38"/>
      <c r="KZ18" s="38"/>
      <c r="LA18" s="61"/>
      <c r="LB18" s="60"/>
      <c r="LC18" s="38"/>
      <c r="LD18" s="38"/>
      <c r="LE18" s="38"/>
      <c r="LF18" s="61"/>
      <c r="LG18" s="1"/>
    </row>
    <row r="19">
      <c r="A19" s="1"/>
      <c r="B19" s="119" t="s">
        <v>68</v>
      </c>
      <c r="C19" s="13"/>
      <c r="D19" s="14" t="s">
        <v>2</v>
      </c>
      <c r="E19" s="14" t="s">
        <v>60</v>
      </c>
      <c r="F19" s="14" t="s">
        <v>61</v>
      </c>
      <c r="G19" s="14" t="s">
        <v>62</v>
      </c>
      <c r="H19" s="14" t="s">
        <v>63</v>
      </c>
      <c r="I19" s="14" t="s">
        <v>4</v>
      </c>
      <c r="J19" s="14"/>
      <c r="K19" s="14"/>
      <c r="L19" s="15" t="s">
        <v>5</v>
      </c>
      <c r="M19" s="16" t="s">
        <v>6</v>
      </c>
      <c r="N19" s="14" t="s">
        <v>60</v>
      </c>
      <c r="O19" s="14" t="s">
        <v>61</v>
      </c>
      <c r="P19" s="14" t="s">
        <v>62</v>
      </c>
      <c r="Q19" s="14" t="s">
        <v>63</v>
      </c>
      <c r="R19" s="14" t="s">
        <v>4</v>
      </c>
      <c r="S19" s="14"/>
      <c r="T19" s="17" t="s">
        <v>60</v>
      </c>
      <c r="U19" s="14" t="s">
        <v>61</v>
      </c>
      <c r="V19" s="14" t="s">
        <v>62</v>
      </c>
      <c r="W19" s="14" t="s">
        <v>63</v>
      </c>
      <c r="X19" s="18" t="s">
        <v>4</v>
      </c>
      <c r="Y19" s="14"/>
      <c r="Z19" s="17" t="s">
        <v>60</v>
      </c>
      <c r="AA19" s="14" t="s">
        <v>61</v>
      </c>
      <c r="AB19" s="14" t="s">
        <v>62</v>
      </c>
      <c r="AC19" s="14" t="s">
        <v>63</v>
      </c>
      <c r="AD19" s="18" t="s">
        <v>4</v>
      </c>
      <c r="AE19" s="14"/>
      <c r="AF19" s="17" t="s">
        <v>60</v>
      </c>
      <c r="AG19" s="14" t="s">
        <v>61</v>
      </c>
      <c r="AH19" s="14" t="s">
        <v>62</v>
      </c>
      <c r="AI19" s="14" t="s">
        <v>63</v>
      </c>
      <c r="AJ19" s="18" t="s">
        <v>4</v>
      </c>
      <c r="AK19" s="14"/>
      <c r="AL19" s="17" t="s">
        <v>60</v>
      </c>
      <c r="AM19" s="14" t="s">
        <v>61</v>
      </c>
      <c r="AN19" s="14" t="s">
        <v>62</v>
      </c>
      <c r="AO19" s="14" t="s">
        <v>63</v>
      </c>
      <c r="AP19" s="18" t="s">
        <v>4</v>
      </c>
      <c r="AQ19" s="14"/>
      <c r="AR19" s="17" t="s">
        <v>60</v>
      </c>
      <c r="AS19" s="14" t="s">
        <v>61</v>
      </c>
      <c r="AT19" s="14" t="s">
        <v>62</v>
      </c>
      <c r="AU19" s="14" t="s">
        <v>63</v>
      </c>
      <c r="AV19" s="18" t="s">
        <v>4</v>
      </c>
      <c r="AW19" s="14"/>
      <c r="AX19" s="17" t="s">
        <v>60</v>
      </c>
      <c r="AY19" s="14" t="s">
        <v>61</v>
      </c>
      <c r="AZ19" s="14" t="s">
        <v>62</v>
      </c>
      <c r="BA19" s="14" t="s">
        <v>63</v>
      </c>
      <c r="BB19" s="18" t="s">
        <v>4</v>
      </c>
      <c r="BC19" s="14"/>
      <c r="BD19" s="17" t="s">
        <v>60</v>
      </c>
      <c r="BE19" s="14" t="s">
        <v>61</v>
      </c>
      <c r="BF19" s="14" t="s">
        <v>62</v>
      </c>
      <c r="BG19" s="14" t="s">
        <v>63</v>
      </c>
      <c r="BH19" s="18" t="s">
        <v>4</v>
      </c>
      <c r="BI19" s="14"/>
      <c r="BJ19" s="17" t="s">
        <v>60</v>
      </c>
      <c r="BK19" s="14" t="s">
        <v>61</v>
      </c>
      <c r="BL19" s="14" t="s">
        <v>62</v>
      </c>
      <c r="BM19" s="14" t="s">
        <v>63</v>
      </c>
      <c r="BN19" s="18" t="s">
        <v>4</v>
      </c>
      <c r="BO19" s="14"/>
      <c r="BP19" s="17" t="s">
        <v>60</v>
      </c>
      <c r="BQ19" s="14" t="s">
        <v>61</v>
      </c>
      <c r="BR19" s="14" t="s">
        <v>62</v>
      </c>
      <c r="BS19" s="14" t="s">
        <v>63</v>
      </c>
      <c r="BT19" s="18" t="s">
        <v>4</v>
      </c>
      <c r="BU19" s="14"/>
      <c r="BV19" s="17" t="s">
        <v>60</v>
      </c>
      <c r="BW19" s="14" t="s">
        <v>61</v>
      </c>
      <c r="BX19" s="14" t="s">
        <v>62</v>
      </c>
      <c r="BY19" s="14" t="s">
        <v>63</v>
      </c>
      <c r="BZ19" s="18" t="s">
        <v>4</v>
      </c>
      <c r="CA19" s="17" t="s">
        <v>60</v>
      </c>
      <c r="CB19" s="14" t="s">
        <v>61</v>
      </c>
      <c r="CC19" s="14" t="s">
        <v>62</v>
      </c>
      <c r="CD19" s="14" t="s">
        <v>63</v>
      </c>
      <c r="CE19" s="18" t="s">
        <v>4</v>
      </c>
      <c r="CF19" s="17" t="s">
        <v>60</v>
      </c>
      <c r="CG19" s="14" t="s">
        <v>61</v>
      </c>
      <c r="CH19" s="14" t="s">
        <v>62</v>
      </c>
      <c r="CI19" s="14" t="s">
        <v>63</v>
      </c>
      <c r="CJ19" s="18" t="s">
        <v>4</v>
      </c>
      <c r="CK19" s="17" t="s">
        <v>60</v>
      </c>
      <c r="CL19" s="14" t="s">
        <v>61</v>
      </c>
      <c r="CM19" s="14" t="s">
        <v>62</v>
      </c>
      <c r="CN19" s="14" t="s">
        <v>63</v>
      </c>
      <c r="CO19" s="18" t="s">
        <v>4</v>
      </c>
      <c r="CP19" s="17" t="s">
        <v>60</v>
      </c>
      <c r="CQ19" s="14" t="s">
        <v>61</v>
      </c>
      <c r="CR19" s="14" t="s">
        <v>62</v>
      </c>
      <c r="CS19" s="14" t="s">
        <v>63</v>
      </c>
      <c r="CT19" s="18" t="s">
        <v>4</v>
      </c>
      <c r="CU19" s="17" t="s">
        <v>60</v>
      </c>
      <c r="CV19" s="14" t="s">
        <v>61</v>
      </c>
      <c r="CW19" s="14" t="s">
        <v>62</v>
      </c>
      <c r="CX19" s="14" t="s">
        <v>63</v>
      </c>
      <c r="CY19" s="18" t="s">
        <v>4</v>
      </c>
      <c r="CZ19" s="17" t="s">
        <v>60</v>
      </c>
      <c r="DA19" s="14" t="s">
        <v>61</v>
      </c>
      <c r="DB19" s="14" t="s">
        <v>62</v>
      </c>
      <c r="DC19" s="14" t="s">
        <v>63</v>
      </c>
      <c r="DD19" s="18" t="s">
        <v>4</v>
      </c>
      <c r="DE19" s="17" t="s">
        <v>60</v>
      </c>
      <c r="DF19" s="14" t="s">
        <v>61</v>
      </c>
      <c r="DG19" s="14" t="s">
        <v>62</v>
      </c>
      <c r="DH19" s="14" t="s">
        <v>63</v>
      </c>
      <c r="DI19" s="18" t="s">
        <v>4</v>
      </c>
      <c r="DJ19" s="17" t="s">
        <v>60</v>
      </c>
      <c r="DK19" s="14" t="s">
        <v>61</v>
      </c>
      <c r="DL19" s="14" t="s">
        <v>62</v>
      </c>
      <c r="DM19" s="14" t="s">
        <v>63</v>
      </c>
      <c r="DN19" s="18" t="s">
        <v>4</v>
      </c>
      <c r="DO19" s="17" t="s">
        <v>60</v>
      </c>
      <c r="DP19" s="14" t="s">
        <v>61</v>
      </c>
      <c r="DQ19" s="14" t="s">
        <v>62</v>
      </c>
      <c r="DR19" s="14" t="s">
        <v>63</v>
      </c>
      <c r="DS19" s="18" t="s">
        <v>4</v>
      </c>
      <c r="DT19" s="17" t="s">
        <v>60</v>
      </c>
      <c r="DU19" s="14" t="s">
        <v>61</v>
      </c>
      <c r="DV19" s="14" t="s">
        <v>62</v>
      </c>
      <c r="DW19" s="14" t="s">
        <v>63</v>
      </c>
      <c r="DX19" s="18" t="s">
        <v>4</v>
      </c>
      <c r="DY19" s="17" t="s">
        <v>60</v>
      </c>
      <c r="DZ19" s="14" t="s">
        <v>61</v>
      </c>
      <c r="EA19" s="14" t="s">
        <v>62</v>
      </c>
      <c r="EB19" s="14" t="s">
        <v>63</v>
      </c>
      <c r="EC19" s="18" t="s">
        <v>4</v>
      </c>
      <c r="ED19" s="17" t="s">
        <v>60</v>
      </c>
      <c r="EE19" s="14" t="s">
        <v>61</v>
      </c>
      <c r="EF19" s="14" t="s">
        <v>62</v>
      </c>
      <c r="EG19" s="14" t="s">
        <v>63</v>
      </c>
      <c r="EH19" s="18" t="s">
        <v>4</v>
      </c>
      <c r="EI19" s="17" t="s">
        <v>60</v>
      </c>
      <c r="EJ19" s="14" t="s">
        <v>61</v>
      </c>
      <c r="EK19" s="14" t="s">
        <v>62</v>
      </c>
      <c r="EL19" s="14" t="s">
        <v>63</v>
      </c>
      <c r="EM19" s="18" t="s">
        <v>4</v>
      </c>
      <c r="EN19" s="17" t="s">
        <v>60</v>
      </c>
      <c r="EO19" s="14" t="s">
        <v>61</v>
      </c>
      <c r="EP19" s="14" t="s">
        <v>62</v>
      </c>
      <c r="EQ19" s="14" t="s">
        <v>63</v>
      </c>
      <c r="ER19" s="18" t="s">
        <v>4</v>
      </c>
      <c r="ES19" s="17" t="s">
        <v>60</v>
      </c>
      <c r="ET19" s="14" t="s">
        <v>61</v>
      </c>
      <c r="EU19" s="14" t="s">
        <v>62</v>
      </c>
      <c r="EV19" s="14" t="s">
        <v>63</v>
      </c>
      <c r="EW19" s="18" t="s">
        <v>4</v>
      </c>
      <c r="EX19" s="17" t="s">
        <v>60</v>
      </c>
      <c r="EY19" s="14" t="s">
        <v>61</v>
      </c>
      <c r="EZ19" s="14" t="s">
        <v>62</v>
      </c>
      <c r="FA19" s="14" t="s">
        <v>63</v>
      </c>
      <c r="FB19" s="18" t="s">
        <v>4</v>
      </c>
      <c r="FC19" s="17" t="s">
        <v>60</v>
      </c>
      <c r="FD19" s="14" t="s">
        <v>61</v>
      </c>
      <c r="FE19" s="14" t="s">
        <v>62</v>
      </c>
      <c r="FF19" s="14" t="s">
        <v>63</v>
      </c>
      <c r="FG19" s="18" t="s">
        <v>4</v>
      </c>
      <c r="FH19" s="17" t="s">
        <v>60</v>
      </c>
      <c r="FI19" s="14" t="s">
        <v>61</v>
      </c>
      <c r="FJ19" s="14" t="s">
        <v>62</v>
      </c>
      <c r="FK19" s="14" t="s">
        <v>63</v>
      </c>
      <c r="FL19" s="18" t="s">
        <v>4</v>
      </c>
      <c r="FM19" s="17" t="s">
        <v>60</v>
      </c>
      <c r="FN19" s="14" t="s">
        <v>61</v>
      </c>
      <c r="FO19" s="14" t="s">
        <v>62</v>
      </c>
      <c r="FP19" s="14" t="s">
        <v>63</v>
      </c>
      <c r="FQ19" s="18" t="s">
        <v>4</v>
      </c>
      <c r="FR19" s="17" t="s">
        <v>60</v>
      </c>
      <c r="FS19" s="14" t="s">
        <v>61</v>
      </c>
      <c r="FT19" s="14" t="s">
        <v>62</v>
      </c>
      <c r="FU19" s="14" t="s">
        <v>63</v>
      </c>
      <c r="FV19" s="18" t="s">
        <v>4</v>
      </c>
      <c r="FW19" s="17" t="s">
        <v>60</v>
      </c>
      <c r="FX19" s="14" t="s">
        <v>61</v>
      </c>
      <c r="FY19" s="14" t="s">
        <v>62</v>
      </c>
      <c r="FZ19" s="14" t="s">
        <v>63</v>
      </c>
      <c r="GA19" s="18" t="s">
        <v>4</v>
      </c>
      <c r="GB19" s="17" t="s">
        <v>60</v>
      </c>
      <c r="GC19" s="14" t="s">
        <v>61</v>
      </c>
      <c r="GD19" s="14" t="s">
        <v>62</v>
      </c>
      <c r="GE19" s="14" t="s">
        <v>63</v>
      </c>
      <c r="GF19" s="18" t="s">
        <v>4</v>
      </c>
      <c r="GG19" s="17" t="s">
        <v>60</v>
      </c>
      <c r="GH19" s="14" t="s">
        <v>61</v>
      </c>
      <c r="GI19" s="14" t="s">
        <v>62</v>
      </c>
      <c r="GJ19" s="14" t="s">
        <v>63</v>
      </c>
      <c r="GK19" s="18" t="s">
        <v>4</v>
      </c>
      <c r="GL19" s="17" t="s">
        <v>60</v>
      </c>
      <c r="GM19" s="14" t="s">
        <v>61</v>
      </c>
      <c r="GN19" s="14" t="s">
        <v>62</v>
      </c>
      <c r="GO19" s="14" t="s">
        <v>63</v>
      </c>
      <c r="GP19" s="18" t="s">
        <v>4</v>
      </c>
      <c r="GQ19" s="17" t="s">
        <v>60</v>
      </c>
      <c r="GR19" s="14" t="s">
        <v>61</v>
      </c>
      <c r="GS19" s="14" t="s">
        <v>62</v>
      </c>
      <c r="GT19" s="14" t="s">
        <v>63</v>
      </c>
      <c r="GU19" s="18" t="s">
        <v>4</v>
      </c>
      <c r="GV19" s="17" t="s">
        <v>60</v>
      </c>
      <c r="GW19" s="14" t="s">
        <v>61</v>
      </c>
      <c r="GX19" s="14" t="s">
        <v>62</v>
      </c>
      <c r="GY19" s="14" t="s">
        <v>63</v>
      </c>
      <c r="GZ19" s="18" t="s">
        <v>4</v>
      </c>
      <c r="HA19" s="17" t="s">
        <v>60</v>
      </c>
      <c r="HB19" s="14" t="s">
        <v>61</v>
      </c>
      <c r="HC19" s="14" t="s">
        <v>62</v>
      </c>
      <c r="HD19" s="14" t="s">
        <v>63</v>
      </c>
      <c r="HE19" s="18" t="s">
        <v>4</v>
      </c>
      <c r="HF19" s="17" t="s">
        <v>60</v>
      </c>
      <c r="HG19" s="14" t="s">
        <v>61</v>
      </c>
      <c r="HH19" s="14" t="s">
        <v>62</v>
      </c>
      <c r="HI19" s="14" t="s">
        <v>63</v>
      </c>
      <c r="HJ19" s="18" t="s">
        <v>4</v>
      </c>
      <c r="HK19" s="17" t="s">
        <v>60</v>
      </c>
      <c r="HL19" s="14" t="s">
        <v>61</v>
      </c>
      <c r="HM19" s="14" t="s">
        <v>62</v>
      </c>
      <c r="HN19" s="14" t="s">
        <v>63</v>
      </c>
      <c r="HO19" s="18" t="s">
        <v>4</v>
      </c>
      <c r="HP19" s="17" t="s">
        <v>60</v>
      </c>
      <c r="HQ19" s="14" t="s">
        <v>61</v>
      </c>
      <c r="HR19" s="14" t="s">
        <v>62</v>
      </c>
      <c r="HS19" s="14" t="s">
        <v>63</v>
      </c>
      <c r="HT19" s="18" t="s">
        <v>4</v>
      </c>
      <c r="HU19" s="17" t="s">
        <v>60</v>
      </c>
      <c r="HV19" s="14" t="s">
        <v>61</v>
      </c>
      <c r="HW19" s="14" t="s">
        <v>62</v>
      </c>
      <c r="HX19" s="14" t="s">
        <v>63</v>
      </c>
      <c r="HY19" s="18" t="s">
        <v>4</v>
      </c>
      <c r="HZ19" s="17" t="s">
        <v>60</v>
      </c>
      <c r="IA19" s="14" t="s">
        <v>61</v>
      </c>
      <c r="IB19" s="14" t="s">
        <v>62</v>
      </c>
      <c r="IC19" s="14" t="s">
        <v>63</v>
      </c>
      <c r="ID19" s="18" t="s">
        <v>4</v>
      </c>
      <c r="IE19" s="17" t="s">
        <v>60</v>
      </c>
      <c r="IF19" s="14" t="s">
        <v>61</v>
      </c>
      <c r="IG19" s="14" t="s">
        <v>62</v>
      </c>
      <c r="IH19" s="14" t="s">
        <v>63</v>
      </c>
      <c r="II19" s="18" t="s">
        <v>4</v>
      </c>
      <c r="IJ19" s="17" t="s">
        <v>60</v>
      </c>
      <c r="IK19" s="14" t="s">
        <v>61</v>
      </c>
      <c r="IL19" s="14" t="s">
        <v>62</v>
      </c>
      <c r="IM19" s="14" t="s">
        <v>63</v>
      </c>
      <c r="IN19" s="18" t="s">
        <v>4</v>
      </c>
      <c r="IO19" s="120" t="s">
        <v>60</v>
      </c>
      <c r="IP19" s="121" t="s">
        <v>61</v>
      </c>
      <c r="IQ19" s="121" t="s">
        <v>62</v>
      </c>
      <c r="IR19" s="121" t="s">
        <v>63</v>
      </c>
      <c r="IS19" s="122" t="s">
        <v>4</v>
      </c>
      <c r="IT19" s="120" t="s">
        <v>60</v>
      </c>
      <c r="IU19" s="121" t="s">
        <v>61</v>
      </c>
      <c r="IV19" s="121" t="s">
        <v>62</v>
      </c>
      <c r="IW19" s="121" t="s">
        <v>63</v>
      </c>
      <c r="IX19" s="122" t="s">
        <v>4</v>
      </c>
      <c r="IY19" s="120" t="s">
        <v>60</v>
      </c>
      <c r="IZ19" s="121" t="s">
        <v>61</v>
      </c>
      <c r="JA19" s="121" t="s">
        <v>62</v>
      </c>
      <c r="JB19" s="121" t="s">
        <v>63</v>
      </c>
      <c r="JC19" s="122" t="s">
        <v>4</v>
      </c>
      <c r="JD19" s="120" t="s">
        <v>60</v>
      </c>
      <c r="JE19" s="121" t="s">
        <v>61</v>
      </c>
      <c r="JF19" s="121" t="s">
        <v>62</v>
      </c>
      <c r="JG19" s="121" t="s">
        <v>63</v>
      </c>
      <c r="JH19" s="122" t="s">
        <v>4</v>
      </c>
      <c r="JI19" s="120" t="s">
        <v>60</v>
      </c>
      <c r="JJ19" s="121" t="s">
        <v>61</v>
      </c>
      <c r="JK19" s="121" t="s">
        <v>62</v>
      </c>
      <c r="JL19" s="121" t="s">
        <v>63</v>
      </c>
      <c r="JM19" s="122" t="s">
        <v>4</v>
      </c>
      <c r="JN19" s="120" t="s">
        <v>60</v>
      </c>
      <c r="JO19" s="121" t="s">
        <v>61</v>
      </c>
      <c r="JP19" s="121" t="s">
        <v>62</v>
      </c>
      <c r="JQ19" s="121" t="s">
        <v>63</v>
      </c>
      <c r="JR19" s="122" t="s">
        <v>4</v>
      </c>
      <c r="JS19" s="120" t="s">
        <v>60</v>
      </c>
      <c r="JT19" s="121" t="s">
        <v>61</v>
      </c>
      <c r="JU19" s="121" t="s">
        <v>62</v>
      </c>
      <c r="JV19" s="121" t="s">
        <v>63</v>
      </c>
      <c r="JW19" s="122" t="s">
        <v>4</v>
      </c>
      <c r="JX19" s="120" t="s">
        <v>60</v>
      </c>
      <c r="JY19" s="121" t="s">
        <v>61</v>
      </c>
      <c r="JZ19" s="121" t="s">
        <v>62</v>
      </c>
      <c r="KA19" s="121" t="s">
        <v>63</v>
      </c>
      <c r="KB19" s="122" t="s">
        <v>4</v>
      </c>
      <c r="KC19" s="17" t="s">
        <v>60</v>
      </c>
      <c r="KD19" s="14" t="s">
        <v>61</v>
      </c>
      <c r="KE19" s="14" t="s">
        <v>62</v>
      </c>
      <c r="KF19" s="14" t="s">
        <v>63</v>
      </c>
      <c r="KG19" s="18" t="s">
        <v>4</v>
      </c>
      <c r="KH19" s="17" t="s">
        <v>60</v>
      </c>
      <c r="KI19" s="14" t="s">
        <v>61</v>
      </c>
      <c r="KJ19" s="14" t="s">
        <v>62</v>
      </c>
      <c r="KK19" s="14" t="s">
        <v>63</v>
      </c>
      <c r="KL19" s="18" t="s">
        <v>4</v>
      </c>
      <c r="KM19" s="17" t="s">
        <v>60</v>
      </c>
      <c r="KN19" s="14" t="s">
        <v>61</v>
      </c>
      <c r="KO19" s="14" t="s">
        <v>62</v>
      </c>
      <c r="KP19" s="14" t="s">
        <v>63</v>
      </c>
      <c r="KQ19" s="18" t="s">
        <v>4</v>
      </c>
      <c r="KR19" s="17" t="s">
        <v>60</v>
      </c>
      <c r="KS19" s="14" t="s">
        <v>61</v>
      </c>
      <c r="KT19" s="14" t="s">
        <v>62</v>
      </c>
      <c r="KU19" s="14" t="s">
        <v>63</v>
      </c>
      <c r="KV19" s="18" t="s">
        <v>4</v>
      </c>
      <c r="KW19" s="17" t="s">
        <v>60</v>
      </c>
      <c r="KX19" s="14" t="s">
        <v>61</v>
      </c>
      <c r="KY19" s="14" t="s">
        <v>62</v>
      </c>
      <c r="KZ19" s="14" t="s">
        <v>63</v>
      </c>
      <c r="LA19" s="18" t="s">
        <v>4</v>
      </c>
      <c r="LB19" s="17" t="s">
        <v>60</v>
      </c>
      <c r="LC19" s="14" t="s">
        <v>61</v>
      </c>
      <c r="LD19" s="14" t="s">
        <v>62</v>
      </c>
      <c r="LE19" s="14" t="s">
        <v>63</v>
      </c>
      <c r="LF19" s="18" t="s">
        <v>4</v>
      </c>
      <c r="LG19" s="1"/>
    </row>
    <row r="20">
      <c r="A20" s="1"/>
      <c r="B20" s="25" t="s">
        <v>7</v>
      </c>
      <c r="C20" s="26" t="s">
        <v>69</v>
      </c>
      <c r="E20" s="26">
        <f t="shared" ref="E20:I20" si="13">N20+T20+Z20+AF20+AL20+AR20+AX20+BD20+BJ20+BP20+BV20+CA20+CF20+CK20+CP20+CU20+CZ20+DE20+DJ20+DO20+DT20+DY20+ED20+EI20+EN20+ES20+EX20+FC20+FH20+FM20+FR20+FW20+GB20+GG20+GL20+GQ20+GV20+HA20+HF20+HK20+HP20+HU20+HZ20+IE20+IJ20+IO20+IT20+IY20+JD20+JI20+JN20+JS20+JX20+KC20+KH20+KM20+KR20+KW20+LB20</f>
        <v>2</v>
      </c>
      <c r="F20" s="26">
        <f t="shared" si="13"/>
        <v>1</v>
      </c>
      <c r="G20" s="26">
        <f t="shared" si="13"/>
        <v>0</v>
      </c>
      <c r="H20" s="26">
        <f t="shared" si="13"/>
        <v>4</v>
      </c>
      <c r="I20" s="26">
        <f t="shared" si="13"/>
        <v>1</v>
      </c>
      <c r="J20" s="26"/>
      <c r="K20" s="26"/>
      <c r="M20" s="27"/>
      <c r="N20" s="26"/>
      <c r="O20" s="26"/>
      <c r="P20" s="26"/>
      <c r="Q20" s="26"/>
      <c r="R20" s="26"/>
      <c r="S20" s="26"/>
      <c r="T20" s="28"/>
      <c r="U20" s="26"/>
      <c r="V20" s="26"/>
      <c r="W20" s="26"/>
      <c r="X20" s="29"/>
      <c r="Y20" s="26"/>
      <c r="Z20" s="28"/>
      <c r="AA20" s="26"/>
      <c r="AB20" s="26"/>
      <c r="AC20" s="26"/>
      <c r="AD20" s="29"/>
      <c r="AE20" s="26"/>
      <c r="AF20" s="28"/>
      <c r="AG20" s="26"/>
      <c r="AH20" s="26"/>
      <c r="AI20" s="26"/>
      <c r="AJ20" s="29"/>
      <c r="AK20" s="26"/>
      <c r="AL20" s="28"/>
      <c r="AM20" s="26"/>
      <c r="AN20" s="26"/>
      <c r="AO20" s="26"/>
      <c r="AP20" s="29"/>
      <c r="AQ20" s="26"/>
      <c r="AR20" s="28"/>
      <c r="AS20" s="26"/>
      <c r="AT20" s="26"/>
      <c r="AU20" s="26"/>
      <c r="AV20" s="29"/>
      <c r="AW20" s="26"/>
      <c r="AX20" s="28"/>
      <c r="AY20" s="26"/>
      <c r="AZ20" s="26"/>
      <c r="BA20" s="26"/>
      <c r="BB20" s="29"/>
      <c r="BC20" s="26"/>
      <c r="BD20" s="28"/>
      <c r="BE20" s="26"/>
      <c r="BF20" s="26"/>
      <c r="BG20" s="26"/>
      <c r="BH20" s="29"/>
      <c r="BI20" s="26"/>
      <c r="BJ20" s="28"/>
      <c r="BK20" s="26"/>
      <c r="BL20" s="26"/>
      <c r="BM20" s="26"/>
      <c r="BN20" s="29"/>
      <c r="BO20" s="26"/>
      <c r="BP20" s="28"/>
      <c r="BQ20" s="26"/>
      <c r="BR20" s="26"/>
      <c r="BS20" s="26"/>
      <c r="BT20" s="29"/>
      <c r="BU20" s="26"/>
      <c r="BV20" s="28"/>
      <c r="BW20" s="26"/>
      <c r="BX20" s="26"/>
      <c r="BY20" s="26"/>
      <c r="BZ20" s="29"/>
      <c r="CA20" s="28"/>
      <c r="CB20" s="26"/>
      <c r="CC20" s="26"/>
      <c r="CD20" s="26"/>
      <c r="CE20" s="29"/>
      <c r="CF20" s="28"/>
      <c r="CG20" s="26"/>
      <c r="CH20" s="26"/>
      <c r="CI20" s="26"/>
      <c r="CJ20" s="29"/>
      <c r="CK20" s="28"/>
      <c r="CL20" s="26"/>
      <c r="CM20" s="26"/>
      <c r="CN20" s="26"/>
      <c r="CO20" s="29"/>
      <c r="CP20" s="28">
        <v>1.0</v>
      </c>
      <c r="CQ20" s="26"/>
      <c r="CR20" s="26"/>
      <c r="CS20" s="26"/>
      <c r="CT20" s="29">
        <v>1.0</v>
      </c>
      <c r="CU20" s="28"/>
      <c r="CV20" s="26"/>
      <c r="CW20" s="26"/>
      <c r="CX20" s="26"/>
      <c r="CY20" s="29"/>
      <c r="CZ20" s="28"/>
      <c r="DA20" s="26"/>
      <c r="DB20" s="26"/>
      <c r="DC20" s="26"/>
      <c r="DD20" s="29"/>
      <c r="DE20" s="28"/>
      <c r="DF20" s="26"/>
      <c r="DG20" s="26"/>
      <c r="DH20" s="26"/>
      <c r="DI20" s="29"/>
      <c r="DJ20" s="28"/>
      <c r="DK20" s="26"/>
      <c r="DL20" s="26"/>
      <c r="DM20" s="26"/>
      <c r="DN20" s="29"/>
      <c r="DO20" s="28"/>
      <c r="DP20" s="26"/>
      <c r="DQ20" s="26"/>
      <c r="DR20" s="26"/>
      <c r="DS20" s="29"/>
      <c r="DT20" s="28"/>
      <c r="DU20" s="26"/>
      <c r="DV20" s="26"/>
      <c r="DW20" s="26"/>
      <c r="DX20" s="29"/>
      <c r="DY20" s="28"/>
      <c r="DZ20" s="26"/>
      <c r="EA20" s="26"/>
      <c r="EB20" s="26"/>
      <c r="EC20" s="29"/>
      <c r="ED20" s="28"/>
      <c r="EE20" s="26"/>
      <c r="EF20" s="26"/>
      <c r="EG20" s="26"/>
      <c r="EH20" s="29"/>
      <c r="EI20" s="28"/>
      <c r="EJ20" s="26"/>
      <c r="EK20" s="26"/>
      <c r="EL20" s="26"/>
      <c r="EM20" s="29"/>
      <c r="EN20" s="28"/>
      <c r="EO20" s="26"/>
      <c r="EP20" s="26"/>
      <c r="EQ20" s="26"/>
      <c r="ER20" s="29"/>
      <c r="ES20" s="28"/>
      <c r="ET20" s="26"/>
      <c r="EU20" s="26"/>
      <c r="EV20" s="26"/>
      <c r="EW20" s="29"/>
      <c r="EX20" s="28"/>
      <c r="EY20" s="26"/>
      <c r="EZ20" s="26"/>
      <c r="FA20" s="26"/>
      <c r="FB20" s="29"/>
      <c r="FC20" s="28"/>
      <c r="FD20" s="26"/>
      <c r="FE20" s="26"/>
      <c r="FF20" s="26"/>
      <c r="FG20" s="29"/>
      <c r="FH20" s="28"/>
      <c r="FI20" s="26">
        <v>1.0</v>
      </c>
      <c r="FJ20" s="26"/>
      <c r="FK20" s="26"/>
      <c r="FL20" s="29"/>
      <c r="FM20" s="28"/>
      <c r="FN20" s="26"/>
      <c r="FO20" s="26"/>
      <c r="FP20" s="26"/>
      <c r="FQ20" s="29"/>
      <c r="FR20" s="28"/>
      <c r="FS20" s="26"/>
      <c r="FT20" s="26"/>
      <c r="FU20" s="26"/>
      <c r="FV20" s="29"/>
      <c r="FW20" s="28"/>
      <c r="FX20" s="26"/>
      <c r="FY20" s="26"/>
      <c r="FZ20" s="26"/>
      <c r="GA20" s="29"/>
      <c r="GB20" s="28"/>
      <c r="GC20" s="26"/>
      <c r="GD20" s="26"/>
      <c r="GE20" s="26"/>
      <c r="GF20" s="29"/>
      <c r="GG20" s="28"/>
      <c r="GH20" s="26"/>
      <c r="GI20" s="26"/>
      <c r="GJ20" s="26"/>
      <c r="GK20" s="29"/>
      <c r="GL20" s="28"/>
      <c r="GM20" s="26"/>
      <c r="GN20" s="26"/>
      <c r="GO20" s="26"/>
      <c r="GP20" s="29"/>
      <c r="GQ20" s="28">
        <v>1.0</v>
      </c>
      <c r="GR20" s="26"/>
      <c r="GS20" s="26"/>
      <c r="GT20" s="26">
        <v>1.0</v>
      </c>
      <c r="GU20" s="29"/>
      <c r="GV20" s="28"/>
      <c r="GW20" s="26"/>
      <c r="GX20" s="26"/>
      <c r="GY20" s="26"/>
      <c r="GZ20" s="29"/>
      <c r="HA20" s="28"/>
      <c r="HB20" s="26"/>
      <c r="HC20" s="26"/>
      <c r="HD20" s="26"/>
      <c r="HE20" s="29"/>
      <c r="HF20" s="28"/>
      <c r="HG20" s="26"/>
      <c r="HH20" s="26"/>
      <c r="HI20" s="26"/>
      <c r="HJ20" s="29"/>
      <c r="HK20" s="28"/>
      <c r="HL20" s="26"/>
      <c r="HM20" s="26"/>
      <c r="HN20" s="26"/>
      <c r="HO20" s="29"/>
      <c r="HP20" s="28"/>
      <c r="HQ20" s="26"/>
      <c r="HR20" s="26"/>
      <c r="HS20" s="26"/>
      <c r="HT20" s="29"/>
      <c r="HU20" s="28"/>
      <c r="HV20" s="26"/>
      <c r="HW20" s="26"/>
      <c r="HX20" s="26">
        <v>1.0</v>
      </c>
      <c r="HY20" s="29"/>
      <c r="HZ20" s="28"/>
      <c r="IA20" s="26"/>
      <c r="IB20" s="26"/>
      <c r="IC20" s="26">
        <v>1.0</v>
      </c>
      <c r="ID20" s="29"/>
      <c r="IE20" s="28"/>
      <c r="IF20" s="26"/>
      <c r="IG20" s="26"/>
      <c r="IH20" s="26">
        <v>1.0</v>
      </c>
      <c r="II20" s="29"/>
      <c r="IJ20" s="28"/>
      <c r="IK20" s="26"/>
      <c r="IL20" s="26"/>
      <c r="IM20" s="26"/>
      <c r="IN20" s="29"/>
      <c r="IO20" s="123"/>
      <c r="IP20" s="124"/>
      <c r="IQ20" s="124"/>
      <c r="IR20" s="124"/>
      <c r="IS20" s="125"/>
      <c r="IT20" s="123"/>
      <c r="IU20" s="124"/>
      <c r="IV20" s="124"/>
      <c r="IW20" s="124"/>
      <c r="IX20" s="125"/>
      <c r="IY20" s="123"/>
      <c r="IZ20" s="124"/>
      <c r="JA20" s="124"/>
      <c r="JB20" s="124"/>
      <c r="JC20" s="125"/>
      <c r="JD20" s="123"/>
      <c r="JE20" s="124"/>
      <c r="JF20" s="124"/>
      <c r="JG20" s="124"/>
      <c r="JH20" s="125"/>
      <c r="JI20" s="123"/>
      <c r="JJ20" s="124"/>
      <c r="JK20" s="124"/>
      <c r="JL20" s="124"/>
      <c r="JM20" s="125"/>
      <c r="JN20" s="123"/>
      <c r="JO20" s="124"/>
      <c r="JP20" s="124"/>
      <c r="JQ20" s="124"/>
      <c r="JR20" s="125"/>
      <c r="JS20" s="123"/>
      <c r="JT20" s="124"/>
      <c r="JU20" s="124"/>
      <c r="JV20" s="124"/>
      <c r="JW20" s="125"/>
      <c r="JX20" s="123"/>
      <c r="JY20" s="124"/>
      <c r="JZ20" s="124"/>
      <c r="KA20" s="124"/>
      <c r="KB20" s="125"/>
      <c r="KC20" s="28"/>
      <c r="KD20" s="26"/>
      <c r="KE20" s="26"/>
      <c r="KF20" s="26"/>
      <c r="KG20" s="29"/>
      <c r="KH20" s="28"/>
      <c r="KI20" s="26"/>
      <c r="KJ20" s="26"/>
      <c r="KK20" s="26"/>
      <c r="KL20" s="29"/>
      <c r="KM20" s="28"/>
      <c r="KN20" s="26"/>
      <c r="KO20" s="26"/>
      <c r="KP20" s="26"/>
      <c r="KQ20" s="29"/>
      <c r="KR20" s="28"/>
      <c r="KS20" s="26"/>
      <c r="KT20" s="26"/>
      <c r="KU20" s="26"/>
      <c r="KV20" s="29"/>
      <c r="KW20" s="28"/>
      <c r="KX20" s="26"/>
      <c r="KY20" s="26"/>
      <c r="KZ20" s="26"/>
      <c r="LA20" s="29"/>
      <c r="LB20" s="28"/>
      <c r="LC20" s="26"/>
      <c r="LD20" s="26"/>
      <c r="LE20" s="26"/>
      <c r="LF20" s="29"/>
      <c r="LG20" s="1"/>
    </row>
    <row r="21">
      <c r="A21" s="1"/>
      <c r="B21" s="25" t="s">
        <v>9</v>
      </c>
      <c r="C21" s="26" t="s">
        <v>18</v>
      </c>
      <c r="D21" s="24" t="s">
        <v>11</v>
      </c>
      <c r="E21" s="37">
        <f t="shared" ref="E21:I21" si="14">N21+T21+Z21+AF21+AL21+AR21+AX21+BD21+BJ21+BP21+BV21+CA21+CF21+CK21+CP21+CU21+CZ21+DE21+DJ21+DO21+DT21+DY21+ED21+EI21+EN21+ES21+EX21+FC21+FH21+FM21+FR21+FW21+GB21+GG21+GL21+GQ21+GV21+HA21+HF21+HK21+HP21+HU21+HZ21+IE21+IJ21+IO21+IT21+IY21+JD21+JI21+JN21+JS21+JX21+KC21+KH21+KM21+KR21+KW21+LB21</f>
        <v>3498</v>
      </c>
      <c r="F21" s="37">
        <f t="shared" si="14"/>
        <v>1999</v>
      </c>
      <c r="G21" s="37">
        <f t="shared" si="14"/>
        <v>0</v>
      </c>
      <c r="H21" s="37">
        <f t="shared" si="14"/>
        <v>7997</v>
      </c>
      <c r="I21" s="37">
        <f t="shared" si="14"/>
        <v>1999</v>
      </c>
      <c r="J21" s="26"/>
      <c r="K21" s="26"/>
      <c r="L21" s="38">
        <f>sum(E21:I21)+sum(E25:I25)</f>
        <v>41480</v>
      </c>
      <c r="M21" s="39">
        <f>sum(E22:I22)+sum(E26:I26)</f>
        <v>109675</v>
      </c>
      <c r="N21" s="37"/>
      <c r="O21" s="37"/>
      <c r="P21" s="37"/>
      <c r="Q21" s="37"/>
      <c r="R21" s="37"/>
      <c r="S21" s="37"/>
      <c r="T21" s="40"/>
      <c r="U21" s="37"/>
      <c r="V21" s="37"/>
      <c r="W21" s="37"/>
      <c r="X21" s="41"/>
      <c r="Y21" s="37"/>
      <c r="Z21" s="40"/>
      <c r="AA21" s="37"/>
      <c r="AB21" s="37"/>
      <c r="AC21" s="37"/>
      <c r="AD21" s="41"/>
      <c r="AE21" s="37"/>
      <c r="AF21" s="40"/>
      <c r="AG21" s="37"/>
      <c r="AH21" s="37"/>
      <c r="AI21" s="37"/>
      <c r="AJ21" s="41"/>
      <c r="AK21" s="37"/>
      <c r="AL21" s="40"/>
      <c r="AM21" s="37"/>
      <c r="AN21" s="37"/>
      <c r="AO21" s="37"/>
      <c r="AP21" s="41"/>
      <c r="AQ21" s="37"/>
      <c r="AR21" s="40"/>
      <c r="AS21" s="37"/>
      <c r="AT21" s="37"/>
      <c r="AU21" s="37"/>
      <c r="AV21" s="41"/>
      <c r="AW21" s="37"/>
      <c r="AX21" s="40"/>
      <c r="AY21" s="37"/>
      <c r="AZ21" s="37"/>
      <c r="BA21" s="37"/>
      <c r="BB21" s="41"/>
      <c r="BC21" s="37"/>
      <c r="BD21" s="40"/>
      <c r="BE21" s="37"/>
      <c r="BF21" s="37"/>
      <c r="BG21" s="37"/>
      <c r="BH21" s="41"/>
      <c r="BI21" s="37"/>
      <c r="BJ21" s="40"/>
      <c r="BK21" s="37"/>
      <c r="BL21" s="37"/>
      <c r="BM21" s="37"/>
      <c r="BN21" s="41"/>
      <c r="BO21" s="37"/>
      <c r="BP21" s="40"/>
      <c r="BQ21" s="37"/>
      <c r="BR21" s="37"/>
      <c r="BS21" s="37"/>
      <c r="BT21" s="41"/>
      <c r="BU21" s="37"/>
      <c r="BV21" s="40"/>
      <c r="BW21" s="37"/>
      <c r="BX21" s="37"/>
      <c r="BY21" s="37"/>
      <c r="BZ21" s="41"/>
      <c r="CA21" s="40"/>
      <c r="CB21" s="37"/>
      <c r="CC21" s="37"/>
      <c r="CD21" s="37"/>
      <c r="CE21" s="41"/>
      <c r="CF21" s="40"/>
      <c r="CG21" s="37"/>
      <c r="CH21" s="37"/>
      <c r="CI21" s="37"/>
      <c r="CJ21" s="41"/>
      <c r="CK21" s="40"/>
      <c r="CL21" s="37"/>
      <c r="CM21" s="37"/>
      <c r="CN21" s="37"/>
      <c r="CO21" s="41"/>
      <c r="CP21" s="40">
        <v>1999.0</v>
      </c>
      <c r="CQ21" s="37"/>
      <c r="CR21" s="37"/>
      <c r="CS21" s="37"/>
      <c r="CT21" s="41">
        <v>1999.0</v>
      </c>
      <c r="CU21" s="40"/>
      <c r="CV21" s="37"/>
      <c r="CW21" s="37"/>
      <c r="CX21" s="37"/>
      <c r="CY21" s="41"/>
      <c r="CZ21" s="40"/>
      <c r="DA21" s="37"/>
      <c r="DB21" s="37"/>
      <c r="DC21" s="37"/>
      <c r="DD21" s="41"/>
      <c r="DE21" s="40"/>
      <c r="DF21" s="37"/>
      <c r="DG21" s="37"/>
      <c r="DH21" s="37"/>
      <c r="DI21" s="41"/>
      <c r="DJ21" s="40"/>
      <c r="DK21" s="37"/>
      <c r="DL21" s="37"/>
      <c r="DM21" s="37"/>
      <c r="DN21" s="41"/>
      <c r="DO21" s="40"/>
      <c r="DP21" s="37"/>
      <c r="DQ21" s="37"/>
      <c r="DR21" s="37"/>
      <c r="DS21" s="41"/>
      <c r="DT21" s="40"/>
      <c r="DU21" s="37"/>
      <c r="DV21" s="37"/>
      <c r="DW21" s="37"/>
      <c r="DX21" s="41"/>
      <c r="DY21" s="40"/>
      <c r="DZ21" s="37"/>
      <c r="EA21" s="37"/>
      <c r="EB21" s="37"/>
      <c r="EC21" s="41"/>
      <c r="ED21" s="40"/>
      <c r="EE21" s="37"/>
      <c r="EF21" s="37"/>
      <c r="EG21" s="37"/>
      <c r="EH21" s="41"/>
      <c r="EI21" s="40"/>
      <c r="EJ21" s="37"/>
      <c r="EK21" s="37"/>
      <c r="EL21" s="37"/>
      <c r="EM21" s="41"/>
      <c r="EN21" s="40"/>
      <c r="EO21" s="37"/>
      <c r="EP21" s="37"/>
      <c r="EQ21" s="37"/>
      <c r="ER21" s="41"/>
      <c r="ES21" s="40"/>
      <c r="ET21" s="37"/>
      <c r="EU21" s="37"/>
      <c r="EV21" s="37"/>
      <c r="EW21" s="41"/>
      <c r="EX21" s="40"/>
      <c r="EY21" s="37"/>
      <c r="EZ21" s="37"/>
      <c r="FA21" s="37"/>
      <c r="FB21" s="41"/>
      <c r="FC21" s="40"/>
      <c r="FD21" s="37"/>
      <c r="FE21" s="37"/>
      <c r="FF21" s="37"/>
      <c r="FG21" s="41"/>
      <c r="FH21" s="40"/>
      <c r="FI21" s="37">
        <v>1999.0</v>
      </c>
      <c r="FJ21" s="37"/>
      <c r="FK21" s="37"/>
      <c r="FL21" s="41"/>
      <c r="FM21" s="40"/>
      <c r="FN21" s="37"/>
      <c r="FO21" s="37"/>
      <c r="FP21" s="37"/>
      <c r="FQ21" s="41"/>
      <c r="FR21" s="40"/>
      <c r="FS21" s="37"/>
      <c r="FT21" s="37"/>
      <c r="FU21" s="37"/>
      <c r="FV21" s="41"/>
      <c r="FW21" s="40"/>
      <c r="FX21" s="37"/>
      <c r="FY21" s="37"/>
      <c r="FZ21" s="37"/>
      <c r="GA21" s="41"/>
      <c r="GB21" s="40"/>
      <c r="GC21" s="37"/>
      <c r="GD21" s="37"/>
      <c r="GE21" s="37"/>
      <c r="GF21" s="41"/>
      <c r="GG21" s="40"/>
      <c r="GH21" s="37"/>
      <c r="GI21" s="37"/>
      <c r="GJ21" s="37"/>
      <c r="GK21" s="41"/>
      <c r="GL21" s="40"/>
      <c r="GM21" s="37"/>
      <c r="GN21" s="37"/>
      <c r="GO21" s="37"/>
      <c r="GP21" s="41"/>
      <c r="GQ21" s="40">
        <v>1499.0</v>
      </c>
      <c r="GR21" s="37"/>
      <c r="GS21" s="37"/>
      <c r="GT21" s="37">
        <v>1999.0</v>
      </c>
      <c r="GU21" s="41"/>
      <c r="GV21" s="40"/>
      <c r="GW21" s="37"/>
      <c r="GX21" s="37"/>
      <c r="GY21" s="37"/>
      <c r="GZ21" s="41"/>
      <c r="HA21" s="40"/>
      <c r="HB21" s="37"/>
      <c r="HC21" s="37"/>
      <c r="HD21" s="37"/>
      <c r="HE21" s="41"/>
      <c r="HF21" s="40"/>
      <c r="HG21" s="37"/>
      <c r="HH21" s="37"/>
      <c r="HI21" s="37"/>
      <c r="HJ21" s="41"/>
      <c r="HK21" s="40"/>
      <c r="HL21" s="37"/>
      <c r="HM21" s="37"/>
      <c r="HN21" s="37"/>
      <c r="HO21" s="41"/>
      <c r="HP21" s="40"/>
      <c r="HQ21" s="37"/>
      <c r="HR21" s="37"/>
      <c r="HS21" s="37"/>
      <c r="HT21" s="41"/>
      <c r="HU21" s="40"/>
      <c r="HV21" s="37"/>
      <c r="HW21" s="37"/>
      <c r="HX21" s="37">
        <v>1999.0</v>
      </c>
      <c r="HY21" s="41"/>
      <c r="HZ21" s="40"/>
      <c r="IA21" s="37"/>
      <c r="IB21" s="37"/>
      <c r="IC21" s="37">
        <v>1999.0</v>
      </c>
      <c r="ID21" s="41"/>
      <c r="IE21" s="40"/>
      <c r="IF21" s="37"/>
      <c r="IG21" s="37"/>
      <c r="IH21" s="37">
        <v>2000.0</v>
      </c>
      <c r="II21" s="41"/>
      <c r="IJ21" s="40"/>
      <c r="IK21" s="37"/>
      <c r="IL21" s="37"/>
      <c r="IM21" s="37"/>
      <c r="IN21" s="41"/>
      <c r="IO21" s="126"/>
      <c r="IP21" s="127"/>
      <c r="IQ21" s="127"/>
      <c r="IR21" s="127"/>
      <c r="IS21" s="128"/>
      <c r="IT21" s="126"/>
      <c r="IU21" s="127"/>
      <c r="IV21" s="127"/>
      <c r="IW21" s="127"/>
      <c r="IX21" s="128"/>
      <c r="IY21" s="126"/>
      <c r="IZ21" s="127"/>
      <c r="JA21" s="127"/>
      <c r="JB21" s="127"/>
      <c r="JC21" s="128"/>
      <c r="JD21" s="126"/>
      <c r="JE21" s="127"/>
      <c r="JF21" s="127"/>
      <c r="JG21" s="127"/>
      <c r="JH21" s="128"/>
      <c r="JI21" s="126"/>
      <c r="JJ21" s="127"/>
      <c r="JK21" s="127"/>
      <c r="JL21" s="127"/>
      <c r="JM21" s="128"/>
      <c r="JN21" s="126"/>
      <c r="JO21" s="127"/>
      <c r="JP21" s="127"/>
      <c r="JQ21" s="127"/>
      <c r="JR21" s="128"/>
      <c r="JS21" s="126"/>
      <c r="JT21" s="127"/>
      <c r="JU21" s="127"/>
      <c r="JV21" s="127"/>
      <c r="JW21" s="128"/>
      <c r="JX21" s="126"/>
      <c r="JY21" s="127"/>
      <c r="JZ21" s="127"/>
      <c r="KA21" s="127"/>
      <c r="KB21" s="128"/>
      <c r="KC21" s="40"/>
      <c r="KD21" s="37"/>
      <c r="KE21" s="37"/>
      <c r="KF21" s="37"/>
      <c r="KG21" s="41"/>
      <c r="KH21" s="40"/>
      <c r="KI21" s="37"/>
      <c r="KJ21" s="37"/>
      <c r="KK21" s="37"/>
      <c r="KL21" s="41"/>
      <c r="KM21" s="40"/>
      <c r="KN21" s="37"/>
      <c r="KO21" s="37"/>
      <c r="KP21" s="37"/>
      <c r="KQ21" s="41"/>
      <c r="KR21" s="40"/>
      <c r="KS21" s="37"/>
      <c r="KT21" s="37"/>
      <c r="KU21" s="37"/>
      <c r="KV21" s="41"/>
      <c r="KW21" s="40"/>
      <c r="KX21" s="37"/>
      <c r="KY21" s="37"/>
      <c r="KZ21" s="37"/>
      <c r="LA21" s="41"/>
      <c r="LB21" s="40"/>
      <c r="LC21" s="37"/>
      <c r="LD21" s="37"/>
      <c r="LE21" s="37"/>
      <c r="LF21" s="41"/>
      <c r="LG21" s="1"/>
    </row>
    <row r="22">
      <c r="A22" s="1"/>
      <c r="B22" s="25" t="s">
        <v>12</v>
      </c>
      <c r="D22" s="24" t="s">
        <v>13</v>
      </c>
      <c r="E22" s="37">
        <f t="shared" ref="E22:I22" si="15">N22+T22+Z22+AF22+AL22+AR22+AX22+BD22+BJ22+BP22+BV22+CA22+CF22+CK22+CP22+CU22+CZ22+DE22+DJ22+DO22+DT22+DY22+ED22+EI22+EN22+ES22+EX22+FC22+FH22+FM22+FR22+FW22+GB22+GG22+GL22+GQ22+GV22+HA22+HF22+HK22+HP22+HU22+HZ22+IE22+IJ22+IO22+IT22+IY22+JD22+JI22+JN22+JS22+JX22+KC22+KH22+KM22+KR22+KW22+LB22</f>
        <v>600</v>
      </c>
      <c r="F22" s="37">
        <f t="shared" si="15"/>
        <v>2000</v>
      </c>
      <c r="G22" s="37">
        <f t="shared" si="15"/>
        <v>0</v>
      </c>
      <c r="H22" s="37">
        <f t="shared" si="15"/>
        <v>68997</v>
      </c>
      <c r="I22" s="37">
        <f t="shared" si="15"/>
        <v>0</v>
      </c>
      <c r="J22" s="26"/>
      <c r="K22" s="26"/>
      <c r="M22" s="27"/>
      <c r="N22" s="37"/>
      <c r="O22" s="37"/>
      <c r="P22" s="37"/>
      <c r="Q22" s="37"/>
      <c r="R22" s="37"/>
      <c r="S22" s="37"/>
      <c r="T22" s="40"/>
      <c r="U22" s="37"/>
      <c r="V22" s="37"/>
      <c r="W22" s="37"/>
      <c r="X22" s="41"/>
      <c r="Y22" s="37"/>
      <c r="Z22" s="40"/>
      <c r="AA22" s="37"/>
      <c r="AB22" s="37"/>
      <c r="AC22" s="37"/>
      <c r="AD22" s="41"/>
      <c r="AE22" s="37"/>
      <c r="AF22" s="40"/>
      <c r="AG22" s="37"/>
      <c r="AH22" s="37"/>
      <c r="AI22" s="37"/>
      <c r="AJ22" s="41"/>
      <c r="AK22" s="37"/>
      <c r="AL22" s="40"/>
      <c r="AM22" s="37"/>
      <c r="AN22" s="37"/>
      <c r="AO22" s="37"/>
      <c r="AP22" s="41"/>
      <c r="AQ22" s="37"/>
      <c r="AR22" s="40"/>
      <c r="AS22" s="37"/>
      <c r="AT22" s="37"/>
      <c r="AU22" s="37"/>
      <c r="AV22" s="41"/>
      <c r="AW22" s="37"/>
      <c r="AX22" s="40"/>
      <c r="AY22" s="37"/>
      <c r="AZ22" s="37"/>
      <c r="BA22" s="37"/>
      <c r="BB22" s="41"/>
      <c r="BC22" s="37"/>
      <c r="BD22" s="40"/>
      <c r="BE22" s="37"/>
      <c r="BF22" s="37"/>
      <c r="BG22" s="37"/>
      <c r="BH22" s="41"/>
      <c r="BI22" s="37"/>
      <c r="BJ22" s="40"/>
      <c r="BK22" s="37"/>
      <c r="BL22" s="37"/>
      <c r="BM22" s="37"/>
      <c r="BN22" s="41"/>
      <c r="BO22" s="37"/>
      <c r="BP22" s="40"/>
      <c r="BQ22" s="37"/>
      <c r="BR22" s="37"/>
      <c r="BS22" s="37"/>
      <c r="BT22" s="41"/>
      <c r="BU22" s="37"/>
      <c r="BV22" s="40"/>
      <c r="BW22" s="37"/>
      <c r="BX22" s="37"/>
      <c r="BY22" s="37"/>
      <c r="BZ22" s="41"/>
      <c r="CA22" s="40"/>
      <c r="CB22" s="37"/>
      <c r="CC22" s="37"/>
      <c r="CD22" s="37"/>
      <c r="CE22" s="41"/>
      <c r="CF22" s="40"/>
      <c r="CG22" s="37"/>
      <c r="CH22" s="37"/>
      <c r="CI22" s="37"/>
      <c r="CJ22" s="41"/>
      <c r="CK22" s="40"/>
      <c r="CL22" s="37"/>
      <c r="CM22" s="37"/>
      <c r="CN22" s="37"/>
      <c r="CO22" s="41"/>
      <c r="CP22" s="40"/>
      <c r="CQ22" s="37"/>
      <c r="CR22" s="37"/>
      <c r="CS22" s="37"/>
      <c r="CT22" s="41"/>
      <c r="CU22" s="40"/>
      <c r="CV22" s="37"/>
      <c r="CW22" s="37"/>
      <c r="CX22" s="37"/>
      <c r="CY22" s="41"/>
      <c r="CZ22" s="40"/>
      <c r="DA22" s="37"/>
      <c r="DB22" s="37"/>
      <c r="DC22" s="37"/>
      <c r="DD22" s="41"/>
      <c r="DE22" s="40"/>
      <c r="DF22" s="37"/>
      <c r="DG22" s="37"/>
      <c r="DH22" s="37"/>
      <c r="DI22" s="41"/>
      <c r="DJ22" s="40"/>
      <c r="DK22" s="37"/>
      <c r="DL22" s="37"/>
      <c r="DM22" s="37"/>
      <c r="DN22" s="41"/>
      <c r="DO22" s="40"/>
      <c r="DP22" s="37"/>
      <c r="DQ22" s="37"/>
      <c r="DR22" s="37"/>
      <c r="DS22" s="41"/>
      <c r="DT22" s="40"/>
      <c r="DU22" s="37"/>
      <c r="DV22" s="37"/>
      <c r="DW22" s="37"/>
      <c r="DX22" s="41"/>
      <c r="DY22" s="40"/>
      <c r="DZ22" s="37"/>
      <c r="EA22" s="37"/>
      <c r="EB22" s="37"/>
      <c r="EC22" s="41"/>
      <c r="ED22" s="40"/>
      <c r="EE22" s="37"/>
      <c r="EF22" s="37"/>
      <c r="EG22" s="37"/>
      <c r="EH22" s="41"/>
      <c r="EI22" s="40"/>
      <c r="EJ22" s="37"/>
      <c r="EK22" s="37"/>
      <c r="EL22" s="37"/>
      <c r="EM22" s="41"/>
      <c r="EN22" s="40"/>
      <c r="EO22" s="37"/>
      <c r="EP22" s="37"/>
      <c r="EQ22" s="37"/>
      <c r="ER22" s="41"/>
      <c r="ES22" s="40"/>
      <c r="ET22" s="37"/>
      <c r="EU22" s="37"/>
      <c r="EV22" s="37"/>
      <c r="EW22" s="41"/>
      <c r="EX22" s="40"/>
      <c r="EY22" s="37"/>
      <c r="EZ22" s="37"/>
      <c r="FA22" s="37"/>
      <c r="FB22" s="41"/>
      <c r="FC22" s="40"/>
      <c r="FD22" s="37"/>
      <c r="FE22" s="37"/>
      <c r="FF22" s="37"/>
      <c r="FG22" s="41"/>
      <c r="FH22" s="40"/>
      <c r="FI22" s="37">
        <v>2000.0</v>
      </c>
      <c r="FJ22" s="37"/>
      <c r="FK22" s="37"/>
      <c r="FL22" s="41"/>
      <c r="FM22" s="40"/>
      <c r="FN22" s="37"/>
      <c r="FO22" s="37"/>
      <c r="FP22" s="37"/>
      <c r="FQ22" s="41"/>
      <c r="FR22" s="40"/>
      <c r="FS22" s="37"/>
      <c r="FT22" s="37"/>
      <c r="FU22" s="37"/>
      <c r="FV22" s="41"/>
      <c r="FW22" s="40"/>
      <c r="FX22" s="37"/>
      <c r="FY22" s="37"/>
      <c r="FZ22" s="37"/>
      <c r="GA22" s="41"/>
      <c r="GB22" s="40"/>
      <c r="GC22" s="37"/>
      <c r="GD22" s="37"/>
      <c r="GE22" s="37"/>
      <c r="GF22" s="41"/>
      <c r="GG22" s="40"/>
      <c r="GH22" s="37"/>
      <c r="GI22" s="37"/>
      <c r="GJ22" s="37"/>
      <c r="GK22" s="41"/>
      <c r="GL22" s="40"/>
      <c r="GM22" s="37"/>
      <c r="GN22" s="37"/>
      <c r="GO22" s="37"/>
      <c r="GP22" s="41"/>
      <c r="GQ22" s="40">
        <v>600.0</v>
      </c>
      <c r="GR22" s="37"/>
      <c r="GS22" s="37"/>
      <c r="GT22" s="37"/>
      <c r="GU22" s="41"/>
      <c r="GV22" s="40"/>
      <c r="GW22" s="37"/>
      <c r="GX22" s="37"/>
      <c r="GY22" s="37"/>
      <c r="GZ22" s="41"/>
      <c r="HA22" s="40"/>
      <c r="HB22" s="37"/>
      <c r="HC22" s="37"/>
      <c r="HD22" s="37"/>
      <c r="HE22" s="41"/>
      <c r="HF22" s="40"/>
      <c r="HG22" s="37"/>
      <c r="HH22" s="37"/>
      <c r="HI22" s="37"/>
      <c r="HJ22" s="41"/>
      <c r="HK22" s="40"/>
      <c r="HL22" s="37"/>
      <c r="HM22" s="37"/>
      <c r="HN22" s="37"/>
      <c r="HO22" s="41"/>
      <c r="HP22" s="40"/>
      <c r="HQ22" s="37"/>
      <c r="HR22" s="37"/>
      <c r="HS22" s="37"/>
      <c r="HT22" s="41"/>
      <c r="HU22" s="40"/>
      <c r="HV22" s="37"/>
      <c r="HW22" s="37"/>
      <c r="HX22" s="37">
        <v>26999.0</v>
      </c>
      <c r="HY22" s="41"/>
      <c r="HZ22" s="40"/>
      <c r="IA22" s="37"/>
      <c r="IB22" s="37"/>
      <c r="IC22" s="37"/>
      <c r="ID22" s="41"/>
      <c r="IE22" s="40"/>
      <c r="IF22" s="37"/>
      <c r="IG22" s="37"/>
      <c r="IH22" s="37">
        <v>41998.0</v>
      </c>
      <c r="II22" s="41"/>
      <c r="IJ22" s="40"/>
      <c r="IK22" s="37"/>
      <c r="IL22" s="37"/>
      <c r="IM22" s="37"/>
      <c r="IN22" s="41"/>
      <c r="IO22" s="126"/>
      <c r="IP22" s="127"/>
      <c r="IQ22" s="127"/>
      <c r="IR22" s="127"/>
      <c r="IS22" s="128"/>
      <c r="IT22" s="126"/>
      <c r="IU22" s="127"/>
      <c r="IV22" s="127"/>
      <c r="IW22" s="127"/>
      <c r="IX22" s="128"/>
      <c r="IY22" s="126"/>
      <c r="IZ22" s="127"/>
      <c r="JA22" s="127"/>
      <c r="JB22" s="127"/>
      <c r="JC22" s="128"/>
      <c r="JD22" s="126"/>
      <c r="JE22" s="127"/>
      <c r="JF22" s="127"/>
      <c r="JG22" s="127"/>
      <c r="JH22" s="128"/>
      <c r="JI22" s="126"/>
      <c r="JJ22" s="127"/>
      <c r="JK22" s="127"/>
      <c r="JL22" s="127"/>
      <c r="JM22" s="128"/>
      <c r="JN22" s="126"/>
      <c r="JO22" s="127"/>
      <c r="JP22" s="127"/>
      <c r="JQ22" s="127"/>
      <c r="JR22" s="128"/>
      <c r="JS22" s="126"/>
      <c r="JT22" s="127"/>
      <c r="JU22" s="127"/>
      <c r="JV22" s="127"/>
      <c r="JW22" s="128"/>
      <c r="JX22" s="126"/>
      <c r="JY22" s="127"/>
      <c r="JZ22" s="127"/>
      <c r="KA22" s="127"/>
      <c r="KB22" s="128"/>
      <c r="KC22" s="40"/>
      <c r="KD22" s="37"/>
      <c r="KE22" s="37"/>
      <c r="KF22" s="37"/>
      <c r="KG22" s="41"/>
      <c r="KH22" s="40"/>
      <c r="KI22" s="37"/>
      <c r="KJ22" s="37"/>
      <c r="KK22" s="37"/>
      <c r="KL22" s="41"/>
      <c r="KM22" s="40"/>
      <c r="KN22" s="37"/>
      <c r="KO22" s="37"/>
      <c r="KP22" s="37"/>
      <c r="KQ22" s="41"/>
      <c r="KR22" s="40"/>
      <c r="KS22" s="37"/>
      <c r="KT22" s="37"/>
      <c r="KU22" s="37"/>
      <c r="KV22" s="41"/>
      <c r="KW22" s="40"/>
      <c r="KX22" s="37"/>
      <c r="KY22" s="37"/>
      <c r="KZ22" s="37"/>
      <c r="LA22" s="41"/>
      <c r="LB22" s="40"/>
      <c r="LC22" s="37"/>
      <c r="LD22" s="37"/>
      <c r="LE22" s="37"/>
      <c r="LF22" s="41"/>
      <c r="LG22" s="1"/>
    </row>
    <row r="23">
      <c r="A23" s="1"/>
      <c r="B23" s="49" t="s">
        <v>70</v>
      </c>
      <c r="D23" s="50" t="s">
        <v>15</v>
      </c>
      <c r="E23" s="50" t="s">
        <v>60</v>
      </c>
      <c r="F23" s="50" t="s">
        <v>61</v>
      </c>
      <c r="G23" s="50" t="s">
        <v>62</v>
      </c>
      <c r="H23" s="50" t="s">
        <v>63</v>
      </c>
      <c r="I23" s="50" t="s">
        <v>4</v>
      </c>
      <c r="J23" s="50"/>
      <c r="K23" s="50"/>
      <c r="M23" s="27"/>
      <c r="N23" s="51" t="s">
        <v>60</v>
      </c>
      <c r="O23" s="51" t="s">
        <v>61</v>
      </c>
      <c r="P23" s="51" t="s">
        <v>62</v>
      </c>
      <c r="Q23" s="51" t="s">
        <v>63</v>
      </c>
      <c r="R23" s="51" t="s">
        <v>4</v>
      </c>
      <c r="S23" s="51"/>
      <c r="T23" s="52" t="s">
        <v>60</v>
      </c>
      <c r="U23" s="51" t="s">
        <v>61</v>
      </c>
      <c r="V23" s="51" t="s">
        <v>62</v>
      </c>
      <c r="W23" s="51" t="s">
        <v>63</v>
      </c>
      <c r="X23" s="53" t="s">
        <v>4</v>
      </c>
      <c r="Y23" s="51"/>
      <c r="Z23" s="52" t="s">
        <v>60</v>
      </c>
      <c r="AA23" s="51" t="s">
        <v>61</v>
      </c>
      <c r="AB23" s="51" t="s">
        <v>62</v>
      </c>
      <c r="AC23" s="51" t="s">
        <v>63</v>
      </c>
      <c r="AD23" s="53" t="s">
        <v>4</v>
      </c>
      <c r="AE23" s="51"/>
      <c r="AF23" s="52" t="s">
        <v>60</v>
      </c>
      <c r="AG23" s="51" t="s">
        <v>61</v>
      </c>
      <c r="AH23" s="51" t="s">
        <v>62</v>
      </c>
      <c r="AI23" s="51" t="s">
        <v>63</v>
      </c>
      <c r="AJ23" s="53" t="s">
        <v>4</v>
      </c>
      <c r="AK23" s="51"/>
      <c r="AL23" s="52" t="s">
        <v>60</v>
      </c>
      <c r="AM23" s="51" t="s">
        <v>61</v>
      </c>
      <c r="AN23" s="51" t="s">
        <v>62</v>
      </c>
      <c r="AO23" s="51" t="s">
        <v>63</v>
      </c>
      <c r="AP23" s="53" t="s">
        <v>4</v>
      </c>
      <c r="AQ23" s="51"/>
      <c r="AR23" s="52" t="s">
        <v>60</v>
      </c>
      <c r="AS23" s="51" t="s">
        <v>61</v>
      </c>
      <c r="AT23" s="51" t="s">
        <v>62</v>
      </c>
      <c r="AU23" s="51" t="s">
        <v>63</v>
      </c>
      <c r="AV23" s="53" t="s">
        <v>4</v>
      </c>
      <c r="AW23" s="51"/>
      <c r="AX23" s="52" t="s">
        <v>60</v>
      </c>
      <c r="AY23" s="51" t="s">
        <v>61</v>
      </c>
      <c r="AZ23" s="51" t="s">
        <v>62</v>
      </c>
      <c r="BA23" s="51" t="s">
        <v>63</v>
      </c>
      <c r="BB23" s="53" t="s">
        <v>4</v>
      </c>
      <c r="BC23" s="51"/>
      <c r="BD23" s="52" t="s">
        <v>60</v>
      </c>
      <c r="BE23" s="51" t="s">
        <v>61</v>
      </c>
      <c r="BF23" s="51" t="s">
        <v>62</v>
      </c>
      <c r="BG23" s="51" t="s">
        <v>63</v>
      </c>
      <c r="BH23" s="53" t="s">
        <v>4</v>
      </c>
      <c r="BI23" s="51"/>
      <c r="BJ23" s="52" t="s">
        <v>60</v>
      </c>
      <c r="BK23" s="51" t="s">
        <v>61</v>
      </c>
      <c r="BL23" s="51" t="s">
        <v>62</v>
      </c>
      <c r="BM23" s="51" t="s">
        <v>63</v>
      </c>
      <c r="BN23" s="53" t="s">
        <v>4</v>
      </c>
      <c r="BO23" s="51"/>
      <c r="BP23" s="52" t="s">
        <v>60</v>
      </c>
      <c r="BQ23" s="51" t="s">
        <v>61</v>
      </c>
      <c r="BR23" s="51" t="s">
        <v>62</v>
      </c>
      <c r="BS23" s="51" t="s">
        <v>63</v>
      </c>
      <c r="BT23" s="53" t="s">
        <v>4</v>
      </c>
      <c r="BU23" s="51"/>
      <c r="BV23" s="52" t="s">
        <v>60</v>
      </c>
      <c r="BW23" s="51" t="s">
        <v>61</v>
      </c>
      <c r="BX23" s="51" t="s">
        <v>62</v>
      </c>
      <c r="BY23" s="51" t="s">
        <v>63</v>
      </c>
      <c r="BZ23" s="53" t="s">
        <v>4</v>
      </c>
      <c r="CA23" s="52" t="s">
        <v>60</v>
      </c>
      <c r="CB23" s="51" t="s">
        <v>61</v>
      </c>
      <c r="CC23" s="51" t="s">
        <v>62</v>
      </c>
      <c r="CD23" s="51" t="s">
        <v>63</v>
      </c>
      <c r="CE23" s="53" t="s">
        <v>4</v>
      </c>
      <c r="CF23" s="52" t="s">
        <v>60</v>
      </c>
      <c r="CG23" s="51" t="s">
        <v>61</v>
      </c>
      <c r="CH23" s="51" t="s">
        <v>62</v>
      </c>
      <c r="CI23" s="51" t="s">
        <v>63</v>
      </c>
      <c r="CJ23" s="53" t="s">
        <v>4</v>
      </c>
      <c r="CK23" s="52" t="s">
        <v>60</v>
      </c>
      <c r="CL23" s="51" t="s">
        <v>61</v>
      </c>
      <c r="CM23" s="51" t="s">
        <v>62</v>
      </c>
      <c r="CN23" s="51" t="s">
        <v>63</v>
      </c>
      <c r="CO23" s="53" t="s">
        <v>4</v>
      </c>
      <c r="CP23" s="52" t="s">
        <v>60</v>
      </c>
      <c r="CQ23" s="51" t="s">
        <v>61</v>
      </c>
      <c r="CR23" s="51" t="s">
        <v>62</v>
      </c>
      <c r="CS23" s="51" t="s">
        <v>63</v>
      </c>
      <c r="CT23" s="53" t="s">
        <v>4</v>
      </c>
      <c r="CU23" s="52" t="s">
        <v>60</v>
      </c>
      <c r="CV23" s="51" t="s">
        <v>61</v>
      </c>
      <c r="CW23" s="51" t="s">
        <v>62</v>
      </c>
      <c r="CX23" s="51" t="s">
        <v>63</v>
      </c>
      <c r="CY23" s="53" t="s">
        <v>4</v>
      </c>
      <c r="CZ23" s="52" t="s">
        <v>60</v>
      </c>
      <c r="DA23" s="51" t="s">
        <v>61</v>
      </c>
      <c r="DB23" s="51" t="s">
        <v>62</v>
      </c>
      <c r="DC23" s="51" t="s">
        <v>63</v>
      </c>
      <c r="DD23" s="53" t="s">
        <v>4</v>
      </c>
      <c r="DE23" s="52" t="s">
        <v>60</v>
      </c>
      <c r="DF23" s="51" t="s">
        <v>61</v>
      </c>
      <c r="DG23" s="51" t="s">
        <v>62</v>
      </c>
      <c r="DH23" s="51" t="s">
        <v>63</v>
      </c>
      <c r="DI23" s="53" t="s">
        <v>4</v>
      </c>
      <c r="DJ23" s="52" t="s">
        <v>60</v>
      </c>
      <c r="DK23" s="51" t="s">
        <v>61</v>
      </c>
      <c r="DL23" s="51" t="s">
        <v>62</v>
      </c>
      <c r="DM23" s="51" t="s">
        <v>63</v>
      </c>
      <c r="DN23" s="53" t="s">
        <v>4</v>
      </c>
      <c r="DO23" s="52" t="s">
        <v>60</v>
      </c>
      <c r="DP23" s="51" t="s">
        <v>61</v>
      </c>
      <c r="DQ23" s="51" t="s">
        <v>62</v>
      </c>
      <c r="DR23" s="51" t="s">
        <v>63</v>
      </c>
      <c r="DS23" s="53" t="s">
        <v>4</v>
      </c>
      <c r="DT23" s="52" t="s">
        <v>60</v>
      </c>
      <c r="DU23" s="51" t="s">
        <v>61</v>
      </c>
      <c r="DV23" s="51" t="s">
        <v>62</v>
      </c>
      <c r="DW23" s="51" t="s">
        <v>63</v>
      </c>
      <c r="DX23" s="53" t="s">
        <v>4</v>
      </c>
      <c r="DY23" s="52" t="s">
        <v>60</v>
      </c>
      <c r="DZ23" s="51" t="s">
        <v>61</v>
      </c>
      <c r="EA23" s="51" t="s">
        <v>62</v>
      </c>
      <c r="EB23" s="51" t="s">
        <v>63</v>
      </c>
      <c r="EC23" s="53" t="s">
        <v>4</v>
      </c>
      <c r="ED23" s="52" t="s">
        <v>60</v>
      </c>
      <c r="EE23" s="51" t="s">
        <v>61</v>
      </c>
      <c r="EF23" s="51" t="s">
        <v>62</v>
      </c>
      <c r="EG23" s="51" t="s">
        <v>63</v>
      </c>
      <c r="EH23" s="53" t="s">
        <v>4</v>
      </c>
      <c r="EI23" s="52" t="s">
        <v>60</v>
      </c>
      <c r="EJ23" s="51" t="s">
        <v>61</v>
      </c>
      <c r="EK23" s="51" t="s">
        <v>62</v>
      </c>
      <c r="EL23" s="51" t="s">
        <v>63</v>
      </c>
      <c r="EM23" s="53" t="s">
        <v>4</v>
      </c>
      <c r="EN23" s="52" t="s">
        <v>60</v>
      </c>
      <c r="EO23" s="51" t="s">
        <v>61</v>
      </c>
      <c r="EP23" s="51" t="s">
        <v>62</v>
      </c>
      <c r="EQ23" s="51" t="s">
        <v>63</v>
      </c>
      <c r="ER23" s="53" t="s">
        <v>4</v>
      </c>
      <c r="ES23" s="52" t="s">
        <v>60</v>
      </c>
      <c r="ET23" s="51" t="s">
        <v>61</v>
      </c>
      <c r="EU23" s="51" t="s">
        <v>62</v>
      </c>
      <c r="EV23" s="51" t="s">
        <v>63</v>
      </c>
      <c r="EW23" s="53" t="s">
        <v>4</v>
      </c>
      <c r="EX23" s="52" t="s">
        <v>60</v>
      </c>
      <c r="EY23" s="51" t="s">
        <v>61</v>
      </c>
      <c r="EZ23" s="51" t="s">
        <v>62</v>
      </c>
      <c r="FA23" s="51" t="s">
        <v>63</v>
      </c>
      <c r="FB23" s="53" t="s">
        <v>4</v>
      </c>
      <c r="FC23" s="52" t="s">
        <v>60</v>
      </c>
      <c r="FD23" s="51" t="s">
        <v>61</v>
      </c>
      <c r="FE23" s="51" t="s">
        <v>62</v>
      </c>
      <c r="FF23" s="51" t="s">
        <v>63</v>
      </c>
      <c r="FG23" s="53" t="s">
        <v>4</v>
      </c>
      <c r="FH23" s="52" t="s">
        <v>60</v>
      </c>
      <c r="FI23" s="51" t="s">
        <v>61</v>
      </c>
      <c r="FJ23" s="51" t="s">
        <v>62</v>
      </c>
      <c r="FK23" s="51" t="s">
        <v>63</v>
      </c>
      <c r="FL23" s="53" t="s">
        <v>4</v>
      </c>
      <c r="FM23" s="52" t="s">
        <v>60</v>
      </c>
      <c r="FN23" s="51" t="s">
        <v>61</v>
      </c>
      <c r="FO23" s="51" t="s">
        <v>62</v>
      </c>
      <c r="FP23" s="51" t="s">
        <v>63</v>
      </c>
      <c r="FQ23" s="53" t="s">
        <v>4</v>
      </c>
      <c r="FR23" s="52" t="s">
        <v>60</v>
      </c>
      <c r="FS23" s="51" t="s">
        <v>61</v>
      </c>
      <c r="FT23" s="51" t="s">
        <v>62</v>
      </c>
      <c r="FU23" s="51" t="s">
        <v>63</v>
      </c>
      <c r="FV23" s="53" t="s">
        <v>4</v>
      </c>
      <c r="FW23" s="52" t="s">
        <v>60</v>
      </c>
      <c r="FX23" s="51" t="s">
        <v>61</v>
      </c>
      <c r="FY23" s="51" t="s">
        <v>62</v>
      </c>
      <c r="FZ23" s="51" t="s">
        <v>63</v>
      </c>
      <c r="GA23" s="53" t="s">
        <v>4</v>
      </c>
      <c r="GB23" s="52" t="s">
        <v>60</v>
      </c>
      <c r="GC23" s="51" t="s">
        <v>61</v>
      </c>
      <c r="GD23" s="51" t="s">
        <v>62</v>
      </c>
      <c r="GE23" s="51" t="s">
        <v>63</v>
      </c>
      <c r="GF23" s="53" t="s">
        <v>4</v>
      </c>
      <c r="GG23" s="52" t="s">
        <v>60</v>
      </c>
      <c r="GH23" s="51" t="s">
        <v>61</v>
      </c>
      <c r="GI23" s="51" t="s">
        <v>62</v>
      </c>
      <c r="GJ23" s="51" t="s">
        <v>63</v>
      </c>
      <c r="GK23" s="53" t="s">
        <v>4</v>
      </c>
      <c r="GL23" s="52" t="s">
        <v>60</v>
      </c>
      <c r="GM23" s="51" t="s">
        <v>61</v>
      </c>
      <c r="GN23" s="51" t="s">
        <v>62</v>
      </c>
      <c r="GO23" s="51" t="s">
        <v>63</v>
      </c>
      <c r="GP23" s="53" t="s">
        <v>4</v>
      </c>
      <c r="GQ23" s="52" t="s">
        <v>60</v>
      </c>
      <c r="GR23" s="51" t="s">
        <v>61</v>
      </c>
      <c r="GS23" s="51" t="s">
        <v>62</v>
      </c>
      <c r="GT23" s="51" t="s">
        <v>63</v>
      </c>
      <c r="GU23" s="53" t="s">
        <v>4</v>
      </c>
      <c r="GV23" s="52" t="s">
        <v>60</v>
      </c>
      <c r="GW23" s="51" t="s">
        <v>61</v>
      </c>
      <c r="GX23" s="51" t="s">
        <v>62</v>
      </c>
      <c r="GY23" s="51" t="s">
        <v>63</v>
      </c>
      <c r="GZ23" s="53" t="s">
        <v>4</v>
      </c>
      <c r="HA23" s="52" t="s">
        <v>60</v>
      </c>
      <c r="HB23" s="51" t="s">
        <v>61</v>
      </c>
      <c r="HC23" s="51" t="s">
        <v>62</v>
      </c>
      <c r="HD23" s="51" t="s">
        <v>63</v>
      </c>
      <c r="HE23" s="53" t="s">
        <v>4</v>
      </c>
      <c r="HF23" s="52" t="s">
        <v>60</v>
      </c>
      <c r="HG23" s="51" t="s">
        <v>61</v>
      </c>
      <c r="HH23" s="51" t="s">
        <v>62</v>
      </c>
      <c r="HI23" s="51" t="s">
        <v>63</v>
      </c>
      <c r="HJ23" s="53" t="s">
        <v>4</v>
      </c>
      <c r="HK23" s="52" t="s">
        <v>60</v>
      </c>
      <c r="HL23" s="51" t="s">
        <v>61</v>
      </c>
      <c r="HM23" s="51" t="s">
        <v>62</v>
      </c>
      <c r="HN23" s="51" t="s">
        <v>63</v>
      </c>
      <c r="HO23" s="53" t="s">
        <v>4</v>
      </c>
      <c r="HP23" s="52" t="s">
        <v>60</v>
      </c>
      <c r="HQ23" s="51" t="s">
        <v>61</v>
      </c>
      <c r="HR23" s="51" t="s">
        <v>62</v>
      </c>
      <c r="HS23" s="51" t="s">
        <v>63</v>
      </c>
      <c r="HT23" s="53" t="s">
        <v>4</v>
      </c>
      <c r="HU23" s="52" t="s">
        <v>60</v>
      </c>
      <c r="HV23" s="51" t="s">
        <v>61</v>
      </c>
      <c r="HW23" s="51" t="s">
        <v>62</v>
      </c>
      <c r="HX23" s="51" t="s">
        <v>63</v>
      </c>
      <c r="HY23" s="53" t="s">
        <v>4</v>
      </c>
      <c r="HZ23" s="52" t="s">
        <v>60</v>
      </c>
      <c r="IA23" s="51" t="s">
        <v>61</v>
      </c>
      <c r="IB23" s="51" t="s">
        <v>62</v>
      </c>
      <c r="IC23" s="51" t="s">
        <v>63</v>
      </c>
      <c r="ID23" s="53" t="s">
        <v>4</v>
      </c>
      <c r="IE23" s="52" t="s">
        <v>60</v>
      </c>
      <c r="IF23" s="51" t="s">
        <v>61</v>
      </c>
      <c r="IG23" s="51" t="s">
        <v>62</v>
      </c>
      <c r="IH23" s="51" t="s">
        <v>63</v>
      </c>
      <c r="II23" s="53" t="s">
        <v>4</v>
      </c>
      <c r="IJ23" s="52" t="s">
        <v>60</v>
      </c>
      <c r="IK23" s="51" t="s">
        <v>61</v>
      </c>
      <c r="IL23" s="51" t="s">
        <v>62</v>
      </c>
      <c r="IM23" s="51" t="s">
        <v>63</v>
      </c>
      <c r="IN23" s="53" t="s">
        <v>4</v>
      </c>
      <c r="IO23" s="129" t="s">
        <v>60</v>
      </c>
      <c r="IP23" s="130" t="s">
        <v>61</v>
      </c>
      <c r="IQ23" s="130" t="s">
        <v>62</v>
      </c>
      <c r="IR23" s="130" t="s">
        <v>63</v>
      </c>
      <c r="IS23" s="131" t="s">
        <v>4</v>
      </c>
      <c r="IT23" s="129" t="s">
        <v>60</v>
      </c>
      <c r="IU23" s="130" t="s">
        <v>61</v>
      </c>
      <c r="IV23" s="130" t="s">
        <v>62</v>
      </c>
      <c r="IW23" s="130" t="s">
        <v>63</v>
      </c>
      <c r="IX23" s="131" t="s">
        <v>4</v>
      </c>
      <c r="IY23" s="129" t="s">
        <v>60</v>
      </c>
      <c r="IZ23" s="130" t="s">
        <v>61</v>
      </c>
      <c r="JA23" s="130" t="s">
        <v>62</v>
      </c>
      <c r="JB23" s="130" t="s">
        <v>63</v>
      </c>
      <c r="JC23" s="131" t="s">
        <v>4</v>
      </c>
      <c r="JD23" s="129" t="s">
        <v>60</v>
      </c>
      <c r="JE23" s="130" t="s">
        <v>61</v>
      </c>
      <c r="JF23" s="130" t="s">
        <v>62</v>
      </c>
      <c r="JG23" s="130" t="s">
        <v>63</v>
      </c>
      <c r="JH23" s="131" t="s">
        <v>4</v>
      </c>
      <c r="JI23" s="129" t="s">
        <v>60</v>
      </c>
      <c r="JJ23" s="130" t="s">
        <v>61</v>
      </c>
      <c r="JK23" s="130" t="s">
        <v>62</v>
      </c>
      <c r="JL23" s="130" t="s">
        <v>63</v>
      </c>
      <c r="JM23" s="131" t="s">
        <v>4</v>
      </c>
      <c r="JN23" s="129" t="s">
        <v>60</v>
      </c>
      <c r="JO23" s="130" t="s">
        <v>61</v>
      </c>
      <c r="JP23" s="130" t="s">
        <v>62</v>
      </c>
      <c r="JQ23" s="130" t="s">
        <v>63</v>
      </c>
      <c r="JR23" s="131" t="s">
        <v>4</v>
      </c>
      <c r="JS23" s="129" t="s">
        <v>60</v>
      </c>
      <c r="JT23" s="130" t="s">
        <v>61</v>
      </c>
      <c r="JU23" s="130" t="s">
        <v>62</v>
      </c>
      <c r="JV23" s="130" t="s">
        <v>63</v>
      </c>
      <c r="JW23" s="131" t="s">
        <v>4</v>
      </c>
      <c r="JX23" s="129" t="s">
        <v>60</v>
      </c>
      <c r="JY23" s="130" t="s">
        <v>61</v>
      </c>
      <c r="JZ23" s="130" t="s">
        <v>62</v>
      </c>
      <c r="KA23" s="130" t="s">
        <v>63</v>
      </c>
      <c r="KB23" s="131" t="s">
        <v>4</v>
      </c>
      <c r="KC23" s="52" t="s">
        <v>60</v>
      </c>
      <c r="KD23" s="51" t="s">
        <v>61</v>
      </c>
      <c r="KE23" s="51" t="s">
        <v>62</v>
      </c>
      <c r="KF23" s="51" t="s">
        <v>63</v>
      </c>
      <c r="KG23" s="53" t="s">
        <v>4</v>
      </c>
      <c r="KH23" s="52" t="s">
        <v>60</v>
      </c>
      <c r="KI23" s="51" t="s">
        <v>61</v>
      </c>
      <c r="KJ23" s="51" t="s">
        <v>62</v>
      </c>
      <c r="KK23" s="51" t="s">
        <v>63</v>
      </c>
      <c r="KL23" s="53" t="s">
        <v>4</v>
      </c>
      <c r="KM23" s="52" t="s">
        <v>60</v>
      </c>
      <c r="KN23" s="51" t="s">
        <v>61</v>
      </c>
      <c r="KO23" s="51" t="s">
        <v>62</v>
      </c>
      <c r="KP23" s="51" t="s">
        <v>63</v>
      </c>
      <c r="KQ23" s="53" t="s">
        <v>4</v>
      </c>
      <c r="KR23" s="52" t="s">
        <v>60</v>
      </c>
      <c r="KS23" s="51" t="s">
        <v>61</v>
      </c>
      <c r="KT23" s="51" t="s">
        <v>62</v>
      </c>
      <c r="KU23" s="51" t="s">
        <v>63</v>
      </c>
      <c r="KV23" s="53" t="s">
        <v>4</v>
      </c>
      <c r="KW23" s="52" t="s">
        <v>60</v>
      </c>
      <c r="KX23" s="51" t="s">
        <v>61</v>
      </c>
      <c r="KY23" s="51" t="s">
        <v>62</v>
      </c>
      <c r="KZ23" s="51" t="s">
        <v>63</v>
      </c>
      <c r="LA23" s="53" t="s">
        <v>4</v>
      </c>
      <c r="LB23" s="52" t="s">
        <v>60</v>
      </c>
      <c r="LC23" s="51" t="s">
        <v>61</v>
      </c>
      <c r="LD23" s="51" t="s">
        <v>62</v>
      </c>
      <c r="LE23" s="51" t="s">
        <v>63</v>
      </c>
      <c r="LF23" s="53" t="s">
        <v>4</v>
      </c>
      <c r="LG23" s="1"/>
    </row>
    <row r="24">
      <c r="A24" s="1"/>
      <c r="B24" s="59"/>
      <c r="E24" s="26">
        <f t="shared" ref="E24:I24" si="16">N24+T24+Z24+AF24+AL24+AR24+AX24+BD24+BJ24+BP24+BV24+CA24+CF24+CK24+CP24+CU24+CZ24+DE24+DJ24+DO24+DT24+DY24+ED24+EI24+EN24+ES24+EX24+FC24+FH24+FM24+FR24+FW24+GB24+GG24+GL24+GQ24+GV24+HA24+HF24+HK24+HP24+HU24+HZ24+IE24+IJ24+IO24+IT24+IY24+JD24+JI24+JN24+JS24+JX24+KC24+KH24+KM24+KR24+KW24+LB24</f>
        <v>2</v>
      </c>
      <c r="F24" s="26">
        <f t="shared" si="16"/>
        <v>0</v>
      </c>
      <c r="G24" s="26">
        <f t="shared" si="16"/>
        <v>2</v>
      </c>
      <c r="H24" s="26">
        <f t="shared" si="16"/>
        <v>6</v>
      </c>
      <c r="I24" s="26">
        <f t="shared" si="16"/>
        <v>3</v>
      </c>
      <c r="J24" s="26"/>
      <c r="K24" s="26"/>
      <c r="M24" s="27"/>
      <c r="N24" s="26"/>
      <c r="O24" s="26"/>
      <c r="P24" s="26"/>
      <c r="Q24" s="26"/>
      <c r="R24" s="26"/>
      <c r="S24" s="26"/>
      <c r="T24" s="28"/>
      <c r="U24" s="26"/>
      <c r="V24" s="26"/>
      <c r="W24" s="26"/>
      <c r="X24" s="29"/>
      <c r="Y24" s="26"/>
      <c r="Z24" s="28"/>
      <c r="AA24" s="26"/>
      <c r="AB24" s="26"/>
      <c r="AC24" s="26"/>
      <c r="AD24" s="29"/>
      <c r="AE24" s="26"/>
      <c r="AF24" s="28"/>
      <c r="AG24" s="26"/>
      <c r="AH24" s="26"/>
      <c r="AI24" s="26"/>
      <c r="AJ24" s="29"/>
      <c r="AK24" s="26"/>
      <c r="AL24" s="28"/>
      <c r="AM24" s="26"/>
      <c r="AN24" s="26"/>
      <c r="AO24" s="26"/>
      <c r="AP24" s="29"/>
      <c r="AQ24" s="26"/>
      <c r="AR24" s="28"/>
      <c r="AS24" s="26"/>
      <c r="AT24" s="26"/>
      <c r="AU24" s="26"/>
      <c r="AV24" s="29"/>
      <c r="AW24" s="26"/>
      <c r="AX24" s="28"/>
      <c r="AY24" s="26"/>
      <c r="AZ24" s="26"/>
      <c r="BA24" s="26"/>
      <c r="BB24" s="29"/>
      <c r="BC24" s="26"/>
      <c r="BD24" s="28"/>
      <c r="BE24" s="26"/>
      <c r="BF24" s="26"/>
      <c r="BG24" s="26"/>
      <c r="BH24" s="29"/>
      <c r="BI24" s="26"/>
      <c r="BJ24" s="28"/>
      <c r="BK24" s="26"/>
      <c r="BL24" s="26"/>
      <c r="BM24" s="26"/>
      <c r="BN24" s="29"/>
      <c r="BO24" s="26"/>
      <c r="BP24" s="28"/>
      <c r="BQ24" s="26"/>
      <c r="BR24" s="26"/>
      <c r="BS24" s="26"/>
      <c r="BT24" s="29"/>
      <c r="BU24" s="26"/>
      <c r="BV24" s="28"/>
      <c r="BW24" s="26"/>
      <c r="BX24" s="26"/>
      <c r="BY24" s="26"/>
      <c r="BZ24" s="29"/>
      <c r="CA24" s="28"/>
      <c r="CB24" s="26"/>
      <c r="CC24" s="26"/>
      <c r="CD24" s="26"/>
      <c r="CE24" s="29"/>
      <c r="CF24" s="28"/>
      <c r="CG24" s="26"/>
      <c r="CH24" s="26"/>
      <c r="CI24" s="26"/>
      <c r="CJ24" s="29"/>
      <c r="CK24" s="28"/>
      <c r="CL24" s="26"/>
      <c r="CM24" s="26"/>
      <c r="CN24" s="26"/>
      <c r="CO24" s="29"/>
      <c r="CP24" s="28"/>
      <c r="CQ24" s="26"/>
      <c r="CR24" s="26"/>
      <c r="CS24" s="26"/>
      <c r="CT24" s="29"/>
      <c r="CU24" s="28"/>
      <c r="CV24" s="26"/>
      <c r="CW24" s="26"/>
      <c r="CX24" s="26"/>
      <c r="CY24" s="29"/>
      <c r="CZ24" s="28"/>
      <c r="DA24" s="26"/>
      <c r="DB24" s="26"/>
      <c r="DC24" s="26">
        <v>1.0</v>
      </c>
      <c r="DD24" s="29"/>
      <c r="DE24" s="28"/>
      <c r="DF24" s="26"/>
      <c r="DG24" s="26"/>
      <c r="DH24" s="26"/>
      <c r="DI24" s="29"/>
      <c r="DJ24" s="28"/>
      <c r="DK24" s="26"/>
      <c r="DL24" s="26"/>
      <c r="DM24" s="26"/>
      <c r="DN24" s="29"/>
      <c r="DO24" s="28"/>
      <c r="DP24" s="26"/>
      <c r="DQ24" s="26"/>
      <c r="DR24" s="26"/>
      <c r="DS24" s="29">
        <v>1.0</v>
      </c>
      <c r="DT24" s="28"/>
      <c r="DU24" s="26"/>
      <c r="DV24" s="26"/>
      <c r="DW24" s="26"/>
      <c r="DX24" s="29"/>
      <c r="DY24" s="28"/>
      <c r="DZ24" s="26"/>
      <c r="EA24" s="26"/>
      <c r="EB24" s="26">
        <v>1.0</v>
      </c>
      <c r="EC24" s="29"/>
      <c r="ED24" s="28"/>
      <c r="EE24" s="26"/>
      <c r="EF24" s="26"/>
      <c r="EG24" s="26"/>
      <c r="EH24" s="29"/>
      <c r="EI24" s="28"/>
      <c r="EJ24" s="26"/>
      <c r="EK24" s="26"/>
      <c r="EL24" s="26"/>
      <c r="EM24" s="29"/>
      <c r="EN24" s="28"/>
      <c r="EO24" s="26"/>
      <c r="EP24" s="26"/>
      <c r="EQ24" s="26"/>
      <c r="ER24" s="29"/>
      <c r="ES24" s="28"/>
      <c r="ET24" s="26"/>
      <c r="EU24" s="26"/>
      <c r="EV24" s="26"/>
      <c r="EW24" s="29"/>
      <c r="EX24" s="28"/>
      <c r="EY24" s="26"/>
      <c r="EZ24" s="26"/>
      <c r="FA24" s="26"/>
      <c r="FB24" s="29"/>
      <c r="FC24" s="28"/>
      <c r="FD24" s="26"/>
      <c r="FE24" s="26"/>
      <c r="FF24" s="26"/>
      <c r="FG24" s="29"/>
      <c r="FH24" s="28"/>
      <c r="FI24" s="26"/>
      <c r="FJ24" s="26"/>
      <c r="FK24" s="26"/>
      <c r="FL24" s="29">
        <v>1.0</v>
      </c>
      <c r="FM24" s="28"/>
      <c r="FN24" s="26"/>
      <c r="FO24" s="26"/>
      <c r="FP24" s="26">
        <v>1.0</v>
      </c>
      <c r="FQ24" s="29"/>
      <c r="FR24" s="28"/>
      <c r="FS24" s="26"/>
      <c r="FT24" s="26"/>
      <c r="FU24" s="26"/>
      <c r="FV24" s="29"/>
      <c r="FW24" s="28"/>
      <c r="FX24" s="26"/>
      <c r="FY24" s="26"/>
      <c r="FZ24" s="26"/>
      <c r="GA24" s="29"/>
      <c r="GB24" s="28"/>
      <c r="GC24" s="26"/>
      <c r="GD24" s="26"/>
      <c r="GE24" s="26"/>
      <c r="GF24" s="29"/>
      <c r="GG24" s="28"/>
      <c r="GH24" s="26"/>
      <c r="GI24" s="26"/>
      <c r="GJ24" s="26"/>
      <c r="GK24" s="29"/>
      <c r="GL24" s="28"/>
      <c r="GM24" s="26"/>
      <c r="GN24" s="26"/>
      <c r="GO24" s="26"/>
      <c r="GP24" s="29"/>
      <c r="GQ24" s="28">
        <v>2.0</v>
      </c>
      <c r="GR24" s="26"/>
      <c r="GS24" s="26"/>
      <c r="GT24" s="26"/>
      <c r="GU24" s="29"/>
      <c r="GV24" s="28"/>
      <c r="GW24" s="26"/>
      <c r="GX24" s="26">
        <v>1.0</v>
      </c>
      <c r="GY24" s="26">
        <v>1.0</v>
      </c>
      <c r="GZ24" s="29"/>
      <c r="HA24" s="28"/>
      <c r="HB24" s="26"/>
      <c r="HC24" s="26">
        <v>1.0</v>
      </c>
      <c r="HD24" s="26">
        <v>1.0</v>
      </c>
      <c r="HE24" s="29"/>
      <c r="HF24" s="28"/>
      <c r="HG24" s="26"/>
      <c r="HH24" s="26"/>
      <c r="HI24" s="26"/>
      <c r="HJ24" s="29"/>
      <c r="HK24" s="28"/>
      <c r="HL24" s="26"/>
      <c r="HM24" s="26"/>
      <c r="HN24" s="26"/>
      <c r="HO24" s="29"/>
      <c r="HP24" s="28"/>
      <c r="HQ24" s="26"/>
      <c r="HR24" s="26"/>
      <c r="HS24" s="26"/>
      <c r="HT24" s="29"/>
      <c r="HU24" s="28"/>
      <c r="HV24" s="26"/>
      <c r="HW24" s="26"/>
      <c r="HX24" s="26"/>
      <c r="HY24" s="29"/>
      <c r="HZ24" s="28"/>
      <c r="IA24" s="26"/>
      <c r="IB24" s="26"/>
      <c r="IC24" s="26">
        <v>1.0</v>
      </c>
      <c r="ID24" s="29"/>
      <c r="IE24" s="28"/>
      <c r="IF24" s="26"/>
      <c r="IG24" s="26"/>
      <c r="IH24" s="26"/>
      <c r="II24" s="29">
        <v>1.0</v>
      </c>
      <c r="IJ24" s="28"/>
      <c r="IK24" s="26"/>
      <c r="IL24" s="26"/>
      <c r="IM24" s="26"/>
      <c r="IN24" s="29"/>
      <c r="IO24" s="123"/>
      <c r="IP24" s="124"/>
      <c r="IQ24" s="124"/>
      <c r="IR24" s="124"/>
      <c r="IS24" s="125"/>
      <c r="IT24" s="123"/>
      <c r="IU24" s="124"/>
      <c r="IV24" s="124"/>
      <c r="IW24" s="124"/>
      <c r="IX24" s="125"/>
      <c r="IY24" s="123"/>
      <c r="IZ24" s="124"/>
      <c r="JA24" s="124"/>
      <c r="JB24" s="124"/>
      <c r="JC24" s="125"/>
      <c r="JD24" s="123"/>
      <c r="JE24" s="124"/>
      <c r="JF24" s="124"/>
      <c r="JG24" s="124"/>
      <c r="JH24" s="125"/>
      <c r="JI24" s="123"/>
      <c r="JJ24" s="124"/>
      <c r="JK24" s="124"/>
      <c r="JL24" s="124"/>
      <c r="JM24" s="125"/>
      <c r="JN24" s="123"/>
      <c r="JO24" s="124"/>
      <c r="JP24" s="124"/>
      <c r="JQ24" s="124"/>
      <c r="JR24" s="125"/>
      <c r="JS24" s="123"/>
      <c r="JT24" s="124"/>
      <c r="JU24" s="124"/>
      <c r="JV24" s="124"/>
      <c r="JW24" s="125"/>
      <c r="JX24" s="123"/>
      <c r="JY24" s="124"/>
      <c r="JZ24" s="124"/>
      <c r="KA24" s="124"/>
      <c r="KB24" s="125"/>
      <c r="KC24" s="28"/>
      <c r="KD24" s="26"/>
      <c r="KE24" s="26"/>
      <c r="KF24" s="26"/>
      <c r="KG24" s="29"/>
      <c r="KH24" s="28"/>
      <c r="KI24" s="26"/>
      <c r="KJ24" s="26"/>
      <c r="KK24" s="26"/>
      <c r="KL24" s="29"/>
      <c r="KM24" s="28"/>
      <c r="KN24" s="26"/>
      <c r="KO24" s="26"/>
      <c r="KP24" s="26"/>
      <c r="KQ24" s="29"/>
      <c r="KR24" s="28"/>
      <c r="KS24" s="26"/>
      <c r="KT24" s="26"/>
      <c r="KU24" s="26"/>
      <c r="KV24" s="29"/>
      <c r="KW24" s="28"/>
      <c r="KX24" s="26"/>
      <c r="KY24" s="26"/>
      <c r="KZ24" s="26"/>
      <c r="LA24" s="29"/>
      <c r="LB24" s="28"/>
      <c r="LC24" s="26"/>
      <c r="LD24" s="26"/>
      <c r="LE24" s="26"/>
      <c r="LF24" s="29"/>
      <c r="LG24" s="1"/>
    </row>
    <row r="25">
      <c r="A25" s="1"/>
      <c r="B25" s="59"/>
      <c r="D25" s="50" t="s">
        <v>11</v>
      </c>
      <c r="E25" s="37">
        <f t="shared" ref="E25:I25" si="17">N25+T25+Z25+AF25+AL25+AR25+AX25+BD25+BJ25+BP25+BV25+CA25+CF25+CK25+CP25+CU25+CZ25+DE25+DJ25+DO25+DT25+DY25+ED25+EI25+EN25+ES25+EX25+FC25+FH25+FM25+FR25+FW25+GB25+GG25+GL25+GQ25+GV25+HA25+HF25+HK25+HP25+HU25+HZ25+IE25+IJ25+IO25+IT25+IY25+JD25+JI25+JN25+JS25+JX25+KC25+KH25+KM25+KR25+KW25+LB25</f>
        <v>3998</v>
      </c>
      <c r="F25" s="37">
        <f t="shared" si="17"/>
        <v>0</v>
      </c>
      <c r="G25" s="37">
        <f t="shared" si="17"/>
        <v>3998</v>
      </c>
      <c r="H25" s="37">
        <f t="shared" si="17"/>
        <v>11994</v>
      </c>
      <c r="I25" s="37">
        <f t="shared" si="17"/>
        <v>5997</v>
      </c>
      <c r="J25" s="26"/>
      <c r="K25" s="26"/>
      <c r="M25" s="27"/>
      <c r="N25" s="38"/>
      <c r="O25" s="38"/>
      <c r="P25" s="38"/>
      <c r="Q25" s="38"/>
      <c r="R25" s="38"/>
      <c r="S25" s="38"/>
      <c r="T25" s="60"/>
      <c r="U25" s="38"/>
      <c r="V25" s="38"/>
      <c r="W25" s="38"/>
      <c r="X25" s="61"/>
      <c r="Y25" s="38"/>
      <c r="Z25" s="60"/>
      <c r="AA25" s="38"/>
      <c r="AB25" s="38"/>
      <c r="AC25" s="38"/>
      <c r="AD25" s="61"/>
      <c r="AE25" s="38"/>
      <c r="AF25" s="60"/>
      <c r="AG25" s="38"/>
      <c r="AH25" s="38"/>
      <c r="AI25" s="38"/>
      <c r="AJ25" s="61"/>
      <c r="AK25" s="38"/>
      <c r="AL25" s="60"/>
      <c r="AM25" s="38"/>
      <c r="AN25" s="38"/>
      <c r="AO25" s="38"/>
      <c r="AP25" s="61"/>
      <c r="AQ25" s="38"/>
      <c r="AR25" s="60"/>
      <c r="AS25" s="38"/>
      <c r="AT25" s="38"/>
      <c r="AU25" s="38"/>
      <c r="AV25" s="61"/>
      <c r="AW25" s="38"/>
      <c r="AX25" s="60"/>
      <c r="AY25" s="38"/>
      <c r="AZ25" s="38"/>
      <c r="BA25" s="38"/>
      <c r="BB25" s="61"/>
      <c r="BC25" s="38"/>
      <c r="BD25" s="60"/>
      <c r="BE25" s="38"/>
      <c r="BF25" s="38"/>
      <c r="BG25" s="38"/>
      <c r="BH25" s="61"/>
      <c r="BI25" s="38"/>
      <c r="BJ25" s="60"/>
      <c r="BK25" s="38"/>
      <c r="BL25" s="38"/>
      <c r="BM25" s="38"/>
      <c r="BN25" s="61"/>
      <c r="BO25" s="38"/>
      <c r="BP25" s="60"/>
      <c r="BQ25" s="38"/>
      <c r="BR25" s="38"/>
      <c r="BS25" s="38"/>
      <c r="BT25" s="61"/>
      <c r="BU25" s="38"/>
      <c r="BV25" s="60"/>
      <c r="BW25" s="38"/>
      <c r="BX25" s="38"/>
      <c r="BY25" s="38"/>
      <c r="BZ25" s="61"/>
      <c r="CA25" s="60"/>
      <c r="CB25" s="38"/>
      <c r="CC25" s="38"/>
      <c r="CD25" s="38"/>
      <c r="CE25" s="61"/>
      <c r="CF25" s="60"/>
      <c r="CG25" s="38"/>
      <c r="CH25" s="38"/>
      <c r="CI25" s="38"/>
      <c r="CJ25" s="61"/>
      <c r="CK25" s="60"/>
      <c r="CL25" s="38"/>
      <c r="CM25" s="38"/>
      <c r="CN25" s="38"/>
      <c r="CO25" s="61"/>
      <c r="CP25" s="60"/>
      <c r="CQ25" s="38"/>
      <c r="CR25" s="38"/>
      <c r="CS25" s="38"/>
      <c r="CT25" s="61"/>
      <c r="CU25" s="60"/>
      <c r="CV25" s="38"/>
      <c r="CW25" s="38"/>
      <c r="CX25" s="38"/>
      <c r="CY25" s="61"/>
      <c r="CZ25" s="60"/>
      <c r="DA25" s="38"/>
      <c r="DB25" s="38"/>
      <c r="DC25" s="37">
        <v>1999.0</v>
      </c>
      <c r="DD25" s="61"/>
      <c r="DE25" s="60"/>
      <c r="DF25" s="38"/>
      <c r="DG25" s="38"/>
      <c r="DH25" s="38"/>
      <c r="DI25" s="61"/>
      <c r="DJ25" s="60"/>
      <c r="DK25" s="38"/>
      <c r="DL25" s="38"/>
      <c r="DM25" s="38"/>
      <c r="DN25" s="61"/>
      <c r="DO25" s="60"/>
      <c r="DP25" s="38"/>
      <c r="DQ25" s="38"/>
      <c r="DR25" s="38"/>
      <c r="DS25" s="41">
        <v>1999.0</v>
      </c>
      <c r="DT25" s="60"/>
      <c r="DU25" s="38"/>
      <c r="DV25" s="38"/>
      <c r="DW25" s="37"/>
      <c r="DX25" s="61"/>
      <c r="DY25" s="60"/>
      <c r="DZ25" s="38"/>
      <c r="EA25" s="38"/>
      <c r="EB25" s="37">
        <v>1999.0</v>
      </c>
      <c r="EC25" s="61"/>
      <c r="ED25" s="60"/>
      <c r="EE25" s="38"/>
      <c r="EF25" s="38"/>
      <c r="EG25" s="38"/>
      <c r="EH25" s="61"/>
      <c r="EI25" s="60"/>
      <c r="EJ25" s="38"/>
      <c r="EK25" s="38"/>
      <c r="EL25" s="38"/>
      <c r="EM25" s="61"/>
      <c r="EN25" s="60"/>
      <c r="EO25" s="38"/>
      <c r="EP25" s="38"/>
      <c r="EQ25" s="38"/>
      <c r="ER25" s="61"/>
      <c r="ES25" s="60"/>
      <c r="ET25" s="38"/>
      <c r="EU25" s="38"/>
      <c r="EV25" s="38"/>
      <c r="EW25" s="61"/>
      <c r="EX25" s="60"/>
      <c r="EY25" s="38"/>
      <c r="EZ25" s="38"/>
      <c r="FA25" s="38"/>
      <c r="FB25" s="61"/>
      <c r="FC25" s="60"/>
      <c r="FD25" s="38"/>
      <c r="FE25" s="38"/>
      <c r="FF25" s="38"/>
      <c r="FG25" s="61"/>
      <c r="FH25" s="60"/>
      <c r="FI25" s="38"/>
      <c r="FJ25" s="38"/>
      <c r="FK25" s="38"/>
      <c r="FL25" s="41">
        <v>1999.0</v>
      </c>
      <c r="FM25" s="60"/>
      <c r="FN25" s="38"/>
      <c r="FO25" s="38"/>
      <c r="FP25" s="37">
        <v>1999.0</v>
      </c>
      <c r="FQ25" s="61"/>
      <c r="FR25" s="60"/>
      <c r="FS25" s="38"/>
      <c r="FT25" s="38"/>
      <c r="FU25" s="38"/>
      <c r="FV25" s="61"/>
      <c r="FW25" s="60"/>
      <c r="FX25" s="38"/>
      <c r="FY25" s="38"/>
      <c r="FZ25" s="38"/>
      <c r="GA25" s="61"/>
      <c r="GB25" s="60"/>
      <c r="GC25" s="38"/>
      <c r="GD25" s="38"/>
      <c r="GE25" s="38"/>
      <c r="GF25" s="61"/>
      <c r="GG25" s="60"/>
      <c r="GH25" s="38"/>
      <c r="GI25" s="38"/>
      <c r="GJ25" s="38"/>
      <c r="GK25" s="61"/>
      <c r="GL25" s="60"/>
      <c r="GM25" s="38"/>
      <c r="GN25" s="38"/>
      <c r="GO25" s="38"/>
      <c r="GP25" s="61"/>
      <c r="GQ25" s="40">
        <v>3998.0</v>
      </c>
      <c r="GR25" s="38"/>
      <c r="GS25" s="38"/>
      <c r="GT25" s="38"/>
      <c r="GU25" s="61"/>
      <c r="GV25" s="60"/>
      <c r="GW25" s="38"/>
      <c r="GX25" s="37">
        <v>1999.0</v>
      </c>
      <c r="GY25" s="37">
        <v>1999.0</v>
      </c>
      <c r="GZ25" s="61"/>
      <c r="HA25" s="60"/>
      <c r="HB25" s="38"/>
      <c r="HC25" s="37">
        <v>1999.0</v>
      </c>
      <c r="HD25" s="37">
        <v>1999.0</v>
      </c>
      <c r="HE25" s="61"/>
      <c r="HF25" s="60"/>
      <c r="HG25" s="38"/>
      <c r="HH25" s="38"/>
      <c r="HI25" s="38"/>
      <c r="HJ25" s="61"/>
      <c r="HK25" s="60"/>
      <c r="HL25" s="38"/>
      <c r="HM25" s="38"/>
      <c r="HN25" s="38"/>
      <c r="HO25" s="61"/>
      <c r="HP25" s="60"/>
      <c r="HQ25" s="38"/>
      <c r="HR25" s="38"/>
      <c r="HS25" s="38"/>
      <c r="HT25" s="61"/>
      <c r="HU25" s="60"/>
      <c r="HV25" s="38"/>
      <c r="HW25" s="38"/>
      <c r="HX25" s="38"/>
      <c r="HY25" s="61"/>
      <c r="HZ25" s="60"/>
      <c r="IA25" s="38"/>
      <c r="IB25" s="38"/>
      <c r="IC25" s="37">
        <v>1999.0</v>
      </c>
      <c r="ID25" s="61"/>
      <c r="IE25" s="60"/>
      <c r="IF25" s="38"/>
      <c r="IG25" s="38"/>
      <c r="IH25" s="38"/>
      <c r="II25" s="41">
        <v>1999.0</v>
      </c>
      <c r="IJ25" s="60"/>
      <c r="IK25" s="38"/>
      <c r="IL25" s="38"/>
      <c r="IM25" s="38"/>
      <c r="IN25" s="61"/>
      <c r="IO25" s="132"/>
      <c r="IP25" s="133"/>
      <c r="IQ25" s="133"/>
      <c r="IR25" s="133"/>
      <c r="IS25" s="134"/>
      <c r="IT25" s="132"/>
      <c r="IU25" s="133"/>
      <c r="IV25" s="133"/>
      <c r="IW25" s="133"/>
      <c r="IX25" s="134"/>
      <c r="IY25" s="132"/>
      <c r="IZ25" s="133"/>
      <c r="JA25" s="133"/>
      <c r="JB25" s="133"/>
      <c r="JC25" s="134"/>
      <c r="JD25" s="132"/>
      <c r="JE25" s="133"/>
      <c r="JF25" s="133"/>
      <c r="JG25" s="133"/>
      <c r="JH25" s="134"/>
      <c r="JI25" s="132"/>
      <c r="JJ25" s="133"/>
      <c r="JK25" s="133"/>
      <c r="JL25" s="133"/>
      <c r="JM25" s="134"/>
      <c r="JN25" s="132"/>
      <c r="JO25" s="133"/>
      <c r="JP25" s="133"/>
      <c r="JQ25" s="133"/>
      <c r="JR25" s="134"/>
      <c r="JS25" s="132"/>
      <c r="JT25" s="133"/>
      <c r="JU25" s="133"/>
      <c r="JV25" s="133"/>
      <c r="JW25" s="134"/>
      <c r="JX25" s="132"/>
      <c r="JY25" s="133"/>
      <c r="JZ25" s="133"/>
      <c r="KA25" s="133"/>
      <c r="KB25" s="134"/>
      <c r="KC25" s="60"/>
      <c r="KD25" s="38"/>
      <c r="KE25" s="38"/>
      <c r="KF25" s="38"/>
      <c r="KG25" s="61"/>
      <c r="KH25" s="60"/>
      <c r="KI25" s="38"/>
      <c r="KJ25" s="38"/>
      <c r="KK25" s="38"/>
      <c r="KL25" s="61"/>
      <c r="KM25" s="60"/>
      <c r="KN25" s="38"/>
      <c r="KO25" s="38"/>
      <c r="KP25" s="38"/>
      <c r="KQ25" s="61"/>
      <c r="KR25" s="60"/>
      <c r="KS25" s="38"/>
      <c r="KT25" s="38"/>
      <c r="KU25" s="38"/>
      <c r="KV25" s="61"/>
      <c r="KW25" s="60"/>
      <c r="KX25" s="38"/>
      <c r="KY25" s="38"/>
      <c r="KZ25" s="38"/>
      <c r="LA25" s="61"/>
      <c r="LB25" s="60"/>
      <c r="LC25" s="38"/>
      <c r="LD25" s="38"/>
      <c r="LE25" s="38"/>
      <c r="LF25" s="61"/>
      <c r="LG25" s="1"/>
    </row>
    <row r="26">
      <c r="A26" s="1"/>
      <c r="B26" s="62"/>
      <c r="C26" s="63"/>
      <c r="D26" s="64" t="s">
        <v>13</v>
      </c>
      <c r="E26" s="77">
        <f t="shared" ref="E26:I26" si="18">N26+T26+Z26+AF26+AL26+AR26+AX26+BD26+BJ26+BP26+BV26+CA26+CF26+CK26+CP26+CU26+CZ26+DE26+DJ26+DO26+DT26+DY26+ED26+EI26+EN26+ES26+EX26+FC26+FH26+FM26+FR26+FW26+GB26+GG26+GL26+GQ26+GV26+HA26+HF26+HK26+HP26+HU26+HZ26+IE26+IJ26+IO26+IT26+IY26+JD26+JI26+JN26+JS26+JX26+KC26+KH26+KM26+KR26+KW26+LB26</f>
        <v>1000</v>
      </c>
      <c r="F26" s="77">
        <f t="shared" si="18"/>
        <v>0</v>
      </c>
      <c r="G26" s="77">
        <f t="shared" si="18"/>
        <v>27999</v>
      </c>
      <c r="H26" s="77">
        <f t="shared" si="18"/>
        <v>2480</v>
      </c>
      <c r="I26" s="77">
        <f t="shared" si="18"/>
        <v>6599</v>
      </c>
      <c r="J26" s="78"/>
      <c r="K26" s="78"/>
      <c r="L26" s="63"/>
      <c r="M26" s="65"/>
      <c r="N26" s="66"/>
      <c r="O26" s="66"/>
      <c r="P26" s="66"/>
      <c r="Q26" s="66"/>
      <c r="R26" s="66"/>
      <c r="S26" s="66"/>
      <c r="T26" s="67"/>
      <c r="U26" s="66"/>
      <c r="V26" s="66"/>
      <c r="W26" s="66"/>
      <c r="X26" s="68"/>
      <c r="Y26" s="66"/>
      <c r="Z26" s="67"/>
      <c r="AA26" s="66"/>
      <c r="AB26" s="66"/>
      <c r="AC26" s="66"/>
      <c r="AD26" s="68"/>
      <c r="AE26" s="66"/>
      <c r="AF26" s="67"/>
      <c r="AG26" s="66"/>
      <c r="AH26" s="66"/>
      <c r="AI26" s="66"/>
      <c r="AJ26" s="68"/>
      <c r="AK26" s="66"/>
      <c r="AL26" s="67"/>
      <c r="AM26" s="66"/>
      <c r="AN26" s="66"/>
      <c r="AO26" s="66"/>
      <c r="AP26" s="68"/>
      <c r="AQ26" s="66"/>
      <c r="AR26" s="67"/>
      <c r="AS26" s="66"/>
      <c r="AT26" s="66"/>
      <c r="AU26" s="66"/>
      <c r="AV26" s="68"/>
      <c r="AW26" s="66"/>
      <c r="AX26" s="67"/>
      <c r="AY26" s="66"/>
      <c r="AZ26" s="66"/>
      <c r="BA26" s="66"/>
      <c r="BB26" s="68"/>
      <c r="BC26" s="66"/>
      <c r="BD26" s="67"/>
      <c r="BE26" s="66"/>
      <c r="BF26" s="66"/>
      <c r="BG26" s="66"/>
      <c r="BH26" s="68"/>
      <c r="BI26" s="66"/>
      <c r="BJ26" s="67"/>
      <c r="BK26" s="66"/>
      <c r="BL26" s="66"/>
      <c r="BM26" s="66"/>
      <c r="BN26" s="68"/>
      <c r="BO26" s="66"/>
      <c r="BP26" s="67"/>
      <c r="BQ26" s="66"/>
      <c r="BR26" s="66"/>
      <c r="BS26" s="66"/>
      <c r="BT26" s="68"/>
      <c r="BU26" s="66"/>
      <c r="BV26" s="67"/>
      <c r="BW26" s="66"/>
      <c r="BX26" s="66"/>
      <c r="BY26" s="66"/>
      <c r="BZ26" s="68"/>
      <c r="CA26" s="67"/>
      <c r="CB26" s="66"/>
      <c r="CC26" s="66"/>
      <c r="CD26" s="66"/>
      <c r="CE26" s="68"/>
      <c r="CF26" s="67"/>
      <c r="CG26" s="66"/>
      <c r="CH26" s="66"/>
      <c r="CI26" s="66"/>
      <c r="CJ26" s="68"/>
      <c r="CK26" s="67"/>
      <c r="CL26" s="66"/>
      <c r="CM26" s="66"/>
      <c r="CN26" s="66"/>
      <c r="CO26" s="68"/>
      <c r="CP26" s="67"/>
      <c r="CQ26" s="66"/>
      <c r="CR26" s="66"/>
      <c r="CS26" s="66"/>
      <c r="CT26" s="68"/>
      <c r="CU26" s="67"/>
      <c r="CV26" s="66"/>
      <c r="CW26" s="66"/>
      <c r="CX26" s="66"/>
      <c r="CY26" s="68"/>
      <c r="CZ26" s="67"/>
      <c r="DA26" s="66"/>
      <c r="DB26" s="66"/>
      <c r="DC26" s="66"/>
      <c r="DD26" s="68"/>
      <c r="DE26" s="67"/>
      <c r="DF26" s="66"/>
      <c r="DG26" s="66"/>
      <c r="DH26" s="66"/>
      <c r="DI26" s="68"/>
      <c r="DJ26" s="67"/>
      <c r="DK26" s="66"/>
      <c r="DL26" s="66"/>
      <c r="DM26" s="66"/>
      <c r="DN26" s="68"/>
      <c r="DO26" s="67"/>
      <c r="DP26" s="66"/>
      <c r="DQ26" s="66"/>
      <c r="DR26" s="66"/>
      <c r="DS26" s="68"/>
      <c r="DT26" s="67"/>
      <c r="DU26" s="66"/>
      <c r="DV26" s="66"/>
      <c r="DW26" s="77"/>
      <c r="DX26" s="68"/>
      <c r="DY26" s="67"/>
      <c r="DZ26" s="66"/>
      <c r="EA26" s="66"/>
      <c r="EB26" s="77">
        <v>600.0</v>
      </c>
      <c r="EC26" s="68"/>
      <c r="ED26" s="67"/>
      <c r="EE26" s="66"/>
      <c r="EF26" s="66"/>
      <c r="EG26" s="66"/>
      <c r="EH26" s="68"/>
      <c r="EI26" s="67"/>
      <c r="EJ26" s="66"/>
      <c r="EK26" s="66"/>
      <c r="EL26" s="66"/>
      <c r="EM26" s="68"/>
      <c r="EN26" s="67"/>
      <c r="EO26" s="66"/>
      <c r="EP26" s="66"/>
      <c r="EQ26" s="66"/>
      <c r="ER26" s="68"/>
      <c r="ES26" s="67"/>
      <c r="ET26" s="66"/>
      <c r="EU26" s="66"/>
      <c r="EV26" s="66"/>
      <c r="EW26" s="68"/>
      <c r="EX26" s="67"/>
      <c r="EY26" s="66"/>
      <c r="EZ26" s="66"/>
      <c r="FA26" s="66"/>
      <c r="FB26" s="68"/>
      <c r="FC26" s="67"/>
      <c r="FD26" s="66"/>
      <c r="FE26" s="66"/>
      <c r="FF26" s="66"/>
      <c r="FG26" s="68"/>
      <c r="FH26" s="67"/>
      <c r="FI26" s="66"/>
      <c r="FJ26" s="66"/>
      <c r="FK26" s="66"/>
      <c r="FL26" s="135">
        <v>6599.0</v>
      </c>
      <c r="FM26" s="67"/>
      <c r="FN26" s="66"/>
      <c r="FO26" s="66"/>
      <c r="FP26" s="77">
        <v>600.0</v>
      </c>
      <c r="FQ26" s="68"/>
      <c r="FR26" s="67"/>
      <c r="FS26" s="66"/>
      <c r="FT26" s="66"/>
      <c r="FU26" s="66"/>
      <c r="FV26" s="68"/>
      <c r="FW26" s="67"/>
      <c r="FX26" s="66"/>
      <c r="FY26" s="66"/>
      <c r="FZ26" s="66"/>
      <c r="GA26" s="68"/>
      <c r="GB26" s="67"/>
      <c r="GC26" s="66"/>
      <c r="GD26" s="66"/>
      <c r="GE26" s="66"/>
      <c r="GF26" s="68"/>
      <c r="GG26" s="67"/>
      <c r="GH26" s="66"/>
      <c r="GI26" s="66"/>
      <c r="GJ26" s="66"/>
      <c r="GK26" s="68"/>
      <c r="GL26" s="67"/>
      <c r="GM26" s="66"/>
      <c r="GN26" s="66"/>
      <c r="GO26" s="66"/>
      <c r="GP26" s="68"/>
      <c r="GQ26" s="69">
        <v>1000.0</v>
      </c>
      <c r="GR26" s="66"/>
      <c r="GS26" s="66"/>
      <c r="GT26" s="66"/>
      <c r="GU26" s="68"/>
      <c r="GV26" s="67"/>
      <c r="GW26" s="66"/>
      <c r="GX26" s="77">
        <v>2000.0</v>
      </c>
      <c r="GY26" s="77">
        <v>1280.0</v>
      </c>
      <c r="GZ26" s="68"/>
      <c r="HA26" s="67"/>
      <c r="HB26" s="66"/>
      <c r="HC26" s="77">
        <v>25999.0</v>
      </c>
      <c r="HD26" s="66"/>
      <c r="HE26" s="68"/>
      <c r="HF26" s="67"/>
      <c r="HG26" s="66"/>
      <c r="HH26" s="66"/>
      <c r="HI26" s="66"/>
      <c r="HJ26" s="68"/>
      <c r="HK26" s="67"/>
      <c r="HL26" s="66"/>
      <c r="HM26" s="66"/>
      <c r="HN26" s="66"/>
      <c r="HO26" s="68"/>
      <c r="HP26" s="67"/>
      <c r="HQ26" s="66"/>
      <c r="HR26" s="66"/>
      <c r="HS26" s="66"/>
      <c r="HT26" s="68"/>
      <c r="HU26" s="67"/>
      <c r="HV26" s="66"/>
      <c r="HW26" s="66"/>
      <c r="HX26" s="66"/>
      <c r="HY26" s="68"/>
      <c r="HZ26" s="67"/>
      <c r="IA26" s="66"/>
      <c r="IB26" s="66"/>
      <c r="IC26" s="66"/>
      <c r="ID26" s="68"/>
      <c r="IE26" s="67"/>
      <c r="IF26" s="66"/>
      <c r="IG26" s="66"/>
      <c r="IH26" s="66"/>
      <c r="II26" s="68"/>
      <c r="IJ26" s="67"/>
      <c r="IK26" s="66"/>
      <c r="IL26" s="66"/>
      <c r="IM26" s="66"/>
      <c r="IN26" s="68"/>
      <c r="IO26" s="136"/>
      <c r="IP26" s="137"/>
      <c r="IQ26" s="137"/>
      <c r="IR26" s="137"/>
      <c r="IS26" s="138"/>
      <c r="IT26" s="136"/>
      <c r="IU26" s="137"/>
      <c r="IV26" s="137"/>
      <c r="IW26" s="137"/>
      <c r="IX26" s="138"/>
      <c r="IY26" s="136"/>
      <c r="IZ26" s="137"/>
      <c r="JA26" s="137"/>
      <c r="JB26" s="137"/>
      <c r="JC26" s="138"/>
      <c r="JD26" s="136"/>
      <c r="JE26" s="137"/>
      <c r="JF26" s="137"/>
      <c r="JG26" s="137"/>
      <c r="JH26" s="138"/>
      <c r="JI26" s="136"/>
      <c r="JJ26" s="137"/>
      <c r="JK26" s="137"/>
      <c r="JL26" s="137"/>
      <c r="JM26" s="138"/>
      <c r="JN26" s="136"/>
      <c r="JO26" s="137"/>
      <c r="JP26" s="137"/>
      <c r="JQ26" s="137"/>
      <c r="JR26" s="138"/>
      <c r="JS26" s="136"/>
      <c r="JT26" s="137"/>
      <c r="JU26" s="137"/>
      <c r="JV26" s="137"/>
      <c r="JW26" s="138"/>
      <c r="JX26" s="136"/>
      <c r="JY26" s="137"/>
      <c r="JZ26" s="137"/>
      <c r="KA26" s="137"/>
      <c r="KB26" s="138"/>
      <c r="KC26" s="67"/>
      <c r="KD26" s="66"/>
      <c r="KE26" s="66"/>
      <c r="KF26" s="66"/>
      <c r="KG26" s="68"/>
      <c r="KH26" s="67"/>
      <c r="KI26" s="66"/>
      <c r="KJ26" s="66"/>
      <c r="KK26" s="66"/>
      <c r="KL26" s="68"/>
      <c r="KM26" s="67"/>
      <c r="KN26" s="66"/>
      <c r="KO26" s="66"/>
      <c r="KP26" s="66"/>
      <c r="KQ26" s="68"/>
      <c r="KR26" s="67"/>
      <c r="KS26" s="66"/>
      <c r="KT26" s="66"/>
      <c r="KU26" s="66"/>
      <c r="KV26" s="68"/>
      <c r="KW26" s="67"/>
      <c r="KX26" s="66"/>
      <c r="KY26" s="66"/>
      <c r="KZ26" s="66"/>
      <c r="LA26" s="68"/>
      <c r="LB26" s="67"/>
      <c r="LC26" s="66"/>
      <c r="LD26" s="66"/>
      <c r="LE26" s="66"/>
      <c r="LF26" s="68"/>
      <c r="LG26" s="1"/>
    </row>
    <row r="27">
      <c r="A27" s="1"/>
      <c r="B27" s="119" t="s">
        <v>71</v>
      </c>
      <c r="C27" s="13"/>
      <c r="D27" s="14" t="s">
        <v>2</v>
      </c>
      <c r="E27" s="14" t="s">
        <v>60</v>
      </c>
      <c r="F27" s="14" t="s">
        <v>61</v>
      </c>
      <c r="G27" s="14" t="s">
        <v>62</v>
      </c>
      <c r="H27" s="14" t="s">
        <v>63</v>
      </c>
      <c r="I27" s="14" t="s">
        <v>4</v>
      </c>
      <c r="J27" s="14"/>
      <c r="K27" s="14"/>
      <c r="L27" s="15" t="s">
        <v>5</v>
      </c>
      <c r="M27" s="16" t="s">
        <v>6</v>
      </c>
      <c r="N27" s="24" t="s">
        <v>60</v>
      </c>
      <c r="O27" s="24" t="s">
        <v>61</v>
      </c>
      <c r="P27" s="24" t="s">
        <v>62</v>
      </c>
      <c r="Q27" s="24" t="s">
        <v>63</v>
      </c>
      <c r="R27" s="24" t="s">
        <v>4</v>
      </c>
      <c r="S27" s="24"/>
      <c r="T27" s="139" t="s">
        <v>60</v>
      </c>
      <c r="U27" s="24" t="s">
        <v>61</v>
      </c>
      <c r="V27" s="24" t="s">
        <v>62</v>
      </c>
      <c r="W27" s="24" t="s">
        <v>63</v>
      </c>
      <c r="X27" s="140" t="s">
        <v>4</v>
      </c>
      <c r="Y27" s="24"/>
      <c r="Z27" s="139" t="s">
        <v>60</v>
      </c>
      <c r="AA27" s="24" t="s">
        <v>61</v>
      </c>
      <c r="AB27" s="24" t="s">
        <v>62</v>
      </c>
      <c r="AC27" s="24" t="s">
        <v>63</v>
      </c>
      <c r="AD27" s="140" t="s">
        <v>4</v>
      </c>
      <c r="AE27" s="24"/>
      <c r="AF27" s="139" t="s">
        <v>60</v>
      </c>
      <c r="AG27" s="24" t="s">
        <v>61</v>
      </c>
      <c r="AH27" s="24" t="s">
        <v>62</v>
      </c>
      <c r="AI27" s="24" t="s">
        <v>63</v>
      </c>
      <c r="AJ27" s="140" t="s">
        <v>4</v>
      </c>
      <c r="AK27" s="24"/>
      <c r="AL27" s="139" t="s">
        <v>60</v>
      </c>
      <c r="AM27" s="24" t="s">
        <v>61</v>
      </c>
      <c r="AN27" s="24" t="s">
        <v>62</v>
      </c>
      <c r="AO27" s="24" t="s">
        <v>63</v>
      </c>
      <c r="AP27" s="140" t="s">
        <v>4</v>
      </c>
      <c r="AQ27" s="24"/>
      <c r="AR27" s="139" t="s">
        <v>60</v>
      </c>
      <c r="AS27" s="24" t="s">
        <v>61</v>
      </c>
      <c r="AT27" s="24" t="s">
        <v>62</v>
      </c>
      <c r="AU27" s="24" t="s">
        <v>63</v>
      </c>
      <c r="AV27" s="140" t="s">
        <v>4</v>
      </c>
      <c r="AW27" s="24"/>
      <c r="AX27" s="139" t="s">
        <v>60</v>
      </c>
      <c r="AY27" s="24" t="s">
        <v>61</v>
      </c>
      <c r="AZ27" s="24" t="s">
        <v>62</v>
      </c>
      <c r="BA27" s="24" t="s">
        <v>63</v>
      </c>
      <c r="BB27" s="140" t="s">
        <v>4</v>
      </c>
      <c r="BC27" s="24"/>
      <c r="BD27" s="139" t="s">
        <v>60</v>
      </c>
      <c r="BE27" s="24" t="s">
        <v>61</v>
      </c>
      <c r="BF27" s="24" t="s">
        <v>62</v>
      </c>
      <c r="BG27" s="24" t="s">
        <v>63</v>
      </c>
      <c r="BH27" s="140" t="s">
        <v>4</v>
      </c>
      <c r="BI27" s="24"/>
      <c r="BJ27" s="139" t="s">
        <v>60</v>
      </c>
      <c r="BK27" s="24" t="s">
        <v>61</v>
      </c>
      <c r="BL27" s="24" t="s">
        <v>62</v>
      </c>
      <c r="BM27" s="24" t="s">
        <v>63</v>
      </c>
      <c r="BN27" s="140" t="s">
        <v>4</v>
      </c>
      <c r="BO27" s="24"/>
      <c r="BP27" s="139" t="s">
        <v>60</v>
      </c>
      <c r="BQ27" s="24" t="s">
        <v>61</v>
      </c>
      <c r="BR27" s="24" t="s">
        <v>62</v>
      </c>
      <c r="BS27" s="24" t="s">
        <v>63</v>
      </c>
      <c r="BT27" s="140" t="s">
        <v>4</v>
      </c>
      <c r="BU27" s="24"/>
      <c r="BV27" s="139" t="s">
        <v>60</v>
      </c>
      <c r="BW27" s="24" t="s">
        <v>61</v>
      </c>
      <c r="BX27" s="24" t="s">
        <v>62</v>
      </c>
      <c r="BY27" s="24" t="s">
        <v>63</v>
      </c>
      <c r="BZ27" s="140" t="s">
        <v>4</v>
      </c>
      <c r="CA27" s="139" t="s">
        <v>60</v>
      </c>
      <c r="CB27" s="24" t="s">
        <v>61</v>
      </c>
      <c r="CC27" s="24" t="s">
        <v>62</v>
      </c>
      <c r="CD27" s="24" t="s">
        <v>63</v>
      </c>
      <c r="CE27" s="140" t="s">
        <v>4</v>
      </c>
      <c r="CF27" s="139" t="s">
        <v>60</v>
      </c>
      <c r="CG27" s="24" t="s">
        <v>61</v>
      </c>
      <c r="CH27" s="24" t="s">
        <v>62</v>
      </c>
      <c r="CI27" s="24" t="s">
        <v>63</v>
      </c>
      <c r="CJ27" s="140" t="s">
        <v>4</v>
      </c>
      <c r="CK27" s="139" t="s">
        <v>60</v>
      </c>
      <c r="CL27" s="24" t="s">
        <v>61</v>
      </c>
      <c r="CM27" s="24" t="s">
        <v>62</v>
      </c>
      <c r="CN27" s="24" t="s">
        <v>63</v>
      </c>
      <c r="CO27" s="140" t="s">
        <v>4</v>
      </c>
      <c r="CP27" s="139" t="s">
        <v>60</v>
      </c>
      <c r="CQ27" s="24" t="s">
        <v>61</v>
      </c>
      <c r="CR27" s="24" t="s">
        <v>62</v>
      </c>
      <c r="CS27" s="24" t="s">
        <v>63</v>
      </c>
      <c r="CT27" s="140" t="s">
        <v>4</v>
      </c>
      <c r="CU27" s="139" t="s">
        <v>60</v>
      </c>
      <c r="CV27" s="24" t="s">
        <v>61</v>
      </c>
      <c r="CW27" s="24" t="s">
        <v>62</v>
      </c>
      <c r="CX27" s="24" t="s">
        <v>63</v>
      </c>
      <c r="CY27" s="140" t="s">
        <v>4</v>
      </c>
      <c r="CZ27" s="139" t="s">
        <v>60</v>
      </c>
      <c r="DA27" s="24" t="s">
        <v>61</v>
      </c>
      <c r="DB27" s="24" t="s">
        <v>62</v>
      </c>
      <c r="DC27" s="24" t="s">
        <v>63</v>
      </c>
      <c r="DD27" s="140" t="s">
        <v>4</v>
      </c>
      <c r="DE27" s="139" t="s">
        <v>60</v>
      </c>
      <c r="DF27" s="24" t="s">
        <v>61</v>
      </c>
      <c r="DG27" s="24" t="s">
        <v>62</v>
      </c>
      <c r="DH27" s="24" t="s">
        <v>63</v>
      </c>
      <c r="DI27" s="140" t="s">
        <v>4</v>
      </c>
      <c r="DJ27" s="139" t="s">
        <v>60</v>
      </c>
      <c r="DK27" s="24" t="s">
        <v>61</v>
      </c>
      <c r="DL27" s="24" t="s">
        <v>62</v>
      </c>
      <c r="DM27" s="24" t="s">
        <v>63</v>
      </c>
      <c r="DN27" s="140" t="s">
        <v>4</v>
      </c>
      <c r="DO27" s="139" t="s">
        <v>60</v>
      </c>
      <c r="DP27" s="24" t="s">
        <v>61</v>
      </c>
      <c r="DQ27" s="24" t="s">
        <v>62</v>
      </c>
      <c r="DR27" s="24" t="s">
        <v>63</v>
      </c>
      <c r="DS27" s="140" t="s">
        <v>4</v>
      </c>
      <c r="DT27" s="139" t="s">
        <v>60</v>
      </c>
      <c r="DU27" s="24" t="s">
        <v>61</v>
      </c>
      <c r="DV27" s="24" t="s">
        <v>62</v>
      </c>
      <c r="DW27" s="24" t="s">
        <v>63</v>
      </c>
      <c r="DX27" s="140" t="s">
        <v>4</v>
      </c>
      <c r="DY27" s="139" t="s">
        <v>60</v>
      </c>
      <c r="DZ27" s="24" t="s">
        <v>61</v>
      </c>
      <c r="EA27" s="24" t="s">
        <v>62</v>
      </c>
      <c r="EB27" s="24" t="s">
        <v>63</v>
      </c>
      <c r="EC27" s="140" t="s">
        <v>4</v>
      </c>
      <c r="ED27" s="139" t="s">
        <v>60</v>
      </c>
      <c r="EE27" s="24" t="s">
        <v>61</v>
      </c>
      <c r="EF27" s="24" t="s">
        <v>62</v>
      </c>
      <c r="EG27" s="24" t="s">
        <v>63</v>
      </c>
      <c r="EH27" s="140" t="s">
        <v>4</v>
      </c>
      <c r="EI27" s="139" t="s">
        <v>60</v>
      </c>
      <c r="EJ27" s="24" t="s">
        <v>61</v>
      </c>
      <c r="EK27" s="24" t="s">
        <v>62</v>
      </c>
      <c r="EL27" s="24" t="s">
        <v>63</v>
      </c>
      <c r="EM27" s="140" t="s">
        <v>4</v>
      </c>
      <c r="EN27" s="139" t="s">
        <v>60</v>
      </c>
      <c r="EO27" s="24" t="s">
        <v>61</v>
      </c>
      <c r="EP27" s="24" t="s">
        <v>62</v>
      </c>
      <c r="EQ27" s="24" t="s">
        <v>63</v>
      </c>
      <c r="ER27" s="140" t="s">
        <v>4</v>
      </c>
      <c r="ES27" s="139" t="s">
        <v>60</v>
      </c>
      <c r="ET27" s="24" t="s">
        <v>61</v>
      </c>
      <c r="EU27" s="24" t="s">
        <v>62</v>
      </c>
      <c r="EV27" s="24" t="s">
        <v>63</v>
      </c>
      <c r="EW27" s="140" t="s">
        <v>4</v>
      </c>
      <c r="EX27" s="139" t="s">
        <v>60</v>
      </c>
      <c r="EY27" s="24" t="s">
        <v>61</v>
      </c>
      <c r="EZ27" s="24" t="s">
        <v>62</v>
      </c>
      <c r="FA27" s="24" t="s">
        <v>63</v>
      </c>
      <c r="FB27" s="140" t="s">
        <v>4</v>
      </c>
      <c r="FC27" s="139" t="s">
        <v>60</v>
      </c>
      <c r="FD27" s="24" t="s">
        <v>61</v>
      </c>
      <c r="FE27" s="24" t="s">
        <v>62</v>
      </c>
      <c r="FF27" s="24" t="s">
        <v>63</v>
      </c>
      <c r="FG27" s="140" t="s">
        <v>4</v>
      </c>
      <c r="FH27" s="139" t="s">
        <v>60</v>
      </c>
      <c r="FI27" s="24" t="s">
        <v>61</v>
      </c>
      <c r="FJ27" s="24" t="s">
        <v>62</v>
      </c>
      <c r="FK27" s="24" t="s">
        <v>63</v>
      </c>
      <c r="FL27" s="140" t="s">
        <v>4</v>
      </c>
      <c r="FM27" s="139" t="s">
        <v>60</v>
      </c>
      <c r="FN27" s="24" t="s">
        <v>61</v>
      </c>
      <c r="FO27" s="24" t="s">
        <v>62</v>
      </c>
      <c r="FP27" s="24" t="s">
        <v>63</v>
      </c>
      <c r="FQ27" s="140" t="s">
        <v>4</v>
      </c>
      <c r="FR27" s="139" t="s">
        <v>60</v>
      </c>
      <c r="FS27" s="24" t="s">
        <v>61</v>
      </c>
      <c r="FT27" s="24" t="s">
        <v>62</v>
      </c>
      <c r="FU27" s="24" t="s">
        <v>63</v>
      </c>
      <c r="FV27" s="140" t="s">
        <v>4</v>
      </c>
      <c r="FW27" s="139" t="s">
        <v>60</v>
      </c>
      <c r="FX27" s="24" t="s">
        <v>61</v>
      </c>
      <c r="FY27" s="24" t="s">
        <v>62</v>
      </c>
      <c r="FZ27" s="24" t="s">
        <v>63</v>
      </c>
      <c r="GA27" s="140" t="s">
        <v>4</v>
      </c>
      <c r="GB27" s="139" t="s">
        <v>60</v>
      </c>
      <c r="GC27" s="24" t="s">
        <v>61</v>
      </c>
      <c r="GD27" s="24" t="s">
        <v>62</v>
      </c>
      <c r="GE27" s="24" t="s">
        <v>63</v>
      </c>
      <c r="GF27" s="140" t="s">
        <v>4</v>
      </c>
      <c r="GG27" s="139" t="s">
        <v>60</v>
      </c>
      <c r="GH27" s="24" t="s">
        <v>61</v>
      </c>
      <c r="GI27" s="24" t="s">
        <v>62</v>
      </c>
      <c r="GJ27" s="24" t="s">
        <v>63</v>
      </c>
      <c r="GK27" s="140" t="s">
        <v>4</v>
      </c>
      <c r="GL27" s="139" t="s">
        <v>60</v>
      </c>
      <c r="GM27" s="24" t="s">
        <v>61</v>
      </c>
      <c r="GN27" s="24" t="s">
        <v>62</v>
      </c>
      <c r="GO27" s="24" t="s">
        <v>63</v>
      </c>
      <c r="GP27" s="140" t="s">
        <v>4</v>
      </c>
      <c r="GQ27" s="139" t="s">
        <v>60</v>
      </c>
      <c r="GR27" s="24" t="s">
        <v>61</v>
      </c>
      <c r="GS27" s="24" t="s">
        <v>62</v>
      </c>
      <c r="GT27" s="24" t="s">
        <v>63</v>
      </c>
      <c r="GU27" s="140" t="s">
        <v>4</v>
      </c>
      <c r="GV27" s="139" t="s">
        <v>60</v>
      </c>
      <c r="GW27" s="24" t="s">
        <v>61</v>
      </c>
      <c r="GX27" s="24" t="s">
        <v>62</v>
      </c>
      <c r="GY27" s="24" t="s">
        <v>63</v>
      </c>
      <c r="GZ27" s="140" t="s">
        <v>4</v>
      </c>
      <c r="HA27" s="139" t="s">
        <v>60</v>
      </c>
      <c r="HB27" s="24" t="s">
        <v>61</v>
      </c>
      <c r="HC27" s="24" t="s">
        <v>62</v>
      </c>
      <c r="HD27" s="24" t="s">
        <v>63</v>
      </c>
      <c r="HE27" s="140" t="s">
        <v>4</v>
      </c>
      <c r="HF27" s="139" t="s">
        <v>60</v>
      </c>
      <c r="HG27" s="24" t="s">
        <v>61</v>
      </c>
      <c r="HH27" s="24" t="s">
        <v>62</v>
      </c>
      <c r="HI27" s="24" t="s">
        <v>63</v>
      </c>
      <c r="HJ27" s="140" t="s">
        <v>4</v>
      </c>
      <c r="HK27" s="139" t="s">
        <v>60</v>
      </c>
      <c r="HL27" s="24" t="s">
        <v>61</v>
      </c>
      <c r="HM27" s="24" t="s">
        <v>62</v>
      </c>
      <c r="HN27" s="24" t="s">
        <v>63</v>
      </c>
      <c r="HO27" s="140" t="s">
        <v>4</v>
      </c>
      <c r="HP27" s="139" t="s">
        <v>60</v>
      </c>
      <c r="HQ27" s="24" t="s">
        <v>61</v>
      </c>
      <c r="HR27" s="24" t="s">
        <v>62</v>
      </c>
      <c r="HS27" s="24" t="s">
        <v>63</v>
      </c>
      <c r="HT27" s="140" t="s">
        <v>4</v>
      </c>
      <c r="HU27" s="139" t="s">
        <v>60</v>
      </c>
      <c r="HV27" s="24" t="s">
        <v>61</v>
      </c>
      <c r="HW27" s="24" t="s">
        <v>62</v>
      </c>
      <c r="HX27" s="24" t="s">
        <v>63</v>
      </c>
      <c r="HY27" s="140" t="s">
        <v>4</v>
      </c>
      <c r="HZ27" s="139" t="s">
        <v>60</v>
      </c>
      <c r="IA27" s="24" t="s">
        <v>61</v>
      </c>
      <c r="IB27" s="24" t="s">
        <v>62</v>
      </c>
      <c r="IC27" s="24" t="s">
        <v>63</v>
      </c>
      <c r="ID27" s="140" t="s">
        <v>4</v>
      </c>
      <c r="IE27" s="139" t="s">
        <v>60</v>
      </c>
      <c r="IF27" s="24" t="s">
        <v>61</v>
      </c>
      <c r="IG27" s="24" t="s">
        <v>62</v>
      </c>
      <c r="IH27" s="24" t="s">
        <v>63</v>
      </c>
      <c r="II27" s="140" t="s">
        <v>4</v>
      </c>
      <c r="IJ27" s="139" t="s">
        <v>60</v>
      </c>
      <c r="IK27" s="24" t="s">
        <v>61</v>
      </c>
      <c r="IL27" s="24" t="s">
        <v>62</v>
      </c>
      <c r="IM27" s="24" t="s">
        <v>63</v>
      </c>
      <c r="IN27" s="140" t="s">
        <v>4</v>
      </c>
      <c r="IO27" s="123" t="s">
        <v>60</v>
      </c>
      <c r="IP27" s="124" t="s">
        <v>61</v>
      </c>
      <c r="IQ27" s="124" t="s">
        <v>62</v>
      </c>
      <c r="IR27" s="124" t="s">
        <v>63</v>
      </c>
      <c r="IS27" s="125" t="s">
        <v>4</v>
      </c>
      <c r="IT27" s="123" t="s">
        <v>60</v>
      </c>
      <c r="IU27" s="124" t="s">
        <v>61</v>
      </c>
      <c r="IV27" s="124" t="s">
        <v>62</v>
      </c>
      <c r="IW27" s="124" t="s">
        <v>63</v>
      </c>
      <c r="IX27" s="125" t="s">
        <v>4</v>
      </c>
      <c r="IY27" s="123" t="s">
        <v>60</v>
      </c>
      <c r="IZ27" s="124" t="s">
        <v>61</v>
      </c>
      <c r="JA27" s="124" t="s">
        <v>62</v>
      </c>
      <c r="JB27" s="124" t="s">
        <v>63</v>
      </c>
      <c r="JC27" s="125" t="s">
        <v>4</v>
      </c>
      <c r="JD27" s="123" t="s">
        <v>60</v>
      </c>
      <c r="JE27" s="124" t="s">
        <v>61</v>
      </c>
      <c r="JF27" s="124" t="s">
        <v>62</v>
      </c>
      <c r="JG27" s="124" t="s">
        <v>63</v>
      </c>
      <c r="JH27" s="125" t="s">
        <v>4</v>
      </c>
      <c r="JI27" s="123" t="s">
        <v>60</v>
      </c>
      <c r="JJ27" s="124" t="s">
        <v>61</v>
      </c>
      <c r="JK27" s="124" t="s">
        <v>62</v>
      </c>
      <c r="JL27" s="124" t="s">
        <v>63</v>
      </c>
      <c r="JM27" s="125" t="s">
        <v>4</v>
      </c>
      <c r="JN27" s="123" t="s">
        <v>60</v>
      </c>
      <c r="JO27" s="124" t="s">
        <v>61</v>
      </c>
      <c r="JP27" s="124" t="s">
        <v>62</v>
      </c>
      <c r="JQ27" s="124" t="s">
        <v>63</v>
      </c>
      <c r="JR27" s="125" t="s">
        <v>4</v>
      </c>
      <c r="JS27" s="123" t="s">
        <v>60</v>
      </c>
      <c r="JT27" s="124" t="s">
        <v>61</v>
      </c>
      <c r="JU27" s="124" t="s">
        <v>62</v>
      </c>
      <c r="JV27" s="124" t="s">
        <v>63</v>
      </c>
      <c r="JW27" s="125" t="s">
        <v>4</v>
      </c>
      <c r="JX27" s="123" t="s">
        <v>60</v>
      </c>
      <c r="JY27" s="124" t="s">
        <v>61</v>
      </c>
      <c r="JZ27" s="124" t="s">
        <v>62</v>
      </c>
      <c r="KA27" s="124" t="s">
        <v>63</v>
      </c>
      <c r="KB27" s="125" t="s">
        <v>4</v>
      </c>
      <c r="KC27" s="139" t="s">
        <v>60</v>
      </c>
      <c r="KD27" s="24" t="s">
        <v>61</v>
      </c>
      <c r="KE27" s="24" t="s">
        <v>62</v>
      </c>
      <c r="KF27" s="24" t="s">
        <v>63</v>
      </c>
      <c r="KG27" s="140" t="s">
        <v>4</v>
      </c>
      <c r="KH27" s="139" t="s">
        <v>60</v>
      </c>
      <c r="KI27" s="24" t="s">
        <v>61</v>
      </c>
      <c r="KJ27" s="24" t="s">
        <v>62</v>
      </c>
      <c r="KK27" s="24" t="s">
        <v>63</v>
      </c>
      <c r="KL27" s="140" t="s">
        <v>4</v>
      </c>
      <c r="KM27" s="139" t="s">
        <v>60</v>
      </c>
      <c r="KN27" s="24" t="s">
        <v>61</v>
      </c>
      <c r="KO27" s="24" t="s">
        <v>62</v>
      </c>
      <c r="KP27" s="24" t="s">
        <v>63</v>
      </c>
      <c r="KQ27" s="140" t="s">
        <v>4</v>
      </c>
      <c r="KR27" s="139" t="s">
        <v>60</v>
      </c>
      <c r="KS27" s="24" t="s">
        <v>61</v>
      </c>
      <c r="KT27" s="24" t="s">
        <v>62</v>
      </c>
      <c r="KU27" s="24" t="s">
        <v>63</v>
      </c>
      <c r="KV27" s="140" t="s">
        <v>4</v>
      </c>
      <c r="KW27" s="139" t="s">
        <v>60</v>
      </c>
      <c r="KX27" s="24" t="s">
        <v>61</v>
      </c>
      <c r="KY27" s="24" t="s">
        <v>62</v>
      </c>
      <c r="KZ27" s="24" t="s">
        <v>63</v>
      </c>
      <c r="LA27" s="140" t="s">
        <v>4</v>
      </c>
      <c r="LB27" s="139" t="s">
        <v>60</v>
      </c>
      <c r="LC27" s="24" t="s">
        <v>61</v>
      </c>
      <c r="LD27" s="24" t="s">
        <v>62</v>
      </c>
      <c r="LE27" s="24" t="s">
        <v>63</v>
      </c>
      <c r="LF27" s="140" t="s">
        <v>4</v>
      </c>
      <c r="LG27" s="1"/>
    </row>
    <row r="28">
      <c r="A28" s="1"/>
      <c r="B28" s="25" t="s">
        <v>7</v>
      </c>
      <c r="C28" s="26" t="s">
        <v>72</v>
      </c>
      <c r="E28" s="26">
        <f t="shared" ref="E28:I28" si="19">N28+T28+Z28+AF28+AL28+AR28+AX28+BD28+BJ28+BP28+BV28+CA28+CF28+CK28+CP28+CU28+CZ28+DE28+DJ28+DO28+DT28+DY28+ED28+EI28+EN28+ES28+EX28+FC28+FH28+FM28+FR28+FW28+GB28+GG28+GL28+GQ28+GV28+HA28+HF28+HK28+HP28+HU28+HZ28+IE28+IJ28+IO28+IT28+IY28+JD28+JI28+JN28+JS28+JX28+KC28+KH28+KM28+KR28+KW28+LB28</f>
        <v>61</v>
      </c>
      <c r="F28" s="26">
        <f t="shared" si="19"/>
        <v>40</v>
      </c>
      <c r="G28" s="26">
        <f t="shared" si="19"/>
        <v>30</v>
      </c>
      <c r="H28" s="26">
        <f t="shared" si="19"/>
        <v>41</v>
      </c>
      <c r="I28" s="26">
        <f t="shared" si="19"/>
        <v>107</v>
      </c>
      <c r="J28" s="26"/>
      <c r="K28" s="26"/>
      <c r="M28" s="27"/>
      <c r="N28" s="26"/>
      <c r="O28" s="26"/>
      <c r="P28" s="26"/>
      <c r="Q28" s="26"/>
      <c r="R28" s="26"/>
      <c r="S28" s="26"/>
      <c r="T28" s="28"/>
      <c r="U28" s="26"/>
      <c r="V28" s="26"/>
      <c r="W28" s="26"/>
      <c r="X28" s="29"/>
      <c r="Y28" s="26"/>
      <c r="Z28" s="28"/>
      <c r="AA28" s="26"/>
      <c r="AB28" s="26"/>
      <c r="AC28" s="26"/>
      <c r="AD28" s="29"/>
      <c r="AE28" s="26"/>
      <c r="AF28" s="28"/>
      <c r="AG28" s="26"/>
      <c r="AH28" s="26"/>
      <c r="AI28" s="26"/>
      <c r="AJ28" s="29"/>
      <c r="AK28" s="26"/>
      <c r="AL28" s="28"/>
      <c r="AM28" s="26"/>
      <c r="AN28" s="26"/>
      <c r="AO28" s="26"/>
      <c r="AP28" s="29"/>
      <c r="AQ28" s="26"/>
      <c r="AR28" s="28"/>
      <c r="AS28" s="26"/>
      <c r="AT28" s="26"/>
      <c r="AU28" s="26"/>
      <c r="AV28" s="29"/>
      <c r="AW28" s="26"/>
      <c r="AX28" s="28"/>
      <c r="AY28" s="26"/>
      <c r="AZ28" s="26"/>
      <c r="BA28" s="26"/>
      <c r="BB28" s="29"/>
      <c r="BC28" s="26"/>
      <c r="BD28" s="28"/>
      <c r="BE28" s="26"/>
      <c r="BF28" s="26"/>
      <c r="BG28" s="26"/>
      <c r="BH28" s="29"/>
      <c r="BI28" s="26"/>
      <c r="BJ28" s="28"/>
      <c r="BK28" s="26"/>
      <c r="BL28" s="26"/>
      <c r="BM28" s="26"/>
      <c r="BN28" s="29"/>
      <c r="BO28" s="26"/>
      <c r="BP28" s="28"/>
      <c r="BQ28" s="26"/>
      <c r="BR28" s="26"/>
      <c r="BS28" s="26"/>
      <c r="BT28" s="29"/>
      <c r="BU28" s="26"/>
      <c r="BV28" s="28"/>
      <c r="BW28" s="26"/>
      <c r="BX28" s="26"/>
      <c r="BY28" s="26"/>
      <c r="BZ28" s="29"/>
      <c r="CA28" s="28"/>
      <c r="CB28" s="26"/>
      <c r="CC28" s="26"/>
      <c r="CD28" s="26"/>
      <c r="CE28" s="29"/>
      <c r="CF28" s="28"/>
      <c r="CG28" s="26"/>
      <c r="CH28" s="26"/>
      <c r="CI28" s="26"/>
      <c r="CJ28" s="29"/>
      <c r="CK28" s="28"/>
      <c r="CL28" s="26"/>
      <c r="CM28" s="26"/>
      <c r="CN28" s="26"/>
      <c r="CO28" s="29"/>
      <c r="CP28" s="28"/>
      <c r="CQ28" s="26"/>
      <c r="CR28" s="26"/>
      <c r="CS28" s="26"/>
      <c r="CT28" s="29"/>
      <c r="CU28" s="28"/>
      <c r="CV28" s="26"/>
      <c r="CW28" s="26"/>
      <c r="CX28" s="26"/>
      <c r="CY28" s="36">
        <v>10.0</v>
      </c>
      <c r="CZ28" s="28"/>
      <c r="DA28" s="26"/>
      <c r="DB28" s="26">
        <v>8.0</v>
      </c>
      <c r="DC28" s="26"/>
      <c r="DD28" s="29"/>
      <c r="DE28" s="28"/>
      <c r="DF28" s="26"/>
      <c r="DG28" s="26"/>
      <c r="DH28" s="26"/>
      <c r="DI28" s="29"/>
      <c r="DJ28" s="28"/>
      <c r="DK28" s="26"/>
      <c r="DL28" s="26"/>
      <c r="DM28" s="26"/>
      <c r="DN28" s="29"/>
      <c r="DO28" s="28">
        <v>4.0</v>
      </c>
      <c r="DP28" s="26"/>
      <c r="DQ28" s="26"/>
      <c r="DR28" s="26"/>
      <c r="DS28" s="29"/>
      <c r="DT28" s="28"/>
      <c r="DU28" s="26"/>
      <c r="DV28" s="26"/>
      <c r="DW28" s="26"/>
      <c r="DX28" s="29"/>
      <c r="DY28" s="28"/>
      <c r="DZ28" s="26"/>
      <c r="EA28" s="26">
        <v>2.0</v>
      </c>
      <c r="EB28" s="26"/>
      <c r="EC28" s="29"/>
      <c r="ED28" s="28"/>
      <c r="EE28" s="26"/>
      <c r="EF28" s="26"/>
      <c r="EG28" s="26"/>
      <c r="EH28" s="29"/>
      <c r="EI28" s="28"/>
      <c r="EJ28" s="26"/>
      <c r="EK28" s="26"/>
      <c r="EL28" s="26">
        <v>1.0</v>
      </c>
      <c r="EM28" s="29"/>
      <c r="EN28" s="28"/>
      <c r="EO28" s="26"/>
      <c r="EP28" s="26"/>
      <c r="EQ28" s="26"/>
      <c r="ER28" s="29"/>
      <c r="ES28" s="28"/>
      <c r="ET28" s="26"/>
      <c r="EU28" s="26"/>
      <c r="EV28" s="26"/>
      <c r="EW28" s="29"/>
      <c r="EX28" s="28">
        <v>1.0</v>
      </c>
      <c r="EY28" s="26">
        <v>4.0</v>
      </c>
      <c r="EZ28" s="26"/>
      <c r="FA28" s="26"/>
      <c r="FB28" s="29">
        <v>1.0</v>
      </c>
      <c r="FC28" s="28">
        <v>3.0</v>
      </c>
      <c r="FD28" s="26"/>
      <c r="FE28" s="26"/>
      <c r="FF28" s="26"/>
      <c r="FG28" s="29"/>
      <c r="FH28" s="28"/>
      <c r="FI28" s="26"/>
      <c r="FJ28" s="26"/>
      <c r="FK28" s="26"/>
      <c r="FL28" s="29">
        <v>10.0</v>
      </c>
      <c r="FM28" s="28">
        <v>4.0</v>
      </c>
      <c r="FN28" s="26"/>
      <c r="FO28" s="26"/>
      <c r="FP28" s="26"/>
      <c r="FQ28" s="29">
        <v>6.0</v>
      </c>
      <c r="FR28" s="28">
        <v>4.0</v>
      </c>
      <c r="FS28" s="26"/>
      <c r="FT28" s="26"/>
      <c r="FU28" s="26"/>
      <c r="FV28" s="29">
        <v>5.0</v>
      </c>
      <c r="FW28" s="28"/>
      <c r="FX28" s="26"/>
      <c r="FY28" s="26"/>
      <c r="FZ28" s="26"/>
      <c r="GA28" s="29"/>
      <c r="GB28" s="28">
        <v>10.0</v>
      </c>
      <c r="GC28" s="26"/>
      <c r="GD28" s="26">
        <v>1.0</v>
      </c>
      <c r="GE28" s="26"/>
      <c r="GF28" s="29"/>
      <c r="GG28" s="28"/>
      <c r="GH28" s="26"/>
      <c r="GI28" s="26"/>
      <c r="GJ28" s="26"/>
      <c r="GK28" s="29">
        <v>7.0</v>
      </c>
      <c r="GL28" s="28"/>
      <c r="GM28" s="26">
        <v>1.0</v>
      </c>
      <c r="GN28" s="26">
        <v>2.0</v>
      </c>
      <c r="GO28" s="26">
        <v>5.0</v>
      </c>
      <c r="GP28" s="29">
        <v>8.0</v>
      </c>
      <c r="GQ28" s="28">
        <v>4.0</v>
      </c>
      <c r="GR28" s="26">
        <v>1.0</v>
      </c>
      <c r="GS28" s="26">
        <v>1.0</v>
      </c>
      <c r="GT28" s="26">
        <v>6.0</v>
      </c>
      <c r="GU28" s="29">
        <v>7.0</v>
      </c>
      <c r="GV28" s="28">
        <v>6.0</v>
      </c>
      <c r="GW28" s="26"/>
      <c r="GX28" s="26"/>
      <c r="GY28" s="26">
        <v>1.0</v>
      </c>
      <c r="GZ28" s="29"/>
      <c r="HA28" s="28">
        <v>4.0</v>
      </c>
      <c r="HB28" s="26">
        <v>2.0</v>
      </c>
      <c r="HC28" s="26"/>
      <c r="HD28" s="26">
        <v>1.0</v>
      </c>
      <c r="HE28" s="29">
        <v>5.0</v>
      </c>
      <c r="HF28" s="28"/>
      <c r="HG28" s="26"/>
      <c r="HH28" s="26"/>
      <c r="HI28" s="26"/>
      <c r="HJ28" s="29"/>
      <c r="HK28" s="28">
        <v>5.0</v>
      </c>
      <c r="HL28" s="26">
        <v>1.0</v>
      </c>
      <c r="HM28" s="26"/>
      <c r="HN28" s="26">
        <v>2.0</v>
      </c>
      <c r="HO28" s="29"/>
      <c r="HP28" s="28">
        <v>3.0</v>
      </c>
      <c r="HQ28" s="26">
        <v>6.0</v>
      </c>
      <c r="HR28" s="26"/>
      <c r="HS28" s="26">
        <v>3.0</v>
      </c>
      <c r="HT28" s="29">
        <v>4.0</v>
      </c>
      <c r="HU28" s="28">
        <v>1.0</v>
      </c>
      <c r="HV28" s="26">
        <v>1.0</v>
      </c>
      <c r="HW28" s="26"/>
      <c r="HX28" s="26"/>
      <c r="HY28" s="29">
        <v>11.0</v>
      </c>
      <c r="HZ28" s="28">
        <v>4.0</v>
      </c>
      <c r="IA28" s="26">
        <v>11.0</v>
      </c>
      <c r="IB28" s="26">
        <v>11.0</v>
      </c>
      <c r="IC28" s="26"/>
      <c r="ID28" s="29">
        <v>19.0</v>
      </c>
      <c r="IE28" s="28">
        <v>6.0</v>
      </c>
      <c r="IF28" s="26"/>
      <c r="IG28" s="26">
        <v>1.0</v>
      </c>
      <c r="IH28" s="26">
        <v>3.0</v>
      </c>
      <c r="II28" s="29">
        <v>4.0</v>
      </c>
      <c r="IJ28" s="28">
        <v>2.0</v>
      </c>
      <c r="IK28" s="26">
        <v>11.0</v>
      </c>
      <c r="IL28" s="26">
        <v>3.0</v>
      </c>
      <c r="IM28" s="26">
        <v>16.0</v>
      </c>
      <c r="IN28" s="29">
        <v>9.0</v>
      </c>
      <c r="IO28" s="123"/>
      <c r="IP28" s="124"/>
      <c r="IQ28" s="124"/>
      <c r="IR28" s="124"/>
      <c r="IS28" s="125"/>
      <c r="IT28" s="123"/>
      <c r="IU28" s="124"/>
      <c r="IV28" s="124"/>
      <c r="IW28" s="124"/>
      <c r="IX28" s="125"/>
      <c r="IY28" s="123"/>
      <c r="IZ28" s="124"/>
      <c r="JA28" s="124"/>
      <c r="JB28" s="124"/>
      <c r="JC28" s="125"/>
      <c r="JD28" s="123"/>
      <c r="JE28" s="124"/>
      <c r="JF28" s="124"/>
      <c r="JG28" s="124"/>
      <c r="JH28" s="125"/>
      <c r="JI28" s="123"/>
      <c r="JJ28" s="124"/>
      <c r="JK28" s="124"/>
      <c r="JL28" s="124"/>
      <c r="JM28" s="125"/>
      <c r="JN28" s="123"/>
      <c r="JO28" s="124"/>
      <c r="JP28" s="124"/>
      <c r="JQ28" s="124"/>
      <c r="JR28" s="125"/>
      <c r="JS28" s="123"/>
      <c r="JT28" s="124"/>
      <c r="JU28" s="124"/>
      <c r="JV28" s="124"/>
      <c r="JW28" s="125"/>
      <c r="JX28" s="123"/>
      <c r="JY28" s="124"/>
      <c r="JZ28" s="124"/>
      <c r="KA28" s="124"/>
      <c r="KB28" s="125"/>
      <c r="KC28" s="28"/>
      <c r="KD28" s="26"/>
      <c r="KE28" s="26"/>
      <c r="KF28" s="26">
        <v>1.0</v>
      </c>
      <c r="KG28" s="29"/>
      <c r="KH28" s="28"/>
      <c r="KI28" s="26"/>
      <c r="KJ28" s="26"/>
      <c r="KK28" s="26">
        <v>1.0</v>
      </c>
      <c r="KL28" s="29"/>
      <c r="KM28" s="28"/>
      <c r="KN28" s="26"/>
      <c r="KO28" s="26"/>
      <c r="KP28" s="26">
        <v>1.0</v>
      </c>
      <c r="KQ28" s="29"/>
      <c r="KR28" s="28"/>
      <c r="KS28" s="26"/>
      <c r="KT28" s="26"/>
      <c r="KU28" s="26"/>
      <c r="KV28" s="29">
        <v>1.0</v>
      </c>
      <c r="KW28" s="28"/>
      <c r="KX28" s="26">
        <v>1.0</v>
      </c>
      <c r="KY28" s="26"/>
      <c r="KZ28" s="26"/>
      <c r="LA28" s="29"/>
      <c r="LB28" s="28"/>
      <c r="LC28" s="26">
        <v>1.0</v>
      </c>
      <c r="LD28" s="26">
        <v>1.0</v>
      </c>
      <c r="LE28" s="26"/>
      <c r="LF28" s="29"/>
      <c r="LG28" s="1"/>
    </row>
    <row r="29">
      <c r="A29" s="1"/>
      <c r="B29" s="25" t="s">
        <v>9</v>
      </c>
      <c r="C29" s="26" t="s">
        <v>18</v>
      </c>
      <c r="D29" s="24" t="s">
        <v>11</v>
      </c>
      <c r="E29" s="37">
        <f t="shared" ref="E29:I29" si="20">N29+T29+Z29+AF29+AL29+AR29+AX29+BD29+BJ29+BP29+BV29+CA29+CF29+CK29+CP29+CU29+CZ29+DE29+DJ29+DO29+DT29+DY29+ED29+EI29+EN29+ES29+EX29+FC29+FH29+FM29+FR29+FW29+GB29+GG29+GL29+GQ29+GV29+HA29+HF29+HK29+HP29+HU29+HZ29+IE29+IJ29+IO29+IT29+IY29+JD29+JI29+JN29+JS29+JX29+KC29+KH29+KM29+KR29+KW29+LB29</f>
        <v>365939</v>
      </c>
      <c r="F29" s="37">
        <f t="shared" si="20"/>
        <v>239960</v>
      </c>
      <c r="G29" s="37">
        <f t="shared" si="20"/>
        <v>179970</v>
      </c>
      <c r="H29" s="37">
        <f t="shared" si="20"/>
        <v>245959</v>
      </c>
      <c r="I29" s="37">
        <f t="shared" si="20"/>
        <v>645893</v>
      </c>
      <c r="J29" s="26"/>
      <c r="K29" s="26"/>
      <c r="L29" s="38">
        <f>sum(E29:I29)+sum(E33:I33)</f>
        <v>3428228</v>
      </c>
      <c r="M29" s="39">
        <f>sum(E30:I30)+sum(E34:I34)</f>
        <v>319061</v>
      </c>
      <c r="N29" s="37"/>
      <c r="O29" s="37"/>
      <c r="P29" s="37"/>
      <c r="Q29" s="37"/>
      <c r="R29" s="37"/>
      <c r="S29" s="37"/>
      <c r="T29" s="40"/>
      <c r="U29" s="37"/>
      <c r="V29" s="37"/>
      <c r="W29" s="37"/>
      <c r="X29" s="41"/>
      <c r="Y29" s="37"/>
      <c r="Z29" s="40"/>
      <c r="AA29" s="37"/>
      <c r="AB29" s="37"/>
      <c r="AC29" s="37"/>
      <c r="AD29" s="41"/>
      <c r="AE29" s="37"/>
      <c r="AF29" s="40"/>
      <c r="AG29" s="37"/>
      <c r="AH29" s="37"/>
      <c r="AI29" s="37"/>
      <c r="AJ29" s="41"/>
      <c r="AK29" s="37"/>
      <c r="AL29" s="40"/>
      <c r="AM29" s="37"/>
      <c r="AN29" s="37"/>
      <c r="AO29" s="37"/>
      <c r="AP29" s="41"/>
      <c r="AQ29" s="37"/>
      <c r="AR29" s="40"/>
      <c r="AS29" s="37"/>
      <c r="AT29" s="37"/>
      <c r="AU29" s="37"/>
      <c r="AV29" s="41"/>
      <c r="AW29" s="37"/>
      <c r="AX29" s="40"/>
      <c r="AY29" s="37"/>
      <c r="AZ29" s="37"/>
      <c r="BA29" s="37"/>
      <c r="BB29" s="41"/>
      <c r="BC29" s="37"/>
      <c r="BD29" s="40"/>
      <c r="BE29" s="37"/>
      <c r="BF29" s="37"/>
      <c r="BG29" s="37"/>
      <c r="BH29" s="41"/>
      <c r="BI29" s="37"/>
      <c r="BJ29" s="40"/>
      <c r="BK29" s="37"/>
      <c r="BL29" s="37"/>
      <c r="BM29" s="37"/>
      <c r="BN29" s="41"/>
      <c r="BO29" s="37"/>
      <c r="BP29" s="40"/>
      <c r="BQ29" s="37"/>
      <c r="BR29" s="37"/>
      <c r="BS29" s="37"/>
      <c r="BT29" s="41"/>
      <c r="BU29" s="37"/>
      <c r="BV29" s="40"/>
      <c r="BW29" s="37"/>
      <c r="BX29" s="37"/>
      <c r="BY29" s="37"/>
      <c r="BZ29" s="41"/>
      <c r="CA29" s="40"/>
      <c r="CB29" s="37"/>
      <c r="CC29" s="37"/>
      <c r="CD29" s="37"/>
      <c r="CE29" s="41"/>
      <c r="CF29" s="40"/>
      <c r="CG29" s="37"/>
      <c r="CH29" s="37"/>
      <c r="CI29" s="37"/>
      <c r="CJ29" s="41"/>
      <c r="CK29" s="40"/>
      <c r="CL29" s="37"/>
      <c r="CM29" s="37"/>
      <c r="CN29" s="37"/>
      <c r="CO29" s="41"/>
      <c r="CP29" s="40"/>
      <c r="CQ29" s="37"/>
      <c r="CR29" s="37"/>
      <c r="CS29" s="37"/>
      <c r="CT29" s="41"/>
      <c r="CU29" s="40"/>
      <c r="CV29" s="37"/>
      <c r="CW29" s="37"/>
      <c r="CX29" s="37"/>
      <c r="CY29" s="48">
        <v>59990.0</v>
      </c>
      <c r="CZ29" s="40"/>
      <c r="DA29" s="37"/>
      <c r="DB29" s="37">
        <v>47992.0</v>
      </c>
      <c r="DC29" s="37"/>
      <c r="DD29" s="41"/>
      <c r="DE29" s="40"/>
      <c r="DF29" s="37"/>
      <c r="DG29" s="37"/>
      <c r="DH29" s="37"/>
      <c r="DI29" s="41"/>
      <c r="DJ29" s="40"/>
      <c r="DK29" s="37"/>
      <c r="DL29" s="37"/>
      <c r="DM29" s="37"/>
      <c r="DN29" s="41"/>
      <c r="DO29" s="40">
        <v>23996.0</v>
      </c>
      <c r="DP29" s="37"/>
      <c r="DQ29" s="37"/>
      <c r="DR29" s="37"/>
      <c r="DS29" s="41"/>
      <c r="DT29" s="40"/>
      <c r="DU29" s="37"/>
      <c r="DV29" s="37"/>
      <c r="DW29" s="37"/>
      <c r="DX29" s="41"/>
      <c r="DY29" s="40"/>
      <c r="DZ29" s="37"/>
      <c r="EA29" s="37">
        <v>11998.0</v>
      </c>
      <c r="EB29" s="37"/>
      <c r="EC29" s="41"/>
      <c r="ED29" s="40"/>
      <c r="EE29" s="37"/>
      <c r="EF29" s="37"/>
      <c r="EG29" s="37"/>
      <c r="EH29" s="41"/>
      <c r="EI29" s="40"/>
      <c r="EJ29" s="37"/>
      <c r="EK29" s="37"/>
      <c r="EL29" s="37">
        <v>5999.0</v>
      </c>
      <c r="EM29" s="41"/>
      <c r="EN29" s="40"/>
      <c r="EO29" s="37"/>
      <c r="EP29" s="37"/>
      <c r="EQ29" s="37"/>
      <c r="ER29" s="41"/>
      <c r="ES29" s="40"/>
      <c r="ET29" s="37"/>
      <c r="EU29" s="37"/>
      <c r="EV29" s="37"/>
      <c r="EW29" s="41"/>
      <c r="EX29" s="40">
        <v>5999.0</v>
      </c>
      <c r="EY29" s="37">
        <v>23996.0</v>
      </c>
      <c r="EZ29" s="37"/>
      <c r="FA29" s="37"/>
      <c r="FB29" s="41">
        <v>5999.0</v>
      </c>
      <c r="FC29" s="40">
        <v>17997.0</v>
      </c>
      <c r="FD29" s="37"/>
      <c r="FE29" s="37"/>
      <c r="FF29" s="37"/>
      <c r="FG29" s="41"/>
      <c r="FH29" s="40"/>
      <c r="FI29" s="37"/>
      <c r="FJ29" s="37"/>
      <c r="FK29" s="37"/>
      <c r="FL29" s="41">
        <v>59990.0</v>
      </c>
      <c r="FM29" s="40">
        <v>23996.0</v>
      </c>
      <c r="FN29" s="37"/>
      <c r="FO29" s="37"/>
      <c r="FP29" s="37"/>
      <c r="FQ29" s="41">
        <v>35994.0</v>
      </c>
      <c r="FR29" s="40">
        <v>23996.0</v>
      </c>
      <c r="FS29" s="37"/>
      <c r="FT29" s="37"/>
      <c r="FU29" s="37"/>
      <c r="FV29" s="41">
        <v>29995.0</v>
      </c>
      <c r="FW29" s="40"/>
      <c r="FX29" s="37"/>
      <c r="FY29" s="37"/>
      <c r="FZ29" s="37"/>
      <c r="GA29" s="41"/>
      <c r="GB29" s="40">
        <v>59990.0</v>
      </c>
      <c r="GC29" s="37"/>
      <c r="GD29" s="37">
        <v>5999.0</v>
      </c>
      <c r="GE29" s="37"/>
      <c r="GF29" s="41"/>
      <c r="GG29" s="40"/>
      <c r="GH29" s="37"/>
      <c r="GI29" s="37"/>
      <c r="GJ29" s="37"/>
      <c r="GK29" s="41">
        <v>41993.0</v>
      </c>
      <c r="GL29" s="40"/>
      <c r="GM29" s="37">
        <v>5999.0</v>
      </c>
      <c r="GN29" s="37">
        <v>11998.0</v>
      </c>
      <c r="GO29" s="37">
        <v>29995.0</v>
      </c>
      <c r="GP29" s="41">
        <v>47992.0</v>
      </c>
      <c r="GQ29" s="40">
        <v>23996.0</v>
      </c>
      <c r="GR29" s="37">
        <v>5999.0</v>
      </c>
      <c r="GS29" s="37">
        <v>5999.0</v>
      </c>
      <c r="GT29" s="37">
        <v>35994.0</v>
      </c>
      <c r="GU29" s="41">
        <v>42993.0</v>
      </c>
      <c r="GV29" s="40">
        <v>35994.0</v>
      </c>
      <c r="GW29" s="37"/>
      <c r="GX29" s="37"/>
      <c r="GY29" s="37">
        <v>5999.0</v>
      </c>
      <c r="GZ29" s="41"/>
      <c r="HA29" s="40">
        <v>23996.0</v>
      </c>
      <c r="HB29" s="37">
        <v>11998.0</v>
      </c>
      <c r="HC29" s="37"/>
      <c r="HD29" s="37">
        <v>5999.0</v>
      </c>
      <c r="HE29" s="41">
        <v>29995.0</v>
      </c>
      <c r="HF29" s="40"/>
      <c r="HG29" s="37"/>
      <c r="HH29" s="37"/>
      <c r="HI29" s="37"/>
      <c r="HJ29" s="41"/>
      <c r="HK29" s="40">
        <v>29995.0</v>
      </c>
      <c r="HL29" s="37">
        <v>5999.0</v>
      </c>
      <c r="HM29" s="37"/>
      <c r="HN29" s="37">
        <v>11998.0</v>
      </c>
      <c r="HO29" s="41"/>
      <c r="HP29" s="40">
        <v>17997.0</v>
      </c>
      <c r="HQ29" s="37">
        <v>35994.0</v>
      </c>
      <c r="HR29" s="37"/>
      <c r="HS29" s="37">
        <v>17997.0</v>
      </c>
      <c r="HT29" s="41">
        <v>23996.0</v>
      </c>
      <c r="HU29" s="40">
        <v>5999.0</v>
      </c>
      <c r="HV29" s="37">
        <v>5999.0</v>
      </c>
      <c r="HW29" s="37"/>
      <c r="HX29" s="37"/>
      <c r="HY29" s="41">
        <v>65989.0</v>
      </c>
      <c r="HZ29" s="40">
        <v>23996.0</v>
      </c>
      <c r="IA29" s="37">
        <v>65989.0</v>
      </c>
      <c r="IB29" s="37">
        <v>65989.0</v>
      </c>
      <c r="IC29" s="37"/>
      <c r="ID29" s="41">
        <v>113981.0</v>
      </c>
      <c r="IE29" s="40">
        <v>35994.0</v>
      </c>
      <c r="IF29" s="37"/>
      <c r="IG29" s="37">
        <v>5999.0</v>
      </c>
      <c r="IH29" s="37">
        <v>17997.0</v>
      </c>
      <c r="II29" s="41">
        <v>26996.0</v>
      </c>
      <c r="IJ29" s="40">
        <v>11998.0</v>
      </c>
      <c r="IK29" s="37">
        <v>65989.0</v>
      </c>
      <c r="IL29" s="37">
        <v>17997.0</v>
      </c>
      <c r="IM29" s="37">
        <v>95984.0</v>
      </c>
      <c r="IN29" s="41">
        <v>53991.0</v>
      </c>
      <c r="IO29" s="126"/>
      <c r="IP29" s="127"/>
      <c r="IQ29" s="127"/>
      <c r="IR29" s="127"/>
      <c r="IS29" s="128"/>
      <c r="IT29" s="126"/>
      <c r="IU29" s="127"/>
      <c r="IV29" s="127"/>
      <c r="IW29" s="127"/>
      <c r="IX29" s="128"/>
      <c r="IY29" s="126"/>
      <c r="IZ29" s="127"/>
      <c r="JA29" s="127"/>
      <c r="JB29" s="127"/>
      <c r="JC29" s="128"/>
      <c r="JD29" s="126"/>
      <c r="JE29" s="127"/>
      <c r="JF29" s="127"/>
      <c r="JG29" s="127"/>
      <c r="JH29" s="128"/>
      <c r="JI29" s="126"/>
      <c r="JJ29" s="127"/>
      <c r="JK29" s="127"/>
      <c r="JL29" s="127"/>
      <c r="JM29" s="128"/>
      <c r="JN29" s="126"/>
      <c r="JO29" s="127"/>
      <c r="JP29" s="127"/>
      <c r="JQ29" s="127"/>
      <c r="JR29" s="128"/>
      <c r="JS29" s="126"/>
      <c r="JT29" s="127"/>
      <c r="JU29" s="127"/>
      <c r="JV29" s="127"/>
      <c r="JW29" s="128"/>
      <c r="JX29" s="126"/>
      <c r="JY29" s="127"/>
      <c r="JZ29" s="127"/>
      <c r="KA29" s="127"/>
      <c r="KB29" s="128"/>
      <c r="KC29" s="40"/>
      <c r="KD29" s="37"/>
      <c r="KE29" s="37"/>
      <c r="KF29" s="37">
        <v>5999.0</v>
      </c>
      <c r="KG29" s="41"/>
      <c r="KH29" s="40"/>
      <c r="KI29" s="37"/>
      <c r="KJ29" s="37"/>
      <c r="KK29" s="37">
        <v>5999.0</v>
      </c>
      <c r="KL29" s="41"/>
      <c r="KM29" s="40"/>
      <c r="KN29" s="37"/>
      <c r="KO29" s="37"/>
      <c r="KP29" s="37">
        <v>5999.0</v>
      </c>
      <c r="KQ29" s="41"/>
      <c r="KR29" s="40"/>
      <c r="KS29" s="37"/>
      <c r="KT29" s="37"/>
      <c r="KU29" s="37"/>
      <c r="KV29" s="41">
        <v>5999.0</v>
      </c>
      <c r="KW29" s="40"/>
      <c r="KX29" s="37">
        <v>5999.0</v>
      </c>
      <c r="KY29" s="37"/>
      <c r="KZ29" s="37"/>
      <c r="LA29" s="41"/>
      <c r="LB29" s="40"/>
      <c r="LC29" s="37">
        <v>5999.0</v>
      </c>
      <c r="LD29" s="37">
        <v>5999.0</v>
      </c>
      <c r="LE29" s="37"/>
      <c r="LF29" s="41"/>
      <c r="LG29" s="1"/>
    </row>
    <row r="30">
      <c r="A30" s="1"/>
      <c r="B30" s="25" t="s">
        <v>12</v>
      </c>
      <c r="D30" s="24" t="s">
        <v>13</v>
      </c>
      <c r="E30" s="37">
        <f t="shared" ref="E30:I30" si="21">N30+T30+Z30+AF30+AL30+AR30+AX30+BD30+BJ30+BP30+BV30+CA30+CF30+CK30+CP30+CU30+CZ30+DE30+DJ30+DO30+DT30+DY30+ED30+EI30+EN30+ES30+EX30+FC30+FH30+FM30+FR30+FW30+GB30+GG30+GL30+GQ30+GV30+HA30+HF30+HK30+HP30+HU30+HZ30+IE30+IJ30+IO30+IT30+IY30+JD30+JI30+JN30+JS30+JX30+KC30+KH30+KM30+KR30+KW30+LB30</f>
        <v>13600</v>
      </c>
      <c r="F30" s="37">
        <f t="shared" si="21"/>
        <v>69459</v>
      </c>
      <c r="G30" s="37">
        <f t="shared" si="21"/>
        <v>33500</v>
      </c>
      <c r="H30" s="37">
        <f t="shared" si="21"/>
        <v>17676</v>
      </c>
      <c r="I30" s="37">
        <f t="shared" si="21"/>
        <v>62885</v>
      </c>
      <c r="J30" s="26"/>
      <c r="K30" s="26"/>
      <c r="M30" s="27"/>
      <c r="N30" s="37"/>
      <c r="O30" s="37"/>
      <c r="P30" s="37"/>
      <c r="Q30" s="37"/>
      <c r="R30" s="37"/>
      <c r="S30" s="37"/>
      <c r="T30" s="40"/>
      <c r="U30" s="37"/>
      <c r="V30" s="37"/>
      <c r="W30" s="37"/>
      <c r="X30" s="41"/>
      <c r="Y30" s="37"/>
      <c r="Z30" s="40"/>
      <c r="AA30" s="37"/>
      <c r="AB30" s="37"/>
      <c r="AC30" s="37"/>
      <c r="AD30" s="41"/>
      <c r="AE30" s="37"/>
      <c r="AF30" s="40"/>
      <c r="AG30" s="37"/>
      <c r="AH30" s="37"/>
      <c r="AI30" s="37"/>
      <c r="AJ30" s="41"/>
      <c r="AK30" s="37"/>
      <c r="AL30" s="40"/>
      <c r="AM30" s="37"/>
      <c r="AN30" s="37"/>
      <c r="AO30" s="37"/>
      <c r="AP30" s="41"/>
      <c r="AQ30" s="37"/>
      <c r="AR30" s="40"/>
      <c r="AS30" s="37"/>
      <c r="AT30" s="37"/>
      <c r="AU30" s="37"/>
      <c r="AV30" s="41"/>
      <c r="AW30" s="37"/>
      <c r="AX30" s="40"/>
      <c r="AY30" s="37"/>
      <c r="AZ30" s="37"/>
      <c r="BA30" s="37"/>
      <c r="BB30" s="41"/>
      <c r="BC30" s="37"/>
      <c r="BD30" s="40"/>
      <c r="BE30" s="37"/>
      <c r="BF30" s="37"/>
      <c r="BG30" s="37"/>
      <c r="BH30" s="41"/>
      <c r="BI30" s="37"/>
      <c r="BJ30" s="40"/>
      <c r="BK30" s="37"/>
      <c r="BL30" s="37"/>
      <c r="BM30" s="37"/>
      <c r="BN30" s="41"/>
      <c r="BO30" s="37"/>
      <c r="BP30" s="40"/>
      <c r="BQ30" s="37"/>
      <c r="BR30" s="37"/>
      <c r="BS30" s="37"/>
      <c r="BT30" s="41"/>
      <c r="BU30" s="37"/>
      <c r="BV30" s="40"/>
      <c r="BW30" s="37"/>
      <c r="BX30" s="37"/>
      <c r="BY30" s="37"/>
      <c r="BZ30" s="41"/>
      <c r="CA30" s="40"/>
      <c r="CB30" s="37"/>
      <c r="CC30" s="37"/>
      <c r="CD30" s="37"/>
      <c r="CE30" s="41"/>
      <c r="CF30" s="40"/>
      <c r="CG30" s="37"/>
      <c r="CH30" s="37"/>
      <c r="CI30" s="37"/>
      <c r="CJ30" s="41"/>
      <c r="CK30" s="40"/>
      <c r="CL30" s="37"/>
      <c r="CM30" s="37"/>
      <c r="CN30" s="37"/>
      <c r="CO30" s="41"/>
      <c r="CP30" s="40"/>
      <c r="CQ30" s="37"/>
      <c r="CR30" s="37"/>
      <c r="CS30" s="37"/>
      <c r="CT30" s="41"/>
      <c r="CU30" s="40"/>
      <c r="CV30" s="37"/>
      <c r="CW30" s="37"/>
      <c r="CX30" s="37"/>
      <c r="CY30" s="48">
        <v>1499.0</v>
      </c>
      <c r="CZ30" s="40"/>
      <c r="DA30" s="37"/>
      <c r="DB30" s="37"/>
      <c r="DC30" s="37"/>
      <c r="DD30" s="41"/>
      <c r="DE30" s="40"/>
      <c r="DF30" s="37"/>
      <c r="DG30" s="37"/>
      <c r="DH30" s="37"/>
      <c r="DI30" s="41"/>
      <c r="DJ30" s="40"/>
      <c r="DK30" s="37"/>
      <c r="DL30" s="37"/>
      <c r="DM30" s="37"/>
      <c r="DN30" s="41"/>
      <c r="DO30" s="40"/>
      <c r="DP30" s="37"/>
      <c r="DQ30" s="37"/>
      <c r="DR30" s="37"/>
      <c r="DS30" s="41"/>
      <c r="DT30" s="40"/>
      <c r="DU30" s="37"/>
      <c r="DV30" s="37"/>
      <c r="DW30" s="37"/>
      <c r="DX30" s="41"/>
      <c r="DY30" s="40"/>
      <c r="DZ30" s="37"/>
      <c r="EA30" s="37"/>
      <c r="EB30" s="37"/>
      <c r="EC30" s="41"/>
      <c r="ED30" s="40"/>
      <c r="EE30" s="37"/>
      <c r="EF30" s="37"/>
      <c r="EG30" s="37"/>
      <c r="EH30" s="41"/>
      <c r="EI30" s="40"/>
      <c r="EJ30" s="37"/>
      <c r="EK30" s="37"/>
      <c r="EL30" s="37">
        <v>4000.0</v>
      </c>
      <c r="EM30" s="41"/>
      <c r="EN30" s="40"/>
      <c r="EO30" s="37"/>
      <c r="EP30" s="37"/>
      <c r="EQ30" s="37"/>
      <c r="ER30" s="41"/>
      <c r="ES30" s="40"/>
      <c r="ET30" s="37"/>
      <c r="EU30" s="37"/>
      <c r="EV30" s="37"/>
      <c r="EW30" s="41"/>
      <c r="EX30" s="40"/>
      <c r="EY30" s="37"/>
      <c r="EZ30" s="37"/>
      <c r="FA30" s="37"/>
      <c r="FB30" s="41">
        <v>2000.0</v>
      </c>
      <c r="FC30" s="40">
        <v>12000.0</v>
      </c>
      <c r="FD30" s="37"/>
      <c r="FE30" s="37"/>
      <c r="FF30" s="37"/>
      <c r="FG30" s="41"/>
      <c r="FH30" s="40"/>
      <c r="FI30" s="37"/>
      <c r="FJ30" s="37"/>
      <c r="FK30" s="37"/>
      <c r="FL30" s="41">
        <f>16888</f>
        <v>16888</v>
      </c>
      <c r="FM30" s="40"/>
      <c r="FN30" s="37"/>
      <c r="FO30" s="37"/>
      <c r="FP30" s="37"/>
      <c r="FQ30" s="41">
        <v>1499.0</v>
      </c>
      <c r="FR30" s="40"/>
      <c r="FS30" s="37"/>
      <c r="FT30" s="37"/>
      <c r="FU30" s="37"/>
      <c r="FV30" s="41"/>
      <c r="FW30" s="40"/>
      <c r="FX30" s="37"/>
      <c r="FY30" s="37"/>
      <c r="FZ30" s="37"/>
      <c r="GA30" s="41"/>
      <c r="GB30" s="40">
        <v>400.0</v>
      </c>
      <c r="GC30" s="37"/>
      <c r="GD30" s="37">
        <v>2000.0</v>
      </c>
      <c r="GE30" s="37"/>
      <c r="GF30" s="41"/>
      <c r="GG30" s="40"/>
      <c r="GH30" s="37"/>
      <c r="GI30" s="37"/>
      <c r="GJ30" s="37"/>
      <c r="GK30" s="41">
        <v>1000.0</v>
      </c>
      <c r="GL30" s="40"/>
      <c r="GM30" s="37"/>
      <c r="GN30" s="37"/>
      <c r="GO30" s="37"/>
      <c r="GP30" s="41"/>
      <c r="GQ30" s="40"/>
      <c r="GR30" s="37"/>
      <c r="GS30" s="37"/>
      <c r="GT30" s="37"/>
      <c r="GU30" s="41"/>
      <c r="GV30" s="40"/>
      <c r="GW30" s="37"/>
      <c r="GX30" s="37"/>
      <c r="GY30" s="37">
        <v>880.0</v>
      </c>
      <c r="GZ30" s="41"/>
      <c r="HA30" s="40"/>
      <c r="HB30" s="37"/>
      <c r="HC30" s="37"/>
      <c r="HD30" s="37"/>
      <c r="HE30" s="41">
        <v>1000.0</v>
      </c>
      <c r="HF30" s="40"/>
      <c r="HG30" s="37"/>
      <c r="HH30" s="37"/>
      <c r="HI30" s="37"/>
      <c r="HJ30" s="41"/>
      <c r="HK30" s="40"/>
      <c r="HL30" s="37">
        <v>1499.0</v>
      </c>
      <c r="HM30" s="37"/>
      <c r="HN30" s="37"/>
      <c r="HO30" s="41"/>
      <c r="HP30" s="40">
        <v>200.0</v>
      </c>
      <c r="HQ30" s="37"/>
      <c r="HR30" s="37"/>
      <c r="HS30" s="37"/>
      <c r="HT30" s="41">
        <v>1499.0</v>
      </c>
      <c r="HU30" s="40">
        <v>200.0</v>
      </c>
      <c r="HV30" s="37">
        <v>3000.0</v>
      </c>
      <c r="HW30" s="37"/>
      <c r="HX30" s="37"/>
      <c r="HY30" s="41"/>
      <c r="HZ30" s="40"/>
      <c r="IA30" s="37"/>
      <c r="IB30" s="37"/>
      <c r="IC30" s="37"/>
      <c r="ID30" s="41"/>
      <c r="IE30" s="40"/>
      <c r="IF30" s="37"/>
      <c r="IG30" s="37"/>
      <c r="IH30" s="37"/>
      <c r="II30" s="41"/>
      <c r="IJ30" s="40">
        <v>800.0</v>
      </c>
      <c r="IK30" s="37"/>
      <c r="IL30" s="37"/>
      <c r="IM30" s="37">
        <v>3798.0</v>
      </c>
      <c r="IN30" s="41">
        <v>3000.0</v>
      </c>
      <c r="IO30" s="126"/>
      <c r="IP30" s="127"/>
      <c r="IQ30" s="127"/>
      <c r="IR30" s="127"/>
      <c r="IS30" s="128"/>
      <c r="IT30" s="126"/>
      <c r="IU30" s="127"/>
      <c r="IV30" s="127"/>
      <c r="IW30" s="127"/>
      <c r="IX30" s="128"/>
      <c r="IY30" s="126"/>
      <c r="IZ30" s="127"/>
      <c r="JA30" s="127"/>
      <c r="JB30" s="127"/>
      <c r="JC30" s="128"/>
      <c r="JD30" s="126"/>
      <c r="JE30" s="127"/>
      <c r="JF30" s="127"/>
      <c r="JG30" s="127"/>
      <c r="JH30" s="128"/>
      <c r="JI30" s="126"/>
      <c r="JJ30" s="127"/>
      <c r="JK30" s="127"/>
      <c r="JL30" s="127"/>
      <c r="JM30" s="128"/>
      <c r="JN30" s="126"/>
      <c r="JO30" s="127"/>
      <c r="JP30" s="127"/>
      <c r="JQ30" s="127"/>
      <c r="JR30" s="128"/>
      <c r="JS30" s="126"/>
      <c r="JT30" s="127"/>
      <c r="JU30" s="127"/>
      <c r="JV30" s="127"/>
      <c r="JW30" s="128"/>
      <c r="JX30" s="126"/>
      <c r="JY30" s="127"/>
      <c r="JZ30" s="127"/>
      <c r="KA30" s="127"/>
      <c r="KB30" s="128"/>
      <c r="KC30" s="40"/>
      <c r="KD30" s="37"/>
      <c r="KE30" s="37"/>
      <c r="KF30" s="37">
        <v>1499.0</v>
      </c>
      <c r="KG30" s="41"/>
      <c r="KH30" s="40"/>
      <c r="KI30" s="37"/>
      <c r="KJ30" s="37"/>
      <c r="KK30" s="37">
        <v>4000.0</v>
      </c>
      <c r="KL30" s="41"/>
      <c r="KM30" s="40"/>
      <c r="KN30" s="37"/>
      <c r="KO30" s="37"/>
      <c r="KP30" s="37">
        <v>3499.0</v>
      </c>
      <c r="KQ30" s="41"/>
      <c r="KR30" s="40"/>
      <c r="KS30" s="37"/>
      <c r="KT30" s="37"/>
      <c r="KU30" s="37"/>
      <c r="KV30" s="41">
        <v>34500.0</v>
      </c>
      <c r="KW30" s="40"/>
      <c r="KX30" s="37">
        <v>36960.0</v>
      </c>
      <c r="KY30" s="37"/>
      <c r="KZ30" s="37"/>
      <c r="LA30" s="41"/>
      <c r="LB30" s="40"/>
      <c r="LC30" s="37">
        <v>28000.0</v>
      </c>
      <c r="LD30" s="37">
        <v>31500.0</v>
      </c>
      <c r="LE30" s="37"/>
      <c r="LF30" s="41"/>
      <c r="LG30" s="1"/>
    </row>
    <row r="31">
      <c r="A31" s="1"/>
      <c r="B31" s="49" t="s">
        <v>73</v>
      </c>
      <c r="D31" s="50" t="s">
        <v>15</v>
      </c>
      <c r="E31" s="50" t="s">
        <v>60</v>
      </c>
      <c r="F31" s="50" t="s">
        <v>61</v>
      </c>
      <c r="G31" s="50" t="s">
        <v>62</v>
      </c>
      <c r="H31" s="50" t="s">
        <v>63</v>
      </c>
      <c r="I31" s="50" t="s">
        <v>4</v>
      </c>
      <c r="J31" s="50"/>
      <c r="K31" s="50"/>
      <c r="M31" s="27"/>
      <c r="N31" s="51" t="s">
        <v>60</v>
      </c>
      <c r="O31" s="51" t="s">
        <v>61</v>
      </c>
      <c r="P31" s="51" t="s">
        <v>62</v>
      </c>
      <c r="Q31" s="51" t="s">
        <v>63</v>
      </c>
      <c r="R31" s="51" t="s">
        <v>4</v>
      </c>
      <c r="S31" s="51"/>
      <c r="T31" s="52" t="s">
        <v>60</v>
      </c>
      <c r="U31" s="51" t="s">
        <v>61</v>
      </c>
      <c r="V31" s="51" t="s">
        <v>62</v>
      </c>
      <c r="W31" s="51" t="s">
        <v>63</v>
      </c>
      <c r="X31" s="53" t="s">
        <v>4</v>
      </c>
      <c r="Y31" s="51"/>
      <c r="Z31" s="52" t="s">
        <v>60</v>
      </c>
      <c r="AA31" s="51" t="s">
        <v>61</v>
      </c>
      <c r="AB31" s="51" t="s">
        <v>62</v>
      </c>
      <c r="AC31" s="51" t="s">
        <v>63</v>
      </c>
      <c r="AD31" s="53" t="s">
        <v>4</v>
      </c>
      <c r="AE31" s="51"/>
      <c r="AF31" s="52" t="s">
        <v>60</v>
      </c>
      <c r="AG31" s="51" t="s">
        <v>61</v>
      </c>
      <c r="AH31" s="51" t="s">
        <v>62</v>
      </c>
      <c r="AI31" s="51" t="s">
        <v>63</v>
      </c>
      <c r="AJ31" s="53" t="s">
        <v>4</v>
      </c>
      <c r="AK31" s="51"/>
      <c r="AL31" s="52" t="s">
        <v>60</v>
      </c>
      <c r="AM31" s="51" t="s">
        <v>61</v>
      </c>
      <c r="AN31" s="51" t="s">
        <v>62</v>
      </c>
      <c r="AO31" s="51" t="s">
        <v>63</v>
      </c>
      <c r="AP31" s="53" t="s">
        <v>4</v>
      </c>
      <c r="AQ31" s="51"/>
      <c r="AR31" s="52" t="s">
        <v>60</v>
      </c>
      <c r="AS31" s="51" t="s">
        <v>61</v>
      </c>
      <c r="AT31" s="51" t="s">
        <v>62</v>
      </c>
      <c r="AU31" s="51" t="s">
        <v>63</v>
      </c>
      <c r="AV31" s="53" t="s">
        <v>4</v>
      </c>
      <c r="AW31" s="51"/>
      <c r="AX31" s="52" t="s">
        <v>60</v>
      </c>
      <c r="AY31" s="51" t="s">
        <v>61</v>
      </c>
      <c r="AZ31" s="51" t="s">
        <v>62</v>
      </c>
      <c r="BA31" s="51" t="s">
        <v>63</v>
      </c>
      <c r="BB31" s="53" t="s">
        <v>4</v>
      </c>
      <c r="BC31" s="51"/>
      <c r="BD31" s="52" t="s">
        <v>60</v>
      </c>
      <c r="BE31" s="51" t="s">
        <v>61</v>
      </c>
      <c r="BF31" s="51" t="s">
        <v>62</v>
      </c>
      <c r="BG31" s="51" t="s">
        <v>63</v>
      </c>
      <c r="BH31" s="53" t="s">
        <v>4</v>
      </c>
      <c r="BI31" s="51"/>
      <c r="BJ31" s="52" t="s">
        <v>60</v>
      </c>
      <c r="BK31" s="51" t="s">
        <v>61</v>
      </c>
      <c r="BL31" s="51" t="s">
        <v>62</v>
      </c>
      <c r="BM31" s="51" t="s">
        <v>63</v>
      </c>
      <c r="BN31" s="53" t="s">
        <v>4</v>
      </c>
      <c r="BO31" s="51"/>
      <c r="BP31" s="52" t="s">
        <v>60</v>
      </c>
      <c r="BQ31" s="51" t="s">
        <v>61</v>
      </c>
      <c r="BR31" s="51" t="s">
        <v>62</v>
      </c>
      <c r="BS31" s="51" t="s">
        <v>63</v>
      </c>
      <c r="BT31" s="53" t="s">
        <v>4</v>
      </c>
      <c r="BU31" s="51"/>
      <c r="BV31" s="52" t="s">
        <v>60</v>
      </c>
      <c r="BW31" s="51" t="s">
        <v>61</v>
      </c>
      <c r="BX31" s="51" t="s">
        <v>62</v>
      </c>
      <c r="BY31" s="51" t="s">
        <v>63</v>
      </c>
      <c r="BZ31" s="53" t="s">
        <v>4</v>
      </c>
      <c r="CA31" s="52" t="s">
        <v>60</v>
      </c>
      <c r="CB31" s="51" t="s">
        <v>61</v>
      </c>
      <c r="CC31" s="51" t="s">
        <v>62</v>
      </c>
      <c r="CD31" s="51" t="s">
        <v>63</v>
      </c>
      <c r="CE31" s="53" t="s">
        <v>4</v>
      </c>
      <c r="CF31" s="52" t="s">
        <v>60</v>
      </c>
      <c r="CG31" s="51" t="s">
        <v>61</v>
      </c>
      <c r="CH31" s="51" t="s">
        <v>62</v>
      </c>
      <c r="CI31" s="51" t="s">
        <v>63</v>
      </c>
      <c r="CJ31" s="53" t="s">
        <v>4</v>
      </c>
      <c r="CK31" s="52" t="s">
        <v>60</v>
      </c>
      <c r="CL31" s="51" t="s">
        <v>61</v>
      </c>
      <c r="CM31" s="51" t="s">
        <v>62</v>
      </c>
      <c r="CN31" s="51" t="s">
        <v>63</v>
      </c>
      <c r="CO31" s="53" t="s">
        <v>4</v>
      </c>
      <c r="CP31" s="52" t="s">
        <v>60</v>
      </c>
      <c r="CQ31" s="51" t="s">
        <v>61</v>
      </c>
      <c r="CR31" s="51" t="s">
        <v>62</v>
      </c>
      <c r="CS31" s="51" t="s">
        <v>63</v>
      </c>
      <c r="CT31" s="53" t="s">
        <v>4</v>
      </c>
      <c r="CU31" s="52" t="s">
        <v>60</v>
      </c>
      <c r="CV31" s="51" t="s">
        <v>61</v>
      </c>
      <c r="CW31" s="51" t="s">
        <v>62</v>
      </c>
      <c r="CX31" s="51" t="s">
        <v>63</v>
      </c>
      <c r="CY31" s="53" t="s">
        <v>4</v>
      </c>
      <c r="CZ31" s="52" t="s">
        <v>60</v>
      </c>
      <c r="DA31" s="51" t="s">
        <v>61</v>
      </c>
      <c r="DB31" s="51" t="s">
        <v>62</v>
      </c>
      <c r="DC31" s="51" t="s">
        <v>63</v>
      </c>
      <c r="DD31" s="53" t="s">
        <v>4</v>
      </c>
      <c r="DE31" s="52" t="s">
        <v>60</v>
      </c>
      <c r="DF31" s="51" t="s">
        <v>61</v>
      </c>
      <c r="DG31" s="51" t="s">
        <v>62</v>
      </c>
      <c r="DH31" s="51" t="s">
        <v>63</v>
      </c>
      <c r="DI31" s="53" t="s">
        <v>4</v>
      </c>
      <c r="DJ31" s="52" t="s">
        <v>60</v>
      </c>
      <c r="DK31" s="51" t="s">
        <v>61</v>
      </c>
      <c r="DL31" s="51" t="s">
        <v>62</v>
      </c>
      <c r="DM31" s="51" t="s">
        <v>63</v>
      </c>
      <c r="DN31" s="53" t="s">
        <v>4</v>
      </c>
      <c r="DO31" s="52" t="s">
        <v>60</v>
      </c>
      <c r="DP31" s="51" t="s">
        <v>61</v>
      </c>
      <c r="DQ31" s="51" t="s">
        <v>62</v>
      </c>
      <c r="DR31" s="51" t="s">
        <v>63</v>
      </c>
      <c r="DS31" s="53" t="s">
        <v>4</v>
      </c>
      <c r="DT31" s="52" t="s">
        <v>60</v>
      </c>
      <c r="DU31" s="51" t="s">
        <v>61</v>
      </c>
      <c r="DV31" s="51" t="s">
        <v>62</v>
      </c>
      <c r="DW31" s="51" t="s">
        <v>63</v>
      </c>
      <c r="DX31" s="53" t="s">
        <v>4</v>
      </c>
      <c r="DY31" s="52" t="s">
        <v>60</v>
      </c>
      <c r="DZ31" s="51" t="s">
        <v>61</v>
      </c>
      <c r="EA31" s="51" t="s">
        <v>62</v>
      </c>
      <c r="EB31" s="51" t="s">
        <v>63</v>
      </c>
      <c r="EC31" s="53" t="s">
        <v>4</v>
      </c>
      <c r="ED31" s="52" t="s">
        <v>60</v>
      </c>
      <c r="EE31" s="51" t="s">
        <v>61</v>
      </c>
      <c r="EF31" s="51" t="s">
        <v>62</v>
      </c>
      <c r="EG31" s="51" t="s">
        <v>63</v>
      </c>
      <c r="EH31" s="53" t="s">
        <v>4</v>
      </c>
      <c r="EI31" s="52" t="s">
        <v>60</v>
      </c>
      <c r="EJ31" s="51" t="s">
        <v>61</v>
      </c>
      <c r="EK31" s="51" t="s">
        <v>62</v>
      </c>
      <c r="EL31" s="51" t="s">
        <v>63</v>
      </c>
      <c r="EM31" s="53" t="s">
        <v>4</v>
      </c>
      <c r="EN31" s="52" t="s">
        <v>60</v>
      </c>
      <c r="EO31" s="51" t="s">
        <v>61</v>
      </c>
      <c r="EP31" s="51" t="s">
        <v>62</v>
      </c>
      <c r="EQ31" s="51" t="s">
        <v>63</v>
      </c>
      <c r="ER31" s="53" t="s">
        <v>4</v>
      </c>
      <c r="ES31" s="52" t="s">
        <v>60</v>
      </c>
      <c r="ET31" s="51" t="s">
        <v>61</v>
      </c>
      <c r="EU31" s="51" t="s">
        <v>62</v>
      </c>
      <c r="EV31" s="51" t="s">
        <v>63</v>
      </c>
      <c r="EW31" s="53" t="s">
        <v>4</v>
      </c>
      <c r="EX31" s="52" t="s">
        <v>60</v>
      </c>
      <c r="EY31" s="51" t="s">
        <v>61</v>
      </c>
      <c r="EZ31" s="51" t="s">
        <v>62</v>
      </c>
      <c r="FA31" s="51" t="s">
        <v>63</v>
      </c>
      <c r="FB31" s="53" t="s">
        <v>4</v>
      </c>
      <c r="FC31" s="52" t="s">
        <v>60</v>
      </c>
      <c r="FD31" s="51" t="s">
        <v>61</v>
      </c>
      <c r="FE31" s="51" t="s">
        <v>62</v>
      </c>
      <c r="FF31" s="51" t="s">
        <v>63</v>
      </c>
      <c r="FG31" s="53" t="s">
        <v>4</v>
      </c>
      <c r="FH31" s="52" t="s">
        <v>60</v>
      </c>
      <c r="FI31" s="51" t="s">
        <v>61</v>
      </c>
      <c r="FJ31" s="51" t="s">
        <v>62</v>
      </c>
      <c r="FK31" s="51" t="s">
        <v>63</v>
      </c>
      <c r="FL31" s="53" t="s">
        <v>4</v>
      </c>
      <c r="FM31" s="52" t="s">
        <v>60</v>
      </c>
      <c r="FN31" s="51" t="s">
        <v>61</v>
      </c>
      <c r="FO31" s="51" t="s">
        <v>62</v>
      </c>
      <c r="FP31" s="51" t="s">
        <v>63</v>
      </c>
      <c r="FQ31" s="53" t="s">
        <v>4</v>
      </c>
      <c r="FR31" s="52" t="s">
        <v>60</v>
      </c>
      <c r="FS31" s="51" t="s">
        <v>61</v>
      </c>
      <c r="FT31" s="51" t="s">
        <v>62</v>
      </c>
      <c r="FU31" s="51" t="s">
        <v>63</v>
      </c>
      <c r="FV31" s="53" t="s">
        <v>4</v>
      </c>
      <c r="FW31" s="52" t="s">
        <v>60</v>
      </c>
      <c r="FX31" s="51" t="s">
        <v>61</v>
      </c>
      <c r="FY31" s="51" t="s">
        <v>62</v>
      </c>
      <c r="FZ31" s="51" t="s">
        <v>63</v>
      </c>
      <c r="GA31" s="53" t="s">
        <v>4</v>
      </c>
      <c r="GB31" s="52" t="s">
        <v>60</v>
      </c>
      <c r="GC31" s="51" t="s">
        <v>61</v>
      </c>
      <c r="GD31" s="51" t="s">
        <v>62</v>
      </c>
      <c r="GE31" s="51" t="s">
        <v>63</v>
      </c>
      <c r="GF31" s="53" t="s">
        <v>4</v>
      </c>
      <c r="GG31" s="52" t="s">
        <v>60</v>
      </c>
      <c r="GH31" s="51" t="s">
        <v>61</v>
      </c>
      <c r="GI31" s="51" t="s">
        <v>62</v>
      </c>
      <c r="GJ31" s="51" t="s">
        <v>63</v>
      </c>
      <c r="GK31" s="53" t="s">
        <v>4</v>
      </c>
      <c r="GL31" s="52" t="s">
        <v>60</v>
      </c>
      <c r="GM31" s="51" t="s">
        <v>61</v>
      </c>
      <c r="GN31" s="51" t="s">
        <v>62</v>
      </c>
      <c r="GO31" s="51" t="s">
        <v>63</v>
      </c>
      <c r="GP31" s="53" t="s">
        <v>4</v>
      </c>
      <c r="GQ31" s="52" t="s">
        <v>60</v>
      </c>
      <c r="GR31" s="51" t="s">
        <v>61</v>
      </c>
      <c r="GS31" s="51" t="s">
        <v>62</v>
      </c>
      <c r="GT31" s="51" t="s">
        <v>63</v>
      </c>
      <c r="GU31" s="53" t="s">
        <v>4</v>
      </c>
      <c r="GV31" s="52" t="s">
        <v>60</v>
      </c>
      <c r="GW31" s="51" t="s">
        <v>61</v>
      </c>
      <c r="GX31" s="51" t="s">
        <v>62</v>
      </c>
      <c r="GY31" s="51" t="s">
        <v>63</v>
      </c>
      <c r="GZ31" s="53" t="s">
        <v>4</v>
      </c>
      <c r="HA31" s="52" t="s">
        <v>60</v>
      </c>
      <c r="HB31" s="51" t="s">
        <v>61</v>
      </c>
      <c r="HC31" s="51" t="s">
        <v>62</v>
      </c>
      <c r="HD31" s="51" t="s">
        <v>63</v>
      </c>
      <c r="HE31" s="53" t="s">
        <v>4</v>
      </c>
      <c r="HF31" s="52" t="s">
        <v>60</v>
      </c>
      <c r="HG31" s="51" t="s">
        <v>61</v>
      </c>
      <c r="HH31" s="51" t="s">
        <v>62</v>
      </c>
      <c r="HI31" s="51" t="s">
        <v>63</v>
      </c>
      <c r="HJ31" s="53" t="s">
        <v>4</v>
      </c>
      <c r="HK31" s="52" t="s">
        <v>60</v>
      </c>
      <c r="HL31" s="51" t="s">
        <v>61</v>
      </c>
      <c r="HM31" s="51" t="s">
        <v>62</v>
      </c>
      <c r="HN31" s="51" t="s">
        <v>63</v>
      </c>
      <c r="HO31" s="53" t="s">
        <v>4</v>
      </c>
      <c r="HP31" s="52" t="s">
        <v>60</v>
      </c>
      <c r="HQ31" s="51" t="s">
        <v>61</v>
      </c>
      <c r="HR31" s="51" t="s">
        <v>62</v>
      </c>
      <c r="HS31" s="51" t="s">
        <v>63</v>
      </c>
      <c r="HT31" s="53" t="s">
        <v>4</v>
      </c>
      <c r="HU31" s="52" t="s">
        <v>60</v>
      </c>
      <c r="HV31" s="51" t="s">
        <v>61</v>
      </c>
      <c r="HW31" s="51" t="s">
        <v>62</v>
      </c>
      <c r="HX31" s="51" t="s">
        <v>63</v>
      </c>
      <c r="HY31" s="53" t="s">
        <v>4</v>
      </c>
      <c r="HZ31" s="52" t="s">
        <v>60</v>
      </c>
      <c r="IA31" s="51" t="s">
        <v>61</v>
      </c>
      <c r="IB31" s="51" t="s">
        <v>62</v>
      </c>
      <c r="IC31" s="51" t="s">
        <v>63</v>
      </c>
      <c r="ID31" s="53" t="s">
        <v>4</v>
      </c>
      <c r="IE31" s="52" t="s">
        <v>60</v>
      </c>
      <c r="IF31" s="51" t="s">
        <v>61</v>
      </c>
      <c r="IG31" s="51" t="s">
        <v>62</v>
      </c>
      <c r="IH31" s="51" t="s">
        <v>63</v>
      </c>
      <c r="II31" s="53" t="s">
        <v>4</v>
      </c>
      <c r="IJ31" s="52" t="s">
        <v>60</v>
      </c>
      <c r="IK31" s="51" t="s">
        <v>61</v>
      </c>
      <c r="IL31" s="51" t="s">
        <v>62</v>
      </c>
      <c r="IM31" s="51" t="s">
        <v>63</v>
      </c>
      <c r="IN31" s="53" t="s">
        <v>4</v>
      </c>
      <c r="IO31" s="129" t="s">
        <v>60</v>
      </c>
      <c r="IP31" s="130" t="s">
        <v>61</v>
      </c>
      <c r="IQ31" s="130" t="s">
        <v>62</v>
      </c>
      <c r="IR31" s="130" t="s">
        <v>63</v>
      </c>
      <c r="IS31" s="131" t="s">
        <v>4</v>
      </c>
      <c r="IT31" s="129" t="s">
        <v>60</v>
      </c>
      <c r="IU31" s="130" t="s">
        <v>61</v>
      </c>
      <c r="IV31" s="130" t="s">
        <v>62</v>
      </c>
      <c r="IW31" s="130" t="s">
        <v>63</v>
      </c>
      <c r="IX31" s="131" t="s">
        <v>4</v>
      </c>
      <c r="IY31" s="129" t="s">
        <v>60</v>
      </c>
      <c r="IZ31" s="130" t="s">
        <v>61</v>
      </c>
      <c r="JA31" s="130" t="s">
        <v>62</v>
      </c>
      <c r="JB31" s="130" t="s">
        <v>63</v>
      </c>
      <c r="JC31" s="131" t="s">
        <v>4</v>
      </c>
      <c r="JD31" s="129" t="s">
        <v>60</v>
      </c>
      <c r="JE31" s="130" t="s">
        <v>61</v>
      </c>
      <c r="JF31" s="130" t="s">
        <v>62</v>
      </c>
      <c r="JG31" s="130" t="s">
        <v>63</v>
      </c>
      <c r="JH31" s="131" t="s">
        <v>4</v>
      </c>
      <c r="JI31" s="129" t="s">
        <v>60</v>
      </c>
      <c r="JJ31" s="130" t="s">
        <v>61</v>
      </c>
      <c r="JK31" s="130" t="s">
        <v>62</v>
      </c>
      <c r="JL31" s="130" t="s">
        <v>63</v>
      </c>
      <c r="JM31" s="131" t="s">
        <v>4</v>
      </c>
      <c r="JN31" s="129" t="s">
        <v>60</v>
      </c>
      <c r="JO31" s="130" t="s">
        <v>61</v>
      </c>
      <c r="JP31" s="130" t="s">
        <v>62</v>
      </c>
      <c r="JQ31" s="130" t="s">
        <v>63</v>
      </c>
      <c r="JR31" s="131" t="s">
        <v>4</v>
      </c>
      <c r="JS31" s="129" t="s">
        <v>60</v>
      </c>
      <c r="JT31" s="130" t="s">
        <v>61</v>
      </c>
      <c r="JU31" s="130" t="s">
        <v>62</v>
      </c>
      <c r="JV31" s="130" t="s">
        <v>63</v>
      </c>
      <c r="JW31" s="131" t="s">
        <v>4</v>
      </c>
      <c r="JX31" s="129" t="s">
        <v>60</v>
      </c>
      <c r="JY31" s="130" t="s">
        <v>61</v>
      </c>
      <c r="JZ31" s="130" t="s">
        <v>62</v>
      </c>
      <c r="KA31" s="130" t="s">
        <v>63</v>
      </c>
      <c r="KB31" s="131" t="s">
        <v>4</v>
      </c>
      <c r="KC31" s="52" t="s">
        <v>60</v>
      </c>
      <c r="KD31" s="51" t="s">
        <v>61</v>
      </c>
      <c r="KE31" s="51" t="s">
        <v>62</v>
      </c>
      <c r="KF31" s="51" t="s">
        <v>63</v>
      </c>
      <c r="KG31" s="53" t="s">
        <v>4</v>
      </c>
      <c r="KH31" s="52" t="s">
        <v>60</v>
      </c>
      <c r="KI31" s="51" t="s">
        <v>61</v>
      </c>
      <c r="KJ31" s="51" t="s">
        <v>62</v>
      </c>
      <c r="KK31" s="51" t="s">
        <v>63</v>
      </c>
      <c r="KL31" s="53" t="s">
        <v>4</v>
      </c>
      <c r="KM31" s="52" t="s">
        <v>60</v>
      </c>
      <c r="KN31" s="51" t="s">
        <v>61</v>
      </c>
      <c r="KO31" s="51" t="s">
        <v>62</v>
      </c>
      <c r="KP31" s="51" t="s">
        <v>63</v>
      </c>
      <c r="KQ31" s="53" t="s">
        <v>4</v>
      </c>
      <c r="KR31" s="52" t="s">
        <v>60</v>
      </c>
      <c r="KS31" s="51" t="s">
        <v>61</v>
      </c>
      <c r="KT31" s="51" t="s">
        <v>62</v>
      </c>
      <c r="KU31" s="51" t="s">
        <v>63</v>
      </c>
      <c r="KV31" s="53" t="s">
        <v>4</v>
      </c>
      <c r="KW31" s="52" t="s">
        <v>60</v>
      </c>
      <c r="KX31" s="51" t="s">
        <v>61</v>
      </c>
      <c r="KY31" s="51" t="s">
        <v>62</v>
      </c>
      <c r="KZ31" s="51" t="s">
        <v>63</v>
      </c>
      <c r="LA31" s="53" t="s">
        <v>4</v>
      </c>
      <c r="LB31" s="52" t="s">
        <v>60</v>
      </c>
      <c r="LC31" s="51" t="s">
        <v>61</v>
      </c>
      <c r="LD31" s="51" t="s">
        <v>62</v>
      </c>
      <c r="LE31" s="51" t="s">
        <v>63</v>
      </c>
      <c r="LF31" s="53" t="s">
        <v>4</v>
      </c>
      <c r="LG31" s="1"/>
    </row>
    <row r="32">
      <c r="A32" s="1"/>
      <c r="B32" s="59"/>
      <c r="E32" s="26">
        <f t="shared" ref="E32:I32" si="22">N32+T32+Z32+AF32+AL32+AR32+AX32+BD32+BJ32+BP32+BV32+CA32+CF32+CK32+CP32+CU32+CZ32+DE32+DJ32+DO32+DT32+DY32+ED32+EI32+EN32+ES32+EX32+FC32+FH32+FM32+FR32+FW32+GB32+GG32+GL32+GQ32+GV32+HA32+HF32+HK32+HP32+HU32+HZ32+IE32+IJ32+IO32+IT32+IY32+JD32+JI32+JN32+JS32+JX32+KC32+KH32+KM32+KR32+KW32+LB32</f>
        <v>70</v>
      </c>
      <c r="F32" s="26">
        <f t="shared" si="22"/>
        <v>43</v>
      </c>
      <c r="G32" s="26">
        <f t="shared" si="22"/>
        <v>92</v>
      </c>
      <c r="H32" s="26">
        <f t="shared" si="22"/>
        <v>46</v>
      </c>
      <c r="I32" s="26">
        <f t="shared" si="22"/>
        <v>37</v>
      </c>
      <c r="J32" s="26"/>
      <c r="K32" s="26"/>
      <c r="M32" s="27"/>
      <c r="N32" s="26"/>
      <c r="O32" s="26"/>
      <c r="P32" s="26"/>
      <c r="Q32" s="26"/>
      <c r="R32" s="26"/>
      <c r="S32" s="26"/>
      <c r="T32" s="28"/>
      <c r="U32" s="26"/>
      <c r="V32" s="26"/>
      <c r="W32" s="26"/>
      <c r="X32" s="29"/>
      <c r="Y32" s="26"/>
      <c r="Z32" s="28"/>
      <c r="AA32" s="26"/>
      <c r="AB32" s="26"/>
      <c r="AC32" s="26"/>
      <c r="AD32" s="29"/>
      <c r="AE32" s="26"/>
      <c r="AF32" s="28"/>
      <c r="AG32" s="26"/>
      <c r="AH32" s="26"/>
      <c r="AI32" s="26"/>
      <c r="AJ32" s="29"/>
      <c r="AK32" s="26"/>
      <c r="AL32" s="28"/>
      <c r="AM32" s="26"/>
      <c r="AN32" s="26"/>
      <c r="AO32" s="26"/>
      <c r="AP32" s="29"/>
      <c r="AQ32" s="26"/>
      <c r="AR32" s="28"/>
      <c r="AS32" s="26"/>
      <c r="AT32" s="26"/>
      <c r="AU32" s="26"/>
      <c r="AV32" s="29"/>
      <c r="AW32" s="26"/>
      <c r="AX32" s="28"/>
      <c r="AY32" s="26"/>
      <c r="AZ32" s="26"/>
      <c r="BA32" s="26"/>
      <c r="BB32" s="29"/>
      <c r="BC32" s="26"/>
      <c r="BD32" s="28"/>
      <c r="BE32" s="26"/>
      <c r="BF32" s="26"/>
      <c r="BG32" s="26"/>
      <c r="BH32" s="29"/>
      <c r="BI32" s="26"/>
      <c r="BJ32" s="28"/>
      <c r="BK32" s="26"/>
      <c r="BL32" s="26"/>
      <c r="BM32" s="26"/>
      <c r="BN32" s="29"/>
      <c r="BO32" s="26"/>
      <c r="BP32" s="28"/>
      <c r="BQ32" s="26"/>
      <c r="BR32" s="26"/>
      <c r="BS32" s="26"/>
      <c r="BT32" s="29"/>
      <c r="BU32" s="26"/>
      <c r="BV32" s="28"/>
      <c r="BW32" s="26"/>
      <c r="BX32" s="26"/>
      <c r="BY32" s="26"/>
      <c r="BZ32" s="29"/>
      <c r="CA32" s="28"/>
      <c r="CB32" s="26"/>
      <c r="CC32" s="26"/>
      <c r="CD32" s="26"/>
      <c r="CE32" s="29"/>
      <c r="CF32" s="28"/>
      <c r="CG32" s="26"/>
      <c r="CH32" s="26"/>
      <c r="CI32" s="26"/>
      <c r="CJ32" s="29"/>
      <c r="CK32" s="28">
        <v>2.0</v>
      </c>
      <c r="CL32" s="26"/>
      <c r="CM32" s="26"/>
      <c r="CN32" s="26"/>
      <c r="CO32" s="29"/>
      <c r="CP32" s="28">
        <v>1.0</v>
      </c>
      <c r="CQ32" s="26"/>
      <c r="CR32" s="26">
        <v>1.0</v>
      </c>
      <c r="CS32" s="26"/>
      <c r="CT32" s="29"/>
      <c r="CU32" s="28">
        <v>7.0</v>
      </c>
      <c r="CV32" s="26">
        <v>6.0</v>
      </c>
      <c r="CW32" s="26">
        <v>3.0</v>
      </c>
      <c r="CX32" s="26">
        <v>2.0</v>
      </c>
      <c r="CY32" s="29"/>
      <c r="CZ32" s="28">
        <v>6.0</v>
      </c>
      <c r="DA32" s="26"/>
      <c r="DB32" s="26">
        <v>6.0</v>
      </c>
      <c r="DC32" s="26">
        <v>6.0</v>
      </c>
      <c r="DD32" s="29"/>
      <c r="DE32" s="28">
        <v>1.0</v>
      </c>
      <c r="DF32" s="26"/>
      <c r="DG32" s="26"/>
      <c r="DH32" s="26"/>
      <c r="DI32" s="29"/>
      <c r="DJ32" s="28"/>
      <c r="DK32" s="26"/>
      <c r="DL32" s="26"/>
      <c r="DM32" s="26">
        <v>3.0</v>
      </c>
      <c r="DN32" s="29"/>
      <c r="DO32" s="28">
        <v>3.0</v>
      </c>
      <c r="DP32" s="26">
        <v>1.0</v>
      </c>
      <c r="DQ32" s="26">
        <v>1.0</v>
      </c>
      <c r="DR32" s="26">
        <v>2.0</v>
      </c>
      <c r="DS32" s="29"/>
      <c r="DT32" s="28">
        <v>3.0</v>
      </c>
      <c r="DU32" s="26"/>
      <c r="DV32" s="26">
        <v>6.0</v>
      </c>
      <c r="DW32" s="26"/>
      <c r="DX32" s="29"/>
      <c r="DY32" s="28">
        <v>1.0</v>
      </c>
      <c r="DZ32" s="26"/>
      <c r="EA32" s="26">
        <v>1.0</v>
      </c>
      <c r="EB32" s="26"/>
      <c r="EC32" s="29"/>
      <c r="ED32" s="28">
        <v>1.0</v>
      </c>
      <c r="EE32" s="26"/>
      <c r="EF32" s="26"/>
      <c r="EG32" s="26"/>
      <c r="EH32" s="29"/>
      <c r="EI32" s="28"/>
      <c r="EJ32" s="26"/>
      <c r="EK32" s="26">
        <v>9.0</v>
      </c>
      <c r="EL32" s="26">
        <v>3.0</v>
      </c>
      <c r="EM32" s="29">
        <v>2.0</v>
      </c>
      <c r="EN32" s="28"/>
      <c r="EO32" s="26"/>
      <c r="EP32" s="26"/>
      <c r="EQ32" s="26"/>
      <c r="ER32" s="29"/>
      <c r="ES32" s="28"/>
      <c r="ET32" s="26"/>
      <c r="EU32" s="26"/>
      <c r="EV32" s="26"/>
      <c r="EW32" s="29"/>
      <c r="EX32" s="28">
        <v>3.0</v>
      </c>
      <c r="EY32" s="26"/>
      <c r="EZ32" s="26"/>
      <c r="FA32" s="26">
        <v>1.0</v>
      </c>
      <c r="FB32" s="29"/>
      <c r="FC32" s="28"/>
      <c r="FD32" s="26">
        <v>1.0</v>
      </c>
      <c r="FE32" s="26"/>
      <c r="FF32" s="26">
        <v>4.0</v>
      </c>
      <c r="FG32" s="29"/>
      <c r="FH32" s="28">
        <v>3.0</v>
      </c>
      <c r="FI32" s="26">
        <v>1.0</v>
      </c>
      <c r="FJ32" s="26">
        <v>12.0</v>
      </c>
      <c r="FK32" s="26"/>
      <c r="FL32" s="29"/>
      <c r="FM32" s="28">
        <v>5.0</v>
      </c>
      <c r="FN32" s="26"/>
      <c r="FO32" s="26">
        <v>7.0</v>
      </c>
      <c r="FP32" s="26">
        <v>4.0</v>
      </c>
      <c r="FQ32" s="29">
        <v>1.0</v>
      </c>
      <c r="FR32" s="28">
        <v>6.0</v>
      </c>
      <c r="FS32" s="26">
        <v>2.0</v>
      </c>
      <c r="FT32" s="26"/>
      <c r="FU32" s="26">
        <v>1.0</v>
      </c>
      <c r="FV32" s="29">
        <v>17.0</v>
      </c>
      <c r="FW32" s="28"/>
      <c r="FX32" s="26"/>
      <c r="FY32" s="26"/>
      <c r="FZ32" s="26"/>
      <c r="GA32" s="29"/>
      <c r="GB32" s="28">
        <v>2.0</v>
      </c>
      <c r="GC32" s="26">
        <v>14.0</v>
      </c>
      <c r="GD32" s="26"/>
      <c r="GE32" s="26">
        <v>2.0</v>
      </c>
      <c r="GF32" s="29"/>
      <c r="GG32" s="28"/>
      <c r="GH32" s="26"/>
      <c r="GI32" s="26"/>
      <c r="GJ32" s="26">
        <v>2.0</v>
      </c>
      <c r="GK32" s="29"/>
      <c r="GL32" s="28">
        <v>3.0</v>
      </c>
      <c r="GM32" s="26"/>
      <c r="GN32" s="26">
        <v>8.0</v>
      </c>
      <c r="GO32" s="26">
        <v>3.0</v>
      </c>
      <c r="GP32" s="29">
        <v>1.0</v>
      </c>
      <c r="GQ32" s="28"/>
      <c r="GR32" s="26">
        <v>1.0</v>
      </c>
      <c r="GS32" s="26"/>
      <c r="GT32" s="26"/>
      <c r="GU32" s="29"/>
      <c r="GV32" s="28">
        <v>5.0</v>
      </c>
      <c r="GW32" s="26">
        <v>6.0</v>
      </c>
      <c r="GX32" s="26">
        <v>2.0</v>
      </c>
      <c r="GY32" s="26">
        <v>1.0</v>
      </c>
      <c r="GZ32" s="29"/>
      <c r="HA32" s="28">
        <v>1.0</v>
      </c>
      <c r="HB32" s="26">
        <v>1.0</v>
      </c>
      <c r="HC32" s="26">
        <v>9.0</v>
      </c>
      <c r="HD32" s="26">
        <v>3.0</v>
      </c>
      <c r="HE32" s="29">
        <v>3.0</v>
      </c>
      <c r="HF32" s="28"/>
      <c r="HG32" s="26"/>
      <c r="HH32" s="26"/>
      <c r="HI32" s="26"/>
      <c r="HJ32" s="29"/>
      <c r="HK32" s="28"/>
      <c r="HL32" s="26"/>
      <c r="HM32" s="26">
        <v>6.0</v>
      </c>
      <c r="HN32" s="26"/>
      <c r="HO32" s="29"/>
      <c r="HP32" s="28"/>
      <c r="HQ32" s="26"/>
      <c r="HR32" s="26">
        <v>1.0</v>
      </c>
      <c r="HS32" s="26"/>
      <c r="HT32" s="29"/>
      <c r="HU32" s="28">
        <v>5.0</v>
      </c>
      <c r="HV32" s="26"/>
      <c r="HW32" s="26"/>
      <c r="HX32" s="26"/>
      <c r="HY32" s="29"/>
      <c r="HZ32" s="28">
        <v>5.0</v>
      </c>
      <c r="IA32" s="26">
        <v>7.0</v>
      </c>
      <c r="IB32" s="26">
        <v>10.0</v>
      </c>
      <c r="IC32" s="26">
        <v>3.0</v>
      </c>
      <c r="ID32" s="29">
        <v>2.0</v>
      </c>
      <c r="IE32" s="28">
        <v>5.0</v>
      </c>
      <c r="IF32" s="26">
        <v>3.0</v>
      </c>
      <c r="IG32" s="26">
        <v>1.0</v>
      </c>
      <c r="IH32" s="26">
        <v>4.0</v>
      </c>
      <c r="II32" s="29">
        <v>7.0</v>
      </c>
      <c r="IJ32" s="28">
        <v>2.0</v>
      </c>
      <c r="IK32" s="26"/>
      <c r="IL32" s="26">
        <v>9.0</v>
      </c>
      <c r="IM32" s="26">
        <v>2.0</v>
      </c>
      <c r="IN32" s="29">
        <v>4.0</v>
      </c>
      <c r="IO32" s="123"/>
      <c r="IP32" s="124"/>
      <c r="IQ32" s="124"/>
      <c r="IR32" s="124"/>
      <c r="IS32" s="125"/>
      <c r="IT32" s="123"/>
      <c r="IU32" s="124"/>
      <c r="IV32" s="124"/>
      <c r="IW32" s="124"/>
      <c r="IX32" s="125"/>
      <c r="IY32" s="123"/>
      <c r="IZ32" s="124"/>
      <c r="JA32" s="124"/>
      <c r="JB32" s="124"/>
      <c r="JC32" s="125"/>
      <c r="JD32" s="123"/>
      <c r="JE32" s="124"/>
      <c r="JF32" s="124"/>
      <c r="JG32" s="124"/>
      <c r="JH32" s="125"/>
      <c r="JI32" s="123"/>
      <c r="JJ32" s="124"/>
      <c r="JK32" s="124"/>
      <c r="JL32" s="124"/>
      <c r="JM32" s="125"/>
      <c r="JN32" s="123"/>
      <c r="JO32" s="124"/>
      <c r="JP32" s="124"/>
      <c r="JQ32" s="124"/>
      <c r="JR32" s="125"/>
      <c r="JS32" s="123"/>
      <c r="JT32" s="124"/>
      <c r="JU32" s="124"/>
      <c r="JV32" s="124"/>
      <c r="JW32" s="125"/>
      <c r="JX32" s="123"/>
      <c r="JY32" s="124"/>
      <c r="JZ32" s="124"/>
      <c r="KA32" s="124"/>
      <c r="KB32" s="125"/>
      <c r="KC32" s="28"/>
      <c r="KD32" s="26"/>
      <c r="KE32" s="26"/>
      <c r="KF32" s="26"/>
      <c r="KG32" s="29"/>
      <c r="KH32" s="28"/>
      <c r="KI32" s="26"/>
      <c r="KJ32" s="26"/>
      <c r="KK32" s="26"/>
      <c r="KL32" s="29"/>
      <c r="KM32" s="28"/>
      <c r="KN32" s="26"/>
      <c r="KO32" s="26"/>
      <c r="KP32" s="26"/>
      <c r="KQ32" s="29"/>
      <c r="KR32" s="28"/>
      <c r="KS32" s="26"/>
      <c r="KT32" s="26"/>
      <c r="KU32" s="26"/>
      <c r="KV32" s="29"/>
      <c r="KW32" s="28"/>
      <c r="KX32" s="26"/>
      <c r="KY32" s="26"/>
      <c r="KZ32" s="26"/>
      <c r="LA32" s="29"/>
      <c r="LB32" s="28"/>
      <c r="LC32" s="26"/>
      <c r="LD32" s="26"/>
      <c r="LE32" s="26"/>
      <c r="LF32" s="29"/>
      <c r="LG32" s="1"/>
    </row>
    <row r="33">
      <c r="A33" s="1"/>
      <c r="B33" s="59"/>
      <c r="D33" s="50" t="s">
        <v>11</v>
      </c>
      <c r="E33" s="37">
        <f t="shared" ref="E33:I33" si="23">N33+T33+Z33+AF33+AL33+AR33+AX33+BD33+BJ33+BP33+BV33+CA33+CF33+CK33+CP33+CU33+CZ33+DE33+DJ33+DO33+DT33+DY33+ED33+EI33+EN33+ES33+EX33+FC33+FH33+FM33+FR33+FW33+GB33+GG33+GL33+GQ33+GV33+HA33+HF33+HK33+HP33+HU33+HZ33+IE33+IJ33+IO33+IT33+IY33+JD33+JI33+JN33+JS33+JX33+KC33+KH33+KM33+KR33+KW33+LB33</f>
        <v>449925</v>
      </c>
      <c r="F33" s="37">
        <f t="shared" si="23"/>
        <v>257957</v>
      </c>
      <c r="G33" s="37">
        <f t="shared" si="23"/>
        <v>551908</v>
      </c>
      <c r="H33" s="37">
        <f t="shared" si="23"/>
        <v>268754</v>
      </c>
      <c r="I33" s="37">
        <f t="shared" si="23"/>
        <v>221963</v>
      </c>
      <c r="J33" s="26"/>
      <c r="K33" s="26"/>
      <c r="M33" s="27"/>
      <c r="N33" s="38"/>
      <c r="O33" s="38"/>
      <c r="P33" s="38"/>
      <c r="Q33" s="38"/>
      <c r="R33" s="38"/>
      <c r="S33" s="38"/>
      <c r="T33" s="60"/>
      <c r="U33" s="38"/>
      <c r="V33" s="38"/>
      <c r="W33" s="38"/>
      <c r="X33" s="61"/>
      <c r="Y33" s="38"/>
      <c r="Z33" s="60"/>
      <c r="AA33" s="38"/>
      <c r="AB33" s="38"/>
      <c r="AC33" s="38"/>
      <c r="AD33" s="61"/>
      <c r="AE33" s="38"/>
      <c r="AF33" s="60"/>
      <c r="AG33" s="38"/>
      <c r="AH33" s="38"/>
      <c r="AI33" s="38"/>
      <c r="AJ33" s="61"/>
      <c r="AK33" s="38"/>
      <c r="AL33" s="60"/>
      <c r="AM33" s="38"/>
      <c r="AN33" s="38"/>
      <c r="AO33" s="38"/>
      <c r="AP33" s="61"/>
      <c r="AQ33" s="38"/>
      <c r="AR33" s="60"/>
      <c r="AS33" s="38"/>
      <c r="AT33" s="38"/>
      <c r="AU33" s="38"/>
      <c r="AV33" s="61"/>
      <c r="AW33" s="38"/>
      <c r="AX33" s="60"/>
      <c r="AY33" s="38"/>
      <c r="AZ33" s="38"/>
      <c r="BA33" s="38"/>
      <c r="BB33" s="61"/>
      <c r="BC33" s="38"/>
      <c r="BD33" s="60"/>
      <c r="BE33" s="38"/>
      <c r="BF33" s="38"/>
      <c r="BG33" s="38"/>
      <c r="BH33" s="61"/>
      <c r="BI33" s="38"/>
      <c r="BJ33" s="60"/>
      <c r="BK33" s="38"/>
      <c r="BL33" s="38"/>
      <c r="BM33" s="38"/>
      <c r="BN33" s="61"/>
      <c r="BO33" s="38"/>
      <c r="BP33" s="60"/>
      <c r="BQ33" s="38"/>
      <c r="BR33" s="38"/>
      <c r="BS33" s="38"/>
      <c r="BT33" s="61"/>
      <c r="BU33" s="38"/>
      <c r="BV33" s="60"/>
      <c r="BW33" s="38"/>
      <c r="BX33" s="38"/>
      <c r="BY33" s="38"/>
      <c r="BZ33" s="61"/>
      <c r="CA33" s="60"/>
      <c r="CB33" s="38"/>
      <c r="CC33" s="38"/>
      <c r="CD33" s="38"/>
      <c r="CE33" s="61"/>
      <c r="CF33" s="60"/>
      <c r="CG33" s="38"/>
      <c r="CH33" s="38"/>
      <c r="CI33" s="38"/>
      <c r="CJ33" s="61"/>
      <c r="CK33" s="40">
        <v>11998.0</v>
      </c>
      <c r="CL33" s="38"/>
      <c r="CM33" s="38"/>
      <c r="CN33" s="38"/>
      <c r="CO33" s="61"/>
      <c r="CP33" s="40">
        <v>35994.0</v>
      </c>
      <c r="CQ33" s="38"/>
      <c r="CR33" s="37">
        <v>5999.0</v>
      </c>
      <c r="CS33" s="38"/>
      <c r="CT33" s="61"/>
      <c r="CU33" s="40">
        <v>41993.0</v>
      </c>
      <c r="CV33" s="37">
        <v>35994.0</v>
      </c>
      <c r="CW33" s="37">
        <v>17997.0</v>
      </c>
      <c r="CX33" s="37">
        <v>4798.0</v>
      </c>
      <c r="CY33" s="61"/>
      <c r="CZ33" s="40">
        <v>35994.0</v>
      </c>
      <c r="DA33" s="38"/>
      <c r="DB33" s="37">
        <v>35994.0</v>
      </c>
      <c r="DC33" s="37">
        <v>35994.0</v>
      </c>
      <c r="DD33" s="61"/>
      <c r="DE33" s="40">
        <v>5999.0</v>
      </c>
      <c r="DF33" s="38"/>
      <c r="DG33" s="38"/>
      <c r="DH33" s="38"/>
      <c r="DI33" s="61"/>
      <c r="DJ33" s="60"/>
      <c r="DK33" s="38"/>
      <c r="DL33" s="38"/>
      <c r="DM33" s="37">
        <v>17997.0</v>
      </c>
      <c r="DN33" s="61"/>
      <c r="DO33" s="40">
        <v>17997.0</v>
      </c>
      <c r="DP33" s="37">
        <v>5999.0</v>
      </c>
      <c r="DQ33" s="37">
        <v>5999.0</v>
      </c>
      <c r="DR33" s="37">
        <v>11998.0</v>
      </c>
      <c r="DS33" s="61"/>
      <c r="DT33" s="40">
        <v>17997.0</v>
      </c>
      <c r="DU33" s="38"/>
      <c r="DV33" s="37">
        <v>35994.0</v>
      </c>
      <c r="DW33" s="37"/>
      <c r="DX33" s="61"/>
      <c r="DY33" s="40">
        <v>5999.0</v>
      </c>
      <c r="DZ33" s="38"/>
      <c r="EA33" s="37">
        <v>5999.0</v>
      </c>
      <c r="EB33" s="38"/>
      <c r="EC33" s="61"/>
      <c r="ED33" s="40">
        <v>5999.0</v>
      </c>
      <c r="EE33" s="38"/>
      <c r="EF33" s="38"/>
      <c r="EG33" s="38"/>
      <c r="EH33" s="61"/>
      <c r="EI33" s="60"/>
      <c r="EJ33" s="38"/>
      <c r="EK33" s="37">
        <v>53991.0</v>
      </c>
      <c r="EL33" s="37">
        <v>17997.0</v>
      </c>
      <c r="EM33" s="41">
        <v>11998.0</v>
      </c>
      <c r="EN33" s="60"/>
      <c r="EO33" s="38"/>
      <c r="EP33" s="38"/>
      <c r="EQ33" s="38"/>
      <c r="ER33" s="61"/>
      <c r="ES33" s="60"/>
      <c r="ET33" s="38"/>
      <c r="EU33" s="38"/>
      <c r="EV33" s="38"/>
      <c r="EW33" s="61"/>
      <c r="EX33" s="40">
        <v>17997.0</v>
      </c>
      <c r="EY33" s="38"/>
      <c r="EZ33" s="38"/>
      <c r="FA33" s="37">
        <v>5999.0</v>
      </c>
      <c r="FB33" s="61"/>
      <c r="FC33" s="60"/>
      <c r="FD33" s="37">
        <v>5999.0</v>
      </c>
      <c r="FE33" s="38"/>
      <c r="FF33" s="37">
        <v>23996.0</v>
      </c>
      <c r="FG33" s="61"/>
      <c r="FH33" s="40">
        <v>17997.0</v>
      </c>
      <c r="FI33" s="37">
        <v>5999.0</v>
      </c>
      <c r="FJ33" s="37">
        <v>71988.0</v>
      </c>
      <c r="FK33" s="38"/>
      <c r="FL33" s="61"/>
      <c r="FM33" s="40">
        <v>29995.0</v>
      </c>
      <c r="FN33" s="38"/>
      <c r="FO33" s="37">
        <v>41993.0</v>
      </c>
      <c r="FP33" s="37">
        <v>23996.0</v>
      </c>
      <c r="FQ33" s="41">
        <v>5999.0</v>
      </c>
      <c r="FR33" s="40">
        <v>35994.0</v>
      </c>
      <c r="FS33" s="37">
        <v>11998.0</v>
      </c>
      <c r="FT33" s="38"/>
      <c r="FU33" s="37">
        <v>5999.0</v>
      </c>
      <c r="FV33" s="41">
        <v>101983.0</v>
      </c>
      <c r="FW33" s="60"/>
      <c r="FX33" s="38"/>
      <c r="FY33" s="38"/>
      <c r="FZ33" s="38"/>
      <c r="GA33" s="61"/>
      <c r="GB33" s="40">
        <v>11998.0</v>
      </c>
      <c r="GC33" s="37">
        <v>83986.0</v>
      </c>
      <c r="GD33" s="38"/>
      <c r="GE33" s="37">
        <v>11998.0</v>
      </c>
      <c r="GF33" s="61"/>
      <c r="GG33" s="60"/>
      <c r="GH33" s="38"/>
      <c r="GI33" s="38"/>
      <c r="GJ33" s="37">
        <v>11998.0</v>
      </c>
      <c r="GK33" s="61"/>
      <c r="GL33" s="40">
        <v>17997.0</v>
      </c>
      <c r="GM33" s="38"/>
      <c r="GN33" s="37">
        <v>47992.0</v>
      </c>
      <c r="GO33" s="37">
        <v>17997.0</v>
      </c>
      <c r="GP33" s="41">
        <v>5999.0</v>
      </c>
      <c r="GQ33" s="60"/>
      <c r="GR33" s="37">
        <v>5999.0</v>
      </c>
      <c r="GS33" s="38"/>
      <c r="GT33" s="38"/>
      <c r="GU33" s="61"/>
      <c r="GV33" s="40">
        <v>29995.0</v>
      </c>
      <c r="GW33" s="37">
        <v>35994.0</v>
      </c>
      <c r="GX33" s="37">
        <v>11998.0</v>
      </c>
      <c r="GY33" s="37">
        <v>5999.0</v>
      </c>
      <c r="GZ33" s="61"/>
      <c r="HA33" s="40">
        <v>5999.0</v>
      </c>
      <c r="HB33" s="37">
        <v>5999.0</v>
      </c>
      <c r="HC33" s="37">
        <v>53991.0</v>
      </c>
      <c r="HD33" s="37">
        <v>17997.0</v>
      </c>
      <c r="HE33" s="41">
        <v>17997.0</v>
      </c>
      <c r="HF33" s="60"/>
      <c r="HG33" s="38"/>
      <c r="HH33" s="38"/>
      <c r="HI33" s="38"/>
      <c r="HJ33" s="61"/>
      <c r="HK33" s="60"/>
      <c r="HL33" s="38"/>
      <c r="HM33" s="37">
        <v>35994.0</v>
      </c>
      <c r="HN33" s="38"/>
      <c r="HO33" s="61"/>
      <c r="HP33" s="60"/>
      <c r="HQ33" s="38"/>
      <c r="HR33" s="37">
        <v>5999.0</v>
      </c>
      <c r="HS33" s="38"/>
      <c r="HT33" s="61"/>
      <c r="HU33" s="40">
        <v>29995.0</v>
      </c>
      <c r="HV33" s="38"/>
      <c r="HW33" s="38"/>
      <c r="HX33" s="38"/>
      <c r="HY33" s="61"/>
      <c r="HZ33" s="40">
        <v>29995.0</v>
      </c>
      <c r="IA33" s="37">
        <v>41993.0</v>
      </c>
      <c r="IB33" s="37">
        <v>59990.0</v>
      </c>
      <c r="IC33" s="37">
        <v>17997.0</v>
      </c>
      <c r="ID33" s="41">
        <v>11998.0</v>
      </c>
      <c r="IE33" s="40">
        <v>29995.0</v>
      </c>
      <c r="IF33" s="37">
        <v>17997.0</v>
      </c>
      <c r="IG33" s="37">
        <v>5999.0</v>
      </c>
      <c r="IH33" s="37">
        <v>23996.0</v>
      </c>
      <c r="II33" s="41">
        <v>41993.0</v>
      </c>
      <c r="IJ33" s="40">
        <v>11998.0</v>
      </c>
      <c r="IK33" s="38"/>
      <c r="IL33" s="37">
        <v>53991.0</v>
      </c>
      <c r="IM33" s="37">
        <v>11998.0</v>
      </c>
      <c r="IN33" s="41">
        <v>23996.0</v>
      </c>
      <c r="IO33" s="132"/>
      <c r="IP33" s="133"/>
      <c r="IQ33" s="133"/>
      <c r="IR33" s="133"/>
      <c r="IS33" s="134"/>
      <c r="IT33" s="132"/>
      <c r="IU33" s="133"/>
      <c r="IV33" s="133"/>
      <c r="IW33" s="133"/>
      <c r="IX33" s="134"/>
      <c r="IY33" s="132"/>
      <c r="IZ33" s="133"/>
      <c r="JA33" s="133"/>
      <c r="JB33" s="133"/>
      <c r="JC33" s="134"/>
      <c r="JD33" s="132"/>
      <c r="JE33" s="133"/>
      <c r="JF33" s="133"/>
      <c r="JG33" s="133"/>
      <c r="JH33" s="134"/>
      <c r="JI33" s="132"/>
      <c r="JJ33" s="133"/>
      <c r="JK33" s="133"/>
      <c r="JL33" s="133"/>
      <c r="JM33" s="134"/>
      <c r="JN33" s="132"/>
      <c r="JO33" s="133"/>
      <c r="JP33" s="133"/>
      <c r="JQ33" s="133"/>
      <c r="JR33" s="134"/>
      <c r="JS33" s="132"/>
      <c r="JT33" s="133"/>
      <c r="JU33" s="133"/>
      <c r="JV33" s="133"/>
      <c r="JW33" s="134"/>
      <c r="JX33" s="132"/>
      <c r="JY33" s="133"/>
      <c r="JZ33" s="133"/>
      <c r="KA33" s="133"/>
      <c r="KB33" s="134"/>
      <c r="KC33" s="60"/>
      <c r="KD33" s="38"/>
      <c r="KE33" s="38"/>
      <c r="KF33" s="38"/>
      <c r="KG33" s="61"/>
      <c r="KH33" s="60"/>
      <c r="KI33" s="38"/>
      <c r="KJ33" s="38"/>
      <c r="KK33" s="38"/>
      <c r="KL33" s="61"/>
      <c r="KM33" s="60"/>
      <c r="KN33" s="38"/>
      <c r="KO33" s="38"/>
      <c r="KP33" s="38"/>
      <c r="KQ33" s="61"/>
      <c r="KR33" s="60"/>
      <c r="KS33" s="38"/>
      <c r="KT33" s="38"/>
      <c r="KU33" s="38"/>
      <c r="KV33" s="61"/>
      <c r="KW33" s="60"/>
      <c r="KX33" s="38"/>
      <c r="KY33" s="38"/>
      <c r="KZ33" s="38"/>
      <c r="LA33" s="61"/>
      <c r="LB33" s="60"/>
      <c r="LC33" s="38"/>
      <c r="LD33" s="38"/>
      <c r="LE33" s="38"/>
      <c r="LF33" s="61"/>
      <c r="LG33" s="1"/>
    </row>
    <row r="34">
      <c r="A34" s="1"/>
      <c r="B34" s="62"/>
      <c r="C34" s="63"/>
      <c r="D34" s="64" t="s">
        <v>13</v>
      </c>
      <c r="E34" s="77">
        <f t="shared" ref="E34:I34" si="24">N34+T34+Z34+AF34+AL34+AR34+AX34+BD34+BJ34+BP34+BV34+CA34+CF34+CK34+CP34+CU34+CZ34+DE34+DJ34+DO34+DT34+DY34+ED34+EI34+EN34+ES34+EX34+FC34+FH34+FM34+FR34+FW34+GB34+GG34+GL34+GQ34+GV34+HA34+HF34+HK34+HP34+HU34+HZ34+IE34+IJ34+IO34+IT34+IY34+JD34+JI34+JN34+JS34+JX34+KC34+KH34+KM34+KR34+KW34+LB34</f>
        <v>20258</v>
      </c>
      <c r="F34" s="77">
        <f t="shared" si="24"/>
        <v>52578</v>
      </c>
      <c r="G34" s="77">
        <f t="shared" si="24"/>
        <v>27047</v>
      </c>
      <c r="H34" s="77">
        <f t="shared" si="24"/>
        <v>18159</v>
      </c>
      <c r="I34" s="77">
        <f t="shared" si="24"/>
        <v>3899</v>
      </c>
      <c r="J34" s="78"/>
      <c r="K34" s="78"/>
      <c r="L34" s="63"/>
      <c r="M34" s="65"/>
      <c r="N34" s="66"/>
      <c r="O34" s="66"/>
      <c r="P34" s="66"/>
      <c r="Q34" s="66"/>
      <c r="R34" s="66"/>
      <c r="S34" s="66"/>
      <c r="T34" s="67"/>
      <c r="U34" s="66"/>
      <c r="V34" s="66"/>
      <c r="W34" s="66"/>
      <c r="X34" s="68"/>
      <c r="Y34" s="66"/>
      <c r="Z34" s="67"/>
      <c r="AA34" s="66"/>
      <c r="AB34" s="66"/>
      <c r="AC34" s="66"/>
      <c r="AD34" s="68"/>
      <c r="AE34" s="66"/>
      <c r="AF34" s="67"/>
      <c r="AG34" s="66"/>
      <c r="AH34" s="66"/>
      <c r="AI34" s="66"/>
      <c r="AJ34" s="68"/>
      <c r="AK34" s="66"/>
      <c r="AL34" s="67"/>
      <c r="AM34" s="66"/>
      <c r="AN34" s="66"/>
      <c r="AO34" s="66"/>
      <c r="AP34" s="68"/>
      <c r="AQ34" s="66"/>
      <c r="AR34" s="67"/>
      <c r="AS34" s="66"/>
      <c r="AT34" s="66"/>
      <c r="AU34" s="66"/>
      <c r="AV34" s="68"/>
      <c r="AW34" s="66"/>
      <c r="AX34" s="67"/>
      <c r="AY34" s="66"/>
      <c r="AZ34" s="66"/>
      <c r="BA34" s="66"/>
      <c r="BB34" s="68"/>
      <c r="BC34" s="66"/>
      <c r="BD34" s="67"/>
      <c r="BE34" s="66"/>
      <c r="BF34" s="66"/>
      <c r="BG34" s="66"/>
      <c r="BH34" s="68"/>
      <c r="BI34" s="66"/>
      <c r="BJ34" s="67"/>
      <c r="BK34" s="66"/>
      <c r="BL34" s="66"/>
      <c r="BM34" s="66"/>
      <c r="BN34" s="68"/>
      <c r="BO34" s="66"/>
      <c r="BP34" s="67"/>
      <c r="BQ34" s="66"/>
      <c r="BR34" s="66"/>
      <c r="BS34" s="66"/>
      <c r="BT34" s="68"/>
      <c r="BU34" s="66"/>
      <c r="BV34" s="67"/>
      <c r="BW34" s="66"/>
      <c r="BX34" s="66"/>
      <c r="BY34" s="66"/>
      <c r="BZ34" s="68"/>
      <c r="CA34" s="67"/>
      <c r="CB34" s="66"/>
      <c r="CC34" s="66"/>
      <c r="CD34" s="66"/>
      <c r="CE34" s="68"/>
      <c r="CF34" s="67"/>
      <c r="CG34" s="66"/>
      <c r="CH34" s="66"/>
      <c r="CI34" s="66"/>
      <c r="CJ34" s="68"/>
      <c r="CK34" s="67"/>
      <c r="CL34" s="66"/>
      <c r="CM34" s="66"/>
      <c r="CN34" s="66"/>
      <c r="CO34" s="68"/>
      <c r="CP34" s="69">
        <v>9999.0</v>
      </c>
      <c r="CQ34" s="66"/>
      <c r="CR34" s="66"/>
      <c r="CS34" s="66"/>
      <c r="CT34" s="68"/>
      <c r="CU34" s="67"/>
      <c r="CV34" s="77">
        <v>1580.0</v>
      </c>
      <c r="CW34" s="66"/>
      <c r="CX34" s="66"/>
      <c r="CY34" s="68"/>
      <c r="CZ34" s="67"/>
      <c r="DA34" s="66"/>
      <c r="DB34" s="66"/>
      <c r="DC34" s="66"/>
      <c r="DD34" s="68"/>
      <c r="DE34" s="69">
        <v>1760.0</v>
      </c>
      <c r="DF34" s="66"/>
      <c r="DG34" s="66"/>
      <c r="DH34" s="66"/>
      <c r="DI34" s="68"/>
      <c r="DJ34" s="67"/>
      <c r="DK34" s="66"/>
      <c r="DL34" s="66"/>
      <c r="DM34" s="66"/>
      <c r="DN34" s="68"/>
      <c r="DO34" s="67"/>
      <c r="DP34" s="77">
        <v>2000.0</v>
      </c>
      <c r="DQ34" s="66"/>
      <c r="DR34" s="77">
        <v>17279.0</v>
      </c>
      <c r="DS34" s="68"/>
      <c r="DT34" s="67"/>
      <c r="DU34" s="66"/>
      <c r="DV34" s="66"/>
      <c r="DW34" s="66"/>
      <c r="DX34" s="68"/>
      <c r="DY34" s="67"/>
      <c r="DZ34" s="66"/>
      <c r="EA34" s="66"/>
      <c r="EB34" s="66"/>
      <c r="EC34" s="68"/>
      <c r="ED34" s="67"/>
      <c r="EE34" s="66"/>
      <c r="EF34" s="66"/>
      <c r="EG34" s="66"/>
      <c r="EH34" s="68"/>
      <c r="EI34" s="67"/>
      <c r="EJ34" s="66"/>
      <c r="EK34" s="66"/>
      <c r="EL34" s="66"/>
      <c r="EM34" s="68"/>
      <c r="EN34" s="67"/>
      <c r="EO34" s="66"/>
      <c r="EP34" s="66"/>
      <c r="EQ34" s="66"/>
      <c r="ER34" s="68"/>
      <c r="ES34" s="67"/>
      <c r="ET34" s="66"/>
      <c r="EU34" s="66"/>
      <c r="EV34" s="66"/>
      <c r="EW34" s="68"/>
      <c r="EX34" s="67"/>
      <c r="EY34" s="66"/>
      <c r="EZ34" s="66"/>
      <c r="FA34" s="66"/>
      <c r="FB34" s="68"/>
      <c r="FC34" s="67"/>
      <c r="FD34" s="66"/>
      <c r="FE34" s="66"/>
      <c r="FF34" s="66"/>
      <c r="FG34" s="68"/>
      <c r="FH34" s="69">
        <v>2000.0</v>
      </c>
      <c r="FI34" s="66"/>
      <c r="FJ34" s="66"/>
      <c r="FK34" s="66"/>
      <c r="FL34" s="68"/>
      <c r="FM34" s="67"/>
      <c r="FN34" s="66"/>
      <c r="FO34" s="77">
        <v>22488.0</v>
      </c>
      <c r="FP34" s="66"/>
      <c r="FQ34" s="135">
        <v>2099.0</v>
      </c>
      <c r="FR34" s="67"/>
      <c r="FS34" s="66"/>
      <c r="FT34" s="66"/>
      <c r="FU34" s="66"/>
      <c r="FV34" s="68"/>
      <c r="FW34" s="67"/>
      <c r="FX34" s="66"/>
      <c r="FY34" s="66"/>
      <c r="FZ34" s="66"/>
      <c r="GA34" s="68"/>
      <c r="GB34" s="67"/>
      <c r="GC34" s="66"/>
      <c r="GD34" s="66"/>
      <c r="GE34" s="66"/>
      <c r="GF34" s="68"/>
      <c r="GG34" s="67"/>
      <c r="GH34" s="66"/>
      <c r="GI34" s="66"/>
      <c r="GJ34" s="66"/>
      <c r="GK34" s="68"/>
      <c r="GL34" s="67"/>
      <c r="GM34" s="66"/>
      <c r="GN34" s="66"/>
      <c r="GO34" s="66"/>
      <c r="GP34" s="135">
        <v>1000.0</v>
      </c>
      <c r="GQ34" s="67"/>
      <c r="GR34" s="66"/>
      <c r="GS34" s="66"/>
      <c r="GT34" s="66"/>
      <c r="GU34" s="68"/>
      <c r="GV34" s="69">
        <v>3999.0</v>
      </c>
      <c r="GW34" s="77">
        <v>48998.0</v>
      </c>
      <c r="GX34" s="66"/>
      <c r="GY34" s="66"/>
      <c r="GZ34" s="68"/>
      <c r="HA34" s="67"/>
      <c r="HB34" s="66"/>
      <c r="HC34" s="66"/>
      <c r="HD34" s="66"/>
      <c r="HE34" s="68"/>
      <c r="HF34" s="67"/>
      <c r="HG34" s="66"/>
      <c r="HH34" s="66"/>
      <c r="HI34" s="66"/>
      <c r="HJ34" s="68"/>
      <c r="HK34" s="67"/>
      <c r="HL34" s="66"/>
      <c r="HM34" s="77">
        <v>1760.0</v>
      </c>
      <c r="HN34" s="66"/>
      <c r="HO34" s="68"/>
      <c r="HP34" s="67"/>
      <c r="HQ34" s="66"/>
      <c r="HR34" s="77">
        <v>1999.0</v>
      </c>
      <c r="HS34" s="66"/>
      <c r="HT34" s="68"/>
      <c r="HU34" s="67"/>
      <c r="HV34" s="66"/>
      <c r="HW34" s="66"/>
      <c r="HX34" s="66"/>
      <c r="HY34" s="68"/>
      <c r="HZ34" s="67"/>
      <c r="IA34" s="66"/>
      <c r="IB34" s="66"/>
      <c r="IC34" s="66"/>
      <c r="ID34" s="68"/>
      <c r="IE34" s="69">
        <v>2500.0</v>
      </c>
      <c r="IF34" s="66"/>
      <c r="IG34" s="66"/>
      <c r="IH34" s="66"/>
      <c r="II34" s="68"/>
      <c r="IJ34" s="67"/>
      <c r="IK34" s="66"/>
      <c r="IL34" s="77">
        <v>800.0</v>
      </c>
      <c r="IM34" s="77">
        <v>880.0</v>
      </c>
      <c r="IN34" s="135">
        <v>800.0</v>
      </c>
      <c r="IO34" s="136"/>
      <c r="IP34" s="137"/>
      <c r="IQ34" s="137"/>
      <c r="IR34" s="137"/>
      <c r="IS34" s="138"/>
      <c r="IT34" s="136"/>
      <c r="IU34" s="137"/>
      <c r="IV34" s="137"/>
      <c r="IW34" s="137"/>
      <c r="IX34" s="138"/>
      <c r="IY34" s="136"/>
      <c r="IZ34" s="137"/>
      <c r="JA34" s="137"/>
      <c r="JB34" s="137"/>
      <c r="JC34" s="138"/>
      <c r="JD34" s="136"/>
      <c r="JE34" s="137"/>
      <c r="JF34" s="137"/>
      <c r="JG34" s="137"/>
      <c r="JH34" s="138"/>
      <c r="JI34" s="136"/>
      <c r="JJ34" s="137"/>
      <c r="JK34" s="137"/>
      <c r="JL34" s="137"/>
      <c r="JM34" s="138"/>
      <c r="JN34" s="136"/>
      <c r="JO34" s="137"/>
      <c r="JP34" s="137"/>
      <c r="JQ34" s="137"/>
      <c r="JR34" s="138"/>
      <c r="JS34" s="136"/>
      <c r="JT34" s="137"/>
      <c r="JU34" s="137"/>
      <c r="JV34" s="137"/>
      <c r="JW34" s="138"/>
      <c r="JX34" s="136"/>
      <c r="JY34" s="137"/>
      <c r="JZ34" s="137"/>
      <c r="KA34" s="137"/>
      <c r="KB34" s="138"/>
      <c r="KC34" s="67"/>
      <c r="KD34" s="66"/>
      <c r="KE34" s="66"/>
      <c r="KF34" s="66"/>
      <c r="KG34" s="68"/>
      <c r="KH34" s="67"/>
      <c r="KI34" s="66"/>
      <c r="KJ34" s="66"/>
      <c r="KK34" s="66"/>
      <c r="KL34" s="68"/>
      <c r="KM34" s="67"/>
      <c r="KN34" s="66"/>
      <c r="KO34" s="66"/>
      <c r="KP34" s="66"/>
      <c r="KQ34" s="68"/>
      <c r="KR34" s="67"/>
      <c r="KS34" s="66"/>
      <c r="KT34" s="66"/>
      <c r="KU34" s="66"/>
      <c r="KV34" s="68"/>
      <c r="KW34" s="67"/>
      <c r="KX34" s="66"/>
      <c r="KY34" s="66"/>
      <c r="KZ34" s="66"/>
      <c r="LA34" s="68"/>
      <c r="LB34" s="67"/>
      <c r="LC34" s="66"/>
      <c r="LD34" s="66"/>
      <c r="LE34" s="66"/>
      <c r="LF34" s="68"/>
      <c r="LG34" s="1"/>
    </row>
    <row r="35">
      <c r="A35" s="1"/>
      <c r="B35" s="1"/>
      <c r="C35" s="1"/>
      <c r="D35" s="1"/>
      <c r="E35" s="38">
        <f t="shared" ref="E35:I35" si="25">(E29+E30+E33+E34)</f>
        <v>849722</v>
      </c>
      <c r="F35" s="38">
        <f t="shared" si="25"/>
        <v>619954</v>
      </c>
      <c r="G35" s="38">
        <f t="shared" si="25"/>
        <v>792425</v>
      </c>
      <c r="H35" s="38">
        <f t="shared" si="25"/>
        <v>550548</v>
      </c>
      <c r="I35" s="38">
        <f t="shared" si="25"/>
        <v>934640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7">
        <v>46082.0</v>
      </c>
      <c r="O37" s="116"/>
      <c r="P37" s="116"/>
      <c r="Q37" s="116"/>
      <c r="R37" s="116"/>
      <c r="S37" s="8"/>
      <c r="T37" s="7">
        <v>46083.0</v>
      </c>
      <c r="U37" s="116"/>
      <c r="V37" s="116"/>
      <c r="W37" s="116"/>
      <c r="X37" s="116"/>
      <c r="Y37" s="8"/>
      <c r="Z37" s="7">
        <v>46084.0</v>
      </c>
      <c r="AA37" s="116"/>
      <c r="AB37" s="116"/>
      <c r="AC37" s="116"/>
      <c r="AD37" s="116"/>
      <c r="AE37" s="8"/>
      <c r="AF37" s="7">
        <v>46085.0</v>
      </c>
      <c r="AG37" s="116"/>
      <c r="AH37" s="116"/>
      <c r="AI37" s="116"/>
      <c r="AJ37" s="116"/>
      <c r="AK37" s="8"/>
      <c r="AL37" s="7">
        <v>46086.0</v>
      </c>
      <c r="AM37" s="116"/>
      <c r="AN37" s="116"/>
      <c r="AO37" s="116"/>
      <c r="AP37" s="116"/>
      <c r="AQ37" s="8"/>
      <c r="AR37" s="7">
        <v>46087.0</v>
      </c>
      <c r="AS37" s="116"/>
      <c r="AT37" s="116"/>
      <c r="AU37" s="116"/>
      <c r="AV37" s="116"/>
      <c r="AW37" s="8"/>
      <c r="AX37" s="7">
        <v>46088.0</v>
      </c>
      <c r="AY37" s="116"/>
      <c r="AZ37" s="116"/>
      <c r="BA37" s="116"/>
      <c r="BB37" s="116"/>
      <c r="BC37" s="8"/>
      <c r="BD37" s="7">
        <v>46089.0</v>
      </c>
      <c r="BE37" s="116"/>
      <c r="BF37" s="116"/>
      <c r="BG37" s="116"/>
      <c r="BH37" s="116"/>
      <c r="BI37" s="8"/>
      <c r="BJ37" s="7">
        <v>46090.0</v>
      </c>
      <c r="BK37" s="116"/>
      <c r="BL37" s="116"/>
      <c r="BM37" s="116"/>
      <c r="BN37" s="116"/>
      <c r="BO37" s="8"/>
      <c r="BP37" s="7">
        <v>46091.0</v>
      </c>
      <c r="BQ37" s="116"/>
      <c r="BR37" s="116"/>
      <c r="BS37" s="116"/>
      <c r="BT37" s="116"/>
      <c r="BU37" s="8"/>
      <c r="BV37" s="7">
        <v>46092.0</v>
      </c>
      <c r="BW37" s="116"/>
      <c r="BX37" s="116"/>
      <c r="BY37" s="116"/>
      <c r="BZ37" s="116"/>
      <c r="CA37" s="8"/>
      <c r="CB37" s="7">
        <v>46093.0</v>
      </c>
      <c r="CC37" s="116"/>
      <c r="CD37" s="116"/>
      <c r="CE37" s="116"/>
      <c r="CF37" s="116"/>
      <c r="CG37" s="8"/>
      <c r="CH37" s="7">
        <v>46094.0</v>
      </c>
      <c r="CI37" s="116"/>
      <c r="CJ37" s="116"/>
      <c r="CK37" s="116"/>
      <c r="CL37" s="116"/>
      <c r="CM37" s="8"/>
      <c r="CN37" s="7">
        <v>46095.0</v>
      </c>
      <c r="CO37" s="116"/>
      <c r="CP37" s="116"/>
      <c r="CQ37" s="116"/>
      <c r="CR37" s="116"/>
      <c r="CS37" s="8"/>
      <c r="CT37" s="7">
        <v>46096.0</v>
      </c>
      <c r="CU37" s="116"/>
      <c r="CV37" s="116"/>
      <c r="CW37" s="116"/>
      <c r="CX37" s="116"/>
      <c r="CY37" s="8"/>
      <c r="CZ37" s="7">
        <v>46097.0</v>
      </c>
      <c r="DA37" s="116"/>
      <c r="DB37" s="116"/>
      <c r="DC37" s="116"/>
      <c r="DD37" s="116"/>
      <c r="DE37" s="8"/>
      <c r="DF37" s="7">
        <v>46098.0</v>
      </c>
      <c r="DG37" s="116"/>
      <c r="DH37" s="116"/>
      <c r="DI37" s="116"/>
      <c r="DJ37" s="116"/>
      <c r="DK37" s="8"/>
      <c r="DL37" s="7">
        <v>46099.0</v>
      </c>
      <c r="DM37" s="116"/>
      <c r="DN37" s="116"/>
      <c r="DO37" s="116"/>
      <c r="DP37" s="116"/>
      <c r="DQ37" s="8"/>
      <c r="DR37" s="7">
        <v>46100.0</v>
      </c>
      <c r="DS37" s="116"/>
      <c r="DT37" s="116"/>
      <c r="DU37" s="116"/>
      <c r="DV37" s="116"/>
      <c r="DW37" s="8"/>
      <c r="DX37" s="7">
        <v>46101.0</v>
      </c>
      <c r="DY37" s="116"/>
      <c r="DZ37" s="116"/>
      <c r="EA37" s="116"/>
      <c r="EB37" s="116"/>
      <c r="EC37" s="8"/>
      <c r="ED37" s="7">
        <v>46102.0</v>
      </c>
      <c r="EE37" s="116"/>
      <c r="EF37" s="116"/>
      <c r="EG37" s="116"/>
      <c r="EH37" s="116"/>
      <c r="EI37" s="8"/>
      <c r="EJ37" s="7">
        <v>46103.0</v>
      </c>
      <c r="EK37" s="116"/>
      <c r="EL37" s="116"/>
      <c r="EM37" s="116"/>
      <c r="EN37" s="116"/>
      <c r="EO37" s="8"/>
      <c r="EP37" s="7">
        <v>46104.0</v>
      </c>
      <c r="EQ37" s="116"/>
      <c r="ER37" s="116"/>
      <c r="ES37" s="116"/>
      <c r="ET37" s="116"/>
      <c r="EU37" s="8"/>
      <c r="EV37" s="7">
        <v>46105.0</v>
      </c>
      <c r="EW37" s="116"/>
      <c r="EX37" s="116"/>
      <c r="EY37" s="116"/>
      <c r="EZ37" s="116"/>
      <c r="FA37" s="8"/>
      <c r="FB37" s="7">
        <v>46106.0</v>
      </c>
      <c r="FC37" s="116"/>
      <c r="FD37" s="116"/>
      <c r="FE37" s="116"/>
      <c r="FF37" s="116"/>
      <c r="FG37" s="8"/>
      <c r="FH37" s="7">
        <v>46107.0</v>
      </c>
      <c r="FI37" s="116"/>
      <c r="FJ37" s="116"/>
      <c r="FK37" s="116"/>
      <c r="FL37" s="116"/>
      <c r="FM37" s="8"/>
      <c r="FN37" s="7">
        <v>46108.0</v>
      </c>
      <c r="FO37" s="116"/>
      <c r="FP37" s="116"/>
      <c r="FQ37" s="116"/>
      <c r="FR37" s="116"/>
      <c r="FS37" s="8"/>
      <c r="FT37" s="7">
        <v>46109.0</v>
      </c>
      <c r="FU37" s="116"/>
      <c r="FV37" s="116"/>
      <c r="FW37" s="116"/>
      <c r="FX37" s="116"/>
      <c r="FY37" s="8"/>
      <c r="FZ37" s="7">
        <v>46110.0</v>
      </c>
      <c r="GA37" s="116"/>
      <c r="GB37" s="116"/>
      <c r="GC37" s="116"/>
      <c r="GD37" s="116"/>
      <c r="GE37" s="8"/>
      <c r="GF37" s="7">
        <v>46111.0</v>
      </c>
      <c r="GG37" s="116"/>
      <c r="GH37" s="116"/>
      <c r="GI37" s="116"/>
      <c r="GJ37" s="116"/>
      <c r="GK37" s="8"/>
      <c r="GL37" s="7">
        <v>46112.0</v>
      </c>
      <c r="GM37" s="116"/>
      <c r="GN37" s="116"/>
      <c r="GO37" s="116"/>
      <c r="GP37" s="116"/>
      <c r="GQ37" s="8"/>
      <c r="GR37" s="7">
        <v>46113.0</v>
      </c>
      <c r="GS37" s="116"/>
      <c r="GT37" s="116"/>
      <c r="GU37" s="116"/>
      <c r="GV37" s="116"/>
      <c r="GW37" s="8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</row>
    <row r="38">
      <c r="A38" s="1"/>
      <c r="B38" s="119" t="s">
        <v>74</v>
      </c>
      <c r="C38" s="13"/>
      <c r="D38" s="14" t="s">
        <v>2</v>
      </c>
      <c r="E38" s="14" t="s">
        <v>60</v>
      </c>
      <c r="F38" s="14" t="s">
        <v>61</v>
      </c>
      <c r="G38" s="14" t="s">
        <v>62</v>
      </c>
      <c r="H38" s="14" t="s">
        <v>63</v>
      </c>
      <c r="I38" s="14" t="s">
        <v>4</v>
      </c>
      <c r="J38" s="14" t="s">
        <v>64</v>
      </c>
      <c r="K38" s="14"/>
      <c r="L38" s="15" t="s">
        <v>5</v>
      </c>
      <c r="M38" s="16" t="s">
        <v>6</v>
      </c>
      <c r="N38" s="82" t="s">
        <v>60</v>
      </c>
      <c r="O38" s="82" t="s">
        <v>61</v>
      </c>
      <c r="P38" s="82" t="s">
        <v>62</v>
      </c>
      <c r="Q38" s="82" t="s">
        <v>63</v>
      </c>
      <c r="R38" s="82" t="s">
        <v>4</v>
      </c>
      <c r="S38" s="82" t="s">
        <v>64</v>
      </c>
      <c r="T38" s="139" t="s">
        <v>60</v>
      </c>
      <c r="U38" s="24" t="s">
        <v>61</v>
      </c>
      <c r="V38" s="24" t="s">
        <v>62</v>
      </c>
      <c r="W38" s="24" t="s">
        <v>63</v>
      </c>
      <c r="X38" s="24" t="s">
        <v>4</v>
      </c>
      <c r="Y38" s="24" t="s">
        <v>64</v>
      </c>
      <c r="Z38" s="139" t="s">
        <v>60</v>
      </c>
      <c r="AA38" s="24" t="s">
        <v>61</v>
      </c>
      <c r="AB38" s="24" t="s">
        <v>62</v>
      </c>
      <c r="AC38" s="24" t="s">
        <v>63</v>
      </c>
      <c r="AD38" s="24" t="s">
        <v>4</v>
      </c>
      <c r="AE38" s="140" t="s">
        <v>64</v>
      </c>
      <c r="AF38" s="24" t="s">
        <v>60</v>
      </c>
      <c r="AG38" s="24" t="s">
        <v>61</v>
      </c>
      <c r="AH38" s="24" t="s">
        <v>62</v>
      </c>
      <c r="AI38" s="24" t="s">
        <v>63</v>
      </c>
      <c r="AJ38" s="24" t="s">
        <v>4</v>
      </c>
      <c r="AK38" s="140" t="s">
        <v>64</v>
      </c>
      <c r="AL38" s="139" t="s">
        <v>60</v>
      </c>
      <c r="AM38" s="24" t="s">
        <v>61</v>
      </c>
      <c r="AN38" s="24" t="s">
        <v>62</v>
      </c>
      <c r="AO38" s="24" t="s">
        <v>63</v>
      </c>
      <c r="AP38" s="24" t="s">
        <v>4</v>
      </c>
      <c r="AQ38" s="140" t="s">
        <v>64</v>
      </c>
      <c r="AR38" s="139" t="s">
        <v>60</v>
      </c>
      <c r="AS38" s="24" t="s">
        <v>61</v>
      </c>
      <c r="AT38" s="24" t="s">
        <v>62</v>
      </c>
      <c r="AU38" s="24" t="s">
        <v>63</v>
      </c>
      <c r="AV38" s="24" t="s">
        <v>4</v>
      </c>
      <c r="AW38" s="140" t="s">
        <v>64</v>
      </c>
      <c r="AX38" s="24" t="s">
        <v>60</v>
      </c>
      <c r="AY38" s="24" t="s">
        <v>61</v>
      </c>
      <c r="AZ38" s="24" t="s">
        <v>62</v>
      </c>
      <c r="BA38" s="24" t="s">
        <v>63</v>
      </c>
      <c r="BB38" s="24" t="s">
        <v>4</v>
      </c>
      <c r="BC38" s="140" t="s">
        <v>64</v>
      </c>
      <c r="BD38" s="139" t="s">
        <v>60</v>
      </c>
      <c r="BE38" s="24" t="s">
        <v>61</v>
      </c>
      <c r="BF38" s="24" t="s">
        <v>62</v>
      </c>
      <c r="BG38" s="24" t="s">
        <v>63</v>
      </c>
      <c r="BH38" s="24" t="s">
        <v>4</v>
      </c>
      <c r="BI38" s="140" t="s">
        <v>64</v>
      </c>
      <c r="BJ38" s="139" t="s">
        <v>60</v>
      </c>
      <c r="BK38" s="24" t="s">
        <v>61</v>
      </c>
      <c r="BL38" s="24" t="s">
        <v>62</v>
      </c>
      <c r="BM38" s="24" t="s">
        <v>63</v>
      </c>
      <c r="BN38" s="24" t="s">
        <v>4</v>
      </c>
      <c r="BO38" s="140" t="s">
        <v>64</v>
      </c>
      <c r="BP38" s="24" t="s">
        <v>60</v>
      </c>
      <c r="BQ38" s="24" t="s">
        <v>61</v>
      </c>
      <c r="BR38" s="24" t="s">
        <v>62</v>
      </c>
      <c r="BS38" s="24" t="s">
        <v>63</v>
      </c>
      <c r="BT38" s="24" t="s">
        <v>4</v>
      </c>
      <c r="BU38" s="140" t="s">
        <v>64</v>
      </c>
      <c r="BV38" s="24" t="s">
        <v>60</v>
      </c>
      <c r="BW38" s="24" t="s">
        <v>61</v>
      </c>
      <c r="BX38" s="24" t="s">
        <v>62</v>
      </c>
      <c r="BY38" s="24" t="s">
        <v>63</v>
      </c>
      <c r="BZ38" s="24" t="s">
        <v>4</v>
      </c>
      <c r="CA38" s="140" t="s">
        <v>64</v>
      </c>
      <c r="CB38" s="24" t="s">
        <v>60</v>
      </c>
      <c r="CC38" s="24" t="s">
        <v>61</v>
      </c>
      <c r="CD38" s="24" t="s">
        <v>62</v>
      </c>
      <c r="CE38" s="24" t="s">
        <v>63</v>
      </c>
      <c r="CF38" s="24" t="s">
        <v>4</v>
      </c>
      <c r="CG38" s="140" t="s">
        <v>64</v>
      </c>
      <c r="CH38" s="24" t="s">
        <v>60</v>
      </c>
      <c r="CI38" s="24" t="s">
        <v>61</v>
      </c>
      <c r="CJ38" s="24" t="s">
        <v>62</v>
      </c>
      <c r="CK38" s="24" t="s">
        <v>63</v>
      </c>
      <c r="CL38" s="24" t="s">
        <v>4</v>
      </c>
      <c r="CM38" s="140" t="s">
        <v>64</v>
      </c>
      <c r="CN38" s="24" t="s">
        <v>60</v>
      </c>
      <c r="CO38" s="24" t="s">
        <v>61</v>
      </c>
      <c r="CP38" s="24" t="s">
        <v>62</v>
      </c>
      <c r="CQ38" s="24" t="s">
        <v>63</v>
      </c>
      <c r="CR38" s="24" t="s">
        <v>4</v>
      </c>
      <c r="CS38" s="140" t="s">
        <v>64</v>
      </c>
      <c r="CT38" s="24" t="s">
        <v>60</v>
      </c>
      <c r="CU38" s="24" t="s">
        <v>61</v>
      </c>
      <c r="CV38" s="24" t="s">
        <v>62</v>
      </c>
      <c r="CW38" s="24" t="s">
        <v>63</v>
      </c>
      <c r="CX38" s="24" t="s">
        <v>4</v>
      </c>
      <c r="CY38" s="140" t="s">
        <v>64</v>
      </c>
      <c r="CZ38" s="24" t="s">
        <v>60</v>
      </c>
      <c r="DA38" s="24" t="s">
        <v>61</v>
      </c>
      <c r="DB38" s="24" t="s">
        <v>62</v>
      </c>
      <c r="DC38" s="24" t="s">
        <v>63</v>
      </c>
      <c r="DD38" s="24" t="s">
        <v>4</v>
      </c>
      <c r="DE38" s="140" t="s">
        <v>64</v>
      </c>
      <c r="DF38" s="24" t="s">
        <v>60</v>
      </c>
      <c r="DG38" s="24" t="s">
        <v>61</v>
      </c>
      <c r="DH38" s="24" t="s">
        <v>62</v>
      </c>
      <c r="DI38" s="24" t="s">
        <v>63</v>
      </c>
      <c r="DJ38" s="24" t="s">
        <v>4</v>
      </c>
      <c r="DK38" s="140" t="s">
        <v>64</v>
      </c>
      <c r="DL38" s="24" t="s">
        <v>60</v>
      </c>
      <c r="DM38" s="24" t="s">
        <v>61</v>
      </c>
      <c r="DN38" s="24" t="s">
        <v>62</v>
      </c>
      <c r="DO38" s="24" t="s">
        <v>63</v>
      </c>
      <c r="DP38" s="24" t="s">
        <v>4</v>
      </c>
      <c r="DQ38" s="140" t="s">
        <v>64</v>
      </c>
      <c r="DR38" s="24" t="s">
        <v>60</v>
      </c>
      <c r="DS38" s="24" t="s">
        <v>61</v>
      </c>
      <c r="DT38" s="24" t="s">
        <v>62</v>
      </c>
      <c r="DU38" s="24" t="s">
        <v>63</v>
      </c>
      <c r="DV38" s="24" t="s">
        <v>4</v>
      </c>
      <c r="DW38" s="140" t="s">
        <v>64</v>
      </c>
      <c r="DX38" s="24" t="s">
        <v>60</v>
      </c>
      <c r="DY38" s="24" t="s">
        <v>61</v>
      </c>
      <c r="DZ38" s="24" t="s">
        <v>62</v>
      </c>
      <c r="EA38" s="24" t="s">
        <v>63</v>
      </c>
      <c r="EB38" s="24" t="s">
        <v>4</v>
      </c>
      <c r="EC38" s="140" t="s">
        <v>64</v>
      </c>
      <c r="ED38" s="24" t="s">
        <v>60</v>
      </c>
      <c r="EE38" s="24" t="s">
        <v>61</v>
      </c>
      <c r="EF38" s="24" t="s">
        <v>62</v>
      </c>
      <c r="EG38" s="24" t="s">
        <v>63</v>
      </c>
      <c r="EH38" s="24" t="s">
        <v>4</v>
      </c>
      <c r="EI38" s="140" t="s">
        <v>64</v>
      </c>
      <c r="EJ38" s="24" t="s">
        <v>60</v>
      </c>
      <c r="EK38" s="24" t="s">
        <v>61</v>
      </c>
      <c r="EL38" s="24" t="s">
        <v>62</v>
      </c>
      <c r="EM38" s="24" t="s">
        <v>63</v>
      </c>
      <c r="EN38" s="24" t="s">
        <v>4</v>
      </c>
      <c r="EO38" s="140" t="s">
        <v>64</v>
      </c>
      <c r="EP38" s="24" t="s">
        <v>60</v>
      </c>
      <c r="EQ38" s="24" t="s">
        <v>61</v>
      </c>
      <c r="ER38" s="24" t="s">
        <v>62</v>
      </c>
      <c r="ES38" s="24" t="s">
        <v>63</v>
      </c>
      <c r="ET38" s="24" t="s">
        <v>4</v>
      </c>
      <c r="EU38" s="140" t="s">
        <v>64</v>
      </c>
      <c r="EV38" s="24" t="s">
        <v>60</v>
      </c>
      <c r="EW38" s="24" t="s">
        <v>61</v>
      </c>
      <c r="EX38" s="24" t="s">
        <v>62</v>
      </c>
      <c r="EY38" s="24" t="s">
        <v>63</v>
      </c>
      <c r="EZ38" s="24" t="s">
        <v>4</v>
      </c>
      <c r="FA38" s="140" t="s">
        <v>64</v>
      </c>
      <c r="FB38" s="24" t="s">
        <v>60</v>
      </c>
      <c r="FC38" s="24" t="s">
        <v>61</v>
      </c>
      <c r="FD38" s="24" t="s">
        <v>62</v>
      </c>
      <c r="FE38" s="24" t="s">
        <v>63</v>
      </c>
      <c r="FF38" s="24" t="s">
        <v>4</v>
      </c>
      <c r="FG38" s="140" t="s">
        <v>64</v>
      </c>
      <c r="FH38" s="24" t="s">
        <v>60</v>
      </c>
      <c r="FI38" s="24" t="s">
        <v>61</v>
      </c>
      <c r="FJ38" s="24" t="s">
        <v>62</v>
      </c>
      <c r="FK38" s="24" t="s">
        <v>63</v>
      </c>
      <c r="FL38" s="24" t="s">
        <v>4</v>
      </c>
      <c r="FM38" s="140" t="s">
        <v>64</v>
      </c>
      <c r="FN38" s="24" t="s">
        <v>60</v>
      </c>
      <c r="FO38" s="24" t="s">
        <v>61</v>
      </c>
      <c r="FP38" s="24" t="s">
        <v>62</v>
      </c>
      <c r="FQ38" s="24" t="s">
        <v>63</v>
      </c>
      <c r="FR38" s="24" t="s">
        <v>4</v>
      </c>
      <c r="FS38" s="140" t="s">
        <v>64</v>
      </c>
      <c r="FT38" s="24" t="s">
        <v>60</v>
      </c>
      <c r="FU38" s="24" t="s">
        <v>61</v>
      </c>
      <c r="FV38" s="24" t="s">
        <v>62</v>
      </c>
      <c r="FW38" s="24" t="s">
        <v>63</v>
      </c>
      <c r="FX38" s="24" t="s">
        <v>4</v>
      </c>
      <c r="FY38" s="140" t="s">
        <v>64</v>
      </c>
      <c r="FZ38" s="24" t="s">
        <v>60</v>
      </c>
      <c r="GA38" s="24" t="s">
        <v>61</v>
      </c>
      <c r="GB38" s="24" t="s">
        <v>62</v>
      </c>
      <c r="GC38" s="24" t="s">
        <v>63</v>
      </c>
      <c r="GD38" s="24" t="s">
        <v>4</v>
      </c>
      <c r="GE38" s="140" t="s">
        <v>64</v>
      </c>
      <c r="GF38" s="24" t="s">
        <v>60</v>
      </c>
      <c r="GG38" s="24" t="s">
        <v>61</v>
      </c>
      <c r="GH38" s="24" t="s">
        <v>62</v>
      </c>
      <c r="GI38" s="24" t="s">
        <v>63</v>
      </c>
      <c r="GJ38" s="24" t="s">
        <v>4</v>
      </c>
      <c r="GK38" s="140" t="s">
        <v>64</v>
      </c>
      <c r="GL38" s="24" t="s">
        <v>60</v>
      </c>
      <c r="GM38" s="24" t="s">
        <v>61</v>
      </c>
      <c r="GN38" s="24" t="s">
        <v>62</v>
      </c>
      <c r="GO38" s="24" t="s">
        <v>63</v>
      </c>
      <c r="GP38" s="24" t="s">
        <v>4</v>
      </c>
      <c r="GQ38" s="140" t="s">
        <v>64</v>
      </c>
      <c r="GR38" s="24" t="s">
        <v>60</v>
      </c>
      <c r="GS38" s="24" t="s">
        <v>61</v>
      </c>
      <c r="GT38" s="24" t="s">
        <v>62</v>
      </c>
      <c r="GU38" s="24" t="s">
        <v>63</v>
      </c>
      <c r="GV38" s="24" t="s">
        <v>4</v>
      </c>
      <c r="GW38" s="140" t="s">
        <v>64</v>
      </c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</row>
    <row r="39">
      <c r="A39" s="1"/>
      <c r="B39" s="25" t="s">
        <v>7</v>
      </c>
      <c r="C39" s="26" t="s">
        <v>75</v>
      </c>
      <c r="E39" s="26">
        <f t="shared" ref="E39:J39" si="26">N39+T39+Z39+AF39+AL39+AR39+AX39+BD39+BJ39+BP39+BV39+CB39+CH39+CN39+CT39+CZ39+DF39+DL39+DR39+DX39+ED39+EJ39+EP39+EV39+FB39+FH39+FN39+FT39+FZ39+GF39+GL39</f>
        <v>8</v>
      </c>
      <c r="F39" s="26">
        <f t="shared" si="26"/>
        <v>10</v>
      </c>
      <c r="G39" s="26">
        <f t="shared" si="26"/>
        <v>4</v>
      </c>
      <c r="H39" s="26">
        <f t="shared" si="26"/>
        <v>0</v>
      </c>
      <c r="I39" s="26">
        <f t="shared" si="26"/>
        <v>9</v>
      </c>
      <c r="J39" s="26">
        <f t="shared" si="26"/>
        <v>13</v>
      </c>
      <c r="K39" s="26"/>
      <c r="M39" s="27"/>
      <c r="N39" s="82"/>
      <c r="O39" s="82"/>
      <c r="P39" s="82"/>
      <c r="Q39" s="82"/>
      <c r="R39" s="82"/>
      <c r="S39" s="82"/>
      <c r="T39" s="28"/>
      <c r="U39" s="26"/>
      <c r="V39" s="26"/>
      <c r="W39" s="26"/>
      <c r="X39" s="26"/>
      <c r="Y39" s="26"/>
      <c r="Z39" s="28"/>
      <c r="AA39" s="26"/>
      <c r="AB39" s="26"/>
      <c r="AC39" s="26"/>
      <c r="AD39" s="26"/>
      <c r="AE39" s="29"/>
      <c r="AF39" s="26"/>
      <c r="AG39" s="26"/>
      <c r="AH39" s="26">
        <v>1.0</v>
      </c>
      <c r="AI39" s="26"/>
      <c r="AJ39" s="26"/>
      <c r="AK39" s="29"/>
      <c r="AL39" s="28"/>
      <c r="AM39" s="26"/>
      <c r="AN39" s="26"/>
      <c r="AO39" s="26"/>
      <c r="AP39" s="26">
        <v>2.0</v>
      </c>
      <c r="AQ39" s="29"/>
      <c r="AR39" s="28">
        <v>3.0</v>
      </c>
      <c r="AS39" s="26"/>
      <c r="AT39" s="26"/>
      <c r="AU39" s="26"/>
      <c r="AV39" s="26"/>
      <c r="AW39" s="29"/>
      <c r="AX39" s="26">
        <v>1.0</v>
      </c>
      <c r="AY39" s="26"/>
      <c r="AZ39" s="26">
        <v>1.0</v>
      </c>
      <c r="BA39" s="26"/>
      <c r="BB39" s="26">
        <v>1.0</v>
      </c>
      <c r="BC39" s="29"/>
      <c r="BD39" s="141"/>
      <c r="BE39" s="142"/>
      <c r="BF39" s="142"/>
      <c r="BG39" s="142"/>
      <c r="BH39" s="142"/>
      <c r="BI39" s="29"/>
      <c r="BJ39" s="28"/>
      <c r="BK39" s="26"/>
      <c r="BL39" s="26"/>
      <c r="BM39" s="26"/>
      <c r="BN39" s="26"/>
      <c r="BO39" s="29"/>
      <c r="BP39" s="26"/>
      <c r="BQ39" s="26"/>
      <c r="BR39" s="26">
        <v>1.0</v>
      </c>
      <c r="BS39" s="26"/>
      <c r="BT39" s="26">
        <v>3.0</v>
      </c>
      <c r="BU39" s="29"/>
      <c r="BV39" s="26"/>
      <c r="BW39" s="26"/>
      <c r="BX39" s="26"/>
      <c r="BY39" s="26"/>
      <c r="BZ39" s="26"/>
      <c r="CA39" s="29">
        <v>2.0</v>
      </c>
      <c r="CB39" s="26"/>
      <c r="CC39" s="26"/>
      <c r="CD39" s="26"/>
      <c r="CE39" s="26"/>
      <c r="CF39" s="26"/>
      <c r="CG39" s="29">
        <v>1.0</v>
      </c>
      <c r="CH39" s="26">
        <v>1.0</v>
      </c>
      <c r="CI39" s="26"/>
      <c r="CJ39" s="26"/>
      <c r="CK39" s="26"/>
      <c r="CL39" s="26"/>
      <c r="CM39" s="29">
        <v>3.0</v>
      </c>
      <c r="CN39" s="26"/>
      <c r="CO39" s="26">
        <v>1.0</v>
      </c>
      <c r="CP39" s="26"/>
      <c r="CQ39" s="26"/>
      <c r="CR39" s="26"/>
      <c r="CS39" s="29">
        <v>1.0</v>
      </c>
      <c r="CT39" s="26"/>
      <c r="CU39" s="26"/>
      <c r="CV39" s="26"/>
      <c r="CW39" s="26"/>
      <c r="CX39" s="26"/>
      <c r="CY39" s="29"/>
      <c r="CZ39" s="26"/>
      <c r="DA39" s="26"/>
      <c r="DB39" s="26"/>
      <c r="DC39" s="26"/>
      <c r="DD39" s="26"/>
      <c r="DE39" s="29"/>
      <c r="DF39" s="26"/>
      <c r="DG39" s="26"/>
      <c r="DH39" s="26"/>
      <c r="DI39" s="26"/>
      <c r="DJ39" s="26"/>
      <c r="DK39" s="29"/>
      <c r="DL39" s="26"/>
      <c r="DM39" s="26"/>
      <c r="DN39" s="26">
        <v>1.0</v>
      </c>
      <c r="DO39" s="26"/>
      <c r="DP39" s="26"/>
      <c r="DQ39" s="29"/>
      <c r="DR39" s="26"/>
      <c r="DS39" s="26"/>
      <c r="DT39" s="26"/>
      <c r="DU39" s="26"/>
      <c r="DV39" s="26">
        <v>1.0</v>
      </c>
      <c r="DW39" s="29"/>
      <c r="DX39" s="26"/>
      <c r="DY39" s="26"/>
      <c r="DZ39" s="26"/>
      <c r="EA39" s="26"/>
      <c r="EB39" s="26"/>
      <c r="EC39" s="29">
        <v>3.0</v>
      </c>
      <c r="ED39" s="26"/>
      <c r="EE39" s="26">
        <v>3.0</v>
      </c>
      <c r="EF39" s="26"/>
      <c r="EG39" s="26"/>
      <c r="EH39" s="26"/>
      <c r="EI39" s="29"/>
      <c r="EJ39" s="26"/>
      <c r="EK39" s="26"/>
      <c r="EL39" s="26"/>
      <c r="EM39" s="26"/>
      <c r="EN39" s="26"/>
      <c r="EO39" s="29"/>
      <c r="EP39" s="26"/>
      <c r="EQ39" s="26"/>
      <c r="ER39" s="26"/>
      <c r="ES39" s="26"/>
      <c r="ET39" s="26"/>
      <c r="EU39" s="29"/>
      <c r="EV39" s="26">
        <v>2.0</v>
      </c>
      <c r="EW39" s="26">
        <v>1.0</v>
      </c>
      <c r="EX39" s="26"/>
      <c r="EY39" s="26"/>
      <c r="EZ39" s="26">
        <v>1.0</v>
      </c>
      <c r="FA39" s="29"/>
      <c r="FB39" s="26"/>
      <c r="FC39" s="26">
        <v>1.0</v>
      </c>
      <c r="FD39" s="26"/>
      <c r="FE39" s="26"/>
      <c r="FF39" s="26">
        <v>1.0</v>
      </c>
      <c r="FG39" s="29"/>
      <c r="FH39" s="26">
        <v>1.0</v>
      </c>
      <c r="FI39" s="26"/>
      <c r="FJ39" s="26"/>
      <c r="FK39" s="26"/>
      <c r="FL39" s="26"/>
      <c r="FM39" s="29"/>
      <c r="FN39" s="26"/>
      <c r="FO39" s="26">
        <v>1.0</v>
      </c>
      <c r="FP39" s="26"/>
      <c r="FQ39" s="26"/>
      <c r="FR39" s="26"/>
      <c r="FS39" s="29">
        <v>3.0</v>
      </c>
      <c r="FT39" s="26"/>
      <c r="FU39" s="26">
        <v>2.0</v>
      </c>
      <c r="FV39" s="26"/>
      <c r="FW39" s="26"/>
      <c r="FX39" s="26"/>
      <c r="FY39" s="29"/>
      <c r="FZ39" s="26"/>
      <c r="GA39" s="26"/>
      <c r="GB39" s="26"/>
      <c r="GC39" s="26"/>
      <c r="GD39" s="26"/>
      <c r="GE39" s="29"/>
      <c r="GF39" s="26"/>
      <c r="GG39" s="26"/>
      <c r="GH39" s="26"/>
      <c r="GI39" s="26"/>
      <c r="GJ39" s="26"/>
      <c r="GK39" s="29"/>
      <c r="GL39" s="26"/>
      <c r="GM39" s="26">
        <v>1.0</v>
      </c>
      <c r="GN39" s="26"/>
      <c r="GO39" s="26"/>
      <c r="GP39" s="26"/>
      <c r="GQ39" s="29"/>
      <c r="GR39" s="26"/>
      <c r="GS39" s="26"/>
      <c r="GT39" s="26"/>
      <c r="GU39" s="26"/>
      <c r="GV39" s="26">
        <v>1.0</v>
      </c>
      <c r="GW39" s="29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</row>
    <row r="40">
      <c r="A40" s="1"/>
      <c r="B40" s="25" t="s">
        <v>9</v>
      </c>
      <c r="C40" s="26" t="s">
        <v>18</v>
      </c>
      <c r="D40" s="24" t="s">
        <v>11</v>
      </c>
      <c r="E40" s="37">
        <f t="shared" ref="E40:J40" si="27">N40+T40+Z40+AF40+AL40+AR40+AX40+BD40+BJ40+BP40+BV40+CB40+CH40+CN40+CT40+CZ40+DF40+DL40+DR40+DX40+ED40+EJ40+EP40+EV40+FB40+FH40+FN40+FT40+FZ40+GF40+GL40</f>
        <v>31993</v>
      </c>
      <c r="F40" s="37">
        <f t="shared" si="27"/>
        <v>39990</v>
      </c>
      <c r="G40" s="37">
        <f t="shared" si="27"/>
        <v>15996</v>
      </c>
      <c r="H40" s="37">
        <f t="shared" si="27"/>
        <v>0</v>
      </c>
      <c r="I40" s="37">
        <f t="shared" si="27"/>
        <v>35991</v>
      </c>
      <c r="J40" s="37">
        <f t="shared" si="27"/>
        <v>51987</v>
      </c>
      <c r="K40" s="26"/>
      <c r="L40" s="38">
        <f>sum(E40:J40)+sum(E44:J44)</f>
        <v>343915</v>
      </c>
      <c r="M40" s="39">
        <f>sum(E41:J41)+sum(E45:J45)</f>
        <v>252358</v>
      </c>
      <c r="N40" s="83"/>
      <c r="O40" s="83"/>
      <c r="P40" s="83"/>
      <c r="Q40" s="83"/>
      <c r="R40" s="83"/>
      <c r="S40" s="83"/>
      <c r="T40" s="40"/>
      <c r="U40" s="37"/>
      <c r="V40" s="37"/>
      <c r="W40" s="37"/>
      <c r="X40" s="37"/>
      <c r="Y40" s="37"/>
      <c r="Z40" s="40"/>
      <c r="AA40" s="37"/>
      <c r="AB40" s="37"/>
      <c r="AC40" s="37"/>
      <c r="AD40" s="37"/>
      <c r="AE40" s="41"/>
      <c r="AF40" s="37"/>
      <c r="AG40" s="37"/>
      <c r="AH40" s="37">
        <v>3999.0</v>
      </c>
      <c r="AI40" s="37"/>
      <c r="AJ40" s="37"/>
      <c r="AK40" s="41"/>
      <c r="AL40" s="40"/>
      <c r="AM40" s="37"/>
      <c r="AN40" s="37"/>
      <c r="AO40" s="37"/>
      <c r="AP40" s="37">
        <v>7998.0</v>
      </c>
      <c r="AQ40" s="41"/>
      <c r="AR40" s="40">
        <v>11998.0</v>
      </c>
      <c r="AS40" s="37"/>
      <c r="AT40" s="37"/>
      <c r="AU40" s="37"/>
      <c r="AV40" s="37"/>
      <c r="AW40" s="41"/>
      <c r="AX40" s="37">
        <v>3999.0</v>
      </c>
      <c r="AY40" s="37"/>
      <c r="AZ40" s="37">
        <v>3999.0</v>
      </c>
      <c r="BA40" s="37"/>
      <c r="BB40" s="37">
        <v>3999.0</v>
      </c>
      <c r="BC40" s="41"/>
      <c r="BD40" s="143"/>
      <c r="BE40" s="144"/>
      <c r="BF40" s="144"/>
      <c r="BG40" s="144"/>
      <c r="BH40" s="144"/>
      <c r="BI40" s="41"/>
      <c r="BJ40" s="40"/>
      <c r="BK40" s="37"/>
      <c r="BL40" s="37"/>
      <c r="BM40" s="37"/>
      <c r="BN40" s="37"/>
      <c r="BO40" s="41"/>
      <c r="BP40" s="37"/>
      <c r="BQ40" s="37"/>
      <c r="BR40" s="37">
        <v>3999.0</v>
      </c>
      <c r="BS40" s="37"/>
      <c r="BT40" s="37">
        <v>11997.0</v>
      </c>
      <c r="BU40" s="41"/>
      <c r="BV40" s="37"/>
      <c r="BW40" s="37"/>
      <c r="BX40" s="37"/>
      <c r="BY40" s="37"/>
      <c r="BZ40" s="37"/>
      <c r="CA40" s="41">
        <v>7998.0</v>
      </c>
      <c r="CB40" s="37"/>
      <c r="CC40" s="37"/>
      <c r="CD40" s="37"/>
      <c r="CE40" s="37"/>
      <c r="CF40" s="37"/>
      <c r="CG40" s="41">
        <v>3999.0</v>
      </c>
      <c r="CH40" s="37">
        <v>3999.0</v>
      </c>
      <c r="CI40" s="37"/>
      <c r="CJ40" s="37"/>
      <c r="CK40" s="37"/>
      <c r="CL40" s="37"/>
      <c r="CM40" s="41">
        <v>11997.0</v>
      </c>
      <c r="CN40" s="37"/>
      <c r="CO40" s="37">
        <v>3999.0</v>
      </c>
      <c r="CP40" s="37"/>
      <c r="CQ40" s="37"/>
      <c r="CR40" s="37"/>
      <c r="CS40" s="41">
        <v>3999.0</v>
      </c>
      <c r="CT40" s="37"/>
      <c r="CU40" s="37"/>
      <c r="CV40" s="37"/>
      <c r="CW40" s="37"/>
      <c r="CX40" s="37"/>
      <c r="CY40" s="41"/>
      <c r="CZ40" s="37"/>
      <c r="DA40" s="37"/>
      <c r="DB40" s="37"/>
      <c r="DC40" s="37"/>
      <c r="DD40" s="37"/>
      <c r="DE40" s="41"/>
      <c r="DF40" s="37"/>
      <c r="DG40" s="37"/>
      <c r="DH40" s="37"/>
      <c r="DI40" s="37"/>
      <c r="DJ40" s="37"/>
      <c r="DK40" s="41"/>
      <c r="DL40" s="37"/>
      <c r="DM40" s="37"/>
      <c r="DN40" s="37">
        <v>3999.0</v>
      </c>
      <c r="DO40" s="37"/>
      <c r="DP40" s="37"/>
      <c r="DQ40" s="41"/>
      <c r="DR40" s="37"/>
      <c r="DS40" s="37"/>
      <c r="DT40" s="37"/>
      <c r="DU40" s="37"/>
      <c r="DV40" s="37">
        <v>3999.0</v>
      </c>
      <c r="DW40" s="41"/>
      <c r="DX40" s="37"/>
      <c r="DY40" s="37"/>
      <c r="DZ40" s="37"/>
      <c r="EA40" s="37"/>
      <c r="EB40" s="37"/>
      <c r="EC40" s="41">
        <v>11997.0</v>
      </c>
      <c r="ED40" s="37"/>
      <c r="EE40" s="37">
        <v>11997.0</v>
      </c>
      <c r="EF40" s="37"/>
      <c r="EG40" s="37"/>
      <c r="EH40" s="37"/>
      <c r="EI40" s="41"/>
      <c r="EJ40" s="37"/>
      <c r="EK40" s="37"/>
      <c r="EL40" s="37"/>
      <c r="EM40" s="37"/>
      <c r="EN40" s="37"/>
      <c r="EO40" s="41"/>
      <c r="EP40" s="37"/>
      <c r="EQ40" s="37"/>
      <c r="ER40" s="37"/>
      <c r="ES40" s="37"/>
      <c r="ET40" s="37"/>
      <c r="EU40" s="41"/>
      <c r="EV40" s="37">
        <v>7998.0</v>
      </c>
      <c r="EW40" s="37">
        <v>3999.0</v>
      </c>
      <c r="EX40" s="37"/>
      <c r="EY40" s="37"/>
      <c r="EZ40" s="37">
        <v>3999.0</v>
      </c>
      <c r="FA40" s="41"/>
      <c r="FB40" s="37"/>
      <c r="FC40" s="37">
        <v>3999.0</v>
      </c>
      <c r="FD40" s="37"/>
      <c r="FE40" s="37"/>
      <c r="FF40" s="37">
        <v>3999.0</v>
      </c>
      <c r="FG40" s="41"/>
      <c r="FH40" s="37">
        <v>3999.0</v>
      </c>
      <c r="FI40" s="37"/>
      <c r="FJ40" s="37"/>
      <c r="FK40" s="37"/>
      <c r="FL40" s="37"/>
      <c r="FM40" s="41"/>
      <c r="FN40" s="37"/>
      <c r="FO40" s="37">
        <v>3999.0</v>
      </c>
      <c r="FP40" s="37"/>
      <c r="FQ40" s="37"/>
      <c r="FR40" s="37"/>
      <c r="FS40" s="41">
        <v>11997.0</v>
      </c>
      <c r="FT40" s="37"/>
      <c r="FU40" s="37">
        <v>7998.0</v>
      </c>
      <c r="FV40" s="37"/>
      <c r="FW40" s="37"/>
      <c r="FX40" s="37"/>
      <c r="FY40" s="41"/>
      <c r="FZ40" s="37"/>
      <c r="GA40" s="37"/>
      <c r="GB40" s="37"/>
      <c r="GC40" s="37"/>
      <c r="GD40" s="37"/>
      <c r="GE40" s="41"/>
      <c r="GF40" s="37"/>
      <c r="GG40" s="37"/>
      <c r="GH40" s="37"/>
      <c r="GI40" s="37"/>
      <c r="GJ40" s="37"/>
      <c r="GK40" s="41"/>
      <c r="GL40" s="37"/>
      <c r="GM40" s="37">
        <v>3999.0</v>
      </c>
      <c r="GN40" s="37"/>
      <c r="GO40" s="37"/>
      <c r="GP40" s="37"/>
      <c r="GQ40" s="41"/>
      <c r="GR40" s="37"/>
      <c r="GS40" s="37"/>
      <c r="GT40" s="37"/>
      <c r="GU40" s="37"/>
      <c r="GV40" s="37">
        <v>3999.0</v>
      </c>
      <c r="GW40" s="4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</row>
    <row r="41">
      <c r="A41" s="1"/>
      <c r="B41" s="25" t="s">
        <v>12</v>
      </c>
      <c r="D41" s="24" t="s">
        <v>13</v>
      </c>
      <c r="E41" s="37">
        <f t="shared" ref="E41:J41" si="28">N41+T41+Z41+AF41+AL41+AR41+AX41+BD41+BJ41+BP41+BV41+CB41+CH41+CN41+CT41+CZ41+DF41+DL41+DR41+DX41+ED41+EJ41+EP41+EV41+FB41+FH41+FN41+FT41+FZ41+GF41+GL41</f>
        <v>0</v>
      </c>
      <c r="F41" s="37">
        <f t="shared" si="28"/>
        <v>79000</v>
      </c>
      <c r="G41" s="37">
        <f t="shared" si="28"/>
        <v>0</v>
      </c>
      <c r="H41" s="37">
        <f t="shared" si="28"/>
        <v>0</v>
      </c>
      <c r="I41" s="37">
        <f t="shared" si="28"/>
        <v>67500</v>
      </c>
      <c r="J41" s="37">
        <f t="shared" si="28"/>
        <v>104578</v>
      </c>
      <c r="K41" s="26"/>
      <c r="M41" s="27"/>
      <c r="N41" s="83"/>
      <c r="O41" s="83"/>
      <c r="P41" s="83"/>
      <c r="Q41" s="83"/>
      <c r="R41" s="83"/>
      <c r="S41" s="83"/>
      <c r="T41" s="40"/>
      <c r="U41" s="37"/>
      <c r="V41" s="37"/>
      <c r="W41" s="37"/>
      <c r="X41" s="37"/>
      <c r="Y41" s="37"/>
      <c r="Z41" s="40"/>
      <c r="AA41" s="37"/>
      <c r="AB41" s="37"/>
      <c r="AC41" s="37"/>
      <c r="AD41" s="37"/>
      <c r="AE41" s="41"/>
      <c r="AF41" s="37"/>
      <c r="AG41" s="37"/>
      <c r="AH41" s="37"/>
      <c r="AI41" s="37"/>
      <c r="AJ41" s="37"/>
      <c r="AK41" s="41"/>
      <c r="AL41" s="40"/>
      <c r="AM41" s="37"/>
      <c r="AN41" s="37"/>
      <c r="AO41" s="37"/>
      <c r="AP41" s="37"/>
      <c r="AQ41" s="41"/>
      <c r="AR41" s="40"/>
      <c r="AS41" s="37"/>
      <c r="AT41" s="37"/>
      <c r="AU41" s="37"/>
      <c r="AV41" s="37"/>
      <c r="AW41" s="41"/>
      <c r="AX41" s="37"/>
      <c r="AY41" s="37"/>
      <c r="AZ41" s="37"/>
      <c r="BA41" s="37"/>
      <c r="BB41" s="37"/>
      <c r="BC41" s="41"/>
      <c r="BD41" s="143"/>
      <c r="BE41" s="144"/>
      <c r="BF41" s="144"/>
      <c r="BG41" s="144"/>
      <c r="BH41" s="144"/>
      <c r="BI41" s="41"/>
      <c r="BJ41" s="40"/>
      <c r="BK41" s="37"/>
      <c r="BL41" s="37"/>
      <c r="BM41" s="37"/>
      <c r="BN41" s="37"/>
      <c r="BO41" s="41"/>
      <c r="BP41" s="37"/>
      <c r="BQ41" s="37"/>
      <c r="BR41" s="37"/>
      <c r="BS41" s="37"/>
      <c r="BT41" s="37"/>
      <c r="BU41" s="41"/>
      <c r="BV41" s="37"/>
      <c r="BW41" s="37"/>
      <c r="BX41" s="37"/>
      <c r="BY41" s="37"/>
      <c r="BZ41" s="37"/>
      <c r="CA41" s="41"/>
      <c r="CB41" s="37"/>
      <c r="CC41" s="37"/>
      <c r="CD41" s="37"/>
      <c r="CE41" s="37"/>
      <c r="CF41" s="37"/>
      <c r="CG41" s="41">
        <v>32000.0</v>
      </c>
      <c r="CH41" s="37"/>
      <c r="CI41" s="37"/>
      <c r="CJ41" s="37"/>
      <c r="CK41" s="37"/>
      <c r="CL41" s="37"/>
      <c r="CM41" s="41"/>
      <c r="CN41" s="37"/>
      <c r="CO41" s="37"/>
      <c r="CP41" s="37"/>
      <c r="CQ41" s="37"/>
      <c r="CR41" s="37"/>
      <c r="CS41" s="41">
        <v>67500.0</v>
      </c>
      <c r="CT41" s="37"/>
      <c r="CU41" s="37"/>
      <c r="CV41" s="37"/>
      <c r="CW41" s="37"/>
      <c r="CX41" s="37"/>
      <c r="CY41" s="41"/>
      <c r="CZ41" s="37"/>
      <c r="DA41" s="37"/>
      <c r="DB41" s="37"/>
      <c r="DC41" s="37"/>
      <c r="DD41" s="37"/>
      <c r="DE41" s="41"/>
      <c r="DF41" s="37"/>
      <c r="DG41" s="37"/>
      <c r="DH41" s="37"/>
      <c r="DI41" s="37"/>
      <c r="DJ41" s="37"/>
      <c r="DK41" s="41"/>
      <c r="DL41" s="37"/>
      <c r="DM41" s="37"/>
      <c r="DN41" s="37"/>
      <c r="DO41" s="37"/>
      <c r="DP41" s="37"/>
      <c r="DQ41" s="41"/>
      <c r="DR41" s="37"/>
      <c r="DS41" s="37"/>
      <c r="DT41" s="37"/>
      <c r="DU41" s="37"/>
      <c r="DV41" s="37"/>
      <c r="DW41" s="41"/>
      <c r="DX41" s="37"/>
      <c r="DY41" s="37"/>
      <c r="DZ41" s="37"/>
      <c r="EA41" s="37"/>
      <c r="EB41" s="37"/>
      <c r="EC41" s="41">
        <v>2298.0</v>
      </c>
      <c r="ED41" s="37"/>
      <c r="EE41" s="37"/>
      <c r="EF41" s="37"/>
      <c r="EG41" s="37"/>
      <c r="EH41" s="37"/>
      <c r="EI41" s="41"/>
      <c r="EJ41" s="37"/>
      <c r="EK41" s="37"/>
      <c r="EL41" s="37"/>
      <c r="EM41" s="37"/>
      <c r="EN41" s="37"/>
      <c r="EO41" s="41"/>
      <c r="EP41" s="37"/>
      <c r="EQ41" s="37"/>
      <c r="ER41" s="37"/>
      <c r="ES41" s="37"/>
      <c r="ET41" s="37"/>
      <c r="EU41" s="41"/>
      <c r="EV41" s="37"/>
      <c r="EW41" s="37"/>
      <c r="EX41" s="37"/>
      <c r="EY41" s="37"/>
      <c r="EZ41" s="37"/>
      <c r="FA41" s="41"/>
      <c r="FB41" s="37"/>
      <c r="FC41" s="37">
        <v>37500.0</v>
      </c>
      <c r="FD41" s="37"/>
      <c r="FE41" s="37"/>
      <c r="FF41" s="37">
        <v>67500.0</v>
      </c>
      <c r="FG41" s="41"/>
      <c r="FH41" s="37"/>
      <c r="FI41" s="37"/>
      <c r="FJ41" s="37"/>
      <c r="FK41" s="37"/>
      <c r="FL41" s="37"/>
      <c r="FM41" s="41"/>
      <c r="FN41" s="37"/>
      <c r="FO41" s="37">
        <v>4000.0</v>
      </c>
      <c r="FP41" s="37"/>
      <c r="FQ41" s="37"/>
      <c r="FR41" s="37"/>
      <c r="FS41" s="41">
        <v>2780.0</v>
      </c>
      <c r="FT41" s="37"/>
      <c r="FU41" s="37"/>
      <c r="FV41" s="37"/>
      <c r="FW41" s="37"/>
      <c r="FX41" s="37"/>
      <c r="FY41" s="41"/>
      <c r="FZ41" s="37"/>
      <c r="GA41" s="37"/>
      <c r="GB41" s="37"/>
      <c r="GC41" s="37"/>
      <c r="GD41" s="37"/>
      <c r="GE41" s="41"/>
      <c r="GF41" s="37"/>
      <c r="GG41" s="37"/>
      <c r="GH41" s="37"/>
      <c r="GI41" s="37"/>
      <c r="GJ41" s="37"/>
      <c r="GK41" s="41"/>
      <c r="GL41" s="37"/>
      <c r="GM41" s="37">
        <v>37500.0</v>
      </c>
      <c r="GN41" s="37"/>
      <c r="GO41" s="37"/>
      <c r="GP41" s="37"/>
      <c r="GQ41" s="41"/>
      <c r="GR41" s="37"/>
      <c r="GS41" s="37"/>
      <c r="GT41" s="37"/>
      <c r="GU41" s="37"/>
      <c r="GV41" s="37"/>
      <c r="GW41" s="4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</row>
    <row r="42">
      <c r="A42" s="1"/>
      <c r="B42" s="49" t="s">
        <v>76</v>
      </c>
      <c r="D42" s="50" t="s">
        <v>15</v>
      </c>
      <c r="E42" s="50" t="s">
        <v>60</v>
      </c>
      <c r="F42" s="50" t="s">
        <v>61</v>
      </c>
      <c r="G42" s="50" t="s">
        <v>62</v>
      </c>
      <c r="H42" s="50" t="s">
        <v>63</v>
      </c>
      <c r="I42" s="50" t="s">
        <v>4</v>
      </c>
      <c r="J42" s="50" t="s">
        <v>64</v>
      </c>
      <c r="K42" s="50"/>
      <c r="M42" s="27"/>
      <c r="N42" s="84" t="s">
        <v>60</v>
      </c>
      <c r="O42" s="84" t="s">
        <v>61</v>
      </c>
      <c r="P42" s="84" t="s">
        <v>62</v>
      </c>
      <c r="Q42" s="84" t="s">
        <v>63</v>
      </c>
      <c r="R42" s="84" t="s">
        <v>4</v>
      </c>
      <c r="S42" s="84" t="s">
        <v>64</v>
      </c>
      <c r="T42" s="52" t="s">
        <v>60</v>
      </c>
      <c r="U42" s="51" t="s">
        <v>61</v>
      </c>
      <c r="V42" s="51" t="s">
        <v>62</v>
      </c>
      <c r="W42" s="51" t="s">
        <v>63</v>
      </c>
      <c r="X42" s="51" t="s">
        <v>4</v>
      </c>
      <c r="Y42" s="51" t="s">
        <v>64</v>
      </c>
      <c r="Z42" s="52" t="s">
        <v>60</v>
      </c>
      <c r="AA42" s="51" t="s">
        <v>61</v>
      </c>
      <c r="AB42" s="51" t="s">
        <v>62</v>
      </c>
      <c r="AC42" s="51" t="s">
        <v>63</v>
      </c>
      <c r="AD42" s="51" t="s">
        <v>4</v>
      </c>
      <c r="AE42" s="53" t="s">
        <v>64</v>
      </c>
      <c r="AF42" s="51" t="s">
        <v>60</v>
      </c>
      <c r="AG42" s="51" t="s">
        <v>61</v>
      </c>
      <c r="AH42" s="51" t="s">
        <v>62</v>
      </c>
      <c r="AI42" s="51" t="s">
        <v>63</v>
      </c>
      <c r="AJ42" s="51" t="s">
        <v>4</v>
      </c>
      <c r="AK42" s="53" t="s">
        <v>64</v>
      </c>
      <c r="AL42" s="52" t="s">
        <v>60</v>
      </c>
      <c r="AM42" s="51" t="s">
        <v>61</v>
      </c>
      <c r="AN42" s="51" t="s">
        <v>62</v>
      </c>
      <c r="AO42" s="51" t="s">
        <v>63</v>
      </c>
      <c r="AP42" s="51" t="s">
        <v>4</v>
      </c>
      <c r="AQ42" s="53" t="s">
        <v>64</v>
      </c>
      <c r="AR42" s="52" t="s">
        <v>60</v>
      </c>
      <c r="AS42" s="51" t="s">
        <v>61</v>
      </c>
      <c r="AT42" s="51" t="s">
        <v>62</v>
      </c>
      <c r="AU42" s="51" t="s">
        <v>63</v>
      </c>
      <c r="AV42" s="51" t="s">
        <v>4</v>
      </c>
      <c r="AW42" s="53" t="s">
        <v>64</v>
      </c>
      <c r="AX42" s="51" t="s">
        <v>60</v>
      </c>
      <c r="AY42" s="51" t="s">
        <v>61</v>
      </c>
      <c r="AZ42" s="51" t="s">
        <v>62</v>
      </c>
      <c r="BA42" s="51" t="s">
        <v>63</v>
      </c>
      <c r="BB42" s="51" t="s">
        <v>4</v>
      </c>
      <c r="BC42" s="53" t="s">
        <v>64</v>
      </c>
      <c r="BD42" s="145" t="s">
        <v>60</v>
      </c>
      <c r="BE42" s="146" t="s">
        <v>61</v>
      </c>
      <c r="BF42" s="146" t="s">
        <v>62</v>
      </c>
      <c r="BG42" s="146" t="s">
        <v>63</v>
      </c>
      <c r="BH42" s="146" t="s">
        <v>4</v>
      </c>
      <c r="BI42" s="53" t="s">
        <v>64</v>
      </c>
      <c r="BJ42" s="52" t="s">
        <v>60</v>
      </c>
      <c r="BK42" s="51" t="s">
        <v>61</v>
      </c>
      <c r="BL42" s="51" t="s">
        <v>62</v>
      </c>
      <c r="BM42" s="51" t="s">
        <v>63</v>
      </c>
      <c r="BN42" s="51" t="s">
        <v>4</v>
      </c>
      <c r="BO42" s="53" t="s">
        <v>64</v>
      </c>
      <c r="BP42" s="51" t="s">
        <v>60</v>
      </c>
      <c r="BQ42" s="51" t="s">
        <v>61</v>
      </c>
      <c r="BR42" s="51" t="s">
        <v>62</v>
      </c>
      <c r="BS42" s="51" t="s">
        <v>63</v>
      </c>
      <c r="BT42" s="51" t="s">
        <v>4</v>
      </c>
      <c r="BU42" s="53" t="s">
        <v>64</v>
      </c>
      <c r="BV42" s="51" t="s">
        <v>60</v>
      </c>
      <c r="BW42" s="51" t="s">
        <v>61</v>
      </c>
      <c r="BX42" s="51" t="s">
        <v>62</v>
      </c>
      <c r="BY42" s="51" t="s">
        <v>63</v>
      </c>
      <c r="BZ42" s="51" t="s">
        <v>4</v>
      </c>
      <c r="CA42" s="53" t="s">
        <v>64</v>
      </c>
      <c r="CB42" s="51" t="s">
        <v>60</v>
      </c>
      <c r="CC42" s="51" t="s">
        <v>61</v>
      </c>
      <c r="CD42" s="51" t="s">
        <v>62</v>
      </c>
      <c r="CE42" s="51" t="s">
        <v>63</v>
      </c>
      <c r="CF42" s="51" t="s">
        <v>4</v>
      </c>
      <c r="CG42" s="53" t="s">
        <v>64</v>
      </c>
      <c r="CH42" s="51" t="s">
        <v>60</v>
      </c>
      <c r="CI42" s="51" t="s">
        <v>61</v>
      </c>
      <c r="CJ42" s="51" t="s">
        <v>62</v>
      </c>
      <c r="CK42" s="51" t="s">
        <v>63</v>
      </c>
      <c r="CL42" s="51" t="s">
        <v>4</v>
      </c>
      <c r="CM42" s="53" t="s">
        <v>64</v>
      </c>
      <c r="CN42" s="51" t="s">
        <v>60</v>
      </c>
      <c r="CO42" s="51" t="s">
        <v>61</v>
      </c>
      <c r="CP42" s="51" t="s">
        <v>62</v>
      </c>
      <c r="CQ42" s="51" t="s">
        <v>63</v>
      </c>
      <c r="CR42" s="51" t="s">
        <v>4</v>
      </c>
      <c r="CS42" s="53" t="s">
        <v>64</v>
      </c>
      <c r="CT42" s="51" t="s">
        <v>60</v>
      </c>
      <c r="CU42" s="51" t="s">
        <v>61</v>
      </c>
      <c r="CV42" s="51" t="s">
        <v>62</v>
      </c>
      <c r="CW42" s="51" t="s">
        <v>63</v>
      </c>
      <c r="CX42" s="51" t="s">
        <v>4</v>
      </c>
      <c r="CY42" s="53" t="s">
        <v>64</v>
      </c>
      <c r="CZ42" s="51" t="s">
        <v>60</v>
      </c>
      <c r="DA42" s="51" t="s">
        <v>61</v>
      </c>
      <c r="DB42" s="51" t="s">
        <v>62</v>
      </c>
      <c r="DC42" s="51" t="s">
        <v>63</v>
      </c>
      <c r="DD42" s="51" t="s">
        <v>4</v>
      </c>
      <c r="DE42" s="53" t="s">
        <v>64</v>
      </c>
      <c r="DF42" s="51" t="s">
        <v>60</v>
      </c>
      <c r="DG42" s="51" t="s">
        <v>61</v>
      </c>
      <c r="DH42" s="51" t="s">
        <v>62</v>
      </c>
      <c r="DI42" s="51" t="s">
        <v>63</v>
      </c>
      <c r="DJ42" s="51" t="s">
        <v>4</v>
      </c>
      <c r="DK42" s="53" t="s">
        <v>64</v>
      </c>
      <c r="DL42" s="51" t="s">
        <v>60</v>
      </c>
      <c r="DM42" s="51" t="s">
        <v>61</v>
      </c>
      <c r="DN42" s="51" t="s">
        <v>62</v>
      </c>
      <c r="DO42" s="51" t="s">
        <v>63</v>
      </c>
      <c r="DP42" s="51" t="s">
        <v>4</v>
      </c>
      <c r="DQ42" s="53" t="s">
        <v>64</v>
      </c>
      <c r="DR42" s="51" t="s">
        <v>60</v>
      </c>
      <c r="DS42" s="51" t="s">
        <v>61</v>
      </c>
      <c r="DT42" s="51" t="s">
        <v>62</v>
      </c>
      <c r="DU42" s="51" t="s">
        <v>63</v>
      </c>
      <c r="DV42" s="51" t="s">
        <v>4</v>
      </c>
      <c r="DW42" s="53" t="s">
        <v>64</v>
      </c>
      <c r="DX42" s="51" t="s">
        <v>60</v>
      </c>
      <c r="DY42" s="51" t="s">
        <v>61</v>
      </c>
      <c r="DZ42" s="51" t="s">
        <v>62</v>
      </c>
      <c r="EA42" s="51" t="s">
        <v>63</v>
      </c>
      <c r="EB42" s="51" t="s">
        <v>4</v>
      </c>
      <c r="EC42" s="53" t="s">
        <v>64</v>
      </c>
      <c r="ED42" s="51" t="s">
        <v>60</v>
      </c>
      <c r="EE42" s="51" t="s">
        <v>61</v>
      </c>
      <c r="EF42" s="51" t="s">
        <v>62</v>
      </c>
      <c r="EG42" s="51" t="s">
        <v>63</v>
      </c>
      <c r="EH42" s="51" t="s">
        <v>4</v>
      </c>
      <c r="EI42" s="53" t="s">
        <v>64</v>
      </c>
      <c r="EJ42" s="51" t="s">
        <v>60</v>
      </c>
      <c r="EK42" s="51" t="s">
        <v>61</v>
      </c>
      <c r="EL42" s="51" t="s">
        <v>62</v>
      </c>
      <c r="EM42" s="51" t="s">
        <v>63</v>
      </c>
      <c r="EN42" s="51" t="s">
        <v>4</v>
      </c>
      <c r="EO42" s="53" t="s">
        <v>64</v>
      </c>
      <c r="EP42" s="51" t="s">
        <v>60</v>
      </c>
      <c r="EQ42" s="51" t="s">
        <v>61</v>
      </c>
      <c r="ER42" s="51" t="s">
        <v>62</v>
      </c>
      <c r="ES42" s="51" t="s">
        <v>63</v>
      </c>
      <c r="ET42" s="51" t="s">
        <v>4</v>
      </c>
      <c r="EU42" s="53" t="s">
        <v>64</v>
      </c>
      <c r="EV42" s="51" t="s">
        <v>60</v>
      </c>
      <c r="EW42" s="51" t="s">
        <v>61</v>
      </c>
      <c r="EX42" s="51" t="s">
        <v>62</v>
      </c>
      <c r="EY42" s="51" t="s">
        <v>63</v>
      </c>
      <c r="EZ42" s="51" t="s">
        <v>4</v>
      </c>
      <c r="FA42" s="53" t="s">
        <v>64</v>
      </c>
      <c r="FB42" s="51" t="s">
        <v>60</v>
      </c>
      <c r="FC42" s="51" t="s">
        <v>61</v>
      </c>
      <c r="FD42" s="51" t="s">
        <v>62</v>
      </c>
      <c r="FE42" s="51" t="s">
        <v>63</v>
      </c>
      <c r="FF42" s="51" t="s">
        <v>4</v>
      </c>
      <c r="FG42" s="53" t="s">
        <v>64</v>
      </c>
      <c r="FH42" s="51" t="s">
        <v>60</v>
      </c>
      <c r="FI42" s="51" t="s">
        <v>61</v>
      </c>
      <c r="FJ42" s="51" t="s">
        <v>62</v>
      </c>
      <c r="FK42" s="51" t="s">
        <v>63</v>
      </c>
      <c r="FL42" s="51" t="s">
        <v>4</v>
      </c>
      <c r="FM42" s="53" t="s">
        <v>64</v>
      </c>
      <c r="FN42" s="51" t="s">
        <v>60</v>
      </c>
      <c r="FO42" s="51" t="s">
        <v>61</v>
      </c>
      <c r="FP42" s="51" t="s">
        <v>62</v>
      </c>
      <c r="FQ42" s="51" t="s">
        <v>63</v>
      </c>
      <c r="FR42" s="51" t="s">
        <v>4</v>
      </c>
      <c r="FS42" s="53" t="s">
        <v>64</v>
      </c>
      <c r="FT42" s="51" t="s">
        <v>60</v>
      </c>
      <c r="FU42" s="51" t="s">
        <v>61</v>
      </c>
      <c r="FV42" s="51" t="s">
        <v>62</v>
      </c>
      <c r="FW42" s="51" t="s">
        <v>63</v>
      </c>
      <c r="FX42" s="51" t="s">
        <v>4</v>
      </c>
      <c r="FY42" s="53" t="s">
        <v>64</v>
      </c>
      <c r="FZ42" s="51" t="s">
        <v>60</v>
      </c>
      <c r="GA42" s="51" t="s">
        <v>61</v>
      </c>
      <c r="GB42" s="51" t="s">
        <v>62</v>
      </c>
      <c r="GC42" s="51" t="s">
        <v>63</v>
      </c>
      <c r="GD42" s="51" t="s">
        <v>4</v>
      </c>
      <c r="GE42" s="53" t="s">
        <v>64</v>
      </c>
      <c r="GF42" s="51" t="s">
        <v>60</v>
      </c>
      <c r="GG42" s="51" t="s">
        <v>61</v>
      </c>
      <c r="GH42" s="51" t="s">
        <v>62</v>
      </c>
      <c r="GI42" s="51" t="s">
        <v>63</v>
      </c>
      <c r="GJ42" s="51" t="s">
        <v>4</v>
      </c>
      <c r="GK42" s="53" t="s">
        <v>64</v>
      </c>
      <c r="GL42" s="51" t="s">
        <v>60</v>
      </c>
      <c r="GM42" s="51" t="s">
        <v>61</v>
      </c>
      <c r="GN42" s="51" t="s">
        <v>62</v>
      </c>
      <c r="GO42" s="51" t="s">
        <v>63</v>
      </c>
      <c r="GP42" s="51" t="s">
        <v>4</v>
      </c>
      <c r="GQ42" s="53" t="s">
        <v>64</v>
      </c>
      <c r="GR42" s="51" t="s">
        <v>60</v>
      </c>
      <c r="GS42" s="51" t="s">
        <v>61</v>
      </c>
      <c r="GT42" s="51" t="s">
        <v>62</v>
      </c>
      <c r="GU42" s="51" t="s">
        <v>63</v>
      </c>
      <c r="GV42" s="51" t="s">
        <v>4</v>
      </c>
      <c r="GW42" s="53" t="s">
        <v>64</v>
      </c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</row>
    <row r="43">
      <c r="A43" s="1"/>
      <c r="B43" s="59"/>
      <c r="E43" s="26">
        <f t="shared" ref="E43:J43" si="29">N43+T43+Z43+AF43+AL43+AR43+AX43+BD43+BJ43+BP43+BV43+CB43+CH43+CN43+CT43+CZ43+DF43+DL43+DR43+DX43+ED43+EJ43+EP43+EV43+FB43+FH43+FN43+FT43+FZ43+GF43+GL43</f>
        <v>19</v>
      </c>
      <c r="F43" s="26">
        <f t="shared" si="29"/>
        <v>0</v>
      </c>
      <c r="G43" s="26">
        <f t="shared" si="29"/>
        <v>8</v>
      </c>
      <c r="H43" s="26">
        <f t="shared" si="29"/>
        <v>4</v>
      </c>
      <c r="I43" s="26">
        <f t="shared" si="29"/>
        <v>6</v>
      </c>
      <c r="J43" s="26">
        <f t="shared" si="29"/>
        <v>5</v>
      </c>
      <c r="K43" s="26"/>
      <c r="M43" s="27"/>
      <c r="N43" s="82"/>
      <c r="O43" s="82"/>
      <c r="P43" s="82"/>
      <c r="Q43" s="82"/>
      <c r="R43" s="82"/>
      <c r="S43" s="82"/>
      <c r="T43" s="28">
        <v>1.0</v>
      </c>
      <c r="U43" s="26"/>
      <c r="V43" s="26"/>
      <c r="W43" s="26"/>
      <c r="X43" s="26"/>
      <c r="Y43" s="26"/>
      <c r="Z43" s="28">
        <v>1.0</v>
      </c>
      <c r="AA43" s="26"/>
      <c r="AB43" s="26"/>
      <c r="AC43" s="26"/>
      <c r="AD43" s="26">
        <v>1.0</v>
      </c>
      <c r="AE43" s="29"/>
      <c r="AF43" s="26"/>
      <c r="AG43" s="26"/>
      <c r="AH43" s="26">
        <v>5.0</v>
      </c>
      <c r="AI43" s="26"/>
      <c r="AJ43" s="26"/>
      <c r="AK43" s="29"/>
      <c r="AL43" s="28">
        <v>1.0</v>
      </c>
      <c r="AM43" s="26"/>
      <c r="AN43" s="26"/>
      <c r="AO43" s="26"/>
      <c r="AP43" s="26"/>
      <c r="AQ43" s="29"/>
      <c r="AR43" s="28"/>
      <c r="AS43" s="26"/>
      <c r="AT43" s="26"/>
      <c r="AU43" s="26"/>
      <c r="AV43" s="26"/>
      <c r="AW43" s="29"/>
      <c r="AX43" s="26">
        <v>2.0</v>
      </c>
      <c r="AY43" s="26"/>
      <c r="AZ43" s="26"/>
      <c r="BA43" s="26"/>
      <c r="BB43" s="26"/>
      <c r="BC43" s="29"/>
      <c r="BD43" s="141"/>
      <c r="BE43" s="142"/>
      <c r="BF43" s="142"/>
      <c r="BG43" s="142"/>
      <c r="BH43" s="142"/>
      <c r="BI43" s="29"/>
      <c r="BJ43" s="28"/>
      <c r="BK43" s="26"/>
      <c r="BL43" s="26"/>
      <c r="BM43" s="26"/>
      <c r="BN43" s="26"/>
      <c r="BO43" s="29"/>
      <c r="BP43" s="26"/>
      <c r="BQ43" s="26"/>
      <c r="BR43" s="26">
        <v>1.0</v>
      </c>
      <c r="BS43" s="26"/>
      <c r="BT43" s="26"/>
      <c r="BU43" s="29"/>
      <c r="BV43" s="26">
        <v>3.0</v>
      </c>
      <c r="BW43" s="26"/>
      <c r="BX43" s="26"/>
      <c r="BY43" s="26"/>
      <c r="BZ43" s="26"/>
      <c r="CA43" s="29"/>
      <c r="CB43" s="26">
        <v>3.0</v>
      </c>
      <c r="CC43" s="26"/>
      <c r="CD43" s="26">
        <v>1.0</v>
      </c>
      <c r="CE43" s="26"/>
      <c r="CF43" s="26">
        <v>1.0</v>
      </c>
      <c r="CG43" s="29"/>
      <c r="CH43" s="26"/>
      <c r="CI43" s="26"/>
      <c r="CJ43" s="26"/>
      <c r="CK43" s="26"/>
      <c r="CL43" s="26">
        <v>1.0</v>
      </c>
      <c r="CM43" s="29">
        <v>1.0</v>
      </c>
      <c r="CN43" s="26"/>
      <c r="CO43" s="26"/>
      <c r="CP43" s="26"/>
      <c r="CQ43" s="26"/>
      <c r="CR43" s="26"/>
      <c r="CS43" s="29"/>
      <c r="CT43" s="26"/>
      <c r="CU43" s="26"/>
      <c r="CV43" s="26"/>
      <c r="CW43" s="26"/>
      <c r="CX43" s="26"/>
      <c r="CY43" s="29"/>
      <c r="CZ43" s="26"/>
      <c r="DA43" s="26"/>
      <c r="DB43" s="26"/>
      <c r="DC43" s="26"/>
      <c r="DD43" s="26"/>
      <c r="DE43" s="29"/>
      <c r="DF43" s="26"/>
      <c r="DG43" s="26"/>
      <c r="DH43" s="26"/>
      <c r="DI43" s="26"/>
      <c r="DJ43" s="26"/>
      <c r="DK43" s="29"/>
      <c r="DL43" s="26"/>
      <c r="DM43" s="26"/>
      <c r="DN43" s="26"/>
      <c r="DO43" s="26"/>
      <c r="DP43" s="26"/>
      <c r="DQ43" s="29">
        <v>3.0</v>
      </c>
      <c r="DR43" s="26"/>
      <c r="DS43" s="26"/>
      <c r="DT43" s="26"/>
      <c r="DU43" s="26"/>
      <c r="DV43" s="26"/>
      <c r="DW43" s="29"/>
      <c r="DX43" s="26"/>
      <c r="DY43" s="26"/>
      <c r="DZ43" s="26"/>
      <c r="EA43" s="26"/>
      <c r="EB43" s="26"/>
      <c r="EC43" s="29"/>
      <c r="ED43" s="26">
        <v>5.0</v>
      </c>
      <c r="EE43" s="26"/>
      <c r="EF43" s="26"/>
      <c r="EG43" s="26"/>
      <c r="EH43" s="26"/>
      <c r="EI43" s="29"/>
      <c r="EJ43" s="26"/>
      <c r="EK43" s="26"/>
      <c r="EL43" s="26"/>
      <c r="EM43" s="26"/>
      <c r="EN43" s="26"/>
      <c r="EO43" s="29"/>
      <c r="EP43" s="26"/>
      <c r="EQ43" s="26"/>
      <c r="ER43" s="26"/>
      <c r="ES43" s="26"/>
      <c r="ET43" s="26"/>
      <c r="EU43" s="29"/>
      <c r="EV43" s="26">
        <v>1.0</v>
      </c>
      <c r="EW43" s="26"/>
      <c r="EX43" s="26">
        <v>1.0</v>
      </c>
      <c r="EY43" s="26">
        <v>3.0</v>
      </c>
      <c r="EZ43" s="26"/>
      <c r="FA43" s="29"/>
      <c r="FB43" s="26"/>
      <c r="FC43" s="26"/>
      <c r="FD43" s="26"/>
      <c r="FE43" s="26"/>
      <c r="FF43" s="26"/>
      <c r="FG43" s="29"/>
      <c r="FH43" s="26">
        <v>2.0</v>
      </c>
      <c r="FI43" s="26"/>
      <c r="FJ43" s="26"/>
      <c r="FK43" s="26"/>
      <c r="FL43" s="26"/>
      <c r="FM43" s="29"/>
      <c r="FN43" s="26"/>
      <c r="FO43" s="26"/>
      <c r="FP43" s="26"/>
      <c r="FQ43" s="26"/>
      <c r="FR43" s="26"/>
      <c r="FS43" s="29"/>
      <c r="FT43" s="26"/>
      <c r="FU43" s="26"/>
      <c r="FV43" s="26"/>
      <c r="FW43" s="26"/>
      <c r="FX43" s="26">
        <v>2.0</v>
      </c>
      <c r="FY43" s="29"/>
      <c r="FZ43" s="26"/>
      <c r="GA43" s="26"/>
      <c r="GB43" s="26"/>
      <c r="GC43" s="26"/>
      <c r="GD43" s="26"/>
      <c r="GE43" s="29"/>
      <c r="GF43" s="26"/>
      <c r="GG43" s="26"/>
      <c r="GH43" s="26"/>
      <c r="GI43" s="26"/>
      <c r="GJ43" s="26"/>
      <c r="GK43" s="29"/>
      <c r="GL43" s="26"/>
      <c r="GM43" s="26"/>
      <c r="GN43" s="26"/>
      <c r="GO43" s="26">
        <v>1.0</v>
      </c>
      <c r="GP43" s="26">
        <v>1.0</v>
      </c>
      <c r="GQ43" s="29">
        <v>1.0</v>
      </c>
      <c r="GR43" s="26"/>
      <c r="GS43" s="26"/>
      <c r="GT43" s="26"/>
      <c r="GU43" s="26">
        <v>2.0</v>
      </c>
      <c r="GV43" s="26"/>
      <c r="GW43" s="29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</row>
    <row r="44">
      <c r="A44" s="1"/>
      <c r="B44" s="59"/>
      <c r="D44" s="50" t="s">
        <v>11</v>
      </c>
      <c r="E44" s="37">
        <f t="shared" ref="E44:J44" si="30">N44+T44+Z44+AF44+AL44+AR44+AX44+BD44+BJ44+BP44+BV44+CB44+CH44+CN44+CT44+CZ44+DF44+DL44+DR44+DX44+ED44+EJ44+EP44+EV44+FB44+FH44+FN44+FT44+FZ44+GF44+GL44</f>
        <v>75981</v>
      </c>
      <c r="F44" s="37">
        <f t="shared" si="30"/>
        <v>0</v>
      </c>
      <c r="G44" s="37">
        <f t="shared" si="30"/>
        <v>31992</v>
      </c>
      <c r="H44" s="37">
        <f t="shared" si="30"/>
        <v>15996</v>
      </c>
      <c r="I44" s="37">
        <f t="shared" si="30"/>
        <v>23994</v>
      </c>
      <c r="J44" s="37">
        <f t="shared" si="30"/>
        <v>19995</v>
      </c>
      <c r="K44" s="26"/>
      <c r="M44" s="27"/>
      <c r="N44" s="85"/>
      <c r="O44" s="85"/>
      <c r="P44" s="85"/>
      <c r="Q44" s="85"/>
      <c r="R44" s="85"/>
      <c r="S44" s="85"/>
      <c r="T44" s="40">
        <v>3999.0</v>
      </c>
      <c r="U44" s="38"/>
      <c r="V44" s="38"/>
      <c r="W44" s="38"/>
      <c r="X44" s="38"/>
      <c r="Y44" s="38"/>
      <c r="Z44" s="40">
        <v>3999.0</v>
      </c>
      <c r="AA44" s="38"/>
      <c r="AB44" s="38"/>
      <c r="AC44" s="38"/>
      <c r="AD44" s="37">
        <v>3999.0</v>
      </c>
      <c r="AE44" s="61"/>
      <c r="AF44" s="38"/>
      <c r="AG44" s="38"/>
      <c r="AH44" s="37">
        <v>19995.0</v>
      </c>
      <c r="AI44" s="38"/>
      <c r="AJ44" s="38"/>
      <c r="AK44" s="61"/>
      <c r="AL44" s="40">
        <v>3999.0</v>
      </c>
      <c r="AM44" s="38"/>
      <c r="AN44" s="38"/>
      <c r="AO44" s="38"/>
      <c r="AP44" s="38"/>
      <c r="AQ44" s="61"/>
      <c r="AR44" s="60"/>
      <c r="AS44" s="38"/>
      <c r="AT44" s="38"/>
      <c r="AU44" s="38"/>
      <c r="AV44" s="38"/>
      <c r="AW44" s="61"/>
      <c r="AX44" s="37">
        <v>7998.0</v>
      </c>
      <c r="AY44" s="38"/>
      <c r="AZ44" s="38"/>
      <c r="BA44" s="38"/>
      <c r="BB44" s="38"/>
      <c r="BC44" s="61"/>
      <c r="BD44" s="147"/>
      <c r="BE44" s="148"/>
      <c r="BF44" s="148"/>
      <c r="BG44" s="148"/>
      <c r="BH44" s="148"/>
      <c r="BI44" s="61"/>
      <c r="BJ44" s="60"/>
      <c r="BK44" s="38"/>
      <c r="BL44" s="38"/>
      <c r="BM44" s="38"/>
      <c r="BN44" s="38"/>
      <c r="BO44" s="61"/>
      <c r="BP44" s="38"/>
      <c r="BQ44" s="38"/>
      <c r="BR44" s="37">
        <v>3999.0</v>
      </c>
      <c r="BS44" s="38"/>
      <c r="BT44" s="38"/>
      <c r="BU44" s="61"/>
      <c r="BV44" s="37">
        <v>11997.0</v>
      </c>
      <c r="BW44" s="38"/>
      <c r="BX44" s="37"/>
      <c r="BY44" s="38"/>
      <c r="BZ44" s="38"/>
      <c r="CA44" s="61"/>
      <c r="CB44" s="37">
        <v>11997.0</v>
      </c>
      <c r="CC44" s="38"/>
      <c r="CD44" s="37">
        <v>3999.0</v>
      </c>
      <c r="CE44" s="38"/>
      <c r="CF44" s="37">
        <v>3999.0</v>
      </c>
      <c r="CG44" s="61"/>
      <c r="CH44" s="38"/>
      <c r="CI44" s="38"/>
      <c r="CJ44" s="37"/>
      <c r="CK44" s="38"/>
      <c r="CL44" s="37">
        <v>3999.0</v>
      </c>
      <c r="CM44" s="41">
        <v>3999.0</v>
      </c>
      <c r="CN44" s="38"/>
      <c r="CO44" s="38"/>
      <c r="CP44" s="37"/>
      <c r="CQ44" s="38"/>
      <c r="CR44" s="38"/>
      <c r="CS44" s="61"/>
      <c r="CT44" s="38"/>
      <c r="CU44" s="38"/>
      <c r="CV44" s="37"/>
      <c r="CW44" s="38"/>
      <c r="CX44" s="38"/>
      <c r="CY44" s="61"/>
      <c r="CZ44" s="38"/>
      <c r="DA44" s="38"/>
      <c r="DB44" s="37"/>
      <c r="DC44" s="38"/>
      <c r="DD44" s="38"/>
      <c r="DE44" s="61"/>
      <c r="DF44" s="38"/>
      <c r="DG44" s="38"/>
      <c r="DH44" s="37"/>
      <c r="DI44" s="38"/>
      <c r="DJ44" s="38"/>
      <c r="DK44" s="61"/>
      <c r="DL44" s="38"/>
      <c r="DM44" s="38"/>
      <c r="DN44" s="37"/>
      <c r="DO44" s="38"/>
      <c r="DP44" s="38"/>
      <c r="DQ44" s="41">
        <v>11997.0</v>
      </c>
      <c r="DR44" s="38"/>
      <c r="DS44" s="38"/>
      <c r="DT44" s="37"/>
      <c r="DU44" s="38"/>
      <c r="DV44" s="38"/>
      <c r="DW44" s="61"/>
      <c r="DX44" s="38"/>
      <c r="DY44" s="38"/>
      <c r="DZ44" s="37"/>
      <c r="EA44" s="38"/>
      <c r="EB44" s="38"/>
      <c r="EC44" s="61"/>
      <c r="ED44" s="37">
        <v>19995.0</v>
      </c>
      <c r="EE44" s="38"/>
      <c r="EF44" s="37"/>
      <c r="EG44" s="38"/>
      <c r="EH44" s="38"/>
      <c r="EI44" s="61"/>
      <c r="EJ44" s="38"/>
      <c r="EK44" s="38"/>
      <c r="EL44" s="37"/>
      <c r="EM44" s="38"/>
      <c r="EN44" s="38"/>
      <c r="EO44" s="61"/>
      <c r="EP44" s="38"/>
      <c r="EQ44" s="38"/>
      <c r="ER44" s="37"/>
      <c r="ES44" s="38"/>
      <c r="ET44" s="38"/>
      <c r="EU44" s="61"/>
      <c r="EV44" s="37">
        <v>3999.0</v>
      </c>
      <c r="EW44" s="38"/>
      <c r="EX44" s="37">
        <v>3999.0</v>
      </c>
      <c r="EY44" s="37">
        <v>11997.0</v>
      </c>
      <c r="EZ44" s="38"/>
      <c r="FA44" s="61"/>
      <c r="FB44" s="38"/>
      <c r="FC44" s="38"/>
      <c r="FD44" s="37"/>
      <c r="FE44" s="38"/>
      <c r="FF44" s="38"/>
      <c r="FG44" s="61"/>
      <c r="FH44" s="37">
        <v>7998.0</v>
      </c>
      <c r="FI44" s="38"/>
      <c r="FJ44" s="37"/>
      <c r="FK44" s="38"/>
      <c r="FL44" s="38"/>
      <c r="FM44" s="61"/>
      <c r="FN44" s="38"/>
      <c r="FO44" s="38"/>
      <c r="FP44" s="37"/>
      <c r="FQ44" s="38"/>
      <c r="FR44" s="38"/>
      <c r="FS44" s="61"/>
      <c r="FT44" s="38"/>
      <c r="FU44" s="38"/>
      <c r="FV44" s="37"/>
      <c r="FW44" s="38"/>
      <c r="FX44" s="37">
        <v>7998.0</v>
      </c>
      <c r="FY44" s="61"/>
      <c r="FZ44" s="38"/>
      <c r="GA44" s="38"/>
      <c r="GB44" s="37"/>
      <c r="GC44" s="38"/>
      <c r="GD44" s="37"/>
      <c r="GE44" s="61"/>
      <c r="GF44" s="38"/>
      <c r="GG44" s="38"/>
      <c r="GH44" s="37"/>
      <c r="GI44" s="38"/>
      <c r="GJ44" s="38"/>
      <c r="GK44" s="61"/>
      <c r="GL44" s="38"/>
      <c r="GM44" s="38"/>
      <c r="GN44" s="37"/>
      <c r="GO44" s="37">
        <v>3999.0</v>
      </c>
      <c r="GP44" s="37">
        <v>3999.0</v>
      </c>
      <c r="GQ44" s="41">
        <v>3999.0</v>
      </c>
      <c r="GR44" s="38"/>
      <c r="GS44" s="38"/>
      <c r="GT44" s="37"/>
      <c r="GU44" s="37">
        <v>7998.0</v>
      </c>
      <c r="GV44" s="37"/>
      <c r="GW44" s="4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</row>
    <row r="45">
      <c r="A45" s="1"/>
      <c r="B45" s="62"/>
      <c r="C45" s="63"/>
      <c r="D45" s="64" t="s">
        <v>13</v>
      </c>
      <c r="E45" s="37">
        <f t="shared" ref="E45:J45" si="31">N45+T45+Z45+AF45+AL45+AR45+AX45+BD45+BJ45+BP45+BV45+CB45+CH45+CN45+CT45+CZ45+DF45+DL45+DR45+DX45+ED45+EJ45+EP45+EV45+FB45+FH45+FN45+FT45+FZ45+GF45+GL45</f>
        <v>1280</v>
      </c>
      <c r="F45" s="37">
        <f t="shared" si="31"/>
        <v>0</v>
      </c>
      <c r="G45" s="37">
        <f t="shared" si="31"/>
        <v>0</v>
      </c>
      <c r="H45" s="37">
        <f t="shared" si="31"/>
        <v>0</v>
      </c>
      <c r="I45" s="37">
        <f t="shared" si="31"/>
        <v>0</v>
      </c>
      <c r="J45" s="37">
        <f t="shared" si="31"/>
        <v>0</v>
      </c>
      <c r="K45" s="26"/>
      <c r="L45" s="63"/>
      <c r="M45" s="65"/>
      <c r="N45" s="86"/>
      <c r="O45" s="86"/>
      <c r="P45" s="86"/>
      <c r="Q45" s="86"/>
      <c r="R45" s="86"/>
      <c r="S45" s="86"/>
      <c r="T45" s="67"/>
      <c r="U45" s="66"/>
      <c r="V45" s="66"/>
      <c r="W45" s="66"/>
      <c r="X45" s="66"/>
      <c r="Y45" s="66"/>
      <c r="Z45" s="67"/>
      <c r="AA45" s="66"/>
      <c r="AB45" s="66"/>
      <c r="AC45" s="66"/>
      <c r="AD45" s="66"/>
      <c r="AE45" s="68"/>
      <c r="AF45" s="66"/>
      <c r="AG45" s="66"/>
      <c r="AH45" s="66"/>
      <c r="AI45" s="66"/>
      <c r="AJ45" s="66"/>
      <c r="AK45" s="68"/>
      <c r="AL45" s="67"/>
      <c r="AM45" s="66"/>
      <c r="AN45" s="66"/>
      <c r="AO45" s="66"/>
      <c r="AP45" s="66"/>
      <c r="AQ45" s="68"/>
      <c r="AR45" s="67"/>
      <c r="AS45" s="66"/>
      <c r="AT45" s="66"/>
      <c r="AU45" s="66"/>
      <c r="AV45" s="66"/>
      <c r="AW45" s="68"/>
      <c r="AX45" s="66"/>
      <c r="AY45" s="66"/>
      <c r="AZ45" s="66"/>
      <c r="BA45" s="66"/>
      <c r="BB45" s="66"/>
      <c r="BC45" s="68"/>
      <c r="BD45" s="149"/>
      <c r="BE45" s="150"/>
      <c r="BF45" s="150"/>
      <c r="BG45" s="150"/>
      <c r="BH45" s="150"/>
      <c r="BI45" s="68"/>
      <c r="BJ45" s="67"/>
      <c r="BK45" s="66"/>
      <c r="BL45" s="66"/>
      <c r="BM45" s="66"/>
      <c r="BN45" s="66"/>
      <c r="BO45" s="68"/>
      <c r="BP45" s="66"/>
      <c r="BQ45" s="66"/>
      <c r="BR45" s="66"/>
      <c r="BS45" s="66"/>
      <c r="BT45" s="66"/>
      <c r="BU45" s="68"/>
      <c r="BV45" s="66"/>
      <c r="BW45" s="66"/>
      <c r="BX45" s="66"/>
      <c r="BY45" s="66"/>
      <c r="BZ45" s="66"/>
      <c r="CA45" s="68"/>
      <c r="CB45" s="66"/>
      <c r="CC45" s="66"/>
      <c r="CD45" s="66"/>
      <c r="CE45" s="66"/>
      <c r="CF45" s="66"/>
      <c r="CG45" s="68"/>
      <c r="CH45" s="66"/>
      <c r="CI45" s="66"/>
      <c r="CJ45" s="66"/>
      <c r="CK45" s="66"/>
      <c r="CL45" s="66"/>
      <c r="CM45" s="68"/>
      <c r="CN45" s="66"/>
      <c r="CO45" s="66"/>
      <c r="CP45" s="66"/>
      <c r="CQ45" s="66"/>
      <c r="CR45" s="66"/>
      <c r="CS45" s="68"/>
      <c r="CT45" s="66"/>
      <c r="CU45" s="66"/>
      <c r="CV45" s="66"/>
      <c r="CW45" s="66"/>
      <c r="CX45" s="66"/>
      <c r="CY45" s="68"/>
      <c r="CZ45" s="66"/>
      <c r="DA45" s="66"/>
      <c r="DB45" s="66"/>
      <c r="DC45" s="66"/>
      <c r="DD45" s="66"/>
      <c r="DE45" s="68"/>
      <c r="DF45" s="66"/>
      <c r="DG45" s="66"/>
      <c r="DH45" s="66"/>
      <c r="DI45" s="66"/>
      <c r="DJ45" s="66"/>
      <c r="DK45" s="68"/>
      <c r="DL45" s="66"/>
      <c r="DM45" s="66"/>
      <c r="DN45" s="66"/>
      <c r="DO45" s="66"/>
      <c r="DP45" s="66"/>
      <c r="DQ45" s="68"/>
      <c r="DR45" s="66"/>
      <c r="DS45" s="66"/>
      <c r="DT45" s="66"/>
      <c r="DU45" s="66"/>
      <c r="DV45" s="66"/>
      <c r="DW45" s="68"/>
      <c r="DX45" s="66"/>
      <c r="DY45" s="66"/>
      <c r="DZ45" s="66"/>
      <c r="EA45" s="66"/>
      <c r="EB45" s="66"/>
      <c r="EC45" s="68"/>
      <c r="ED45" s="77">
        <v>1280.0</v>
      </c>
      <c r="EE45" s="66"/>
      <c r="EF45" s="66"/>
      <c r="EG45" s="66"/>
      <c r="EH45" s="66"/>
      <c r="EI45" s="68"/>
      <c r="EJ45" s="66"/>
      <c r="EK45" s="66"/>
      <c r="EL45" s="66"/>
      <c r="EM45" s="66"/>
      <c r="EN45" s="66"/>
      <c r="EO45" s="68"/>
      <c r="EP45" s="66"/>
      <c r="EQ45" s="66"/>
      <c r="ER45" s="66"/>
      <c r="ES45" s="66"/>
      <c r="ET45" s="66"/>
      <c r="EU45" s="68"/>
      <c r="EV45" s="66"/>
      <c r="EW45" s="66"/>
      <c r="EX45" s="66"/>
      <c r="EY45" s="66"/>
      <c r="EZ45" s="66"/>
      <c r="FA45" s="68"/>
      <c r="FB45" s="66"/>
      <c r="FC45" s="66"/>
      <c r="FD45" s="66"/>
      <c r="FE45" s="66"/>
      <c r="FF45" s="66"/>
      <c r="FG45" s="68"/>
      <c r="FH45" s="66"/>
      <c r="FI45" s="66"/>
      <c r="FJ45" s="66"/>
      <c r="FK45" s="66"/>
      <c r="FL45" s="66"/>
      <c r="FM45" s="68"/>
      <c r="FN45" s="66"/>
      <c r="FO45" s="66"/>
      <c r="FP45" s="66"/>
      <c r="FQ45" s="66"/>
      <c r="FR45" s="66"/>
      <c r="FS45" s="68"/>
      <c r="FT45" s="66"/>
      <c r="FU45" s="66"/>
      <c r="FV45" s="66"/>
      <c r="FW45" s="66"/>
      <c r="FX45" s="66"/>
      <c r="FY45" s="68"/>
      <c r="FZ45" s="66"/>
      <c r="GA45" s="66"/>
      <c r="GB45" s="66"/>
      <c r="GC45" s="66"/>
      <c r="GD45" s="66"/>
      <c r="GE45" s="68"/>
      <c r="GF45" s="66"/>
      <c r="GG45" s="66"/>
      <c r="GH45" s="66"/>
      <c r="GI45" s="66"/>
      <c r="GJ45" s="66"/>
      <c r="GK45" s="68"/>
      <c r="GL45" s="66"/>
      <c r="GM45" s="66"/>
      <c r="GN45" s="66"/>
      <c r="GO45" s="66"/>
      <c r="GP45" s="66"/>
      <c r="GQ45" s="68"/>
      <c r="GR45" s="66"/>
      <c r="GS45" s="66"/>
      <c r="GT45" s="66"/>
      <c r="GU45" s="66"/>
      <c r="GV45" s="66"/>
      <c r="GW45" s="68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</row>
    <row r="46">
      <c r="A46" s="1"/>
      <c r="B46" s="119" t="s">
        <v>77</v>
      </c>
      <c r="C46" s="13"/>
      <c r="D46" s="14" t="s">
        <v>2</v>
      </c>
      <c r="E46" s="14" t="s">
        <v>60</v>
      </c>
      <c r="F46" s="14" t="s">
        <v>61</v>
      </c>
      <c r="G46" s="14" t="s">
        <v>62</v>
      </c>
      <c r="H46" s="14" t="s">
        <v>63</v>
      </c>
      <c r="I46" s="14" t="s">
        <v>4</v>
      </c>
      <c r="J46" s="14" t="s">
        <v>64</v>
      </c>
      <c r="K46" s="14"/>
      <c r="L46" s="15" t="s">
        <v>5</v>
      </c>
      <c r="M46" s="16" t="s">
        <v>6</v>
      </c>
      <c r="N46" s="82" t="s">
        <v>60</v>
      </c>
      <c r="O46" s="82" t="s">
        <v>61</v>
      </c>
      <c r="P46" s="82" t="s">
        <v>62</v>
      </c>
      <c r="Q46" s="82" t="s">
        <v>63</v>
      </c>
      <c r="R46" s="82" t="s">
        <v>4</v>
      </c>
      <c r="S46" s="82" t="s">
        <v>64</v>
      </c>
      <c r="T46" s="139" t="s">
        <v>60</v>
      </c>
      <c r="U46" s="24" t="s">
        <v>61</v>
      </c>
      <c r="V46" s="24" t="s">
        <v>62</v>
      </c>
      <c r="W46" s="24" t="s">
        <v>63</v>
      </c>
      <c r="X46" s="24" t="s">
        <v>4</v>
      </c>
      <c r="Y46" s="24" t="s">
        <v>64</v>
      </c>
      <c r="Z46" s="139" t="s">
        <v>60</v>
      </c>
      <c r="AA46" s="24" t="s">
        <v>61</v>
      </c>
      <c r="AB46" s="24" t="s">
        <v>62</v>
      </c>
      <c r="AC46" s="24" t="s">
        <v>63</v>
      </c>
      <c r="AD46" s="24" t="s">
        <v>4</v>
      </c>
      <c r="AE46" s="140" t="s">
        <v>64</v>
      </c>
      <c r="AF46" s="24" t="s">
        <v>60</v>
      </c>
      <c r="AG46" s="24" t="s">
        <v>61</v>
      </c>
      <c r="AH46" s="24" t="s">
        <v>62</v>
      </c>
      <c r="AI46" s="24" t="s">
        <v>63</v>
      </c>
      <c r="AJ46" s="24" t="s">
        <v>4</v>
      </c>
      <c r="AK46" s="140" t="s">
        <v>64</v>
      </c>
      <c r="AL46" s="139" t="s">
        <v>60</v>
      </c>
      <c r="AM46" s="24" t="s">
        <v>61</v>
      </c>
      <c r="AN46" s="24" t="s">
        <v>62</v>
      </c>
      <c r="AO46" s="24" t="s">
        <v>63</v>
      </c>
      <c r="AP46" s="24" t="s">
        <v>4</v>
      </c>
      <c r="AQ46" s="140" t="s">
        <v>64</v>
      </c>
      <c r="AR46" s="139" t="s">
        <v>60</v>
      </c>
      <c r="AS46" s="24" t="s">
        <v>61</v>
      </c>
      <c r="AT46" s="24" t="s">
        <v>62</v>
      </c>
      <c r="AU46" s="24" t="s">
        <v>63</v>
      </c>
      <c r="AV46" s="24" t="s">
        <v>4</v>
      </c>
      <c r="AW46" s="140" t="s">
        <v>64</v>
      </c>
      <c r="AX46" s="24" t="s">
        <v>60</v>
      </c>
      <c r="AY46" s="24" t="s">
        <v>61</v>
      </c>
      <c r="AZ46" s="24" t="s">
        <v>62</v>
      </c>
      <c r="BA46" s="24" t="s">
        <v>63</v>
      </c>
      <c r="BB46" s="24" t="s">
        <v>4</v>
      </c>
      <c r="BC46" s="140" t="s">
        <v>64</v>
      </c>
      <c r="BD46" s="141" t="s">
        <v>60</v>
      </c>
      <c r="BE46" s="142" t="s">
        <v>61</v>
      </c>
      <c r="BF46" s="142" t="s">
        <v>62</v>
      </c>
      <c r="BG46" s="142" t="s">
        <v>63</v>
      </c>
      <c r="BH46" s="142" t="s">
        <v>4</v>
      </c>
      <c r="BI46" s="140" t="s">
        <v>64</v>
      </c>
      <c r="BJ46" s="139" t="s">
        <v>60</v>
      </c>
      <c r="BK46" s="24" t="s">
        <v>61</v>
      </c>
      <c r="BL46" s="24" t="s">
        <v>62</v>
      </c>
      <c r="BM46" s="24" t="s">
        <v>63</v>
      </c>
      <c r="BN46" s="24" t="s">
        <v>4</v>
      </c>
      <c r="BO46" s="140" t="s">
        <v>64</v>
      </c>
      <c r="BP46" s="24" t="s">
        <v>60</v>
      </c>
      <c r="BQ46" s="24" t="s">
        <v>61</v>
      </c>
      <c r="BR46" s="24" t="s">
        <v>62</v>
      </c>
      <c r="BS46" s="24" t="s">
        <v>63</v>
      </c>
      <c r="BT46" s="24" t="s">
        <v>4</v>
      </c>
      <c r="BU46" s="140" t="s">
        <v>64</v>
      </c>
      <c r="BV46" s="24" t="s">
        <v>60</v>
      </c>
      <c r="BW46" s="24" t="s">
        <v>61</v>
      </c>
      <c r="BX46" s="24" t="s">
        <v>62</v>
      </c>
      <c r="BY46" s="24" t="s">
        <v>63</v>
      </c>
      <c r="BZ46" s="24" t="s">
        <v>4</v>
      </c>
      <c r="CA46" s="140" t="s">
        <v>64</v>
      </c>
      <c r="CB46" s="24" t="s">
        <v>60</v>
      </c>
      <c r="CC46" s="24" t="s">
        <v>61</v>
      </c>
      <c r="CD46" s="24" t="s">
        <v>62</v>
      </c>
      <c r="CE46" s="24" t="s">
        <v>63</v>
      </c>
      <c r="CF46" s="24" t="s">
        <v>4</v>
      </c>
      <c r="CG46" s="140" t="s">
        <v>64</v>
      </c>
      <c r="CH46" s="24" t="s">
        <v>60</v>
      </c>
      <c r="CI46" s="24" t="s">
        <v>61</v>
      </c>
      <c r="CJ46" s="24" t="s">
        <v>62</v>
      </c>
      <c r="CK46" s="24" t="s">
        <v>63</v>
      </c>
      <c r="CL46" s="24" t="s">
        <v>4</v>
      </c>
      <c r="CM46" s="140" t="s">
        <v>64</v>
      </c>
      <c r="CN46" s="24" t="s">
        <v>60</v>
      </c>
      <c r="CO46" s="24" t="s">
        <v>61</v>
      </c>
      <c r="CP46" s="24" t="s">
        <v>62</v>
      </c>
      <c r="CQ46" s="24" t="s">
        <v>63</v>
      </c>
      <c r="CR46" s="24" t="s">
        <v>4</v>
      </c>
      <c r="CS46" s="140" t="s">
        <v>64</v>
      </c>
      <c r="CT46" s="24" t="s">
        <v>60</v>
      </c>
      <c r="CU46" s="24" t="s">
        <v>61</v>
      </c>
      <c r="CV46" s="24" t="s">
        <v>62</v>
      </c>
      <c r="CW46" s="24" t="s">
        <v>63</v>
      </c>
      <c r="CX46" s="24" t="s">
        <v>4</v>
      </c>
      <c r="CY46" s="140" t="s">
        <v>64</v>
      </c>
      <c r="CZ46" s="24" t="s">
        <v>60</v>
      </c>
      <c r="DA46" s="24" t="s">
        <v>61</v>
      </c>
      <c r="DB46" s="24" t="s">
        <v>62</v>
      </c>
      <c r="DC46" s="24" t="s">
        <v>63</v>
      </c>
      <c r="DD46" s="24" t="s">
        <v>4</v>
      </c>
      <c r="DE46" s="140" t="s">
        <v>64</v>
      </c>
      <c r="DF46" s="24" t="s">
        <v>60</v>
      </c>
      <c r="DG46" s="24" t="s">
        <v>61</v>
      </c>
      <c r="DH46" s="24" t="s">
        <v>62</v>
      </c>
      <c r="DI46" s="24" t="s">
        <v>63</v>
      </c>
      <c r="DJ46" s="24" t="s">
        <v>4</v>
      </c>
      <c r="DK46" s="140" t="s">
        <v>64</v>
      </c>
      <c r="DL46" s="24" t="s">
        <v>60</v>
      </c>
      <c r="DM46" s="24" t="s">
        <v>61</v>
      </c>
      <c r="DN46" s="24" t="s">
        <v>62</v>
      </c>
      <c r="DO46" s="24" t="s">
        <v>63</v>
      </c>
      <c r="DP46" s="24" t="s">
        <v>4</v>
      </c>
      <c r="DQ46" s="140" t="s">
        <v>64</v>
      </c>
      <c r="DR46" s="24" t="s">
        <v>60</v>
      </c>
      <c r="DS46" s="24" t="s">
        <v>61</v>
      </c>
      <c r="DT46" s="24" t="s">
        <v>62</v>
      </c>
      <c r="DU46" s="24" t="s">
        <v>63</v>
      </c>
      <c r="DV46" s="24" t="s">
        <v>4</v>
      </c>
      <c r="DW46" s="140" t="s">
        <v>64</v>
      </c>
      <c r="DX46" s="24" t="s">
        <v>60</v>
      </c>
      <c r="DY46" s="24" t="s">
        <v>61</v>
      </c>
      <c r="DZ46" s="24" t="s">
        <v>62</v>
      </c>
      <c r="EA46" s="24" t="s">
        <v>63</v>
      </c>
      <c r="EB46" s="24" t="s">
        <v>4</v>
      </c>
      <c r="EC46" s="140" t="s">
        <v>64</v>
      </c>
      <c r="ED46" s="24" t="s">
        <v>60</v>
      </c>
      <c r="EE46" s="24" t="s">
        <v>61</v>
      </c>
      <c r="EF46" s="24" t="s">
        <v>62</v>
      </c>
      <c r="EG46" s="24" t="s">
        <v>63</v>
      </c>
      <c r="EH46" s="24" t="s">
        <v>4</v>
      </c>
      <c r="EI46" s="140" t="s">
        <v>64</v>
      </c>
      <c r="EJ46" s="24" t="s">
        <v>60</v>
      </c>
      <c r="EK46" s="24" t="s">
        <v>61</v>
      </c>
      <c r="EL46" s="24" t="s">
        <v>62</v>
      </c>
      <c r="EM46" s="24" t="s">
        <v>63</v>
      </c>
      <c r="EN46" s="24" t="s">
        <v>4</v>
      </c>
      <c r="EO46" s="140" t="s">
        <v>64</v>
      </c>
      <c r="EP46" s="24" t="s">
        <v>60</v>
      </c>
      <c r="EQ46" s="24" t="s">
        <v>61</v>
      </c>
      <c r="ER46" s="24" t="s">
        <v>62</v>
      </c>
      <c r="ES46" s="24" t="s">
        <v>63</v>
      </c>
      <c r="ET46" s="24" t="s">
        <v>4</v>
      </c>
      <c r="EU46" s="140" t="s">
        <v>64</v>
      </c>
      <c r="EV46" s="24" t="s">
        <v>60</v>
      </c>
      <c r="EW46" s="24" t="s">
        <v>61</v>
      </c>
      <c r="EX46" s="24" t="s">
        <v>62</v>
      </c>
      <c r="EY46" s="24" t="s">
        <v>63</v>
      </c>
      <c r="EZ46" s="24" t="s">
        <v>4</v>
      </c>
      <c r="FA46" s="140" t="s">
        <v>64</v>
      </c>
      <c r="FB46" s="24" t="s">
        <v>60</v>
      </c>
      <c r="FC46" s="24" t="s">
        <v>61</v>
      </c>
      <c r="FD46" s="24" t="s">
        <v>62</v>
      </c>
      <c r="FE46" s="24" t="s">
        <v>63</v>
      </c>
      <c r="FF46" s="24" t="s">
        <v>4</v>
      </c>
      <c r="FG46" s="140" t="s">
        <v>64</v>
      </c>
      <c r="FH46" s="24" t="s">
        <v>60</v>
      </c>
      <c r="FI46" s="24" t="s">
        <v>61</v>
      </c>
      <c r="FJ46" s="24" t="s">
        <v>62</v>
      </c>
      <c r="FK46" s="24" t="s">
        <v>63</v>
      </c>
      <c r="FL46" s="24" t="s">
        <v>4</v>
      </c>
      <c r="FM46" s="140" t="s">
        <v>64</v>
      </c>
      <c r="FN46" s="24" t="s">
        <v>60</v>
      </c>
      <c r="FO46" s="24" t="s">
        <v>61</v>
      </c>
      <c r="FP46" s="24" t="s">
        <v>62</v>
      </c>
      <c r="FQ46" s="24" t="s">
        <v>63</v>
      </c>
      <c r="FR46" s="24" t="s">
        <v>4</v>
      </c>
      <c r="FS46" s="140" t="s">
        <v>64</v>
      </c>
      <c r="FT46" s="24" t="s">
        <v>60</v>
      </c>
      <c r="FU46" s="24" t="s">
        <v>61</v>
      </c>
      <c r="FV46" s="24" t="s">
        <v>62</v>
      </c>
      <c r="FW46" s="24" t="s">
        <v>63</v>
      </c>
      <c r="FX46" s="24" t="s">
        <v>4</v>
      </c>
      <c r="FY46" s="140" t="s">
        <v>64</v>
      </c>
      <c r="FZ46" s="24" t="s">
        <v>60</v>
      </c>
      <c r="GA46" s="24" t="s">
        <v>61</v>
      </c>
      <c r="GB46" s="24" t="s">
        <v>62</v>
      </c>
      <c r="GC46" s="24" t="s">
        <v>63</v>
      </c>
      <c r="GD46" s="24" t="s">
        <v>4</v>
      </c>
      <c r="GE46" s="140" t="s">
        <v>64</v>
      </c>
      <c r="GF46" s="24" t="s">
        <v>60</v>
      </c>
      <c r="GG46" s="24" t="s">
        <v>61</v>
      </c>
      <c r="GH46" s="24" t="s">
        <v>62</v>
      </c>
      <c r="GI46" s="24" t="s">
        <v>63</v>
      </c>
      <c r="GJ46" s="24" t="s">
        <v>4</v>
      </c>
      <c r="GK46" s="140" t="s">
        <v>64</v>
      </c>
      <c r="GL46" s="24" t="s">
        <v>60</v>
      </c>
      <c r="GM46" s="24" t="s">
        <v>61</v>
      </c>
      <c r="GN46" s="24" t="s">
        <v>62</v>
      </c>
      <c r="GO46" s="24" t="s">
        <v>63</v>
      </c>
      <c r="GP46" s="24" t="s">
        <v>4</v>
      </c>
      <c r="GQ46" s="140" t="s">
        <v>64</v>
      </c>
      <c r="GR46" s="24" t="s">
        <v>60</v>
      </c>
      <c r="GS46" s="24" t="s">
        <v>61</v>
      </c>
      <c r="GT46" s="24" t="s">
        <v>62</v>
      </c>
      <c r="GU46" s="24" t="s">
        <v>63</v>
      </c>
      <c r="GV46" s="24" t="s">
        <v>4</v>
      </c>
      <c r="GW46" s="140" t="s">
        <v>64</v>
      </c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</row>
    <row r="47">
      <c r="A47" s="1"/>
      <c r="B47" s="25" t="s">
        <v>7</v>
      </c>
      <c r="C47" s="26" t="s">
        <v>75</v>
      </c>
      <c r="E47" s="26">
        <f t="shared" ref="E47:J47" si="32">N47+T47+Z47+AF47+AL47+AR47+AX47+BD47+BJ47+BP47+BV47+CB47+CH47+CN47+CT47+CZ47+DF47+DL47+DR47+DX47+ED47+EJ47+EP47+EV47+FB47+FH47+FN47+FT47+FZ47+GF47+GL47</f>
        <v>1</v>
      </c>
      <c r="F47" s="26">
        <f t="shared" si="32"/>
        <v>0</v>
      </c>
      <c r="G47" s="26">
        <f t="shared" si="32"/>
        <v>0</v>
      </c>
      <c r="H47" s="26">
        <f t="shared" si="32"/>
        <v>1</v>
      </c>
      <c r="I47" s="26">
        <f t="shared" si="32"/>
        <v>2</v>
      </c>
      <c r="J47" s="26">
        <f t="shared" si="32"/>
        <v>0</v>
      </c>
      <c r="K47" s="26"/>
      <c r="M47" s="27"/>
      <c r="N47" s="82"/>
      <c r="O47" s="82"/>
      <c r="P47" s="82"/>
      <c r="Q47" s="82"/>
      <c r="R47" s="82"/>
      <c r="S47" s="82"/>
      <c r="T47" s="28"/>
      <c r="U47" s="26"/>
      <c r="V47" s="26"/>
      <c r="W47" s="26"/>
      <c r="X47" s="26"/>
      <c r="Y47" s="26"/>
      <c r="Z47" s="28"/>
      <c r="AA47" s="26"/>
      <c r="AB47" s="26"/>
      <c r="AC47" s="26"/>
      <c r="AD47" s="26"/>
      <c r="AE47" s="29"/>
      <c r="AF47" s="26"/>
      <c r="AG47" s="26"/>
      <c r="AH47" s="26"/>
      <c r="AI47" s="26"/>
      <c r="AJ47" s="26"/>
      <c r="AK47" s="29"/>
      <c r="AL47" s="28"/>
      <c r="AM47" s="26"/>
      <c r="AN47" s="26"/>
      <c r="AO47" s="26"/>
      <c r="AP47" s="26"/>
      <c r="AQ47" s="29"/>
      <c r="AR47" s="28"/>
      <c r="AS47" s="26"/>
      <c r="AT47" s="26"/>
      <c r="AU47" s="26"/>
      <c r="AV47" s="26"/>
      <c r="AW47" s="29"/>
      <c r="AX47" s="26"/>
      <c r="AY47" s="26"/>
      <c r="AZ47" s="26"/>
      <c r="BA47" s="26"/>
      <c r="BB47" s="26"/>
      <c r="BC47" s="29"/>
      <c r="BD47" s="141"/>
      <c r="BE47" s="142"/>
      <c r="BF47" s="142"/>
      <c r="BG47" s="142"/>
      <c r="BH47" s="142"/>
      <c r="BI47" s="29"/>
      <c r="BJ47" s="28"/>
      <c r="BK47" s="26"/>
      <c r="BL47" s="26"/>
      <c r="BM47" s="26"/>
      <c r="BN47" s="26"/>
      <c r="BO47" s="29"/>
      <c r="BP47" s="26"/>
      <c r="BQ47" s="26"/>
      <c r="BR47" s="26"/>
      <c r="BS47" s="26"/>
      <c r="BT47" s="26"/>
      <c r="BU47" s="29"/>
      <c r="BV47" s="26"/>
      <c r="BW47" s="26"/>
      <c r="BX47" s="26"/>
      <c r="BY47" s="26"/>
      <c r="BZ47" s="26"/>
      <c r="CA47" s="29"/>
      <c r="CB47" s="26"/>
      <c r="CC47" s="26"/>
      <c r="CD47" s="26"/>
      <c r="CE47" s="26"/>
      <c r="CF47" s="26"/>
      <c r="CG47" s="29"/>
      <c r="CH47" s="26"/>
      <c r="CI47" s="26"/>
      <c r="CJ47" s="26"/>
      <c r="CK47" s="26"/>
      <c r="CL47" s="26">
        <v>2.0</v>
      </c>
      <c r="CM47" s="29"/>
      <c r="CN47" s="26"/>
      <c r="CO47" s="26"/>
      <c r="CP47" s="26"/>
      <c r="CQ47" s="26"/>
      <c r="CR47" s="26"/>
      <c r="CS47" s="29"/>
      <c r="CT47" s="26"/>
      <c r="CU47" s="26"/>
      <c r="CV47" s="26"/>
      <c r="CW47" s="26"/>
      <c r="CX47" s="26"/>
      <c r="CY47" s="29"/>
      <c r="CZ47" s="26"/>
      <c r="DA47" s="26"/>
      <c r="DB47" s="26"/>
      <c r="DC47" s="26"/>
      <c r="DD47" s="26"/>
      <c r="DE47" s="29"/>
      <c r="DF47" s="26"/>
      <c r="DG47" s="26"/>
      <c r="DH47" s="26"/>
      <c r="DI47" s="26">
        <v>1.0</v>
      </c>
      <c r="DJ47" s="26"/>
      <c r="DK47" s="29"/>
      <c r="DL47" s="26"/>
      <c r="DM47" s="26"/>
      <c r="DN47" s="26"/>
      <c r="DO47" s="26"/>
      <c r="DP47" s="26"/>
      <c r="DQ47" s="29"/>
      <c r="DR47" s="26"/>
      <c r="DS47" s="26"/>
      <c r="DT47" s="26"/>
      <c r="DU47" s="26"/>
      <c r="DV47" s="26"/>
      <c r="DW47" s="29"/>
      <c r="DX47" s="26">
        <v>1.0</v>
      </c>
      <c r="DY47" s="26"/>
      <c r="DZ47" s="26"/>
      <c r="EA47" s="26"/>
      <c r="EB47" s="26"/>
      <c r="EC47" s="29"/>
      <c r="ED47" s="26"/>
      <c r="EE47" s="26"/>
      <c r="EF47" s="26"/>
      <c r="EG47" s="26"/>
      <c r="EH47" s="26"/>
      <c r="EI47" s="29"/>
      <c r="EJ47" s="26"/>
      <c r="EK47" s="26"/>
      <c r="EL47" s="26"/>
      <c r="EM47" s="26"/>
      <c r="EN47" s="26"/>
      <c r="EO47" s="29"/>
      <c r="EP47" s="26"/>
      <c r="EQ47" s="26"/>
      <c r="ER47" s="26"/>
      <c r="ES47" s="26"/>
      <c r="ET47" s="26"/>
      <c r="EU47" s="29"/>
      <c r="EV47" s="26"/>
      <c r="EW47" s="26"/>
      <c r="EX47" s="26"/>
      <c r="EY47" s="26"/>
      <c r="EZ47" s="26"/>
      <c r="FA47" s="29"/>
      <c r="FB47" s="26"/>
      <c r="FC47" s="26"/>
      <c r="FD47" s="26"/>
      <c r="FE47" s="26"/>
      <c r="FF47" s="26"/>
      <c r="FG47" s="29"/>
      <c r="FH47" s="26"/>
      <c r="FI47" s="26"/>
      <c r="FJ47" s="26"/>
      <c r="FK47" s="26"/>
      <c r="FL47" s="26"/>
      <c r="FM47" s="29"/>
      <c r="FN47" s="26"/>
      <c r="FO47" s="26"/>
      <c r="FP47" s="26"/>
      <c r="FQ47" s="26"/>
      <c r="FR47" s="26"/>
      <c r="FS47" s="29"/>
      <c r="FT47" s="26"/>
      <c r="FU47" s="26"/>
      <c r="FV47" s="26"/>
      <c r="FW47" s="26"/>
      <c r="FX47" s="26"/>
      <c r="FY47" s="29"/>
      <c r="FZ47" s="26"/>
      <c r="GA47" s="26"/>
      <c r="GB47" s="26"/>
      <c r="GC47" s="26"/>
      <c r="GD47" s="26"/>
      <c r="GE47" s="29"/>
      <c r="GF47" s="26"/>
      <c r="GG47" s="26"/>
      <c r="GH47" s="26"/>
      <c r="GI47" s="26"/>
      <c r="GJ47" s="26"/>
      <c r="GK47" s="29"/>
      <c r="GL47" s="26"/>
      <c r="GM47" s="26"/>
      <c r="GN47" s="26"/>
      <c r="GO47" s="26"/>
      <c r="GP47" s="26"/>
      <c r="GQ47" s="29"/>
      <c r="GR47" s="26"/>
      <c r="GS47" s="26"/>
      <c r="GT47" s="26"/>
      <c r="GU47" s="26"/>
      <c r="GV47" s="26"/>
      <c r="GW47" s="29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</row>
    <row r="48">
      <c r="A48" s="1"/>
      <c r="B48" s="25" t="s">
        <v>9</v>
      </c>
      <c r="C48" s="26" t="s">
        <v>18</v>
      </c>
      <c r="D48" s="24" t="s">
        <v>11</v>
      </c>
      <c r="E48" s="37">
        <f t="shared" ref="E48:J48" si="33">N48+T48+Z48+AF48+AL48+AR48+AX48+BD48+BJ48+BP48+BV48+CB48+CH48+CN48+CT48+CZ48+DF48+DL48+DR48+DX48+ED48+EJ48+EP48+EV48+FB48+FH48+FN48+FT48+FZ48+GF48+GL48</f>
        <v>800</v>
      </c>
      <c r="F48" s="37">
        <f t="shared" si="33"/>
        <v>0</v>
      </c>
      <c r="G48" s="37">
        <f t="shared" si="33"/>
        <v>0</v>
      </c>
      <c r="H48" s="37">
        <f t="shared" si="33"/>
        <v>800</v>
      </c>
      <c r="I48" s="37">
        <f t="shared" si="33"/>
        <v>1600</v>
      </c>
      <c r="J48" s="37">
        <f t="shared" si="33"/>
        <v>0</v>
      </c>
      <c r="K48" s="26"/>
      <c r="L48" s="38">
        <f>sum(E48:J48)+sum(E52:J52)</f>
        <v>21680</v>
      </c>
      <c r="M48" s="39">
        <f>sum(E49:J49)+sum(E53:J53)</f>
        <v>0</v>
      </c>
      <c r="N48" s="83"/>
      <c r="O48" s="83"/>
      <c r="P48" s="83"/>
      <c r="Q48" s="83"/>
      <c r="R48" s="83"/>
      <c r="S48" s="83"/>
      <c r="T48" s="40"/>
      <c r="U48" s="37"/>
      <c r="V48" s="37"/>
      <c r="W48" s="37"/>
      <c r="X48" s="37"/>
      <c r="Y48" s="37"/>
      <c r="Z48" s="40"/>
      <c r="AA48" s="37"/>
      <c r="AB48" s="37"/>
      <c r="AC48" s="37"/>
      <c r="AD48" s="37"/>
      <c r="AE48" s="41"/>
      <c r="AF48" s="37"/>
      <c r="AG48" s="37"/>
      <c r="AH48" s="37"/>
      <c r="AI48" s="37"/>
      <c r="AJ48" s="37"/>
      <c r="AK48" s="41"/>
      <c r="AL48" s="40"/>
      <c r="AM48" s="37"/>
      <c r="AN48" s="37"/>
      <c r="AO48" s="37"/>
      <c r="AP48" s="37"/>
      <c r="AQ48" s="41"/>
      <c r="AR48" s="40"/>
      <c r="AS48" s="37"/>
      <c r="AT48" s="37"/>
      <c r="AU48" s="37"/>
      <c r="AV48" s="37"/>
      <c r="AW48" s="41"/>
      <c r="AX48" s="37"/>
      <c r="AY48" s="37"/>
      <c r="AZ48" s="37"/>
      <c r="BA48" s="37"/>
      <c r="BB48" s="37"/>
      <c r="BC48" s="41"/>
      <c r="BD48" s="143"/>
      <c r="BE48" s="144"/>
      <c r="BF48" s="144"/>
      <c r="BG48" s="144"/>
      <c r="BH48" s="144"/>
      <c r="BI48" s="41"/>
      <c r="BJ48" s="40"/>
      <c r="BK48" s="37"/>
      <c r="BL48" s="37"/>
      <c r="BM48" s="37"/>
      <c r="BN48" s="37"/>
      <c r="BO48" s="41"/>
      <c r="BP48" s="37"/>
      <c r="BQ48" s="37"/>
      <c r="BR48" s="37"/>
      <c r="BS48" s="37"/>
      <c r="BT48" s="37"/>
      <c r="BU48" s="41"/>
      <c r="BV48" s="37"/>
      <c r="BW48" s="37"/>
      <c r="BX48" s="37"/>
      <c r="BY48" s="37"/>
      <c r="BZ48" s="37"/>
      <c r="CA48" s="41"/>
      <c r="CB48" s="37"/>
      <c r="CC48" s="37"/>
      <c r="CD48" s="37"/>
      <c r="CE48" s="37"/>
      <c r="CF48" s="37"/>
      <c r="CG48" s="41"/>
      <c r="CH48" s="37"/>
      <c r="CI48" s="37"/>
      <c r="CJ48" s="37"/>
      <c r="CK48" s="37"/>
      <c r="CL48" s="37">
        <v>1600.0</v>
      </c>
      <c r="CM48" s="41"/>
      <c r="CN48" s="37"/>
      <c r="CO48" s="37"/>
      <c r="CP48" s="37"/>
      <c r="CQ48" s="37"/>
      <c r="CR48" s="37"/>
      <c r="CS48" s="41"/>
      <c r="CT48" s="37"/>
      <c r="CU48" s="37"/>
      <c r="CV48" s="37"/>
      <c r="CW48" s="37"/>
      <c r="CX48" s="37"/>
      <c r="CY48" s="41"/>
      <c r="CZ48" s="37"/>
      <c r="DA48" s="37"/>
      <c r="DB48" s="37"/>
      <c r="DC48" s="37"/>
      <c r="DD48" s="37"/>
      <c r="DE48" s="41"/>
      <c r="DF48" s="37"/>
      <c r="DG48" s="37"/>
      <c r="DH48" s="37"/>
      <c r="DI48" s="37">
        <v>800.0</v>
      </c>
      <c r="DJ48" s="37"/>
      <c r="DK48" s="41"/>
      <c r="DL48" s="37"/>
      <c r="DM48" s="37"/>
      <c r="DN48" s="37"/>
      <c r="DO48" s="37"/>
      <c r="DP48" s="37"/>
      <c r="DQ48" s="41"/>
      <c r="DR48" s="37"/>
      <c r="DS48" s="37"/>
      <c r="DT48" s="37"/>
      <c r="DU48" s="37"/>
      <c r="DV48" s="37"/>
      <c r="DW48" s="41"/>
      <c r="DX48" s="37">
        <v>800.0</v>
      </c>
      <c r="DY48" s="37"/>
      <c r="DZ48" s="37"/>
      <c r="EA48" s="37"/>
      <c r="EB48" s="37"/>
      <c r="EC48" s="41"/>
      <c r="ED48" s="37"/>
      <c r="EE48" s="37"/>
      <c r="EF48" s="37"/>
      <c r="EG48" s="37"/>
      <c r="EH48" s="37"/>
      <c r="EI48" s="41"/>
      <c r="EJ48" s="37"/>
      <c r="EK48" s="37"/>
      <c r="EL48" s="37"/>
      <c r="EM48" s="37"/>
      <c r="EN48" s="37"/>
      <c r="EO48" s="41"/>
      <c r="EP48" s="37"/>
      <c r="EQ48" s="37"/>
      <c r="ER48" s="37"/>
      <c r="ES48" s="37"/>
      <c r="ET48" s="37"/>
      <c r="EU48" s="41"/>
      <c r="EV48" s="37"/>
      <c r="EW48" s="37"/>
      <c r="EX48" s="37"/>
      <c r="EY48" s="37"/>
      <c r="EZ48" s="37"/>
      <c r="FA48" s="41"/>
      <c r="FB48" s="37"/>
      <c r="FC48" s="37"/>
      <c r="FD48" s="37"/>
      <c r="FE48" s="37"/>
      <c r="FF48" s="37"/>
      <c r="FG48" s="41"/>
      <c r="FH48" s="37"/>
      <c r="FI48" s="37"/>
      <c r="FJ48" s="37"/>
      <c r="FK48" s="37"/>
      <c r="FL48" s="37"/>
      <c r="FM48" s="41"/>
      <c r="FN48" s="37"/>
      <c r="FO48" s="37"/>
      <c r="FP48" s="37"/>
      <c r="FQ48" s="37"/>
      <c r="FR48" s="37"/>
      <c r="FS48" s="41"/>
      <c r="FT48" s="37"/>
      <c r="FU48" s="37"/>
      <c r="FV48" s="37"/>
      <c r="FW48" s="37"/>
      <c r="FX48" s="37"/>
      <c r="FY48" s="41"/>
      <c r="FZ48" s="37"/>
      <c r="GA48" s="37"/>
      <c r="GB48" s="37"/>
      <c r="GC48" s="37"/>
      <c r="GD48" s="37"/>
      <c r="GE48" s="41"/>
      <c r="GF48" s="37"/>
      <c r="GG48" s="37"/>
      <c r="GH48" s="37"/>
      <c r="GI48" s="37"/>
      <c r="GJ48" s="37"/>
      <c r="GK48" s="41"/>
      <c r="GL48" s="37"/>
      <c r="GM48" s="37"/>
      <c r="GN48" s="37"/>
      <c r="GO48" s="37"/>
      <c r="GP48" s="37"/>
      <c r="GQ48" s="41"/>
      <c r="GR48" s="37"/>
      <c r="GS48" s="37"/>
      <c r="GT48" s="37"/>
      <c r="GU48" s="37"/>
      <c r="GV48" s="37"/>
      <c r="GW48" s="4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</row>
    <row r="49">
      <c r="A49" s="1"/>
      <c r="B49" s="25" t="s">
        <v>12</v>
      </c>
      <c r="D49" s="24" t="s">
        <v>13</v>
      </c>
      <c r="E49" s="37">
        <f t="shared" ref="E49:J49" si="34">N49+T49+Z49+AF49+AL49+AR49+AX49+BD49+BJ49+BP49+BV49+CB49+CH49+CN49+CT49+CZ49+DF49+DL49+DR49+DX49+ED49+EJ49+EP49+EV49+FB49+FH49+FN49+FT49+FZ49+GF49+GL49</f>
        <v>0</v>
      </c>
      <c r="F49" s="37">
        <f t="shared" si="34"/>
        <v>0</v>
      </c>
      <c r="G49" s="37">
        <f t="shared" si="34"/>
        <v>0</v>
      </c>
      <c r="H49" s="37">
        <f t="shared" si="34"/>
        <v>0</v>
      </c>
      <c r="I49" s="37">
        <f t="shared" si="34"/>
        <v>0</v>
      </c>
      <c r="J49" s="37">
        <f t="shared" si="34"/>
        <v>0</v>
      </c>
      <c r="K49" s="26"/>
      <c r="M49" s="27"/>
      <c r="N49" s="83"/>
      <c r="O49" s="83"/>
      <c r="P49" s="83"/>
      <c r="Q49" s="83"/>
      <c r="R49" s="83"/>
      <c r="S49" s="83"/>
      <c r="T49" s="40"/>
      <c r="U49" s="37"/>
      <c r="V49" s="37"/>
      <c r="W49" s="37"/>
      <c r="X49" s="37"/>
      <c r="Y49" s="37"/>
      <c r="Z49" s="40"/>
      <c r="AA49" s="37"/>
      <c r="AB49" s="37"/>
      <c r="AC49" s="37"/>
      <c r="AD49" s="37"/>
      <c r="AE49" s="41"/>
      <c r="AF49" s="37"/>
      <c r="AG49" s="37"/>
      <c r="AH49" s="37"/>
      <c r="AI49" s="37"/>
      <c r="AJ49" s="37"/>
      <c r="AK49" s="41"/>
      <c r="AL49" s="40"/>
      <c r="AM49" s="37"/>
      <c r="AN49" s="37"/>
      <c r="AO49" s="37"/>
      <c r="AP49" s="37"/>
      <c r="AQ49" s="41"/>
      <c r="AR49" s="40"/>
      <c r="AS49" s="37"/>
      <c r="AT49" s="37"/>
      <c r="AU49" s="37"/>
      <c r="AV49" s="37"/>
      <c r="AW49" s="41"/>
      <c r="AX49" s="37"/>
      <c r="AY49" s="37"/>
      <c r="AZ49" s="37"/>
      <c r="BA49" s="37"/>
      <c r="BB49" s="37"/>
      <c r="BC49" s="41"/>
      <c r="BD49" s="143"/>
      <c r="BE49" s="144"/>
      <c r="BF49" s="144"/>
      <c r="BG49" s="144"/>
      <c r="BH49" s="144"/>
      <c r="BI49" s="41"/>
      <c r="BJ49" s="40"/>
      <c r="BK49" s="37"/>
      <c r="BL49" s="37"/>
      <c r="BM49" s="37"/>
      <c r="BN49" s="37"/>
      <c r="BO49" s="41"/>
      <c r="BP49" s="37"/>
      <c r="BQ49" s="37"/>
      <c r="BR49" s="37"/>
      <c r="BS49" s="37"/>
      <c r="BT49" s="37"/>
      <c r="BU49" s="41"/>
      <c r="BV49" s="37"/>
      <c r="BW49" s="37"/>
      <c r="BX49" s="37"/>
      <c r="BY49" s="37"/>
      <c r="BZ49" s="37"/>
      <c r="CA49" s="41"/>
      <c r="CB49" s="37"/>
      <c r="CC49" s="37"/>
      <c r="CD49" s="37"/>
      <c r="CE49" s="37"/>
      <c r="CF49" s="37"/>
      <c r="CG49" s="41"/>
      <c r="CH49" s="37"/>
      <c r="CI49" s="37"/>
      <c r="CJ49" s="37"/>
      <c r="CK49" s="37"/>
      <c r="CL49" s="37"/>
      <c r="CM49" s="41"/>
      <c r="CN49" s="37"/>
      <c r="CO49" s="37"/>
      <c r="CP49" s="37"/>
      <c r="CQ49" s="37"/>
      <c r="CR49" s="37"/>
      <c r="CS49" s="41"/>
      <c r="CT49" s="37"/>
      <c r="CU49" s="37"/>
      <c r="CV49" s="37"/>
      <c r="CW49" s="37"/>
      <c r="CX49" s="37"/>
      <c r="CY49" s="41"/>
      <c r="CZ49" s="37"/>
      <c r="DA49" s="37"/>
      <c r="DB49" s="37"/>
      <c r="DC49" s="37"/>
      <c r="DD49" s="37"/>
      <c r="DE49" s="41"/>
      <c r="DF49" s="37"/>
      <c r="DG49" s="37"/>
      <c r="DH49" s="37"/>
      <c r="DI49" s="37"/>
      <c r="DJ49" s="37"/>
      <c r="DK49" s="41"/>
      <c r="DL49" s="37"/>
      <c r="DM49" s="37"/>
      <c r="DN49" s="37"/>
      <c r="DO49" s="37"/>
      <c r="DP49" s="37"/>
      <c r="DQ49" s="41"/>
      <c r="DR49" s="37"/>
      <c r="DS49" s="37"/>
      <c r="DT49" s="37"/>
      <c r="DU49" s="37"/>
      <c r="DV49" s="37"/>
      <c r="DW49" s="41"/>
      <c r="DX49" s="37"/>
      <c r="DY49" s="37"/>
      <c r="DZ49" s="37"/>
      <c r="EA49" s="37"/>
      <c r="EB49" s="37"/>
      <c r="EC49" s="41"/>
      <c r="ED49" s="37"/>
      <c r="EE49" s="37"/>
      <c r="EF49" s="37"/>
      <c r="EG49" s="37"/>
      <c r="EH49" s="37"/>
      <c r="EI49" s="41"/>
      <c r="EJ49" s="37"/>
      <c r="EK49" s="37"/>
      <c r="EL49" s="37"/>
      <c r="EM49" s="37"/>
      <c r="EN49" s="37"/>
      <c r="EO49" s="41"/>
      <c r="EP49" s="37"/>
      <c r="EQ49" s="37"/>
      <c r="ER49" s="37"/>
      <c r="ES49" s="37"/>
      <c r="ET49" s="37"/>
      <c r="EU49" s="41"/>
      <c r="EV49" s="37"/>
      <c r="EW49" s="37"/>
      <c r="EX49" s="37"/>
      <c r="EY49" s="37"/>
      <c r="EZ49" s="37"/>
      <c r="FA49" s="41"/>
      <c r="FB49" s="37"/>
      <c r="FC49" s="37"/>
      <c r="FD49" s="37"/>
      <c r="FE49" s="37"/>
      <c r="FF49" s="37"/>
      <c r="FG49" s="41"/>
      <c r="FH49" s="37"/>
      <c r="FI49" s="37"/>
      <c r="FJ49" s="37"/>
      <c r="FK49" s="37"/>
      <c r="FL49" s="37"/>
      <c r="FM49" s="41"/>
      <c r="FN49" s="37"/>
      <c r="FO49" s="37"/>
      <c r="FP49" s="37"/>
      <c r="FQ49" s="37"/>
      <c r="FR49" s="37"/>
      <c r="FS49" s="41"/>
      <c r="FT49" s="37"/>
      <c r="FU49" s="37"/>
      <c r="FV49" s="37"/>
      <c r="FW49" s="37"/>
      <c r="FX49" s="37"/>
      <c r="FY49" s="41"/>
      <c r="FZ49" s="37"/>
      <c r="GA49" s="37"/>
      <c r="GB49" s="37"/>
      <c r="GC49" s="37"/>
      <c r="GD49" s="37"/>
      <c r="GE49" s="41"/>
      <c r="GF49" s="37"/>
      <c r="GG49" s="37"/>
      <c r="GH49" s="37"/>
      <c r="GI49" s="37"/>
      <c r="GJ49" s="37"/>
      <c r="GK49" s="41"/>
      <c r="GL49" s="37"/>
      <c r="GM49" s="37"/>
      <c r="GN49" s="37"/>
      <c r="GO49" s="37"/>
      <c r="GP49" s="37"/>
      <c r="GQ49" s="41"/>
      <c r="GR49" s="37"/>
      <c r="GS49" s="37"/>
      <c r="GT49" s="37"/>
      <c r="GU49" s="37"/>
      <c r="GV49" s="37"/>
      <c r="GW49" s="4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</row>
    <row r="50">
      <c r="A50" s="1"/>
      <c r="B50" s="49" t="s">
        <v>78</v>
      </c>
      <c r="D50" s="50" t="s">
        <v>15</v>
      </c>
      <c r="E50" s="50" t="s">
        <v>60</v>
      </c>
      <c r="F50" s="50" t="s">
        <v>61</v>
      </c>
      <c r="G50" s="50" t="s">
        <v>62</v>
      </c>
      <c r="H50" s="50" t="s">
        <v>63</v>
      </c>
      <c r="I50" s="50" t="s">
        <v>4</v>
      </c>
      <c r="J50" s="50" t="s">
        <v>64</v>
      </c>
      <c r="K50" s="50"/>
      <c r="M50" s="27"/>
      <c r="N50" s="84" t="s">
        <v>60</v>
      </c>
      <c r="O50" s="84" t="s">
        <v>61</v>
      </c>
      <c r="P50" s="84" t="s">
        <v>62</v>
      </c>
      <c r="Q50" s="84" t="s">
        <v>63</v>
      </c>
      <c r="R50" s="84" t="s">
        <v>4</v>
      </c>
      <c r="S50" s="84" t="s">
        <v>64</v>
      </c>
      <c r="T50" s="52" t="s">
        <v>60</v>
      </c>
      <c r="U50" s="51" t="s">
        <v>61</v>
      </c>
      <c r="V50" s="51" t="s">
        <v>62</v>
      </c>
      <c r="W50" s="51" t="s">
        <v>63</v>
      </c>
      <c r="X50" s="51" t="s">
        <v>4</v>
      </c>
      <c r="Y50" s="51" t="s">
        <v>64</v>
      </c>
      <c r="Z50" s="52" t="s">
        <v>60</v>
      </c>
      <c r="AA50" s="51" t="s">
        <v>61</v>
      </c>
      <c r="AB50" s="51" t="s">
        <v>62</v>
      </c>
      <c r="AC50" s="51" t="s">
        <v>63</v>
      </c>
      <c r="AD50" s="51" t="s">
        <v>4</v>
      </c>
      <c r="AE50" s="53" t="s">
        <v>64</v>
      </c>
      <c r="AF50" s="51" t="s">
        <v>60</v>
      </c>
      <c r="AG50" s="51" t="s">
        <v>61</v>
      </c>
      <c r="AH50" s="51" t="s">
        <v>62</v>
      </c>
      <c r="AI50" s="51" t="s">
        <v>63</v>
      </c>
      <c r="AJ50" s="51" t="s">
        <v>4</v>
      </c>
      <c r="AK50" s="53" t="s">
        <v>64</v>
      </c>
      <c r="AL50" s="52" t="s">
        <v>60</v>
      </c>
      <c r="AM50" s="51" t="s">
        <v>61</v>
      </c>
      <c r="AN50" s="51" t="s">
        <v>62</v>
      </c>
      <c r="AO50" s="51" t="s">
        <v>63</v>
      </c>
      <c r="AP50" s="51" t="s">
        <v>4</v>
      </c>
      <c r="AQ50" s="53" t="s">
        <v>64</v>
      </c>
      <c r="AR50" s="52" t="s">
        <v>60</v>
      </c>
      <c r="AS50" s="51" t="s">
        <v>61</v>
      </c>
      <c r="AT50" s="51" t="s">
        <v>62</v>
      </c>
      <c r="AU50" s="51" t="s">
        <v>63</v>
      </c>
      <c r="AV50" s="51" t="s">
        <v>4</v>
      </c>
      <c r="AW50" s="53" t="s">
        <v>64</v>
      </c>
      <c r="AX50" s="51" t="s">
        <v>60</v>
      </c>
      <c r="AY50" s="51" t="s">
        <v>61</v>
      </c>
      <c r="AZ50" s="51" t="s">
        <v>62</v>
      </c>
      <c r="BA50" s="51" t="s">
        <v>63</v>
      </c>
      <c r="BB50" s="51" t="s">
        <v>4</v>
      </c>
      <c r="BC50" s="53" t="s">
        <v>64</v>
      </c>
      <c r="BD50" s="145" t="s">
        <v>60</v>
      </c>
      <c r="BE50" s="146" t="s">
        <v>61</v>
      </c>
      <c r="BF50" s="146" t="s">
        <v>62</v>
      </c>
      <c r="BG50" s="146" t="s">
        <v>63</v>
      </c>
      <c r="BH50" s="146" t="s">
        <v>4</v>
      </c>
      <c r="BI50" s="53" t="s">
        <v>64</v>
      </c>
      <c r="BJ50" s="52" t="s">
        <v>60</v>
      </c>
      <c r="BK50" s="51" t="s">
        <v>61</v>
      </c>
      <c r="BL50" s="51" t="s">
        <v>62</v>
      </c>
      <c r="BM50" s="51" t="s">
        <v>63</v>
      </c>
      <c r="BN50" s="51" t="s">
        <v>4</v>
      </c>
      <c r="BO50" s="53" t="s">
        <v>64</v>
      </c>
      <c r="BP50" s="51" t="s">
        <v>60</v>
      </c>
      <c r="BQ50" s="51" t="s">
        <v>61</v>
      </c>
      <c r="BR50" s="51" t="s">
        <v>62</v>
      </c>
      <c r="BS50" s="51" t="s">
        <v>63</v>
      </c>
      <c r="BT50" s="51" t="s">
        <v>4</v>
      </c>
      <c r="BU50" s="53" t="s">
        <v>64</v>
      </c>
      <c r="BV50" s="51" t="s">
        <v>60</v>
      </c>
      <c r="BW50" s="51" t="s">
        <v>61</v>
      </c>
      <c r="BX50" s="51" t="s">
        <v>62</v>
      </c>
      <c r="BY50" s="51" t="s">
        <v>63</v>
      </c>
      <c r="BZ50" s="51" t="s">
        <v>4</v>
      </c>
      <c r="CA50" s="53" t="s">
        <v>64</v>
      </c>
      <c r="CB50" s="51" t="s">
        <v>60</v>
      </c>
      <c r="CC50" s="51" t="s">
        <v>61</v>
      </c>
      <c r="CD50" s="51" t="s">
        <v>62</v>
      </c>
      <c r="CE50" s="51" t="s">
        <v>63</v>
      </c>
      <c r="CF50" s="51" t="s">
        <v>4</v>
      </c>
      <c r="CG50" s="53" t="s">
        <v>64</v>
      </c>
      <c r="CH50" s="51" t="s">
        <v>60</v>
      </c>
      <c r="CI50" s="51" t="s">
        <v>61</v>
      </c>
      <c r="CJ50" s="51" t="s">
        <v>62</v>
      </c>
      <c r="CK50" s="51" t="s">
        <v>63</v>
      </c>
      <c r="CL50" s="51" t="s">
        <v>4</v>
      </c>
      <c r="CM50" s="53" t="s">
        <v>64</v>
      </c>
      <c r="CN50" s="51" t="s">
        <v>60</v>
      </c>
      <c r="CO50" s="51" t="s">
        <v>61</v>
      </c>
      <c r="CP50" s="51" t="s">
        <v>62</v>
      </c>
      <c r="CQ50" s="51" t="s">
        <v>63</v>
      </c>
      <c r="CR50" s="51" t="s">
        <v>4</v>
      </c>
      <c r="CS50" s="53" t="s">
        <v>64</v>
      </c>
      <c r="CT50" s="51" t="s">
        <v>60</v>
      </c>
      <c r="CU50" s="51" t="s">
        <v>61</v>
      </c>
      <c r="CV50" s="51" t="s">
        <v>62</v>
      </c>
      <c r="CW50" s="51" t="s">
        <v>63</v>
      </c>
      <c r="CX50" s="51" t="s">
        <v>4</v>
      </c>
      <c r="CY50" s="53" t="s">
        <v>64</v>
      </c>
      <c r="CZ50" s="51" t="s">
        <v>60</v>
      </c>
      <c r="DA50" s="51" t="s">
        <v>61</v>
      </c>
      <c r="DB50" s="51" t="s">
        <v>62</v>
      </c>
      <c r="DC50" s="51" t="s">
        <v>63</v>
      </c>
      <c r="DD50" s="51" t="s">
        <v>4</v>
      </c>
      <c r="DE50" s="53" t="s">
        <v>64</v>
      </c>
      <c r="DF50" s="51" t="s">
        <v>60</v>
      </c>
      <c r="DG50" s="51" t="s">
        <v>61</v>
      </c>
      <c r="DH50" s="51" t="s">
        <v>62</v>
      </c>
      <c r="DI50" s="51" t="s">
        <v>63</v>
      </c>
      <c r="DJ50" s="51" t="s">
        <v>4</v>
      </c>
      <c r="DK50" s="53" t="s">
        <v>64</v>
      </c>
      <c r="DL50" s="51" t="s">
        <v>60</v>
      </c>
      <c r="DM50" s="51" t="s">
        <v>61</v>
      </c>
      <c r="DN50" s="51" t="s">
        <v>62</v>
      </c>
      <c r="DO50" s="51" t="s">
        <v>63</v>
      </c>
      <c r="DP50" s="51" t="s">
        <v>4</v>
      </c>
      <c r="DQ50" s="53" t="s">
        <v>64</v>
      </c>
      <c r="DR50" s="51" t="s">
        <v>60</v>
      </c>
      <c r="DS50" s="51" t="s">
        <v>61</v>
      </c>
      <c r="DT50" s="51" t="s">
        <v>62</v>
      </c>
      <c r="DU50" s="51" t="s">
        <v>63</v>
      </c>
      <c r="DV50" s="51" t="s">
        <v>4</v>
      </c>
      <c r="DW50" s="53" t="s">
        <v>64</v>
      </c>
      <c r="DX50" s="51" t="s">
        <v>60</v>
      </c>
      <c r="DY50" s="51" t="s">
        <v>61</v>
      </c>
      <c r="DZ50" s="51" t="s">
        <v>62</v>
      </c>
      <c r="EA50" s="51" t="s">
        <v>63</v>
      </c>
      <c r="EB50" s="51" t="s">
        <v>4</v>
      </c>
      <c r="EC50" s="53" t="s">
        <v>64</v>
      </c>
      <c r="ED50" s="51" t="s">
        <v>60</v>
      </c>
      <c r="EE50" s="51" t="s">
        <v>61</v>
      </c>
      <c r="EF50" s="51" t="s">
        <v>62</v>
      </c>
      <c r="EG50" s="51" t="s">
        <v>63</v>
      </c>
      <c r="EH50" s="51" t="s">
        <v>4</v>
      </c>
      <c r="EI50" s="53" t="s">
        <v>64</v>
      </c>
      <c r="EJ50" s="51" t="s">
        <v>60</v>
      </c>
      <c r="EK50" s="51" t="s">
        <v>61</v>
      </c>
      <c r="EL50" s="51" t="s">
        <v>62</v>
      </c>
      <c r="EM50" s="51" t="s">
        <v>63</v>
      </c>
      <c r="EN50" s="51" t="s">
        <v>4</v>
      </c>
      <c r="EO50" s="53" t="s">
        <v>64</v>
      </c>
      <c r="EP50" s="51" t="s">
        <v>60</v>
      </c>
      <c r="EQ50" s="51" t="s">
        <v>61</v>
      </c>
      <c r="ER50" s="51" t="s">
        <v>62</v>
      </c>
      <c r="ES50" s="51" t="s">
        <v>63</v>
      </c>
      <c r="ET50" s="51" t="s">
        <v>4</v>
      </c>
      <c r="EU50" s="53" t="s">
        <v>64</v>
      </c>
      <c r="EV50" s="51" t="s">
        <v>60</v>
      </c>
      <c r="EW50" s="51" t="s">
        <v>61</v>
      </c>
      <c r="EX50" s="51" t="s">
        <v>62</v>
      </c>
      <c r="EY50" s="51" t="s">
        <v>63</v>
      </c>
      <c r="EZ50" s="51" t="s">
        <v>4</v>
      </c>
      <c r="FA50" s="53" t="s">
        <v>64</v>
      </c>
      <c r="FB50" s="51" t="s">
        <v>60</v>
      </c>
      <c r="FC50" s="51" t="s">
        <v>61</v>
      </c>
      <c r="FD50" s="51" t="s">
        <v>62</v>
      </c>
      <c r="FE50" s="51" t="s">
        <v>63</v>
      </c>
      <c r="FF50" s="51" t="s">
        <v>4</v>
      </c>
      <c r="FG50" s="53" t="s">
        <v>64</v>
      </c>
      <c r="FH50" s="51" t="s">
        <v>60</v>
      </c>
      <c r="FI50" s="51" t="s">
        <v>61</v>
      </c>
      <c r="FJ50" s="51" t="s">
        <v>62</v>
      </c>
      <c r="FK50" s="51" t="s">
        <v>63</v>
      </c>
      <c r="FL50" s="51" t="s">
        <v>4</v>
      </c>
      <c r="FM50" s="53" t="s">
        <v>64</v>
      </c>
      <c r="FN50" s="51" t="s">
        <v>60</v>
      </c>
      <c r="FO50" s="51" t="s">
        <v>61</v>
      </c>
      <c r="FP50" s="51" t="s">
        <v>62</v>
      </c>
      <c r="FQ50" s="51" t="s">
        <v>63</v>
      </c>
      <c r="FR50" s="51" t="s">
        <v>4</v>
      </c>
      <c r="FS50" s="53" t="s">
        <v>64</v>
      </c>
      <c r="FT50" s="51" t="s">
        <v>60</v>
      </c>
      <c r="FU50" s="51" t="s">
        <v>61</v>
      </c>
      <c r="FV50" s="51" t="s">
        <v>62</v>
      </c>
      <c r="FW50" s="51" t="s">
        <v>63</v>
      </c>
      <c r="FX50" s="51" t="s">
        <v>4</v>
      </c>
      <c r="FY50" s="53" t="s">
        <v>64</v>
      </c>
      <c r="FZ50" s="51" t="s">
        <v>60</v>
      </c>
      <c r="GA50" s="51" t="s">
        <v>61</v>
      </c>
      <c r="GB50" s="51" t="s">
        <v>62</v>
      </c>
      <c r="GC50" s="51" t="s">
        <v>63</v>
      </c>
      <c r="GD50" s="51" t="s">
        <v>4</v>
      </c>
      <c r="GE50" s="53" t="s">
        <v>64</v>
      </c>
      <c r="GF50" s="51" t="s">
        <v>60</v>
      </c>
      <c r="GG50" s="51" t="s">
        <v>61</v>
      </c>
      <c r="GH50" s="51" t="s">
        <v>62</v>
      </c>
      <c r="GI50" s="51" t="s">
        <v>63</v>
      </c>
      <c r="GJ50" s="51" t="s">
        <v>4</v>
      </c>
      <c r="GK50" s="53" t="s">
        <v>64</v>
      </c>
      <c r="GL50" s="51" t="s">
        <v>60</v>
      </c>
      <c r="GM50" s="51" t="s">
        <v>61</v>
      </c>
      <c r="GN50" s="51" t="s">
        <v>62</v>
      </c>
      <c r="GO50" s="51" t="s">
        <v>63</v>
      </c>
      <c r="GP50" s="51" t="s">
        <v>4</v>
      </c>
      <c r="GQ50" s="53" t="s">
        <v>64</v>
      </c>
      <c r="GR50" s="51" t="s">
        <v>60</v>
      </c>
      <c r="GS50" s="51" t="s">
        <v>61</v>
      </c>
      <c r="GT50" s="51" t="s">
        <v>62</v>
      </c>
      <c r="GU50" s="51" t="s">
        <v>63</v>
      </c>
      <c r="GV50" s="51" t="s">
        <v>4</v>
      </c>
      <c r="GW50" s="53" t="s">
        <v>64</v>
      </c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</row>
    <row r="51">
      <c r="A51" s="1"/>
      <c r="B51" s="59"/>
      <c r="E51" s="26">
        <f t="shared" ref="E51:J51" si="35">N51+T51+Z51+AF51+AL51+AR51+AX51+BD51+BJ51+BP51+BV51+CB51+CH51+CN51+CT51+CZ51+DF51+DL51+DR51+DX51+ED51+EJ51+EP51+EV51+FB51+FH51+FN51+FT51+FZ51+GF51+GL51</f>
        <v>1</v>
      </c>
      <c r="F51" s="26">
        <f t="shared" si="35"/>
        <v>1</v>
      </c>
      <c r="G51" s="26">
        <f t="shared" si="35"/>
        <v>9</v>
      </c>
      <c r="H51" s="26">
        <f t="shared" si="35"/>
        <v>1</v>
      </c>
      <c r="I51" s="26">
        <f t="shared" si="35"/>
        <v>10</v>
      </c>
      <c r="J51" s="26">
        <f t="shared" si="35"/>
        <v>1</v>
      </c>
      <c r="K51" s="26"/>
      <c r="M51" s="27"/>
      <c r="N51" s="82"/>
      <c r="O51" s="82"/>
      <c r="P51" s="82"/>
      <c r="Q51" s="82"/>
      <c r="R51" s="82"/>
      <c r="S51" s="82"/>
      <c r="T51" s="28"/>
      <c r="U51" s="26"/>
      <c r="V51" s="26"/>
      <c r="W51" s="26"/>
      <c r="X51" s="26"/>
      <c r="Y51" s="26"/>
      <c r="Z51" s="28"/>
      <c r="AA51" s="26"/>
      <c r="AB51" s="26"/>
      <c r="AC51" s="26"/>
      <c r="AD51" s="26"/>
      <c r="AE51" s="29"/>
      <c r="AF51" s="26"/>
      <c r="AG51" s="26"/>
      <c r="AH51" s="26">
        <v>1.0</v>
      </c>
      <c r="AI51" s="26"/>
      <c r="AJ51" s="26"/>
      <c r="AK51" s="29"/>
      <c r="AL51" s="28"/>
      <c r="AM51" s="26"/>
      <c r="AN51" s="26"/>
      <c r="AO51" s="26"/>
      <c r="AP51" s="26"/>
      <c r="AQ51" s="29"/>
      <c r="AR51" s="28"/>
      <c r="AS51" s="26"/>
      <c r="AT51" s="26"/>
      <c r="AU51" s="26"/>
      <c r="AV51" s="26"/>
      <c r="AW51" s="29"/>
      <c r="AX51" s="26"/>
      <c r="AY51" s="26"/>
      <c r="AZ51" s="26">
        <v>1.0</v>
      </c>
      <c r="BA51" s="26">
        <v>1.0</v>
      </c>
      <c r="BB51" s="26"/>
      <c r="BC51" s="29"/>
      <c r="BD51" s="141"/>
      <c r="BE51" s="142"/>
      <c r="BF51" s="142"/>
      <c r="BG51" s="142"/>
      <c r="BH51" s="142"/>
      <c r="BI51" s="29"/>
      <c r="BJ51" s="28">
        <v>1.0</v>
      </c>
      <c r="BK51" s="26"/>
      <c r="BL51" s="26"/>
      <c r="BM51" s="26"/>
      <c r="BN51" s="26"/>
      <c r="BO51" s="29"/>
      <c r="BP51" s="26"/>
      <c r="BQ51" s="26"/>
      <c r="BR51" s="26">
        <v>1.0</v>
      </c>
      <c r="BS51" s="26"/>
      <c r="BT51" s="26">
        <v>2.0</v>
      </c>
      <c r="BU51" s="29"/>
      <c r="BV51" s="26"/>
      <c r="BW51" s="26"/>
      <c r="BX51" s="26">
        <v>6.0</v>
      </c>
      <c r="BY51" s="26"/>
      <c r="BZ51" s="26">
        <v>1.0</v>
      </c>
      <c r="CA51" s="29"/>
      <c r="CB51" s="26"/>
      <c r="CC51" s="26"/>
      <c r="CD51" s="26"/>
      <c r="CE51" s="26"/>
      <c r="CF51" s="26">
        <v>1.0</v>
      </c>
      <c r="CG51" s="29"/>
      <c r="CH51" s="26"/>
      <c r="CI51" s="26"/>
      <c r="CJ51" s="26"/>
      <c r="CK51" s="26"/>
      <c r="CL51" s="26">
        <v>4.0</v>
      </c>
      <c r="CM51" s="29"/>
      <c r="CN51" s="26"/>
      <c r="CO51" s="26"/>
      <c r="CP51" s="26"/>
      <c r="CQ51" s="26"/>
      <c r="CR51" s="26"/>
      <c r="CS51" s="29"/>
      <c r="CT51" s="26"/>
      <c r="CU51" s="26"/>
      <c r="CV51" s="26"/>
      <c r="CW51" s="26"/>
      <c r="CX51" s="26"/>
      <c r="CY51" s="29"/>
      <c r="CZ51" s="26"/>
      <c r="DA51" s="26"/>
      <c r="DB51" s="26"/>
      <c r="DC51" s="26"/>
      <c r="DD51" s="26"/>
      <c r="DE51" s="29"/>
      <c r="DF51" s="26"/>
      <c r="DG51" s="26"/>
      <c r="DH51" s="26"/>
      <c r="DI51" s="26"/>
      <c r="DJ51" s="26"/>
      <c r="DK51" s="29"/>
      <c r="DL51" s="26"/>
      <c r="DM51" s="26"/>
      <c r="DN51" s="26"/>
      <c r="DO51" s="26"/>
      <c r="DP51" s="26">
        <v>1.0</v>
      </c>
      <c r="DQ51" s="29"/>
      <c r="DR51" s="26"/>
      <c r="DS51" s="26"/>
      <c r="DT51" s="26"/>
      <c r="DU51" s="26"/>
      <c r="DV51" s="26"/>
      <c r="DW51" s="29"/>
      <c r="DX51" s="26"/>
      <c r="DY51" s="26"/>
      <c r="DZ51" s="26"/>
      <c r="EA51" s="26"/>
      <c r="EB51" s="26">
        <v>1.0</v>
      </c>
      <c r="EC51" s="29"/>
      <c r="ED51" s="26"/>
      <c r="EE51" s="26"/>
      <c r="EF51" s="26"/>
      <c r="EG51" s="26"/>
      <c r="EH51" s="26"/>
      <c r="EI51" s="29"/>
      <c r="EJ51" s="26"/>
      <c r="EK51" s="26"/>
      <c r="EL51" s="26"/>
      <c r="EM51" s="26"/>
      <c r="EN51" s="26"/>
      <c r="EO51" s="29"/>
      <c r="EP51" s="26"/>
      <c r="EQ51" s="26"/>
      <c r="ER51" s="26"/>
      <c r="ES51" s="26"/>
      <c r="ET51" s="26"/>
      <c r="EU51" s="29"/>
      <c r="EV51" s="26"/>
      <c r="EW51" s="26"/>
      <c r="EX51" s="26"/>
      <c r="EY51" s="26"/>
      <c r="EZ51" s="26"/>
      <c r="FA51" s="29"/>
      <c r="FB51" s="26"/>
      <c r="FC51" s="26"/>
      <c r="FD51" s="26"/>
      <c r="FE51" s="26"/>
      <c r="FF51" s="26"/>
      <c r="FG51" s="29">
        <v>1.0</v>
      </c>
      <c r="FH51" s="26"/>
      <c r="FI51" s="26"/>
      <c r="FJ51" s="26"/>
      <c r="FK51" s="26"/>
      <c r="FL51" s="26"/>
      <c r="FM51" s="29"/>
      <c r="FN51" s="26"/>
      <c r="FO51" s="26"/>
      <c r="FP51" s="26"/>
      <c r="FQ51" s="26"/>
      <c r="FR51" s="26"/>
      <c r="FS51" s="29"/>
      <c r="FT51" s="26"/>
      <c r="FU51" s="26"/>
      <c r="FV51" s="26"/>
      <c r="FW51" s="26"/>
      <c r="FX51" s="26"/>
      <c r="FY51" s="29"/>
      <c r="FZ51" s="26"/>
      <c r="GA51" s="26"/>
      <c r="GB51" s="26"/>
      <c r="GC51" s="26"/>
      <c r="GD51" s="26"/>
      <c r="GE51" s="29"/>
      <c r="GF51" s="26"/>
      <c r="GG51" s="26"/>
      <c r="GH51" s="26"/>
      <c r="GI51" s="26"/>
      <c r="GJ51" s="26"/>
      <c r="GK51" s="29"/>
      <c r="GL51" s="26"/>
      <c r="GM51" s="26">
        <v>1.0</v>
      </c>
      <c r="GN51" s="26"/>
      <c r="GO51" s="26"/>
      <c r="GP51" s="26"/>
      <c r="GQ51" s="29"/>
      <c r="GR51" s="26"/>
      <c r="GS51" s="26"/>
      <c r="GT51" s="26"/>
      <c r="GU51" s="26"/>
      <c r="GV51" s="26"/>
      <c r="GW51" s="29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</row>
    <row r="52">
      <c r="A52" s="1"/>
      <c r="B52" s="59"/>
      <c r="D52" s="50" t="s">
        <v>11</v>
      </c>
      <c r="E52" s="37">
        <f t="shared" ref="E52:J52" si="36">N52+T52+Z52+AF52+AL52+AR52+AX52+BD52+BJ52+BP52+BV52+CB52+CH52+CN52+CT52+CZ52+DF52+DL52+DR52+DX52+ED52+EJ52+EP52+EV52+FB52+FH52+FN52+FT52+FZ52+GF52+GL52</f>
        <v>800</v>
      </c>
      <c r="F52" s="37">
        <f t="shared" si="36"/>
        <v>880</v>
      </c>
      <c r="G52" s="37">
        <f t="shared" si="36"/>
        <v>7200</v>
      </c>
      <c r="H52" s="37">
        <f t="shared" si="36"/>
        <v>800</v>
      </c>
      <c r="I52" s="37">
        <f t="shared" si="36"/>
        <v>8000</v>
      </c>
      <c r="J52" s="37">
        <f t="shared" si="36"/>
        <v>800</v>
      </c>
      <c r="K52" s="26"/>
      <c r="M52" s="27"/>
      <c r="N52" s="85"/>
      <c r="O52" s="85"/>
      <c r="P52" s="85"/>
      <c r="Q52" s="85"/>
      <c r="R52" s="85"/>
      <c r="S52" s="85"/>
      <c r="T52" s="60"/>
      <c r="U52" s="38"/>
      <c r="V52" s="38"/>
      <c r="W52" s="38"/>
      <c r="X52" s="38"/>
      <c r="Y52" s="38"/>
      <c r="Z52" s="60"/>
      <c r="AA52" s="38"/>
      <c r="AB52" s="38"/>
      <c r="AC52" s="38"/>
      <c r="AD52" s="38"/>
      <c r="AE52" s="61"/>
      <c r="AF52" s="38"/>
      <c r="AG52" s="38"/>
      <c r="AH52" s="37">
        <v>800.0</v>
      </c>
      <c r="AI52" s="38"/>
      <c r="AJ52" s="38"/>
      <c r="AK52" s="61"/>
      <c r="AL52" s="60"/>
      <c r="AM52" s="38"/>
      <c r="AN52" s="38"/>
      <c r="AO52" s="38"/>
      <c r="AP52" s="38"/>
      <c r="AQ52" s="61"/>
      <c r="AR52" s="60"/>
      <c r="AS52" s="38"/>
      <c r="AT52" s="38"/>
      <c r="AU52" s="38"/>
      <c r="AV52" s="38"/>
      <c r="AW52" s="61"/>
      <c r="AX52" s="38"/>
      <c r="AY52" s="38"/>
      <c r="AZ52" s="37">
        <v>800.0</v>
      </c>
      <c r="BA52" s="37">
        <v>800.0</v>
      </c>
      <c r="BB52" s="38"/>
      <c r="BC52" s="61"/>
      <c r="BD52" s="147"/>
      <c r="BE52" s="148"/>
      <c r="BF52" s="148"/>
      <c r="BG52" s="148"/>
      <c r="BH52" s="148"/>
      <c r="BI52" s="61"/>
      <c r="BJ52" s="40">
        <v>800.0</v>
      </c>
      <c r="BK52" s="38"/>
      <c r="BL52" s="38"/>
      <c r="BM52" s="38"/>
      <c r="BN52" s="38"/>
      <c r="BO52" s="61"/>
      <c r="BP52" s="38"/>
      <c r="BQ52" s="38"/>
      <c r="BR52" s="37">
        <v>800.0</v>
      </c>
      <c r="BS52" s="38"/>
      <c r="BT52" s="37">
        <v>1600.0</v>
      </c>
      <c r="BU52" s="61"/>
      <c r="BV52" s="38"/>
      <c r="BW52" s="38"/>
      <c r="BX52" s="37">
        <v>4800.0</v>
      </c>
      <c r="BY52" s="38"/>
      <c r="BZ52" s="37">
        <v>800.0</v>
      </c>
      <c r="CA52" s="61"/>
      <c r="CB52" s="38"/>
      <c r="CC52" s="38"/>
      <c r="CD52" s="37"/>
      <c r="CE52" s="38"/>
      <c r="CF52" s="37">
        <v>800.0</v>
      </c>
      <c r="CG52" s="61"/>
      <c r="CH52" s="38"/>
      <c r="CI52" s="38"/>
      <c r="CJ52" s="37"/>
      <c r="CK52" s="38"/>
      <c r="CL52" s="37">
        <v>3200.0</v>
      </c>
      <c r="CM52" s="61"/>
      <c r="CN52" s="38"/>
      <c r="CO52" s="38"/>
      <c r="CP52" s="37"/>
      <c r="CQ52" s="38"/>
      <c r="CR52" s="37"/>
      <c r="CS52" s="61"/>
      <c r="CT52" s="38"/>
      <c r="CU52" s="38"/>
      <c r="CV52" s="37"/>
      <c r="CW52" s="38"/>
      <c r="CX52" s="37"/>
      <c r="CY52" s="61"/>
      <c r="CZ52" s="38"/>
      <c r="DA52" s="38"/>
      <c r="DB52" s="37"/>
      <c r="DC52" s="38"/>
      <c r="DD52" s="37"/>
      <c r="DE52" s="61"/>
      <c r="DF52" s="38"/>
      <c r="DG52" s="38"/>
      <c r="DH52" s="37"/>
      <c r="DI52" s="38"/>
      <c r="DJ52" s="37"/>
      <c r="DK52" s="61"/>
      <c r="DL52" s="38"/>
      <c r="DM52" s="38"/>
      <c r="DN52" s="37"/>
      <c r="DO52" s="38"/>
      <c r="DP52" s="37">
        <v>800.0</v>
      </c>
      <c r="DQ52" s="61"/>
      <c r="DR52" s="38"/>
      <c r="DS52" s="38"/>
      <c r="DT52" s="37"/>
      <c r="DU52" s="38"/>
      <c r="DV52" s="37"/>
      <c r="DW52" s="61"/>
      <c r="DX52" s="38"/>
      <c r="DY52" s="38"/>
      <c r="DZ52" s="37"/>
      <c r="EA52" s="38"/>
      <c r="EB52" s="37">
        <v>800.0</v>
      </c>
      <c r="EC52" s="61"/>
      <c r="ED52" s="38"/>
      <c r="EE52" s="38"/>
      <c r="EF52" s="37"/>
      <c r="EG52" s="38"/>
      <c r="EH52" s="37"/>
      <c r="EI52" s="61"/>
      <c r="EJ52" s="38"/>
      <c r="EK52" s="38"/>
      <c r="EL52" s="37"/>
      <c r="EM52" s="38"/>
      <c r="EN52" s="37"/>
      <c r="EO52" s="61"/>
      <c r="EP52" s="38"/>
      <c r="EQ52" s="38"/>
      <c r="ER52" s="37"/>
      <c r="ES52" s="38"/>
      <c r="ET52" s="37"/>
      <c r="EU52" s="61"/>
      <c r="EV52" s="38"/>
      <c r="EW52" s="38"/>
      <c r="EX52" s="37"/>
      <c r="EY52" s="38"/>
      <c r="EZ52" s="37"/>
      <c r="FA52" s="61"/>
      <c r="FB52" s="38"/>
      <c r="FC52" s="38"/>
      <c r="FD52" s="37"/>
      <c r="FE52" s="38"/>
      <c r="FF52" s="37"/>
      <c r="FG52" s="41">
        <v>800.0</v>
      </c>
      <c r="FH52" s="38"/>
      <c r="FI52" s="38"/>
      <c r="FJ52" s="37"/>
      <c r="FK52" s="38"/>
      <c r="FL52" s="37"/>
      <c r="FM52" s="61"/>
      <c r="FN52" s="38"/>
      <c r="FO52" s="38"/>
      <c r="FP52" s="37"/>
      <c r="FQ52" s="38"/>
      <c r="FR52" s="37"/>
      <c r="FS52" s="61"/>
      <c r="FT52" s="38"/>
      <c r="FU52" s="38"/>
      <c r="FV52" s="37"/>
      <c r="FW52" s="38"/>
      <c r="FX52" s="37"/>
      <c r="FY52" s="61"/>
      <c r="FZ52" s="38"/>
      <c r="GA52" s="38"/>
      <c r="GB52" s="37"/>
      <c r="GC52" s="38"/>
      <c r="GD52" s="37"/>
      <c r="GE52" s="61"/>
      <c r="GF52" s="38"/>
      <c r="GG52" s="38"/>
      <c r="GH52" s="37"/>
      <c r="GI52" s="38"/>
      <c r="GJ52" s="37"/>
      <c r="GK52" s="61"/>
      <c r="GL52" s="38"/>
      <c r="GM52" s="37">
        <v>880.0</v>
      </c>
      <c r="GN52" s="37"/>
      <c r="GO52" s="38"/>
      <c r="GP52" s="37"/>
      <c r="GQ52" s="61"/>
      <c r="GR52" s="38"/>
      <c r="GS52" s="37"/>
      <c r="GT52" s="37"/>
      <c r="GU52" s="38"/>
      <c r="GV52" s="37"/>
      <c r="GW52" s="6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</row>
    <row r="53">
      <c r="A53" s="1"/>
      <c r="B53" s="62"/>
      <c r="C53" s="63"/>
      <c r="D53" s="50" t="s">
        <v>13</v>
      </c>
      <c r="E53" s="37">
        <f t="shared" ref="E53:J53" si="37">N53+T53+Z53+AF53+AL53+AR53+AX53+BD53+BJ53+BP53+BV53+CB53+CH53+CN53+CT53+CZ53+DF53+DL53+DR53+DX53+ED53+EJ53+EP53+EV53+FB53+FH53+FN53+FT53+FZ53+GF53+GL53</f>
        <v>0</v>
      </c>
      <c r="F53" s="37">
        <f t="shared" si="37"/>
        <v>0</v>
      </c>
      <c r="G53" s="37">
        <f t="shared" si="37"/>
        <v>0</v>
      </c>
      <c r="H53" s="37">
        <f t="shared" si="37"/>
        <v>0</v>
      </c>
      <c r="I53" s="37">
        <f t="shared" si="37"/>
        <v>0</v>
      </c>
      <c r="J53" s="37">
        <f t="shared" si="37"/>
        <v>0</v>
      </c>
      <c r="K53" s="26"/>
      <c r="L53" s="63"/>
      <c r="M53" s="65"/>
      <c r="N53" s="86"/>
      <c r="O53" s="86"/>
      <c r="P53" s="86"/>
      <c r="Q53" s="86"/>
      <c r="R53" s="86"/>
      <c r="S53" s="86"/>
      <c r="T53" s="67"/>
      <c r="U53" s="66"/>
      <c r="V53" s="66"/>
      <c r="W53" s="66"/>
      <c r="X53" s="66"/>
      <c r="Y53" s="66"/>
      <c r="Z53" s="67"/>
      <c r="AA53" s="66"/>
      <c r="AB53" s="66"/>
      <c r="AC53" s="66"/>
      <c r="AD53" s="66"/>
      <c r="AE53" s="68"/>
      <c r="AF53" s="66"/>
      <c r="AG53" s="66"/>
      <c r="AH53" s="66"/>
      <c r="AI53" s="66"/>
      <c r="AJ53" s="66"/>
      <c r="AK53" s="68"/>
      <c r="AL53" s="67"/>
      <c r="AM53" s="66"/>
      <c r="AN53" s="66"/>
      <c r="AO53" s="66"/>
      <c r="AP53" s="66"/>
      <c r="AQ53" s="68"/>
      <c r="AR53" s="67"/>
      <c r="AS53" s="66"/>
      <c r="AT53" s="66"/>
      <c r="AU53" s="66"/>
      <c r="AV53" s="66"/>
      <c r="AW53" s="68"/>
      <c r="AX53" s="66"/>
      <c r="AY53" s="66"/>
      <c r="AZ53" s="66"/>
      <c r="BA53" s="66"/>
      <c r="BB53" s="66"/>
      <c r="BC53" s="68"/>
      <c r="BD53" s="149"/>
      <c r="BE53" s="150"/>
      <c r="BF53" s="150"/>
      <c r="BG53" s="150"/>
      <c r="BH53" s="150"/>
      <c r="BI53" s="68"/>
      <c r="BJ53" s="67"/>
      <c r="BK53" s="66"/>
      <c r="BL53" s="66"/>
      <c r="BM53" s="66"/>
      <c r="BN53" s="66"/>
      <c r="BO53" s="68"/>
      <c r="BP53" s="66"/>
      <c r="BQ53" s="66"/>
      <c r="BR53" s="66"/>
      <c r="BS53" s="66"/>
      <c r="BT53" s="66"/>
      <c r="BU53" s="68"/>
      <c r="BV53" s="66"/>
      <c r="BW53" s="66"/>
      <c r="BX53" s="66"/>
      <c r="BY53" s="66"/>
      <c r="BZ53" s="66"/>
      <c r="CA53" s="68"/>
      <c r="CB53" s="66"/>
      <c r="CC53" s="66"/>
      <c r="CD53" s="66"/>
      <c r="CE53" s="66"/>
      <c r="CF53" s="66"/>
      <c r="CG53" s="68"/>
      <c r="CH53" s="66"/>
      <c r="CI53" s="66"/>
      <c r="CJ53" s="66"/>
      <c r="CK53" s="66"/>
      <c r="CL53" s="66"/>
      <c r="CM53" s="68"/>
      <c r="CN53" s="66"/>
      <c r="CO53" s="66"/>
      <c r="CP53" s="66"/>
      <c r="CQ53" s="66"/>
      <c r="CR53" s="66"/>
      <c r="CS53" s="68"/>
      <c r="CT53" s="66"/>
      <c r="CU53" s="66"/>
      <c r="CV53" s="66"/>
      <c r="CW53" s="66"/>
      <c r="CX53" s="66"/>
      <c r="CY53" s="68"/>
      <c r="CZ53" s="66"/>
      <c r="DA53" s="66"/>
      <c r="DB53" s="66"/>
      <c r="DC53" s="66"/>
      <c r="DD53" s="66"/>
      <c r="DE53" s="68"/>
      <c r="DF53" s="66"/>
      <c r="DG53" s="66"/>
      <c r="DH53" s="66"/>
      <c r="DI53" s="66"/>
      <c r="DJ53" s="66"/>
      <c r="DK53" s="68"/>
      <c r="DL53" s="66"/>
      <c r="DM53" s="66"/>
      <c r="DN53" s="66"/>
      <c r="DO53" s="66"/>
      <c r="DP53" s="77"/>
      <c r="DQ53" s="68"/>
      <c r="DR53" s="66"/>
      <c r="DS53" s="66"/>
      <c r="DT53" s="66"/>
      <c r="DU53" s="66"/>
      <c r="DV53" s="66"/>
      <c r="DW53" s="68"/>
      <c r="DX53" s="66"/>
      <c r="DY53" s="66"/>
      <c r="DZ53" s="66"/>
      <c r="EA53" s="66"/>
      <c r="EB53" s="66"/>
      <c r="EC53" s="68"/>
      <c r="ED53" s="66"/>
      <c r="EE53" s="66"/>
      <c r="EF53" s="66"/>
      <c r="EG53" s="66"/>
      <c r="EH53" s="66"/>
      <c r="EI53" s="68"/>
      <c r="EJ53" s="66"/>
      <c r="EK53" s="66"/>
      <c r="EL53" s="66"/>
      <c r="EM53" s="66"/>
      <c r="EN53" s="66"/>
      <c r="EO53" s="68"/>
      <c r="EP53" s="66"/>
      <c r="EQ53" s="66"/>
      <c r="ER53" s="66"/>
      <c r="ES53" s="66"/>
      <c r="ET53" s="66"/>
      <c r="EU53" s="68"/>
      <c r="EV53" s="66"/>
      <c r="EW53" s="66"/>
      <c r="EX53" s="66"/>
      <c r="EY53" s="66"/>
      <c r="EZ53" s="66"/>
      <c r="FA53" s="68"/>
      <c r="FB53" s="66"/>
      <c r="FC53" s="66"/>
      <c r="FD53" s="66"/>
      <c r="FE53" s="66"/>
      <c r="FF53" s="66"/>
      <c r="FG53" s="68"/>
      <c r="FH53" s="66"/>
      <c r="FI53" s="66"/>
      <c r="FJ53" s="66"/>
      <c r="FK53" s="66"/>
      <c r="FL53" s="66"/>
      <c r="FM53" s="68"/>
      <c r="FN53" s="66"/>
      <c r="FO53" s="66"/>
      <c r="FP53" s="66"/>
      <c r="FQ53" s="66"/>
      <c r="FR53" s="66"/>
      <c r="FS53" s="68"/>
      <c r="FT53" s="66"/>
      <c r="FU53" s="66"/>
      <c r="FV53" s="66"/>
      <c r="FW53" s="66"/>
      <c r="FX53" s="66"/>
      <c r="FY53" s="68"/>
      <c r="FZ53" s="66"/>
      <c r="GA53" s="66"/>
      <c r="GB53" s="66"/>
      <c r="GC53" s="66"/>
      <c r="GD53" s="66"/>
      <c r="GE53" s="68"/>
      <c r="GF53" s="66"/>
      <c r="GG53" s="66"/>
      <c r="GH53" s="66"/>
      <c r="GI53" s="66"/>
      <c r="GJ53" s="66"/>
      <c r="GK53" s="68"/>
      <c r="GL53" s="66"/>
      <c r="GM53" s="66"/>
      <c r="GN53" s="66"/>
      <c r="GO53" s="66"/>
      <c r="GP53" s="66"/>
      <c r="GQ53" s="68"/>
      <c r="GR53" s="66"/>
      <c r="GS53" s="66"/>
      <c r="GT53" s="66"/>
      <c r="GU53" s="66"/>
      <c r="GV53" s="66"/>
      <c r="GW53" s="68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</row>
    <row r="54">
      <c r="A54" s="1"/>
      <c r="B54" s="119" t="s">
        <v>77</v>
      </c>
      <c r="C54" s="13"/>
      <c r="D54" s="14" t="s">
        <v>2</v>
      </c>
      <c r="E54" s="14" t="s">
        <v>60</v>
      </c>
      <c r="F54" s="14" t="s">
        <v>61</v>
      </c>
      <c r="G54" s="14" t="s">
        <v>62</v>
      </c>
      <c r="H54" s="14" t="s">
        <v>63</v>
      </c>
      <c r="I54" s="14" t="s">
        <v>4</v>
      </c>
      <c r="J54" s="14" t="s">
        <v>64</v>
      </c>
      <c r="K54" s="14"/>
      <c r="L54" s="15" t="s">
        <v>5</v>
      </c>
      <c r="M54" s="16" t="s">
        <v>6</v>
      </c>
      <c r="N54" s="82" t="s">
        <v>60</v>
      </c>
      <c r="O54" s="82" t="s">
        <v>61</v>
      </c>
      <c r="P54" s="82" t="s">
        <v>62</v>
      </c>
      <c r="Q54" s="82" t="s">
        <v>63</v>
      </c>
      <c r="R54" s="82" t="s">
        <v>4</v>
      </c>
      <c r="S54" s="82" t="s">
        <v>64</v>
      </c>
      <c r="T54" s="139" t="s">
        <v>60</v>
      </c>
      <c r="U54" s="24" t="s">
        <v>61</v>
      </c>
      <c r="V54" s="24" t="s">
        <v>62</v>
      </c>
      <c r="W54" s="24" t="s">
        <v>63</v>
      </c>
      <c r="X54" s="24" t="s">
        <v>4</v>
      </c>
      <c r="Y54" s="24" t="s">
        <v>64</v>
      </c>
      <c r="Z54" s="139" t="s">
        <v>60</v>
      </c>
      <c r="AA54" s="24" t="s">
        <v>61</v>
      </c>
      <c r="AB54" s="24" t="s">
        <v>62</v>
      </c>
      <c r="AC54" s="24" t="s">
        <v>63</v>
      </c>
      <c r="AD54" s="24" t="s">
        <v>4</v>
      </c>
      <c r="AE54" s="140" t="s">
        <v>64</v>
      </c>
      <c r="AF54" s="24" t="s">
        <v>60</v>
      </c>
      <c r="AG54" s="24" t="s">
        <v>61</v>
      </c>
      <c r="AH54" s="24" t="s">
        <v>62</v>
      </c>
      <c r="AI54" s="24" t="s">
        <v>63</v>
      </c>
      <c r="AJ54" s="24" t="s">
        <v>4</v>
      </c>
      <c r="AK54" s="140" t="s">
        <v>64</v>
      </c>
      <c r="AL54" s="139" t="s">
        <v>60</v>
      </c>
      <c r="AM54" s="24" t="s">
        <v>61</v>
      </c>
      <c r="AN54" s="24" t="s">
        <v>62</v>
      </c>
      <c r="AO54" s="24" t="s">
        <v>63</v>
      </c>
      <c r="AP54" s="24" t="s">
        <v>4</v>
      </c>
      <c r="AQ54" s="140" t="s">
        <v>64</v>
      </c>
      <c r="AR54" s="139" t="s">
        <v>60</v>
      </c>
      <c r="AS54" s="24" t="s">
        <v>61</v>
      </c>
      <c r="AT54" s="24" t="s">
        <v>62</v>
      </c>
      <c r="AU54" s="24" t="s">
        <v>63</v>
      </c>
      <c r="AV54" s="24" t="s">
        <v>4</v>
      </c>
      <c r="AW54" s="140" t="s">
        <v>64</v>
      </c>
      <c r="AX54" s="24" t="s">
        <v>60</v>
      </c>
      <c r="AY54" s="24" t="s">
        <v>61</v>
      </c>
      <c r="AZ54" s="24" t="s">
        <v>62</v>
      </c>
      <c r="BA54" s="24" t="s">
        <v>63</v>
      </c>
      <c r="BB54" s="24" t="s">
        <v>4</v>
      </c>
      <c r="BC54" s="140" t="s">
        <v>64</v>
      </c>
      <c r="BD54" s="141" t="s">
        <v>60</v>
      </c>
      <c r="BE54" s="142" t="s">
        <v>61</v>
      </c>
      <c r="BF54" s="142" t="s">
        <v>62</v>
      </c>
      <c r="BG54" s="142" t="s">
        <v>63</v>
      </c>
      <c r="BH54" s="142" t="s">
        <v>4</v>
      </c>
      <c r="BI54" s="140" t="s">
        <v>64</v>
      </c>
      <c r="BJ54" s="139" t="s">
        <v>60</v>
      </c>
      <c r="BK54" s="24" t="s">
        <v>61</v>
      </c>
      <c r="BL54" s="24" t="s">
        <v>62</v>
      </c>
      <c r="BM54" s="24" t="s">
        <v>63</v>
      </c>
      <c r="BN54" s="24" t="s">
        <v>4</v>
      </c>
      <c r="BO54" s="140" t="s">
        <v>64</v>
      </c>
      <c r="BP54" s="24" t="s">
        <v>60</v>
      </c>
      <c r="BQ54" s="24" t="s">
        <v>61</v>
      </c>
      <c r="BR54" s="24" t="s">
        <v>62</v>
      </c>
      <c r="BS54" s="24" t="s">
        <v>63</v>
      </c>
      <c r="BT54" s="24" t="s">
        <v>4</v>
      </c>
      <c r="BU54" s="140" t="s">
        <v>64</v>
      </c>
      <c r="BV54" s="24" t="s">
        <v>60</v>
      </c>
      <c r="BW54" s="24" t="s">
        <v>61</v>
      </c>
      <c r="BX54" s="24" t="s">
        <v>62</v>
      </c>
      <c r="BY54" s="24" t="s">
        <v>63</v>
      </c>
      <c r="BZ54" s="24" t="s">
        <v>4</v>
      </c>
      <c r="CA54" s="140" t="s">
        <v>64</v>
      </c>
      <c r="CB54" s="24" t="s">
        <v>60</v>
      </c>
      <c r="CC54" s="24" t="s">
        <v>61</v>
      </c>
      <c r="CD54" s="24" t="s">
        <v>62</v>
      </c>
      <c r="CE54" s="24" t="s">
        <v>63</v>
      </c>
      <c r="CF54" s="24" t="s">
        <v>4</v>
      </c>
      <c r="CG54" s="140" t="s">
        <v>64</v>
      </c>
      <c r="CH54" s="24" t="s">
        <v>60</v>
      </c>
      <c r="CI54" s="24" t="s">
        <v>61</v>
      </c>
      <c r="CJ54" s="24" t="s">
        <v>62</v>
      </c>
      <c r="CK54" s="24" t="s">
        <v>63</v>
      </c>
      <c r="CL54" s="24" t="s">
        <v>4</v>
      </c>
      <c r="CM54" s="140" t="s">
        <v>64</v>
      </c>
      <c r="CN54" s="24" t="s">
        <v>60</v>
      </c>
      <c r="CO54" s="24" t="s">
        <v>61</v>
      </c>
      <c r="CP54" s="24" t="s">
        <v>62</v>
      </c>
      <c r="CQ54" s="24" t="s">
        <v>63</v>
      </c>
      <c r="CR54" s="24" t="s">
        <v>4</v>
      </c>
      <c r="CS54" s="140" t="s">
        <v>64</v>
      </c>
      <c r="CT54" s="24" t="s">
        <v>60</v>
      </c>
      <c r="CU54" s="24" t="s">
        <v>61</v>
      </c>
      <c r="CV54" s="24" t="s">
        <v>62</v>
      </c>
      <c r="CW54" s="24" t="s">
        <v>63</v>
      </c>
      <c r="CX54" s="24" t="s">
        <v>4</v>
      </c>
      <c r="CY54" s="140" t="s">
        <v>64</v>
      </c>
      <c r="CZ54" s="24" t="s">
        <v>60</v>
      </c>
      <c r="DA54" s="24" t="s">
        <v>61</v>
      </c>
      <c r="DB54" s="24" t="s">
        <v>62</v>
      </c>
      <c r="DC54" s="24" t="s">
        <v>63</v>
      </c>
      <c r="DD54" s="24" t="s">
        <v>4</v>
      </c>
      <c r="DE54" s="140" t="s">
        <v>64</v>
      </c>
      <c r="DF54" s="24" t="s">
        <v>60</v>
      </c>
      <c r="DG54" s="24" t="s">
        <v>61</v>
      </c>
      <c r="DH54" s="24" t="s">
        <v>62</v>
      </c>
      <c r="DI54" s="24" t="s">
        <v>63</v>
      </c>
      <c r="DJ54" s="24" t="s">
        <v>4</v>
      </c>
      <c r="DK54" s="140" t="s">
        <v>64</v>
      </c>
      <c r="DL54" s="24" t="s">
        <v>60</v>
      </c>
      <c r="DM54" s="24" t="s">
        <v>61</v>
      </c>
      <c r="DN54" s="24" t="s">
        <v>62</v>
      </c>
      <c r="DO54" s="24" t="s">
        <v>63</v>
      </c>
      <c r="DP54" s="24" t="s">
        <v>4</v>
      </c>
      <c r="DQ54" s="140" t="s">
        <v>64</v>
      </c>
      <c r="DR54" s="24" t="s">
        <v>60</v>
      </c>
      <c r="DS54" s="24" t="s">
        <v>61</v>
      </c>
      <c r="DT54" s="24" t="s">
        <v>62</v>
      </c>
      <c r="DU54" s="24" t="s">
        <v>63</v>
      </c>
      <c r="DV54" s="24" t="s">
        <v>4</v>
      </c>
      <c r="DW54" s="140" t="s">
        <v>64</v>
      </c>
      <c r="DX54" s="24" t="s">
        <v>60</v>
      </c>
      <c r="DY54" s="24" t="s">
        <v>61</v>
      </c>
      <c r="DZ54" s="24" t="s">
        <v>62</v>
      </c>
      <c r="EA54" s="24" t="s">
        <v>63</v>
      </c>
      <c r="EB54" s="24" t="s">
        <v>4</v>
      </c>
      <c r="EC54" s="140" t="s">
        <v>64</v>
      </c>
      <c r="ED54" s="24" t="s">
        <v>60</v>
      </c>
      <c r="EE54" s="24" t="s">
        <v>61</v>
      </c>
      <c r="EF54" s="24" t="s">
        <v>62</v>
      </c>
      <c r="EG54" s="24" t="s">
        <v>63</v>
      </c>
      <c r="EH54" s="24" t="s">
        <v>4</v>
      </c>
      <c r="EI54" s="140" t="s">
        <v>64</v>
      </c>
      <c r="EJ54" s="24" t="s">
        <v>60</v>
      </c>
      <c r="EK54" s="24" t="s">
        <v>61</v>
      </c>
      <c r="EL54" s="24" t="s">
        <v>62</v>
      </c>
      <c r="EM54" s="24" t="s">
        <v>63</v>
      </c>
      <c r="EN54" s="24" t="s">
        <v>4</v>
      </c>
      <c r="EO54" s="140" t="s">
        <v>64</v>
      </c>
      <c r="EP54" s="24" t="s">
        <v>60</v>
      </c>
      <c r="EQ54" s="24" t="s">
        <v>61</v>
      </c>
      <c r="ER54" s="24" t="s">
        <v>62</v>
      </c>
      <c r="ES54" s="24" t="s">
        <v>63</v>
      </c>
      <c r="ET54" s="24" t="s">
        <v>4</v>
      </c>
      <c r="EU54" s="140" t="s">
        <v>64</v>
      </c>
      <c r="EV54" s="24" t="s">
        <v>60</v>
      </c>
      <c r="EW54" s="24" t="s">
        <v>61</v>
      </c>
      <c r="EX54" s="24" t="s">
        <v>62</v>
      </c>
      <c r="EY54" s="24" t="s">
        <v>63</v>
      </c>
      <c r="EZ54" s="24" t="s">
        <v>4</v>
      </c>
      <c r="FA54" s="140" t="s">
        <v>64</v>
      </c>
      <c r="FB54" s="24" t="s">
        <v>60</v>
      </c>
      <c r="FC54" s="24" t="s">
        <v>61</v>
      </c>
      <c r="FD54" s="24" t="s">
        <v>62</v>
      </c>
      <c r="FE54" s="24" t="s">
        <v>63</v>
      </c>
      <c r="FF54" s="24" t="s">
        <v>4</v>
      </c>
      <c r="FG54" s="140" t="s">
        <v>64</v>
      </c>
      <c r="FH54" s="24" t="s">
        <v>60</v>
      </c>
      <c r="FI54" s="24" t="s">
        <v>61</v>
      </c>
      <c r="FJ54" s="24" t="s">
        <v>62</v>
      </c>
      <c r="FK54" s="24" t="s">
        <v>63</v>
      </c>
      <c r="FL54" s="24" t="s">
        <v>4</v>
      </c>
      <c r="FM54" s="140" t="s">
        <v>64</v>
      </c>
      <c r="FN54" s="24" t="s">
        <v>60</v>
      </c>
      <c r="FO54" s="24" t="s">
        <v>61</v>
      </c>
      <c r="FP54" s="24" t="s">
        <v>62</v>
      </c>
      <c r="FQ54" s="24" t="s">
        <v>63</v>
      </c>
      <c r="FR54" s="24" t="s">
        <v>4</v>
      </c>
      <c r="FS54" s="140" t="s">
        <v>64</v>
      </c>
      <c r="FT54" s="24" t="s">
        <v>60</v>
      </c>
      <c r="FU54" s="24" t="s">
        <v>61</v>
      </c>
      <c r="FV54" s="24" t="s">
        <v>62</v>
      </c>
      <c r="FW54" s="24" t="s">
        <v>63</v>
      </c>
      <c r="FX54" s="24" t="s">
        <v>4</v>
      </c>
      <c r="FY54" s="140" t="s">
        <v>64</v>
      </c>
      <c r="FZ54" s="24" t="s">
        <v>60</v>
      </c>
      <c r="GA54" s="24" t="s">
        <v>61</v>
      </c>
      <c r="GB54" s="24" t="s">
        <v>62</v>
      </c>
      <c r="GC54" s="24" t="s">
        <v>63</v>
      </c>
      <c r="GD54" s="24" t="s">
        <v>4</v>
      </c>
      <c r="GE54" s="140" t="s">
        <v>64</v>
      </c>
      <c r="GF54" s="24" t="s">
        <v>60</v>
      </c>
      <c r="GG54" s="24" t="s">
        <v>61</v>
      </c>
      <c r="GH54" s="24" t="s">
        <v>62</v>
      </c>
      <c r="GI54" s="24" t="s">
        <v>63</v>
      </c>
      <c r="GJ54" s="24" t="s">
        <v>4</v>
      </c>
      <c r="GK54" s="140" t="s">
        <v>64</v>
      </c>
      <c r="GL54" s="24" t="s">
        <v>60</v>
      </c>
      <c r="GM54" s="24" t="s">
        <v>61</v>
      </c>
      <c r="GN54" s="24" t="s">
        <v>62</v>
      </c>
      <c r="GO54" s="24" t="s">
        <v>63</v>
      </c>
      <c r="GP54" s="24" t="s">
        <v>4</v>
      </c>
      <c r="GQ54" s="140" t="s">
        <v>64</v>
      </c>
      <c r="GR54" s="24" t="s">
        <v>60</v>
      </c>
      <c r="GS54" s="24" t="s">
        <v>61</v>
      </c>
      <c r="GT54" s="24" t="s">
        <v>62</v>
      </c>
      <c r="GU54" s="24" t="s">
        <v>63</v>
      </c>
      <c r="GV54" s="24" t="s">
        <v>4</v>
      </c>
      <c r="GW54" s="140" t="s">
        <v>64</v>
      </c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</row>
    <row r="55">
      <c r="A55" s="1"/>
      <c r="B55" s="25" t="s">
        <v>7</v>
      </c>
      <c r="C55" s="26" t="s">
        <v>75</v>
      </c>
      <c r="E55" s="26">
        <f t="shared" ref="E55:J55" si="38">N55+T55+Z55+AF55+AL55+AR55+AX55+BD55+BJ55+BP55+BV55+CB55+CH55+CN55+CT55+CZ55+DF55+DL55+DR55+DX55+ED55+EJ55+EP55+EV55+FB55+FH55+FN55+FT55+FZ55+GF55+GL55</f>
        <v>0</v>
      </c>
      <c r="F55" s="26">
        <f t="shared" si="38"/>
        <v>0</v>
      </c>
      <c r="G55" s="26">
        <f t="shared" si="38"/>
        <v>0</v>
      </c>
      <c r="H55" s="26">
        <f t="shared" si="38"/>
        <v>0</v>
      </c>
      <c r="I55" s="26">
        <f t="shared" si="38"/>
        <v>0</v>
      </c>
      <c r="J55" s="26">
        <f t="shared" si="38"/>
        <v>1</v>
      </c>
      <c r="K55" s="26"/>
      <c r="M55" s="27"/>
      <c r="N55" s="82"/>
      <c r="O55" s="82"/>
      <c r="P55" s="82"/>
      <c r="Q55" s="82"/>
      <c r="R55" s="82"/>
      <c r="S55" s="82"/>
      <c r="T55" s="28"/>
      <c r="U55" s="26"/>
      <c r="V55" s="26"/>
      <c r="W55" s="26"/>
      <c r="X55" s="26"/>
      <c r="Y55" s="26"/>
      <c r="Z55" s="28"/>
      <c r="AA55" s="26"/>
      <c r="AB55" s="26"/>
      <c r="AC55" s="26"/>
      <c r="AD55" s="26"/>
      <c r="AE55" s="29"/>
      <c r="AF55" s="26"/>
      <c r="AG55" s="26"/>
      <c r="AH55" s="26"/>
      <c r="AI55" s="26"/>
      <c r="AJ55" s="26"/>
      <c r="AK55" s="29"/>
      <c r="AL55" s="28"/>
      <c r="AM55" s="26"/>
      <c r="AN55" s="26"/>
      <c r="AO55" s="26"/>
      <c r="AP55" s="26"/>
      <c r="AQ55" s="29"/>
      <c r="AR55" s="28"/>
      <c r="AS55" s="26"/>
      <c r="AT55" s="26"/>
      <c r="AU55" s="26"/>
      <c r="AV55" s="26"/>
      <c r="AW55" s="29"/>
      <c r="AX55" s="26"/>
      <c r="AY55" s="26"/>
      <c r="AZ55" s="26"/>
      <c r="BA55" s="26"/>
      <c r="BB55" s="26"/>
      <c r="BC55" s="29"/>
      <c r="BD55" s="141"/>
      <c r="BE55" s="142"/>
      <c r="BF55" s="142"/>
      <c r="BG55" s="142"/>
      <c r="BH55" s="142"/>
      <c r="BI55" s="29"/>
      <c r="BJ55" s="28"/>
      <c r="BK55" s="26"/>
      <c r="BL55" s="26"/>
      <c r="BM55" s="26"/>
      <c r="BN55" s="26"/>
      <c r="BO55" s="29"/>
      <c r="BP55" s="26"/>
      <c r="BQ55" s="26"/>
      <c r="BR55" s="26"/>
      <c r="BS55" s="26"/>
      <c r="BT55" s="26"/>
      <c r="BU55" s="29"/>
      <c r="BV55" s="26"/>
      <c r="BW55" s="26"/>
      <c r="BX55" s="26"/>
      <c r="BY55" s="26"/>
      <c r="BZ55" s="26"/>
      <c r="CA55" s="29"/>
      <c r="CB55" s="26"/>
      <c r="CC55" s="26"/>
      <c r="CD55" s="26"/>
      <c r="CE55" s="26"/>
      <c r="CF55" s="26"/>
      <c r="CG55" s="29"/>
      <c r="CH55" s="26"/>
      <c r="CI55" s="26"/>
      <c r="CJ55" s="26"/>
      <c r="CK55" s="26"/>
      <c r="CL55" s="26"/>
      <c r="CM55" s="29"/>
      <c r="CN55" s="26"/>
      <c r="CO55" s="26"/>
      <c r="CP55" s="26"/>
      <c r="CQ55" s="26"/>
      <c r="CR55" s="26"/>
      <c r="CS55" s="29">
        <v>1.0</v>
      </c>
      <c r="CT55" s="26"/>
      <c r="CU55" s="26"/>
      <c r="CV55" s="26"/>
      <c r="CW55" s="26"/>
      <c r="CX55" s="26"/>
      <c r="CY55" s="29"/>
      <c r="CZ55" s="26"/>
      <c r="DA55" s="26"/>
      <c r="DB55" s="26"/>
      <c r="DC55" s="26"/>
      <c r="DD55" s="26"/>
      <c r="DE55" s="29"/>
      <c r="DF55" s="26"/>
      <c r="DG55" s="26"/>
      <c r="DH55" s="26"/>
      <c r="DI55" s="26"/>
      <c r="DJ55" s="26"/>
      <c r="DK55" s="29"/>
      <c r="DL55" s="26"/>
      <c r="DM55" s="26"/>
      <c r="DN55" s="26"/>
      <c r="DO55" s="26"/>
      <c r="DP55" s="26"/>
      <c r="DQ55" s="29"/>
      <c r="DR55" s="26"/>
      <c r="DS55" s="26"/>
      <c r="DT55" s="26"/>
      <c r="DU55" s="26"/>
      <c r="DV55" s="26"/>
      <c r="DW55" s="29"/>
      <c r="DX55" s="26"/>
      <c r="DY55" s="26"/>
      <c r="DZ55" s="26"/>
      <c r="EA55" s="26"/>
      <c r="EB55" s="26"/>
      <c r="EC55" s="29"/>
      <c r="ED55" s="26"/>
      <c r="EE55" s="26"/>
      <c r="EF55" s="26"/>
      <c r="EG55" s="26"/>
      <c r="EH55" s="26"/>
      <c r="EI55" s="29"/>
      <c r="EJ55" s="26"/>
      <c r="EK55" s="26"/>
      <c r="EL55" s="26"/>
      <c r="EM55" s="26"/>
      <c r="EN55" s="26"/>
      <c r="EO55" s="29"/>
      <c r="EP55" s="26"/>
      <c r="EQ55" s="26"/>
      <c r="ER55" s="26"/>
      <c r="ES55" s="26"/>
      <c r="ET55" s="26"/>
      <c r="EU55" s="29"/>
      <c r="EV55" s="26"/>
      <c r="EW55" s="26"/>
      <c r="EX55" s="26"/>
      <c r="EY55" s="26"/>
      <c r="EZ55" s="26"/>
      <c r="FA55" s="29"/>
      <c r="FB55" s="26"/>
      <c r="FC55" s="26"/>
      <c r="FD55" s="26"/>
      <c r="FE55" s="26"/>
      <c r="FF55" s="26"/>
      <c r="FG55" s="29"/>
      <c r="FH55" s="26"/>
      <c r="FI55" s="26"/>
      <c r="FJ55" s="26"/>
      <c r="FK55" s="26"/>
      <c r="FL55" s="26"/>
      <c r="FM55" s="29"/>
      <c r="FN55" s="26"/>
      <c r="FO55" s="26"/>
      <c r="FP55" s="26"/>
      <c r="FQ55" s="26"/>
      <c r="FR55" s="26"/>
      <c r="FS55" s="29"/>
      <c r="FT55" s="26"/>
      <c r="FU55" s="26"/>
      <c r="FV55" s="26"/>
      <c r="FW55" s="26"/>
      <c r="FX55" s="26"/>
      <c r="FY55" s="29"/>
      <c r="FZ55" s="26"/>
      <c r="GA55" s="26"/>
      <c r="GB55" s="26"/>
      <c r="GC55" s="26"/>
      <c r="GD55" s="26"/>
      <c r="GE55" s="29"/>
      <c r="GF55" s="26"/>
      <c r="GG55" s="26"/>
      <c r="GH55" s="26"/>
      <c r="GI55" s="26"/>
      <c r="GJ55" s="26"/>
      <c r="GK55" s="29"/>
      <c r="GL55" s="26"/>
      <c r="GM55" s="26"/>
      <c r="GN55" s="26"/>
      <c r="GO55" s="26"/>
      <c r="GP55" s="26"/>
      <c r="GQ55" s="29"/>
      <c r="GR55" s="26"/>
      <c r="GS55" s="26"/>
      <c r="GT55" s="26"/>
      <c r="GU55" s="26"/>
      <c r="GV55" s="26"/>
      <c r="GW55" s="29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</row>
    <row r="56">
      <c r="A56" s="1"/>
      <c r="B56" s="25" t="s">
        <v>9</v>
      </c>
      <c r="C56" s="26" t="s">
        <v>18</v>
      </c>
      <c r="D56" s="24" t="s">
        <v>11</v>
      </c>
      <c r="E56" s="37">
        <f t="shared" ref="E56:J56" si="39">N56+T56+Z56+AF56+AL56+AR56+AX56+BD56+BJ56+BP56+BV56+CB56+CH56+CN56+CT56+CZ56+DF56+DL56+DR56+DX56+ED56+EJ56+EP56+EV56+FB56+FH56+FN56+FT56+FZ56+GF56+GL56</f>
        <v>0</v>
      </c>
      <c r="F56" s="37">
        <f t="shared" si="39"/>
        <v>0</v>
      </c>
      <c r="G56" s="37">
        <f t="shared" si="39"/>
        <v>0</v>
      </c>
      <c r="H56" s="37">
        <f t="shared" si="39"/>
        <v>0</v>
      </c>
      <c r="I56" s="37">
        <f t="shared" si="39"/>
        <v>0</v>
      </c>
      <c r="J56" s="37">
        <f t="shared" si="39"/>
        <v>990</v>
      </c>
      <c r="K56" s="26"/>
      <c r="L56" s="38">
        <f>sum(E56:J56)+sum(E60:J60)</f>
        <v>13878</v>
      </c>
      <c r="M56" s="39">
        <f>sum(E57:J57)+sum(E61:J61)</f>
        <v>0</v>
      </c>
      <c r="N56" s="83"/>
      <c r="O56" s="83"/>
      <c r="P56" s="83"/>
      <c r="Q56" s="83"/>
      <c r="R56" s="83"/>
      <c r="S56" s="83"/>
      <c r="T56" s="40"/>
      <c r="U56" s="37"/>
      <c r="V56" s="37"/>
      <c r="W56" s="37"/>
      <c r="X56" s="37"/>
      <c r="Y56" s="37"/>
      <c r="Z56" s="40"/>
      <c r="AA56" s="37"/>
      <c r="AB56" s="37"/>
      <c r="AC56" s="37"/>
      <c r="AD56" s="37"/>
      <c r="AE56" s="41"/>
      <c r="AF56" s="37"/>
      <c r="AG56" s="37"/>
      <c r="AH56" s="37"/>
      <c r="AI56" s="37"/>
      <c r="AJ56" s="37"/>
      <c r="AK56" s="41"/>
      <c r="AL56" s="40"/>
      <c r="AM56" s="37"/>
      <c r="AN56" s="37"/>
      <c r="AO56" s="37"/>
      <c r="AP56" s="37"/>
      <c r="AQ56" s="41"/>
      <c r="AR56" s="40"/>
      <c r="AS56" s="37"/>
      <c r="AT56" s="37"/>
      <c r="AU56" s="37"/>
      <c r="AV56" s="37"/>
      <c r="AW56" s="41"/>
      <c r="AX56" s="37"/>
      <c r="AY56" s="37"/>
      <c r="AZ56" s="37"/>
      <c r="BA56" s="37"/>
      <c r="BB56" s="37"/>
      <c r="BC56" s="41"/>
      <c r="BD56" s="143"/>
      <c r="BE56" s="144"/>
      <c r="BF56" s="144"/>
      <c r="BG56" s="144"/>
      <c r="BH56" s="144"/>
      <c r="BI56" s="41"/>
      <c r="BJ56" s="40"/>
      <c r="BK56" s="37"/>
      <c r="BL56" s="37"/>
      <c r="BM56" s="37"/>
      <c r="BN56" s="37"/>
      <c r="BO56" s="41"/>
      <c r="BP56" s="37"/>
      <c r="BQ56" s="37"/>
      <c r="BR56" s="37"/>
      <c r="BS56" s="37"/>
      <c r="BT56" s="37"/>
      <c r="BU56" s="41"/>
      <c r="BV56" s="37"/>
      <c r="BW56" s="37"/>
      <c r="BX56" s="37"/>
      <c r="BY56" s="37"/>
      <c r="BZ56" s="37"/>
      <c r="CA56" s="41"/>
      <c r="CB56" s="37"/>
      <c r="CC56" s="37"/>
      <c r="CD56" s="37"/>
      <c r="CE56" s="37"/>
      <c r="CF56" s="37"/>
      <c r="CG56" s="41"/>
      <c r="CH56" s="37"/>
      <c r="CI56" s="37"/>
      <c r="CJ56" s="37"/>
      <c r="CK56" s="37"/>
      <c r="CL56" s="37"/>
      <c r="CM56" s="41"/>
      <c r="CN56" s="37"/>
      <c r="CO56" s="37"/>
      <c r="CP56" s="37"/>
      <c r="CQ56" s="37"/>
      <c r="CR56" s="37"/>
      <c r="CS56" s="41">
        <v>990.0</v>
      </c>
      <c r="CT56" s="37"/>
      <c r="CU56" s="37"/>
      <c r="CV56" s="37"/>
      <c r="CW56" s="37"/>
      <c r="CX56" s="37"/>
      <c r="CY56" s="41"/>
      <c r="CZ56" s="37"/>
      <c r="DA56" s="37"/>
      <c r="DB56" s="37"/>
      <c r="DC56" s="37"/>
      <c r="DD56" s="37"/>
      <c r="DE56" s="41"/>
      <c r="DF56" s="37"/>
      <c r="DG56" s="37"/>
      <c r="DH56" s="37"/>
      <c r="DI56" s="37"/>
      <c r="DJ56" s="37"/>
      <c r="DK56" s="41"/>
      <c r="DL56" s="37"/>
      <c r="DM56" s="37"/>
      <c r="DN56" s="37"/>
      <c r="DO56" s="37"/>
      <c r="DP56" s="37"/>
      <c r="DQ56" s="41"/>
      <c r="DR56" s="37"/>
      <c r="DS56" s="37"/>
      <c r="DT56" s="37"/>
      <c r="DU56" s="37"/>
      <c r="DV56" s="37"/>
      <c r="DW56" s="41"/>
      <c r="DX56" s="37"/>
      <c r="DY56" s="37"/>
      <c r="DZ56" s="37"/>
      <c r="EA56" s="37"/>
      <c r="EB56" s="37"/>
      <c r="EC56" s="41"/>
      <c r="ED56" s="37"/>
      <c r="EE56" s="37"/>
      <c r="EF56" s="37"/>
      <c r="EG56" s="37"/>
      <c r="EH56" s="37"/>
      <c r="EI56" s="41"/>
      <c r="EJ56" s="37"/>
      <c r="EK56" s="37"/>
      <c r="EL56" s="37"/>
      <c r="EM56" s="37"/>
      <c r="EN56" s="37"/>
      <c r="EO56" s="41"/>
      <c r="EP56" s="37"/>
      <c r="EQ56" s="37"/>
      <c r="ER56" s="37"/>
      <c r="ES56" s="37"/>
      <c r="ET56" s="37"/>
      <c r="EU56" s="41"/>
      <c r="EV56" s="37"/>
      <c r="EW56" s="37"/>
      <c r="EX56" s="37"/>
      <c r="EY56" s="37"/>
      <c r="EZ56" s="37"/>
      <c r="FA56" s="41"/>
      <c r="FB56" s="37"/>
      <c r="FC56" s="37"/>
      <c r="FD56" s="37"/>
      <c r="FE56" s="37"/>
      <c r="FF56" s="37"/>
      <c r="FG56" s="41"/>
      <c r="FH56" s="37"/>
      <c r="FI56" s="37"/>
      <c r="FJ56" s="37"/>
      <c r="FK56" s="37"/>
      <c r="FL56" s="37"/>
      <c r="FM56" s="41"/>
      <c r="FN56" s="37"/>
      <c r="FO56" s="37"/>
      <c r="FP56" s="37"/>
      <c r="FQ56" s="37"/>
      <c r="FR56" s="37"/>
      <c r="FS56" s="41"/>
      <c r="FT56" s="37"/>
      <c r="FU56" s="37"/>
      <c r="FV56" s="37"/>
      <c r="FW56" s="37"/>
      <c r="FX56" s="37"/>
      <c r="FY56" s="41"/>
      <c r="FZ56" s="37"/>
      <c r="GA56" s="37"/>
      <c r="GB56" s="37"/>
      <c r="GC56" s="37"/>
      <c r="GD56" s="37"/>
      <c r="GE56" s="41"/>
      <c r="GF56" s="37"/>
      <c r="GG56" s="37"/>
      <c r="GH56" s="37"/>
      <c r="GI56" s="37"/>
      <c r="GJ56" s="37"/>
      <c r="GK56" s="41"/>
      <c r="GL56" s="37"/>
      <c r="GM56" s="37"/>
      <c r="GN56" s="37"/>
      <c r="GO56" s="37"/>
      <c r="GP56" s="37"/>
      <c r="GQ56" s="41"/>
      <c r="GR56" s="37"/>
      <c r="GS56" s="37"/>
      <c r="GT56" s="37"/>
      <c r="GU56" s="37"/>
      <c r="GV56" s="37"/>
      <c r="GW56" s="4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</row>
    <row r="57">
      <c r="A57" s="1"/>
      <c r="B57" s="25" t="s">
        <v>12</v>
      </c>
      <c r="D57" s="24" t="s">
        <v>13</v>
      </c>
      <c r="E57" s="37">
        <f t="shared" ref="E57:J57" si="40">N57+T57+Z57+AF57+AL57+AR57+AX57+BD57+BJ57+BP57+BV57+CB57+CH57+CN57+CT57+CZ57+DF57+DL57+DR57+DX57+ED57+EJ57+EP57+EV57+FB57+FH57+FN57+FT57+FZ57+GF57+GL57</f>
        <v>0</v>
      </c>
      <c r="F57" s="37">
        <f t="shared" si="40"/>
        <v>0</v>
      </c>
      <c r="G57" s="37">
        <f t="shared" si="40"/>
        <v>0</v>
      </c>
      <c r="H57" s="37">
        <f t="shared" si="40"/>
        <v>0</v>
      </c>
      <c r="I57" s="37">
        <f t="shared" si="40"/>
        <v>0</v>
      </c>
      <c r="J57" s="37">
        <f t="shared" si="40"/>
        <v>0</v>
      </c>
      <c r="K57" s="26"/>
      <c r="M57" s="27"/>
      <c r="N57" s="83"/>
      <c r="O57" s="83"/>
      <c r="P57" s="83"/>
      <c r="Q57" s="83"/>
      <c r="R57" s="83"/>
      <c r="S57" s="83"/>
      <c r="T57" s="40"/>
      <c r="U57" s="37"/>
      <c r="V57" s="37"/>
      <c r="W57" s="37"/>
      <c r="X57" s="37"/>
      <c r="Y57" s="37"/>
      <c r="Z57" s="40"/>
      <c r="AA57" s="37"/>
      <c r="AB57" s="37"/>
      <c r="AC57" s="37"/>
      <c r="AD57" s="37"/>
      <c r="AE57" s="41"/>
      <c r="AF57" s="37"/>
      <c r="AG57" s="37"/>
      <c r="AH57" s="37"/>
      <c r="AI57" s="37"/>
      <c r="AJ57" s="37"/>
      <c r="AK57" s="41"/>
      <c r="AL57" s="40"/>
      <c r="AM57" s="37"/>
      <c r="AN57" s="37"/>
      <c r="AO57" s="37"/>
      <c r="AP57" s="37"/>
      <c r="AQ57" s="41"/>
      <c r="AR57" s="40"/>
      <c r="AS57" s="37"/>
      <c r="AT57" s="37"/>
      <c r="AU57" s="37"/>
      <c r="AV57" s="37"/>
      <c r="AW57" s="41"/>
      <c r="AX57" s="37"/>
      <c r="AY57" s="37"/>
      <c r="AZ57" s="37"/>
      <c r="BA57" s="37"/>
      <c r="BB57" s="37"/>
      <c r="BC57" s="41"/>
      <c r="BD57" s="143"/>
      <c r="BE57" s="144"/>
      <c r="BF57" s="144"/>
      <c r="BG57" s="144"/>
      <c r="BH57" s="144"/>
      <c r="BI57" s="41"/>
      <c r="BJ57" s="40"/>
      <c r="BK57" s="37"/>
      <c r="BL57" s="37"/>
      <c r="BM57" s="37"/>
      <c r="BN57" s="37"/>
      <c r="BO57" s="41"/>
      <c r="BP57" s="37"/>
      <c r="BQ57" s="37"/>
      <c r="BR57" s="37"/>
      <c r="BS57" s="37"/>
      <c r="BT57" s="37"/>
      <c r="BU57" s="41"/>
      <c r="BV57" s="37"/>
      <c r="BW57" s="37"/>
      <c r="BX57" s="37"/>
      <c r="BY57" s="37"/>
      <c r="BZ57" s="37"/>
      <c r="CA57" s="41"/>
      <c r="CB57" s="37"/>
      <c r="CC57" s="37"/>
      <c r="CD57" s="37"/>
      <c r="CE57" s="37"/>
      <c r="CF57" s="37"/>
      <c r="CG57" s="41"/>
      <c r="CH57" s="37"/>
      <c r="CI57" s="37"/>
      <c r="CJ57" s="37"/>
      <c r="CK57" s="37"/>
      <c r="CL57" s="37"/>
      <c r="CM57" s="41"/>
      <c r="CN57" s="37"/>
      <c r="CO57" s="37"/>
      <c r="CP57" s="37"/>
      <c r="CQ57" s="37"/>
      <c r="CR57" s="37"/>
      <c r="CS57" s="41"/>
      <c r="CT57" s="37"/>
      <c r="CU57" s="37"/>
      <c r="CV57" s="37"/>
      <c r="CW57" s="37"/>
      <c r="CX57" s="37"/>
      <c r="CY57" s="41"/>
      <c r="CZ57" s="37"/>
      <c r="DA57" s="37"/>
      <c r="DB57" s="37"/>
      <c r="DC57" s="37"/>
      <c r="DD57" s="37"/>
      <c r="DE57" s="41"/>
      <c r="DF57" s="37"/>
      <c r="DG57" s="37"/>
      <c r="DH57" s="37"/>
      <c r="DI57" s="37"/>
      <c r="DJ57" s="37"/>
      <c r="DK57" s="41"/>
      <c r="DL57" s="37"/>
      <c r="DM57" s="37"/>
      <c r="DN57" s="37"/>
      <c r="DO57" s="37"/>
      <c r="DP57" s="37"/>
      <c r="DQ57" s="41"/>
      <c r="DR57" s="37"/>
      <c r="DS57" s="37"/>
      <c r="DT57" s="37"/>
      <c r="DU57" s="37"/>
      <c r="DV57" s="37"/>
      <c r="DW57" s="41"/>
      <c r="DX57" s="37"/>
      <c r="DY57" s="37"/>
      <c r="DZ57" s="37"/>
      <c r="EA57" s="37"/>
      <c r="EB57" s="37"/>
      <c r="EC57" s="41"/>
      <c r="ED57" s="37"/>
      <c r="EE57" s="37"/>
      <c r="EF57" s="37"/>
      <c r="EG57" s="37"/>
      <c r="EH57" s="37"/>
      <c r="EI57" s="41"/>
      <c r="EJ57" s="37"/>
      <c r="EK57" s="37"/>
      <c r="EL57" s="37"/>
      <c r="EM57" s="37"/>
      <c r="EN57" s="37"/>
      <c r="EO57" s="41"/>
      <c r="EP57" s="37"/>
      <c r="EQ57" s="37"/>
      <c r="ER57" s="37"/>
      <c r="ES57" s="37"/>
      <c r="ET57" s="37"/>
      <c r="EU57" s="41"/>
      <c r="EV57" s="37"/>
      <c r="EW57" s="37"/>
      <c r="EX57" s="37"/>
      <c r="EY57" s="37"/>
      <c r="EZ57" s="37"/>
      <c r="FA57" s="41"/>
      <c r="FB57" s="37"/>
      <c r="FC57" s="37"/>
      <c r="FD57" s="37"/>
      <c r="FE57" s="37"/>
      <c r="FF57" s="37"/>
      <c r="FG57" s="41"/>
      <c r="FH57" s="37"/>
      <c r="FI57" s="37"/>
      <c r="FJ57" s="37"/>
      <c r="FK57" s="37"/>
      <c r="FL57" s="37"/>
      <c r="FM57" s="41"/>
      <c r="FN57" s="37"/>
      <c r="FO57" s="37"/>
      <c r="FP57" s="37"/>
      <c r="FQ57" s="37"/>
      <c r="FR57" s="37"/>
      <c r="FS57" s="41"/>
      <c r="FT57" s="37"/>
      <c r="FU57" s="37"/>
      <c r="FV57" s="37"/>
      <c r="FW57" s="37"/>
      <c r="FX57" s="37"/>
      <c r="FY57" s="41"/>
      <c r="FZ57" s="37"/>
      <c r="GA57" s="37"/>
      <c r="GB57" s="37"/>
      <c r="GC57" s="37"/>
      <c r="GD57" s="37"/>
      <c r="GE57" s="41"/>
      <c r="GF57" s="37"/>
      <c r="GG57" s="37"/>
      <c r="GH57" s="37"/>
      <c r="GI57" s="37"/>
      <c r="GJ57" s="37"/>
      <c r="GK57" s="41"/>
      <c r="GL57" s="37"/>
      <c r="GM57" s="37"/>
      <c r="GN57" s="37"/>
      <c r="GO57" s="37"/>
      <c r="GP57" s="37"/>
      <c r="GQ57" s="41"/>
      <c r="GR57" s="37"/>
      <c r="GS57" s="37"/>
      <c r="GT57" s="37"/>
      <c r="GU57" s="37"/>
      <c r="GV57" s="37"/>
      <c r="GW57" s="4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</row>
    <row r="58">
      <c r="A58" s="1"/>
      <c r="B58" s="49" t="s">
        <v>79</v>
      </c>
      <c r="D58" s="50" t="s">
        <v>15</v>
      </c>
      <c r="E58" s="50" t="s">
        <v>60</v>
      </c>
      <c r="F58" s="50" t="s">
        <v>61</v>
      </c>
      <c r="G58" s="50" t="s">
        <v>62</v>
      </c>
      <c r="H58" s="50" t="s">
        <v>63</v>
      </c>
      <c r="I58" s="50" t="s">
        <v>4</v>
      </c>
      <c r="J58" s="50" t="s">
        <v>64</v>
      </c>
      <c r="K58" s="50"/>
      <c r="M58" s="27"/>
      <c r="N58" s="84" t="s">
        <v>60</v>
      </c>
      <c r="O58" s="84" t="s">
        <v>61</v>
      </c>
      <c r="P58" s="84" t="s">
        <v>62</v>
      </c>
      <c r="Q58" s="84" t="s">
        <v>63</v>
      </c>
      <c r="R58" s="84" t="s">
        <v>4</v>
      </c>
      <c r="S58" s="84" t="s">
        <v>64</v>
      </c>
      <c r="T58" s="52" t="s">
        <v>60</v>
      </c>
      <c r="U58" s="51" t="s">
        <v>61</v>
      </c>
      <c r="V58" s="51" t="s">
        <v>62</v>
      </c>
      <c r="W58" s="51" t="s">
        <v>63</v>
      </c>
      <c r="X58" s="51" t="s">
        <v>4</v>
      </c>
      <c r="Y58" s="51" t="s">
        <v>64</v>
      </c>
      <c r="Z58" s="52" t="s">
        <v>60</v>
      </c>
      <c r="AA58" s="51" t="s">
        <v>61</v>
      </c>
      <c r="AB58" s="51" t="s">
        <v>62</v>
      </c>
      <c r="AC58" s="51" t="s">
        <v>63</v>
      </c>
      <c r="AD58" s="51" t="s">
        <v>4</v>
      </c>
      <c r="AE58" s="53" t="s">
        <v>64</v>
      </c>
      <c r="AF58" s="51" t="s">
        <v>60</v>
      </c>
      <c r="AG58" s="51" t="s">
        <v>61</v>
      </c>
      <c r="AH58" s="51" t="s">
        <v>62</v>
      </c>
      <c r="AI58" s="51" t="s">
        <v>63</v>
      </c>
      <c r="AJ58" s="51" t="s">
        <v>4</v>
      </c>
      <c r="AK58" s="53" t="s">
        <v>64</v>
      </c>
      <c r="AL58" s="52" t="s">
        <v>60</v>
      </c>
      <c r="AM58" s="51" t="s">
        <v>61</v>
      </c>
      <c r="AN58" s="51" t="s">
        <v>62</v>
      </c>
      <c r="AO58" s="51" t="s">
        <v>63</v>
      </c>
      <c r="AP58" s="51" t="s">
        <v>4</v>
      </c>
      <c r="AQ58" s="53" t="s">
        <v>64</v>
      </c>
      <c r="AR58" s="52" t="s">
        <v>60</v>
      </c>
      <c r="AS58" s="51" t="s">
        <v>61</v>
      </c>
      <c r="AT58" s="51" t="s">
        <v>62</v>
      </c>
      <c r="AU58" s="51" t="s">
        <v>63</v>
      </c>
      <c r="AV58" s="51" t="s">
        <v>4</v>
      </c>
      <c r="AW58" s="53" t="s">
        <v>64</v>
      </c>
      <c r="AX58" s="51" t="s">
        <v>60</v>
      </c>
      <c r="AY58" s="51" t="s">
        <v>61</v>
      </c>
      <c r="AZ58" s="51" t="s">
        <v>62</v>
      </c>
      <c r="BA58" s="51" t="s">
        <v>63</v>
      </c>
      <c r="BB58" s="51" t="s">
        <v>4</v>
      </c>
      <c r="BC58" s="53" t="s">
        <v>64</v>
      </c>
      <c r="BD58" s="145" t="s">
        <v>60</v>
      </c>
      <c r="BE58" s="146" t="s">
        <v>61</v>
      </c>
      <c r="BF58" s="146" t="s">
        <v>62</v>
      </c>
      <c r="BG58" s="146" t="s">
        <v>63</v>
      </c>
      <c r="BH58" s="146" t="s">
        <v>4</v>
      </c>
      <c r="BI58" s="53" t="s">
        <v>64</v>
      </c>
      <c r="BJ58" s="52" t="s">
        <v>60</v>
      </c>
      <c r="BK58" s="51" t="s">
        <v>61</v>
      </c>
      <c r="BL58" s="51" t="s">
        <v>62</v>
      </c>
      <c r="BM58" s="51" t="s">
        <v>63</v>
      </c>
      <c r="BN58" s="51" t="s">
        <v>4</v>
      </c>
      <c r="BO58" s="53" t="s">
        <v>64</v>
      </c>
      <c r="BP58" s="51" t="s">
        <v>60</v>
      </c>
      <c r="BQ58" s="51" t="s">
        <v>61</v>
      </c>
      <c r="BR58" s="51" t="s">
        <v>62</v>
      </c>
      <c r="BS58" s="51" t="s">
        <v>63</v>
      </c>
      <c r="BT58" s="51" t="s">
        <v>4</v>
      </c>
      <c r="BU58" s="53" t="s">
        <v>64</v>
      </c>
      <c r="BV58" s="51" t="s">
        <v>60</v>
      </c>
      <c r="BW58" s="51" t="s">
        <v>61</v>
      </c>
      <c r="BX58" s="51" t="s">
        <v>62</v>
      </c>
      <c r="BY58" s="51" t="s">
        <v>63</v>
      </c>
      <c r="BZ58" s="51" t="s">
        <v>4</v>
      </c>
      <c r="CA58" s="53" t="s">
        <v>64</v>
      </c>
      <c r="CB58" s="51" t="s">
        <v>60</v>
      </c>
      <c r="CC58" s="51" t="s">
        <v>61</v>
      </c>
      <c r="CD58" s="51" t="s">
        <v>62</v>
      </c>
      <c r="CE58" s="51" t="s">
        <v>63</v>
      </c>
      <c r="CF58" s="51" t="s">
        <v>4</v>
      </c>
      <c r="CG58" s="53" t="s">
        <v>64</v>
      </c>
      <c r="CH58" s="51" t="s">
        <v>60</v>
      </c>
      <c r="CI58" s="51" t="s">
        <v>61</v>
      </c>
      <c r="CJ58" s="51" t="s">
        <v>62</v>
      </c>
      <c r="CK58" s="51" t="s">
        <v>63</v>
      </c>
      <c r="CL58" s="51" t="s">
        <v>4</v>
      </c>
      <c r="CM58" s="53" t="s">
        <v>64</v>
      </c>
      <c r="CN58" s="51" t="s">
        <v>60</v>
      </c>
      <c r="CO58" s="51" t="s">
        <v>61</v>
      </c>
      <c r="CP58" s="51" t="s">
        <v>62</v>
      </c>
      <c r="CQ58" s="51" t="s">
        <v>63</v>
      </c>
      <c r="CR58" s="51" t="s">
        <v>4</v>
      </c>
      <c r="CS58" s="53" t="s">
        <v>64</v>
      </c>
      <c r="CT58" s="51" t="s">
        <v>60</v>
      </c>
      <c r="CU58" s="51" t="s">
        <v>61</v>
      </c>
      <c r="CV58" s="51" t="s">
        <v>62</v>
      </c>
      <c r="CW58" s="51" t="s">
        <v>63</v>
      </c>
      <c r="CX58" s="51" t="s">
        <v>4</v>
      </c>
      <c r="CY58" s="53" t="s">
        <v>64</v>
      </c>
      <c r="CZ58" s="51" t="s">
        <v>60</v>
      </c>
      <c r="DA58" s="51" t="s">
        <v>61</v>
      </c>
      <c r="DB58" s="51" t="s">
        <v>62</v>
      </c>
      <c r="DC58" s="51" t="s">
        <v>63</v>
      </c>
      <c r="DD58" s="51" t="s">
        <v>4</v>
      </c>
      <c r="DE58" s="53" t="s">
        <v>64</v>
      </c>
      <c r="DF58" s="51" t="s">
        <v>60</v>
      </c>
      <c r="DG58" s="51" t="s">
        <v>61</v>
      </c>
      <c r="DH58" s="51" t="s">
        <v>62</v>
      </c>
      <c r="DI58" s="51" t="s">
        <v>63</v>
      </c>
      <c r="DJ58" s="51" t="s">
        <v>4</v>
      </c>
      <c r="DK58" s="53" t="s">
        <v>64</v>
      </c>
      <c r="DL58" s="51" t="s">
        <v>60</v>
      </c>
      <c r="DM58" s="51" t="s">
        <v>61</v>
      </c>
      <c r="DN58" s="51" t="s">
        <v>62</v>
      </c>
      <c r="DO58" s="51" t="s">
        <v>63</v>
      </c>
      <c r="DP58" s="51" t="s">
        <v>4</v>
      </c>
      <c r="DQ58" s="53" t="s">
        <v>64</v>
      </c>
      <c r="DR58" s="51" t="s">
        <v>60</v>
      </c>
      <c r="DS58" s="51" t="s">
        <v>61</v>
      </c>
      <c r="DT58" s="51" t="s">
        <v>62</v>
      </c>
      <c r="DU58" s="51" t="s">
        <v>63</v>
      </c>
      <c r="DV58" s="51" t="s">
        <v>4</v>
      </c>
      <c r="DW58" s="53" t="s">
        <v>64</v>
      </c>
      <c r="DX58" s="51" t="s">
        <v>60</v>
      </c>
      <c r="DY58" s="51" t="s">
        <v>61</v>
      </c>
      <c r="DZ58" s="51" t="s">
        <v>62</v>
      </c>
      <c r="EA58" s="51" t="s">
        <v>63</v>
      </c>
      <c r="EB58" s="51" t="s">
        <v>4</v>
      </c>
      <c r="EC58" s="53" t="s">
        <v>64</v>
      </c>
      <c r="ED58" s="51" t="s">
        <v>60</v>
      </c>
      <c r="EE58" s="51" t="s">
        <v>61</v>
      </c>
      <c r="EF58" s="51" t="s">
        <v>62</v>
      </c>
      <c r="EG58" s="51" t="s">
        <v>63</v>
      </c>
      <c r="EH58" s="51" t="s">
        <v>4</v>
      </c>
      <c r="EI58" s="53" t="s">
        <v>64</v>
      </c>
      <c r="EJ58" s="51" t="s">
        <v>60</v>
      </c>
      <c r="EK58" s="51" t="s">
        <v>61</v>
      </c>
      <c r="EL58" s="51" t="s">
        <v>62</v>
      </c>
      <c r="EM58" s="51" t="s">
        <v>63</v>
      </c>
      <c r="EN58" s="51" t="s">
        <v>4</v>
      </c>
      <c r="EO58" s="53" t="s">
        <v>64</v>
      </c>
      <c r="EP58" s="51" t="s">
        <v>60</v>
      </c>
      <c r="EQ58" s="51" t="s">
        <v>61</v>
      </c>
      <c r="ER58" s="51" t="s">
        <v>62</v>
      </c>
      <c r="ES58" s="51" t="s">
        <v>63</v>
      </c>
      <c r="ET58" s="51" t="s">
        <v>4</v>
      </c>
      <c r="EU58" s="53" t="s">
        <v>64</v>
      </c>
      <c r="EV58" s="51" t="s">
        <v>60</v>
      </c>
      <c r="EW58" s="51" t="s">
        <v>61</v>
      </c>
      <c r="EX58" s="51" t="s">
        <v>62</v>
      </c>
      <c r="EY58" s="51" t="s">
        <v>63</v>
      </c>
      <c r="EZ58" s="51" t="s">
        <v>4</v>
      </c>
      <c r="FA58" s="53" t="s">
        <v>64</v>
      </c>
      <c r="FB58" s="51" t="s">
        <v>60</v>
      </c>
      <c r="FC58" s="51" t="s">
        <v>61</v>
      </c>
      <c r="FD58" s="51" t="s">
        <v>62</v>
      </c>
      <c r="FE58" s="51" t="s">
        <v>63</v>
      </c>
      <c r="FF58" s="51" t="s">
        <v>4</v>
      </c>
      <c r="FG58" s="53" t="s">
        <v>64</v>
      </c>
      <c r="FH58" s="51" t="s">
        <v>60</v>
      </c>
      <c r="FI58" s="51" t="s">
        <v>61</v>
      </c>
      <c r="FJ58" s="51" t="s">
        <v>62</v>
      </c>
      <c r="FK58" s="51" t="s">
        <v>63</v>
      </c>
      <c r="FL58" s="51" t="s">
        <v>4</v>
      </c>
      <c r="FM58" s="53" t="s">
        <v>64</v>
      </c>
      <c r="FN58" s="51" t="s">
        <v>60</v>
      </c>
      <c r="FO58" s="51" t="s">
        <v>61</v>
      </c>
      <c r="FP58" s="51" t="s">
        <v>62</v>
      </c>
      <c r="FQ58" s="51" t="s">
        <v>63</v>
      </c>
      <c r="FR58" s="51" t="s">
        <v>4</v>
      </c>
      <c r="FS58" s="53" t="s">
        <v>64</v>
      </c>
      <c r="FT58" s="51" t="s">
        <v>60</v>
      </c>
      <c r="FU58" s="51" t="s">
        <v>61</v>
      </c>
      <c r="FV58" s="51" t="s">
        <v>62</v>
      </c>
      <c r="FW58" s="51" t="s">
        <v>63</v>
      </c>
      <c r="FX58" s="51" t="s">
        <v>4</v>
      </c>
      <c r="FY58" s="53" t="s">
        <v>64</v>
      </c>
      <c r="FZ58" s="51" t="s">
        <v>60</v>
      </c>
      <c r="GA58" s="51" t="s">
        <v>61</v>
      </c>
      <c r="GB58" s="51" t="s">
        <v>62</v>
      </c>
      <c r="GC58" s="51" t="s">
        <v>63</v>
      </c>
      <c r="GD58" s="51" t="s">
        <v>4</v>
      </c>
      <c r="GE58" s="53" t="s">
        <v>64</v>
      </c>
      <c r="GF58" s="51" t="s">
        <v>60</v>
      </c>
      <c r="GG58" s="51" t="s">
        <v>61</v>
      </c>
      <c r="GH58" s="51" t="s">
        <v>62</v>
      </c>
      <c r="GI58" s="51" t="s">
        <v>63</v>
      </c>
      <c r="GJ58" s="51" t="s">
        <v>4</v>
      </c>
      <c r="GK58" s="53" t="s">
        <v>64</v>
      </c>
      <c r="GL58" s="51" t="s">
        <v>60</v>
      </c>
      <c r="GM58" s="51" t="s">
        <v>61</v>
      </c>
      <c r="GN58" s="51" t="s">
        <v>62</v>
      </c>
      <c r="GO58" s="51" t="s">
        <v>63</v>
      </c>
      <c r="GP58" s="51" t="s">
        <v>4</v>
      </c>
      <c r="GQ58" s="53" t="s">
        <v>64</v>
      </c>
      <c r="GR58" s="51" t="s">
        <v>60</v>
      </c>
      <c r="GS58" s="51" t="s">
        <v>61</v>
      </c>
      <c r="GT58" s="51" t="s">
        <v>62</v>
      </c>
      <c r="GU58" s="51" t="s">
        <v>63</v>
      </c>
      <c r="GV58" s="51" t="s">
        <v>4</v>
      </c>
      <c r="GW58" s="53" t="s">
        <v>64</v>
      </c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</row>
    <row r="59">
      <c r="A59" s="1"/>
      <c r="B59" s="59"/>
      <c r="E59" s="26">
        <f t="shared" ref="E59:J59" si="41">N59+T59+Z59+AF59+AL59+AR59+AX59+BD59+BJ59+BP59+BV59+CB59+CH59+CN59+CT59+CZ59+DF59+DL59+DR59+DX59+ED59+EJ59+EP59+EV59+FB59+FH59+FN59+FT59+FZ59+GF59+GL59</f>
        <v>0</v>
      </c>
      <c r="F59" s="26">
        <f t="shared" si="41"/>
        <v>11</v>
      </c>
      <c r="G59" s="26">
        <f t="shared" si="41"/>
        <v>2</v>
      </c>
      <c r="H59" s="26">
        <f t="shared" si="41"/>
        <v>0</v>
      </c>
      <c r="I59" s="26">
        <f t="shared" si="41"/>
        <v>0</v>
      </c>
      <c r="J59" s="26">
        <f t="shared" si="41"/>
        <v>0</v>
      </c>
      <c r="K59" s="26"/>
      <c r="M59" s="27"/>
      <c r="N59" s="82"/>
      <c r="O59" s="82"/>
      <c r="P59" s="82"/>
      <c r="Q59" s="82"/>
      <c r="R59" s="82"/>
      <c r="S59" s="82"/>
      <c r="T59" s="28"/>
      <c r="U59" s="26">
        <v>7.0</v>
      </c>
      <c r="V59" s="26"/>
      <c r="W59" s="26"/>
      <c r="X59" s="26"/>
      <c r="Y59" s="26"/>
      <c r="Z59" s="28"/>
      <c r="AA59" s="26"/>
      <c r="AB59" s="26"/>
      <c r="AC59" s="26"/>
      <c r="AD59" s="26"/>
      <c r="AE59" s="29"/>
      <c r="AF59" s="26"/>
      <c r="AG59" s="26"/>
      <c r="AH59" s="26"/>
      <c r="AI59" s="26"/>
      <c r="AJ59" s="26"/>
      <c r="AK59" s="29"/>
      <c r="AL59" s="28"/>
      <c r="AM59" s="26"/>
      <c r="AN59" s="26"/>
      <c r="AO59" s="26"/>
      <c r="AP59" s="26"/>
      <c r="AQ59" s="29"/>
      <c r="AR59" s="28"/>
      <c r="AS59" s="26"/>
      <c r="AT59" s="26"/>
      <c r="AU59" s="26"/>
      <c r="AV59" s="26"/>
      <c r="AW59" s="29"/>
      <c r="AX59" s="26"/>
      <c r="AY59" s="26">
        <v>2.0</v>
      </c>
      <c r="AZ59" s="26"/>
      <c r="BA59" s="26"/>
      <c r="BB59" s="26"/>
      <c r="BC59" s="29"/>
      <c r="BD59" s="141"/>
      <c r="BE59" s="142"/>
      <c r="BF59" s="142"/>
      <c r="BG59" s="142"/>
      <c r="BH59" s="142"/>
      <c r="BI59" s="29"/>
      <c r="BJ59" s="28"/>
      <c r="BK59" s="26"/>
      <c r="BL59" s="26"/>
      <c r="BM59" s="26"/>
      <c r="BN59" s="26"/>
      <c r="BO59" s="29"/>
      <c r="BP59" s="26"/>
      <c r="BQ59" s="26"/>
      <c r="BR59" s="26"/>
      <c r="BS59" s="26"/>
      <c r="BT59" s="26"/>
      <c r="BU59" s="29"/>
      <c r="BV59" s="26"/>
      <c r="BW59" s="26"/>
      <c r="BX59" s="26"/>
      <c r="BY59" s="26"/>
      <c r="BZ59" s="26"/>
      <c r="CA59" s="29"/>
      <c r="CB59" s="26"/>
      <c r="CC59" s="26"/>
      <c r="CD59" s="26"/>
      <c r="CE59" s="26"/>
      <c r="CF59" s="26"/>
      <c r="CG59" s="29"/>
      <c r="CH59" s="26"/>
      <c r="CI59" s="26"/>
      <c r="CJ59" s="26"/>
      <c r="CK59" s="26"/>
      <c r="CL59" s="26"/>
      <c r="CM59" s="29"/>
      <c r="CN59" s="26"/>
      <c r="CO59" s="26"/>
      <c r="CP59" s="26"/>
      <c r="CQ59" s="26"/>
      <c r="CR59" s="26"/>
      <c r="CS59" s="29"/>
      <c r="CT59" s="26"/>
      <c r="CU59" s="26"/>
      <c r="CV59" s="26"/>
      <c r="CW59" s="26"/>
      <c r="CX59" s="26"/>
      <c r="CY59" s="29"/>
      <c r="CZ59" s="26"/>
      <c r="DA59" s="26"/>
      <c r="DB59" s="26"/>
      <c r="DC59" s="26"/>
      <c r="DD59" s="26"/>
      <c r="DE59" s="29"/>
      <c r="DF59" s="26"/>
      <c r="DG59" s="26"/>
      <c r="DH59" s="26"/>
      <c r="DI59" s="26"/>
      <c r="DJ59" s="26"/>
      <c r="DK59" s="29"/>
      <c r="DL59" s="26"/>
      <c r="DM59" s="26"/>
      <c r="DN59" s="26"/>
      <c r="DO59" s="26"/>
      <c r="DP59" s="26"/>
      <c r="DQ59" s="29"/>
      <c r="DR59" s="26"/>
      <c r="DS59" s="26"/>
      <c r="DT59" s="26"/>
      <c r="DU59" s="26"/>
      <c r="DV59" s="26"/>
      <c r="DW59" s="29"/>
      <c r="DX59" s="26"/>
      <c r="DY59" s="26">
        <v>2.0</v>
      </c>
      <c r="DZ59" s="26"/>
      <c r="EA59" s="26"/>
      <c r="EB59" s="26"/>
      <c r="EC59" s="29"/>
      <c r="ED59" s="26"/>
      <c r="EE59" s="26"/>
      <c r="EF59" s="26"/>
      <c r="EG59" s="26"/>
      <c r="EH59" s="26"/>
      <c r="EI59" s="29"/>
      <c r="EJ59" s="26"/>
      <c r="EK59" s="26"/>
      <c r="EL59" s="26"/>
      <c r="EM59" s="26"/>
      <c r="EN59" s="26"/>
      <c r="EO59" s="29"/>
      <c r="EP59" s="26"/>
      <c r="EQ59" s="26"/>
      <c r="ER59" s="26"/>
      <c r="ES59" s="26"/>
      <c r="ET59" s="26"/>
      <c r="EU59" s="29"/>
      <c r="EV59" s="26"/>
      <c r="EW59" s="26"/>
      <c r="EX59" s="26"/>
      <c r="EY59" s="26"/>
      <c r="EZ59" s="26"/>
      <c r="FA59" s="29"/>
      <c r="FB59" s="26"/>
      <c r="FC59" s="26"/>
      <c r="FD59" s="26"/>
      <c r="FE59" s="26"/>
      <c r="FF59" s="26"/>
      <c r="FG59" s="29"/>
      <c r="FH59" s="26"/>
      <c r="FI59" s="26"/>
      <c r="FJ59" s="26"/>
      <c r="FK59" s="26"/>
      <c r="FL59" s="26"/>
      <c r="FM59" s="29"/>
      <c r="FN59" s="26"/>
      <c r="FO59" s="26"/>
      <c r="FP59" s="26"/>
      <c r="FQ59" s="26"/>
      <c r="FR59" s="26"/>
      <c r="FS59" s="29"/>
      <c r="FT59" s="26"/>
      <c r="FU59" s="26"/>
      <c r="FV59" s="26">
        <v>2.0</v>
      </c>
      <c r="FW59" s="26"/>
      <c r="FX59" s="26"/>
      <c r="FY59" s="29"/>
      <c r="FZ59" s="26"/>
      <c r="GA59" s="26"/>
      <c r="GB59" s="26"/>
      <c r="GC59" s="26"/>
      <c r="GD59" s="26"/>
      <c r="GE59" s="29"/>
      <c r="GF59" s="26"/>
      <c r="GG59" s="26"/>
      <c r="GH59" s="26"/>
      <c r="GI59" s="26"/>
      <c r="GJ59" s="26"/>
      <c r="GK59" s="29"/>
      <c r="GL59" s="26"/>
      <c r="GM59" s="26"/>
      <c r="GN59" s="26"/>
      <c r="GO59" s="26"/>
      <c r="GP59" s="26"/>
      <c r="GQ59" s="29"/>
      <c r="GR59" s="26"/>
      <c r="GS59" s="26"/>
      <c r="GT59" s="26"/>
      <c r="GU59" s="26"/>
      <c r="GV59" s="26"/>
      <c r="GW59" s="29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</row>
    <row r="60">
      <c r="A60" s="1"/>
      <c r="B60" s="59"/>
      <c r="D60" s="50" t="s">
        <v>11</v>
      </c>
      <c r="E60" s="37">
        <f t="shared" ref="E60:J60" si="42">N60+T60+Z60+AF60+AL60+AR60+AX60+BD60+BJ60+BP60+BV60+CB60+CH60+CN60+CT60+CZ60+DF60+DL60+DR60+DX60+ED60+EJ60+EP60+EV60+FB60+FH60+FN60+FT60+FZ60+GF60+GL60</f>
        <v>0</v>
      </c>
      <c r="F60" s="37">
        <f t="shared" si="42"/>
        <v>10908</v>
      </c>
      <c r="G60" s="37">
        <f t="shared" si="42"/>
        <v>1980</v>
      </c>
      <c r="H60" s="37">
        <f t="shared" si="42"/>
        <v>0</v>
      </c>
      <c r="I60" s="37">
        <f t="shared" si="42"/>
        <v>0</v>
      </c>
      <c r="J60" s="37">
        <f t="shared" si="42"/>
        <v>0</v>
      </c>
      <c r="K60" s="26"/>
      <c r="M60" s="27"/>
      <c r="N60" s="85"/>
      <c r="O60" s="85"/>
      <c r="P60" s="85"/>
      <c r="Q60" s="85"/>
      <c r="R60" s="85"/>
      <c r="S60" s="85"/>
      <c r="T60" s="60"/>
      <c r="U60" s="37">
        <v>6930.0</v>
      </c>
      <c r="V60" s="38"/>
      <c r="W60" s="38"/>
      <c r="X60" s="38"/>
      <c r="Y60" s="38"/>
      <c r="Z60" s="60"/>
      <c r="AA60" s="38"/>
      <c r="AB60" s="38"/>
      <c r="AC60" s="38"/>
      <c r="AD60" s="37"/>
      <c r="AE60" s="61"/>
      <c r="AF60" s="38"/>
      <c r="AG60" s="38"/>
      <c r="AH60" s="38"/>
      <c r="AI60" s="38"/>
      <c r="AJ60" s="38"/>
      <c r="AK60" s="61"/>
      <c r="AL60" s="60"/>
      <c r="AM60" s="38"/>
      <c r="AN60" s="38"/>
      <c r="AO60" s="38"/>
      <c r="AP60" s="38"/>
      <c r="AQ60" s="61"/>
      <c r="AR60" s="60"/>
      <c r="AS60" s="38"/>
      <c r="AT60" s="38"/>
      <c r="AU60" s="38"/>
      <c r="AV60" s="38"/>
      <c r="AW60" s="61"/>
      <c r="AX60" s="38"/>
      <c r="AY60" s="37">
        <v>1980.0</v>
      </c>
      <c r="AZ60" s="38"/>
      <c r="BA60" s="38"/>
      <c r="BB60" s="38"/>
      <c r="BC60" s="61"/>
      <c r="BD60" s="147"/>
      <c r="BE60" s="148"/>
      <c r="BF60" s="148"/>
      <c r="BG60" s="148"/>
      <c r="BH60" s="148"/>
      <c r="BI60" s="61"/>
      <c r="BJ60" s="60"/>
      <c r="BK60" s="38"/>
      <c r="BL60" s="38"/>
      <c r="BM60" s="38"/>
      <c r="BN60" s="38"/>
      <c r="BO60" s="61"/>
      <c r="BP60" s="38"/>
      <c r="BQ60" s="38"/>
      <c r="BR60" s="38"/>
      <c r="BS60" s="38"/>
      <c r="BT60" s="38"/>
      <c r="BU60" s="61"/>
      <c r="BV60" s="38"/>
      <c r="BW60" s="38"/>
      <c r="BX60" s="38"/>
      <c r="BY60" s="38"/>
      <c r="BZ60" s="38"/>
      <c r="CA60" s="61"/>
      <c r="CB60" s="38"/>
      <c r="CC60" s="38"/>
      <c r="CD60" s="38"/>
      <c r="CE60" s="38"/>
      <c r="CF60" s="38"/>
      <c r="CG60" s="61"/>
      <c r="CH60" s="38"/>
      <c r="CI60" s="38"/>
      <c r="CJ60" s="38"/>
      <c r="CK60" s="38"/>
      <c r="CL60" s="38"/>
      <c r="CM60" s="61"/>
      <c r="CN60" s="38"/>
      <c r="CO60" s="38"/>
      <c r="CP60" s="38"/>
      <c r="CQ60" s="38"/>
      <c r="CR60" s="38"/>
      <c r="CS60" s="61"/>
      <c r="CT60" s="38"/>
      <c r="CU60" s="38"/>
      <c r="CV60" s="38"/>
      <c r="CW60" s="38"/>
      <c r="CX60" s="38"/>
      <c r="CY60" s="61"/>
      <c r="CZ60" s="38"/>
      <c r="DA60" s="38"/>
      <c r="DB60" s="38"/>
      <c r="DC60" s="38"/>
      <c r="DD60" s="38"/>
      <c r="DE60" s="61"/>
      <c r="DF60" s="38"/>
      <c r="DG60" s="38"/>
      <c r="DH60" s="38"/>
      <c r="DI60" s="38"/>
      <c r="DJ60" s="38"/>
      <c r="DK60" s="61"/>
      <c r="DL60" s="38"/>
      <c r="DM60" s="38"/>
      <c r="DN60" s="38"/>
      <c r="DO60" s="38"/>
      <c r="DP60" s="38"/>
      <c r="DQ60" s="61"/>
      <c r="DR60" s="38"/>
      <c r="DS60" s="38"/>
      <c r="DT60" s="38"/>
      <c r="DU60" s="38"/>
      <c r="DV60" s="38"/>
      <c r="DW60" s="61"/>
      <c r="DX60" s="38"/>
      <c r="DY60" s="37">
        <v>1998.0</v>
      </c>
      <c r="DZ60" s="38"/>
      <c r="EA60" s="38"/>
      <c r="EB60" s="38"/>
      <c r="EC60" s="61"/>
      <c r="ED60" s="38"/>
      <c r="EE60" s="38"/>
      <c r="EF60" s="38"/>
      <c r="EG60" s="38"/>
      <c r="EH60" s="38"/>
      <c r="EI60" s="61"/>
      <c r="EJ60" s="38"/>
      <c r="EK60" s="38"/>
      <c r="EL60" s="38"/>
      <c r="EM60" s="38"/>
      <c r="EN60" s="38"/>
      <c r="EO60" s="61"/>
      <c r="EP60" s="38"/>
      <c r="EQ60" s="38"/>
      <c r="ER60" s="38"/>
      <c r="ES60" s="38"/>
      <c r="ET60" s="38"/>
      <c r="EU60" s="61"/>
      <c r="EV60" s="38"/>
      <c r="EW60" s="38"/>
      <c r="EX60" s="38"/>
      <c r="EY60" s="38"/>
      <c r="EZ60" s="38"/>
      <c r="FA60" s="61"/>
      <c r="FB60" s="38"/>
      <c r="FC60" s="38"/>
      <c r="FD60" s="38"/>
      <c r="FE60" s="38"/>
      <c r="FF60" s="38"/>
      <c r="FG60" s="61"/>
      <c r="FH60" s="38"/>
      <c r="FI60" s="38"/>
      <c r="FJ60" s="38"/>
      <c r="FK60" s="38"/>
      <c r="FL60" s="38"/>
      <c r="FM60" s="61"/>
      <c r="FN60" s="38"/>
      <c r="FO60" s="38"/>
      <c r="FP60" s="38"/>
      <c r="FQ60" s="38"/>
      <c r="FR60" s="38"/>
      <c r="FS60" s="61"/>
      <c r="FT60" s="38"/>
      <c r="FU60" s="38"/>
      <c r="FV60" s="37">
        <v>1980.0</v>
      </c>
      <c r="FW60" s="38"/>
      <c r="FX60" s="38"/>
      <c r="FY60" s="61"/>
      <c r="FZ60" s="38"/>
      <c r="GA60" s="38"/>
      <c r="GB60" s="38"/>
      <c r="GC60" s="38"/>
      <c r="GD60" s="38"/>
      <c r="GE60" s="61"/>
      <c r="GF60" s="38"/>
      <c r="GG60" s="38"/>
      <c r="GH60" s="38"/>
      <c r="GI60" s="38"/>
      <c r="GJ60" s="38"/>
      <c r="GK60" s="61"/>
      <c r="GL60" s="38"/>
      <c r="GM60" s="38"/>
      <c r="GN60" s="38"/>
      <c r="GO60" s="38"/>
      <c r="GP60" s="38"/>
      <c r="GQ60" s="61"/>
      <c r="GR60" s="38"/>
      <c r="GS60" s="38"/>
      <c r="GT60" s="38"/>
      <c r="GU60" s="38"/>
      <c r="GV60" s="38"/>
      <c r="GW60" s="6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</row>
    <row r="61">
      <c r="A61" s="1"/>
      <c r="B61" s="62"/>
      <c r="C61" s="63"/>
      <c r="D61" s="64" t="s">
        <v>13</v>
      </c>
      <c r="E61" s="77">
        <f t="shared" ref="E61:J61" si="43">N61+T61+Z61+AF61+AL61+AR61+AX61+BD61+BJ61+BP61+BV61+CB61+CH61+CN61+CT61+CZ61+DF61+DL61+DR61+DX61+ED61+EJ61+EP61+EV61+FB61+FH61+FN61+FT61+FZ61+GF61+GL61</f>
        <v>0</v>
      </c>
      <c r="F61" s="77">
        <f t="shared" si="43"/>
        <v>0</v>
      </c>
      <c r="G61" s="77">
        <f t="shared" si="43"/>
        <v>0</v>
      </c>
      <c r="H61" s="77">
        <f t="shared" si="43"/>
        <v>0</v>
      </c>
      <c r="I61" s="77">
        <f t="shared" si="43"/>
        <v>0</v>
      </c>
      <c r="J61" s="77">
        <f t="shared" si="43"/>
        <v>0</v>
      </c>
      <c r="K61" s="78"/>
      <c r="L61" s="63"/>
      <c r="M61" s="65"/>
      <c r="N61" s="86"/>
      <c r="O61" s="86"/>
      <c r="P61" s="86"/>
      <c r="Q61" s="86"/>
      <c r="R61" s="86"/>
      <c r="S61" s="86"/>
      <c r="T61" s="60"/>
      <c r="U61" s="38"/>
      <c r="V61" s="38"/>
      <c r="W61" s="38"/>
      <c r="X61" s="38"/>
      <c r="Y61" s="38"/>
      <c r="Z61" s="60"/>
      <c r="AA61" s="38"/>
      <c r="AB61" s="38"/>
      <c r="AC61" s="38"/>
      <c r="AD61" s="38"/>
      <c r="AE61" s="61"/>
      <c r="AF61" s="38"/>
      <c r="AG61" s="38"/>
      <c r="AH61" s="38"/>
      <c r="AI61" s="38"/>
      <c r="AJ61" s="38"/>
      <c r="AK61" s="61"/>
      <c r="AL61" s="60"/>
      <c r="AM61" s="38"/>
      <c r="AN61" s="38"/>
      <c r="AO61" s="38"/>
      <c r="AP61" s="38"/>
      <c r="AQ61" s="61"/>
      <c r="AR61" s="60"/>
      <c r="AS61" s="38"/>
      <c r="AT61" s="38"/>
      <c r="AU61" s="38"/>
      <c r="AV61" s="38"/>
      <c r="AW61" s="61"/>
      <c r="AX61" s="38"/>
      <c r="AY61" s="38"/>
      <c r="AZ61" s="38"/>
      <c r="BA61" s="38"/>
      <c r="BB61" s="38"/>
      <c r="BC61" s="61"/>
      <c r="BD61" s="147"/>
      <c r="BE61" s="148"/>
      <c r="BF61" s="148"/>
      <c r="BG61" s="148"/>
      <c r="BH61" s="148"/>
      <c r="BI61" s="61"/>
      <c r="BJ61" s="60"/>
      <c r="BK61" s="38"/>
      <c r="BL61" s="38"/>
      <c r="BM61" s="38"/>
      <c r="BN61" s="38"/>
      <c r="BO61" s="61"/>
      <c r="BP61" s="38"/>
      <c r="BQ61" s="38"/>
      <c r="BR61" s="38"/>
      <c r="BS61" s="38"/>
      <c r="BT61" s="38"/>
      <c r="BU61" s="61"/>
      <c r="BV61" s="38"/>
      <c r="BW61" s="38"/>
      <c r="BX61" s="38"/>
      <c r="BY61" s="38"/>
      <c r="BZ61" s="38"/>
      <c r="CA61" s="61"/>
      <c r="CB61" s="38"/>
      <c r="CC61" s="38"/>
      <c r="CD61" s="38"/>
      <c r="CE61" s="38"/>
      <c r="CF61" s="38"/>
      <c r="CG61" s="61"/>
      <c r="CH61" s="38"/>
      <c r="CI61" s="38"/>
      <c r="CJ61" s="38"/>
      <c r="CK61" s="38"/>
      <c r="CL61" s="38"/>
      <c r="CM61" s="61"/>
      <c r="CN61" s="38"/>
      <c r="CO61" s="38"/>
      <c r="CP61" s="38"/>
      <c r="CQ61" s="38"/>
      <c r="CR61" s="38"/>
      <c r="CS61" s="61"/>
      <c r="CT61" s="38"/>
      <c r="CU61" s="38"/>
      <c r="CV61" s="38"/>
      <c r="CW61" s="38"/>
      <c r="CX61" s="38"/>
      <c r="CY61" s="61"/>
      <c r="CZ61" s="38"/>
      <c r="DA61" s="38"/>
      <c r="DB61" s="38"/>
      <c r="DC61" s="38"/>
      <c r="DD61" s="38"/>
      <c r="DE61" s="61"/>
      <c r="DF61" s="38"/>
      <c r="DG61" s="38"/>
      <c r="DH61" s="38"/>
      <c r="DI61" s="38"/>
      <c r="DJ61" s="38"/>
      <c r="DK61" s="61"/>
      <c r="DL61" s="38"/>
      <c r="DM61" s="38"/>
      <c r="DN61" s="38"/>
      <c r="DO61" s="38"/>
      <c r="DP61" s="38"/>
      <c r="DQ61" s="61"/>
      <c r="DR61" s="38"/>
      <c r="DS61" s="38"/>
      <c r="DT61" s="38"/>
      <c r="DU61" s="38"/>
      <c r="DV61" s="38"/>
      <c r="DW61" s="61"/>
      <c r="DX61" s="38"/>
      <c r="DY61" s="38"/>
      <c r="DZ61" s="38"/>
      <c r="EA61" s="38"/>
      <c r="EB61" s="38"/>
      <c r="EC61" s="61"/>
      <c r="ED61" s="38"/>
      <c r="EE61" s="38"/>
      <c r="EF61" s="38"/>
      <c r="EG61" s="38"/>
      <c r="EH61" s="38"/>
      <c r="EI61" s="61"/>
      <c r="EJ61" s="38"/>
      <c r="EK61" s="38"/>
      <c r="EL61" s="38"/>
      <c r="EM61" s="38"/>
      <c r="EN61" s="38"/>
      <c r="EO61" s="61"/>
      <c r="EP61" s="38"/>
      <c r="EQ61" s="38"/>
      <c r="ER61" s="38"/>
      <c r="ES61" s="38"/>
      <c r="ET61" s="38"/>
      <c r="EU61" s="61"/>
      <c r="EV61" s="38"/>
      <c r="EW61" s="38"/>
      <c r="EX61" s="38"/>
      <c r="EY61" s="38"/>
      <c r="EZ61" s="38"/>
      <c r="FA61" s="61"/>
      <c r="FB61" s="38"/>
      <c r="FC61" s="38"/>
      <c r="FD61" s="38"/>
      <c r="FE61" s="38"/>
      <c r="FF61" s="38"/>
      <c r="FG61" s="61"/>
      <c r="FH61" s="38"/>
      <c r="FI61" s="38"/>
      <c r="FJ61" s="38"/>
      <c r="FK61" s="38"/>
      <c r="FL61" s="38"/>
      <c r="FM61" s="61"/>
      <c r="FN61" s="38"/>
      <c r="FO61" s="38"/>
      <c r="FP61" s="38"/>
      <c r="FQ61" s="38"/>
      <c r="FR61" s="38"/>
      <c r="FS61" s="61"/>
      <c r="FT61" s="38"/>
      <c r="FU61" s="38"/>
      <c r="FV61" s="38"/>
      <c r="FW61" s="38"/>
      <c r="FX61" s="38"/>
      <c r="FY61" s="61"/>
      <c r="FZ61" s="38"/>
      <c r="GA61" s="38"/>
      <c r="GB61" s="38"/>
      <c r="GC61" s="38"/>
      <c r="GD61" s="38"/>
      <c r="GE61" s="61"/>
      <c r="GF61" s="38"/>
      <c r="GG61" s="38"/>
      <c r="GH61" s="38"/>
      <c r="GI61" s="38"/>
      <c r="GJ61" s="38"/>
      <c r="GK61" s="61"/>
      <c r="GL61" s="38"/>
      <c r="GM61" s="38"/>
      <c r="GN61" s="38"/>
      <c r="GO61" s="38"/>
      <c r="GP61" s="38"/>
      <c r="GQ61" s="61"/>
      <c r="GR61" s="38"/>
      <c r="GS61" s="38"/>
      <c r="GT61" s="38"/>
      <c r="GU61" s="38"/>
      <c r="GV61" s="38"/>
      <c r="GW61" s="6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79">
        <v>46127.0</v>
      </c>
      <c r="O62" s="13"/>
      <c r="P62" s="13"/>
      <c r="Q62" s="13"/>
      <c r="R62" s="13"/>
      <c r="S62" s="80"/>
      <c r="T62" s="79">
        <v>46128.0</v>
      </c>
      <c r="U62" s="13"/>
      <c r="V62" s="13"/>
      <c r="W62" s="13"/>
      <c r="X62" s="13"/>
      <c r="Y62" s="80"/>
      <c r="Z62" s="79">
        <v>46129.0</v>
      </c>
      <c r="AA62" s="13"/>
      <c r="AB62" s="13"/>
      <c r="AC62" s="13"/>
      <c r="AD62" s="13"/>
      <c r="AE62" s="80"/>
      <c r="AF62" s="79">
        <v>46130.0</v>
      </c>
      <c r="AG62" s="13"/>
      <c r="AH62" s="13"/>
      <c r="AI62" s="13"/>
      <c r="AJ62" s="13"/>
      <c r="AK62" s="80"/>
      <c r="AL62" s="79">
        <v>46131.0</v>
      </c>
      <c r="AM62" s="13"/>
      <c r="AN62" s="13"/>
      <c r="AO62" s="13"/>
      <c r="AP62" s="13"/>
      <c r="AQ62" s="80"/>
      <c r="AR62" s="79">
        <v>46132.0</v>
      </c>
      <c r="AS62" s="13"/>
      <c r="AT62" s="13"/>
      <c r="AU62" s="13"/>
      <c r="AV62" s="13"/>
      <c r="AW62" s="80"/>
      <c r="AX62" s="79">
        <v>46133.0</v>
      </c>
      <c r="AY62" s="13"/>
      <c r="AZ62" s="13"/>
      <c r="BA62" s="13"/>
      <c r="BB62" s="13"/>
      <c r="BC62" s="80"/>
      <c r="BD62" s="79">
        <v>46134.0</v>
      </c>
      <c r="BE62" s="13"/>
      <c r="BF62" s="13"/>
      <c r="BG62" s="13"/>
      <c r="BH62" s="13"/>
      <c r="BI62" s="80"/>
      <c r="BJ62" s="79">
        <v>46135.0</v>
      </c>
      <c r="BK62" s="13"/>
      <c r="BL62" s="13"/>
      <c r="BM62" s="13"/>
      <c r="BN62" s="13"/>
      <c r="BO62" s="80"/>
      <c r="BP62" s="79">
        <v>46136.0</v>
      </c>
      <c r="BQ62" s="13"/>
      <c r="BR62" s="13"/>
      <c r="BS62" s="13"/>
      <c r="BT62" s="13"/>
      <c r="BU62" s="80"/>
      <c r="BV62" s="79">
        <v>46137.0</v>
      </c>
      <c r="BW62" s="13"/>
      <c r="BX62" s="13"/>
      <c r="BY62" s="13"/>
      <c r="BZ62" s="13"/>
      <c r="CA62" s="80"/>
      <c r="CB62" s="79">
        <v>46138.0</v>
      </c>
      <c r="CC62" s="13"/>
      <c r="CD62" s="13"/>
      <c r="CE62" s="13"/>
      <c r="CF62" s="13"/>
      <c r="CG62" s="80"/>
      <c r="CH62" s="79">
        <v>46139.0</v>
      </c>
      <c r="CI62" s="13"/>
      <c r="CJ62" s="13"/>
      <c r="CK62" s="13"/>
      <c r="CL62" s="13"/>
      <c r="CM62" s="80"/>
      <c r="CN62" s="79">
        <v>46140.0</v>
      </c>
      <c r="CO62" s="13"/>
      <c r="CP62" s="13"/>
      <c r="CQ62" s="13"/>
      <c r="CR62" s="13"/>
      <c r="CS62" s="80"/>
      <c r="CT62" s="79">
        <v>46141.0</v>
      </c>
      <c r="CU62" s="13"/>
      <c r="CV62" s="13"/>
      <c r="CW62" s="13"/>
      <c r="CX62" s="13"/>
      <c r="CY62" s="80"/>
      <c r="CZ62" s="79">
        <v>46142.0</v>
      </c>
      <c r="DA62" s="13"/>
      <c r="DB62" s="13"/>
      <c r="DC62" s="13"/>
      <c r="DD62" s="13"/>
      <c r="DE62" s="80"/>
      <c r="DF62" s="79">
        <v>46143.0</v>
      </c>
      <c r="DG62" s="13"/>
      <c r="DH62" s="13"/>
      <c r="DI62" s="13"/>
      <c r="DJ62" s="13"/>
      <c r="DK62" s="80"/>
      <c r="DL62" s="79">
        <v>46144.0</v>
      </c>
      <c r="DM62" s="13"/>
      <c r="DN62" s="13"/>
      <c r="DO62" s="13"/>
      <c r="DP62" s="13"/>
      <c r="DQ62" s="80"/>
      <c r="DR62" s="79">
        <v>46145.0</v>
      </c>
      <c r="DS62" s="13"/>
      <c r="DT62" s="13"/>
      <c r="DU62" s="13"/>
      <c r="DV62" s="13"/>
      <c r="DW62" s="80"/>
      <c r="DX62" s="79">
        <v>46146.0</v>
      </c>
      <c r="DY62" s="13"/>
      <c r="DZ62" s="13"/>
      <c r="EA62" s="13"/>
      <c r="EB62" s="13"/>
      <c r="EC62" s="80"/>
      <c r="ED62" s="79">
        <v>46147.0</v>
      </c>
      <c r="EE62" s="13"/>
      <c r="EF62" s="13"/>
      <c r="EG62" s="13"/>
      <c r="EH62" s="13"/>
      <c r="EI62" s="80"/>
      <c r="EJ62" s="79">
        <v>46148.0</v>
      </c>
      <c r="EK62" s="13"/>
      <c r="EL62" s="13"/>
      <c r="EM62" s="13"/>
      <c r="EN62" s="13"/>
      <c r="EO62" s="80"/>
      <c r="EP62" s="79">
        <v>46149.0</v>
      </c>
      <c r="EQ62" s="13"/>
      <c r="ER62" s="13"/>
      <c r="ES62" s="13"/>
      <c r="ET62" s="13"/>
      <c r="EU62" s="80"/>
      <c r="EV62" s="79">
        <v>46150.0</v>
      </c>
      <c r="EW62" s="13"/>
      <c r="EX62" s="13"/>
      <c r="EY62" s="13"/>
      <c r="EZ62" s="13"/>
      <c r="FA62" s="80"/>
      <c r="FB62" s="79">
        <v>46151.0</v>
      </c>
      <c r="FC62" s="13"/>
      <c r="FD62" s="13"/>
      <c r="FE62" s="13"/>
      <c r="FF62" s="13"/>
      <c r="FG62" s="80"/>
      <c r="FH62" s="79">
        <v>46152.0</v>
      </c>
      <c r="FI62" s="13"/>
      <c r="FJ62" s="13"/>
      <c r="FK62" s="13"/>
      <c r="FL62" s="13"/>
      <c r="FM62" s="80"/>
      <c r="FN62" s="79">
        <v>46153.0</v>
      </c>
      <c r="FO62" s="13"/>
      <c r="FP62" s="13"/>
      <c r="FQ62" s="13"/>
      <c r="FR62" s="13"/>
      <c r="FS62" s="80"/>
      <c r="FT62" s="79">
        <v>46154.0</v>
      </c>
      <c r="FU62" s="13"/>
      <c r="FV62" s="13"/>
      <c r="FW62" s="13"/>
      <c r="FX62" s="13"/>
      <c r="FY62" s="80"/>
      <c r="FZ62" s="79">
        <v>46155.0</v>
      </c>
      <c r="GA62" s="13"/>
      <c r="GB62" s="13"/>
      <c r="GC62" s="13"/>
      <c r="GD62" s="13"/>
      <c r="GE62" s="80"/>
      <c r="GF62" s="79">
        <v>46156.0</v>
      </c>
      <c r="GG62" s="13"/>
      <c r="GH62" s="13"/>
      <c r="GI62" s="13"/>
      <c r="GJ62" s="13"/>
      <c r="GK62" s="80"/>
      <c r="GL62" s="79">
        <v>46157.0</v>
      </c>
      <c r="GM62" s="13"/>
      <c r="GN62" s="13"/>
      <c r="GO62" s="13"/>
      <c r="GP62" s="13"/>
      <c r="GQ62" s="80"/>
      <c r="GR62" s="79">
        <v>46158.0</v>
      </c>
      <c r="GS62" s="13"/>
      <c r="GT62" s="13"/>
      <c r="GU62" s="13"/>
      <c r="GV62" s="13"/>
      <c r="GW62" s="80"/>
      <c r="GX62" s="79">
        <v>46159.0</v>
      </c>
      <c r="GY62" s="13"/>
      <c r="GZ62" s="13"/>
      <c r="HA62" s="13"/>
      <c r="HB62" s="13"/>
      <c r="HC62" s="80"/>
      <c r="HD62" s="79">
        <v>46160.0</v>
      </c>
      <c r="HE62" s="13"/>
      <c r="HF62" s="13"/>
      <c r="HG62" s="13"/>
      <c r="HH62" s="13"/>
      <c r="HI62" s="80"/>
      <c r="HJ62" s="79">
        <v>46161.0</v>
      </c>
      <c r="HK62" s="13"/>
      <c r="HL62" s="13"/>
      <c r="HM62" s="13"/>
      <c r="HN62" s="13"/>
      <c r="HO62" s="80"/>
      <c r="HP62" s="79">
        <v>46162.0</v>
      </c>
      <c r="HQ62" s="13"/>
      <c r="HR62" s="13"/>
      <c r="HS62" s="13"/>
      <c r="HT62" s="13"/>
      <c r="HU62" s="80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</row>
    <row r="63">
      <c r="A63" s="81"/>
      <c r="B63" s="151" t="s">
        <v>80</v>
      </c>
      <c r="C63" s="13"/>
      <c r="D63" s="88" t="s">
        <v>24</v>
      </c>
      <c r="E63" s="20" t="s">
        <v>60</v>
      </c>
      <c r="F63" s="20" t="s">
        <v>61</v>
      </c>
      <c r="G63" s="20" t="s">
        <v>62</v>
      </c>
      <c r="H63" s="20" t="s">
        <v>63</v>
      </c>
      <c r="I63" s="20" t="s">
        <v>4</v>
      </c>
      <c r="J63" s="20" t="s">
        <v>64</v>
      </c>
      <c r="K63" s="89" t="s">
        <v>33</v>
      </c>
      <c r="L63" s="152" t="s">
        <v>5</v>
      </c>
      <c r="M63" s="153" t="s">
        <v>6</v>
      </c>
      <c r="N63" s="154" t="s">
        <v>60</v>
      </c>
      <c r="O63" s="91" t="s">
        <v>61</v>
      </c>
      <c r="P63" s="91" t="s">
        <v>62</v>
      </c>
      <c r="Q63" s="91" t="s">
        <v>63</v>
      </c>
      <c r="R63" s="91" t="s">
        <v>4</v>
      </c>
      <c r="S63" s="91" t="s">
        <v>64</v>
      </c>
      <c r="T63" s="154" t="s">
        <v>60</v>
      </c>
      <c r="U63" s="91" t="s">
        <v>61</v>
      </c>
      <c r="V63" s="91" t="s">
        <v>62</v>
      </c>
      <c r="W63" s="91" t="s">
        <v>63</v>
      </c>
      <c r="X63" s="91" t="s">
        <v>4</v>
      </c>
      <c r="Y63" s="91" t="s">
        <v>64</v>
      </c>
      <c r="Z63" s="154" t="s">
        <v>60</v>
      </c>
      <c r="AA63" s="91" t="s">
        <v>61</v>
      </c>
      <c r="AB63" s="91" t="s">
        <v>62</v>
      </c>
      <c r="AC63" s="91" t="s">
        <v>63</v>
      </c>
      <c r="AD63" s="91" t="s">
        <v>4</v>
      </c>
      <c r="AE63" s="155" t="s">
        <v>64</v>
      </c>
      <c r="AF63" s="91" t="s">
        <v>60</v>
      </c>
      <c r="AG63" s="91" t="s">
        <v>61</v>
      </c>
      <c r="AH63" s="91" t="s">
        <v>62</v>
      </c>
      <c r="AI63" s="91" t="s">
        <v>63</v>
      </c>
      <c r="AJ63" s="91" t="s">
        <v>4</v>
      </c>
      <c r="AK63" s="155" t="s">
        <v>64</v>
      </c>
      <c r="AL63" s="154" t="s">
        <v>60</v>
      </c>
      <c r="AM63" s="91" t="s">
        <v>61</v>
      </c>
      <c r="AN63" s="91" t="s">
        <v>62</v>
      </c>
      <c r="AO63" s="91" t="s">
        <v>63</v>
      </c>
      <c r="AP63" s="91" t="s">
        <v>4</v>
      </c>
      <c r="AQ63" s="155" t="s">
        <v>64</v>
      </c>
      <c r="AR63" s="154" t="s">
        <v>60</v>
      </c>
      <c r="AS63" s="91" t="s">
        <v>61</v>
      </c>
      <c r="AT63" s="91" t="s">
        <v>62</v>
      </c>
      <c r="AU63" s="91" t="s">
        <v>63</v>
      </c>
      <c r="AV63" s="91" t="s">
        <v>4</v>
      </c>
      <c r="AW63" s="155" t="s">
        <v>64</v>
      </c>
      <c r="AX63" s="91" t="s">
        <v>60</v>
      </c>
      <c r="AY63" s="91" t="s">
        <v>61</v>
      </c>
      <c r="AZ63" s="91" t="s">
        <v>62</v>
      </c>
      <c r="BA63" s="91" t="s">
        <v>63</v>
      </c>
      <c r="BB63" s="91" t="s">
        <v>4</v>
      </c>
      <c r="BC63" s="155" t="s">
        <v>64</v>
      </c>
      <c r="BD63" s="154" t="s">
        <v>60</v>
      </c>
      <c r="BE63" s="91" t="s">
        <v>61</v>
      </c>
      <c r="BF63" s="91" t="s">
        <v>62</v>
      </c>
      <c r="BG63" s="91" t="s">
        <v>63</v>
      </c>
      <c r="BH63" s="91" t="s">
        <v>4</v>
      </c>
      <c r="BI63" s="155" t="s">
        <v>64</v>
      </c>
      <c r="BJ63" s="154" t="s">
        <v>60</v>
      </c>
      <c r="BK63" s="91" t="s">
        <v>61</v>
      </c>
      <c r="BL63" s="91" t="s">
        <v>62</v>
      </c>
      <c r="BM63" s="91" t="s">
        <v>63</v>
      </c>
      <c r="BN63" s="91" t="s">
        <v>4</v>
      </c>
      <c r="BO63" s="155" t="s">
        <v>64</v>
      </c>
      <c r="BP63" s="91" t="s">
        <v>60</v>
      </c>
      <c r="BQ63" s="91" t="s">
        <v>61</v>
      </c>
      <c r="BR63" s="91" t="s">
        <v>62</v>
      </c>
      <c r="BS63" s="91" t="s">
        <v>63</v>
      </c>
      <c r="BT63" s="91" t="s">
        <v>4</v>
      </c>
      <c r="BU63" s="155" t="s">
        <v>64</v>
      </c>
      <c r="BV63" s="91" t="s">
        <v>60</v>
      </c>
      <c r="BW63" s="91" t="s">
        <v>61</v>
      </c>
      <c r="BX63" s="91" t="s">
        <v>62</v>
      </c>
      <c r="BY63" s="91" t="s">
        <v>63</v>
      </c>
      <c r="BZ63" s="91" t="s">
        <v>4</v>
      </c>
      <c r="CA63" s="155" t="s">
        <v>64</v>
      </c>
      <c r="CB63" s="91" t="s">
        <v>60</v>
      </c>
      <c r="CC63" s="91" t="s">
        <v>61</v>
      </c>
      <c r="CD63" s="91" t="s">
        <v>62</v>
      </c>
      <c r="CE63" s="91" t="s">
        <v>63</v>
      </c>
      <c r="CF63" s="91" t="s">
        <v>4</v>
      </c>
      <c r="CG63" s="155" t="s">
        <v>64</v>
      </c>
      <c r="CH63" s="91" t="s">
        <v>60</v>
      </c>
      <c r="CI63" s="91" t="s">
        <v>61</v>
      </c>
      <c r="CJ63" s="91" t="s">
        <v>62</v>
      </c>
      <c r="CK63" s="91" t="s">
        <v>63</v>
      </c>
      <c r="CL63" s="91" t="s">
        <v>4</v>
      </c>
      <c r="CM63" s="155" t="s">
        <v>64</v>
      </c>
      <c r="CN63" s="91" t="s">
        <v>60</v>
      </c>
      <c r="CO63" s="91" t="s">
        <v>61</v>
      </c>
      <c r="CP63" s="91" t="s">
        <v>62</v>
      </c>
      <c r="CQ63" s="91" t="s">
        <v>63</v>
      </c>
      <c r="CR63" s="91" t="s">
        <v>4</v>
      </c>
      <c r="CS63" s="155" t="s">
        <v>64</v>
      </c>
      <c r="CT63" s="91" t="s">
        <v>60</v>
      </c>
      <c r="CU63" s="91" t="s">
        <v>61</v>
      </c>
      <c r="CV63" s="91" t="s">
        <v>62</v>
      </c>
      <c r="CW63" s="91" t="s">
        <v>63</v>
      </c>
      <c r="CX63" s="91" t="s">
        <v>4</v>
      </c>
      <c r="CY63" s="155" t="s">
        <v>64</v>
      </c>
      <c r="CZ63" s="91" t="s">
        <v>60</v>
      </c>
      <c r="DA63" s="91" t="s">
        <v>61</v>
      </c>
      <c r="DB63" s="91" t="s">
        <v>62</v>
      </c>
      <c r="DC63" s="91" t="s">
        <v>63</v>
      </c>
      <c r="DD63" s="91" t="s">
        <v>4</v>
      </c>
      <c r="DE63" s="155" t="s">
        <v>64</v>
      </c>
      <c r="DF63" s="91" t="s">
        <v>60</v>
      </c>
      <c r="DG63" s="91" t="s">
        <v>61</v>
      </c>
      <c r="DH63" s="91" t="s">
        <v>62</v>
      </c>
      <c r="DI63" s="91" t="s">
        <v>63</v>
      </c>
      <c r="DJ63" s="91" t="s">
        <v>4</v>
      </c>
      <c r="DK63" s="155" t="s">
        <v>64</v>
      </c>
      <c r="DL63" s="91" t="s">
        <v>60</v>
      </c>
      <c r="DM63" s="91" t="s">
        <v>61</v>
      </c>
      <c r="DN63" s="91" t="s">
        <v>62</v>
      </c>
      <c r="DO63" s="91" t="s">
        <v>63</v>
      </c>
      <c r="DP63" s="91" t="s">
        <v>4</v>
      </c>
      <c r="DQ63" s="155" t="s">
        <v>64</v>
      </c>
      <c r="DR63" s="91" t="s">
        <v>60</v>
      </c>
      <c r="DS63" s="91" t="s">
        <v>61</v>
      </c>
      <c r="DT63" s="91" t="s">
        <v>62</v>
      </c>
      <c r="DU63" s="91" t="s">
        <v>63</v>
      </c>
      <c r="DV63" s="91" t="s">
        <v>4</v>
      </c>
      <c r="DW63" s="155" t="s">
        <v>64</v>
      </c>
      <c r="DX63" s="91" t="s">
        <v>60</v>
      </c>
      <c r="DY63" s="91" t="s">
        <v>61</v>
      </c>
      <c r="DZ63" s="91" t="s">
        <v>62</v>
      </c>
      <c r="EA63" s="91" t="s">
        <v>63</v>
      </c>
      <c r="EB63" s="91" t="s">
        <v>4</v>
      </c>
      <c r="EC63" s="155" t="s">
        <v>64</v>
      </c>
      <c r="ED63" s="91" t="s">
        <v>60</v>
      </c>
      <c r="EE63" s="91" t="s">
        <v>61</v>
      </c>
      <c r="EF63" s="91" t="s">
        <v>62</v>
      </c>
      <c r="EG63" s="91" t="s">
        <v>63</v>
      </c>
      <c r="EH63" s="91" t="s">
        <v>4</v>
      </c>
      <c r="EI63" s="155" t="s">
        <v>64</v>
      </c>
      <c r="EJ63" s="91" t="s">
        <v>60</v>
      </c>
      <c r="EK63" s="91" t="s">
        <v>61</v>
      </c>
      <c r="EL63" s="91" t="s">
        <v>62</v>
      </c>
      <c r="EM63" s="91" t="s">
        <v>63</v>
      </c>
      <c r="EN63" s="91" t="s">
        <v>4</v>
      </c>
      <c r="EO63" s="155" t="s">
        <v>64</v>
      </c>
      <c r="EP63" s="91" t="s">
        <v>60</v>
      </c>
      <c r="EQ63" s="91" t="s">
        <v>61</v>
      </c>
      <c r="ER63" s="91" t="s">
        <v>62</v>
      </c>
      <c r="ES63" s="91" t="s">
        <v>63</v>
      </c>
      <c r="ET63" s="91" t="s">
        <v>4</v>
      </c>
      <c r="EU63" s="155" t="s">
        <v>64</v>
      </c>
      <c r="EV63" s="91" t="s">
        <v>60</v>
      </c>
      <c r="EW63" s="91" t="s">
        <v>61</v>
      </c>
      <c r="EX63" s="91" t="s">
        <v>62</v>
      </c>
      <c r="EY63" s="91" t="s">
        <v>63</v>
      </c>
      <c r="EZ63" s="91" t="s">
        <v>4</v>
      </c>
      <c r="FA63" s="155" t="s">
        <v>64</v>
      </c>
      <c r="FB63" s="91" t="s">
        <v>60</v>
      </c>
      <c r="FC63" s="91" t="s">
        <v>61</v>
      </c>
      <c r="FD63" s="91" t="s">
        <v>62</v>
      </c>
      <c r="FE63" s="91" t="s">
        <v>63</v>
      </c>
      <c r="FF63" s="91" t="s">
        <v>4</v>
      </c>
      <c r="FG63" s="155" t="s">
        <v>64</v>
      </c>
      <c r="FH63" s="91" t="s">
        <v>60</v>
      </c>
      <c r="FI63" s="91" t="s">
        <v>61</v>
      </c>
      <c r="FJ63" s="91" t="s">
        <v>62</v>
      </c>
      <c r="FK63" s="91" t="s">
        <v>63</v>
      </c>
      <c r="FL63" s="91" t="s">
        <v>4</v>
      </c>
      <c r="FM63" s="155" t="s">
        <v>64</v>
      </c>
      <c r="FN63" s="91" t="s">
        <v>60</v>
      </c>
      <c r="FO63" s="91" t="s">
        <v>61</v>
      </c>
      <c r="FP63" s="91" t="s">
        <v>62</v>
      </c>
      <c r="FQ63" s="91" t="s">
        <v>63</v>
      </c>
      <c r="FR63" s="91" t="s">
        <v>4</v>
      </c>
      <c r="FS63" s="155" t="s">
        <v>64</v>
      </c>
      <c r="FT63" s="91" t="s">
        <v>60</v>
      </c>
      <c r="FU63" s="91" t="s">
        <v>61</v>
      </c>
      <c r="FV63" s="91" t="s">
        <v>62</v>
      </c>
      <c r="FW63" s="91" t="s">
        <v>63</v>
      </c>
      <c r="FX63" s="91" t="s">
        <v>4</v>
      </c>
      <c r="FY63" s="155" t="s">
        <v>64</v>
      </c>
      <c r="FZ63" s="91" t="s">
        <v>60</v>
      </c>
      <c r="GA63" s="91" t="s">
        <v>61</v>
      </c>
      <c r="GB63" s="91" t="s">
        <v>62</v>
      </c>
      <c r="GC63" s="91" t="s">
        <v>63</v>
      </c>
      <c r="GD63" s="91" t="s">
        <v>4</v>
      </c>
      <c r="GE63" s="155" t="s">
        <v>64</v>
      </c>
      <c r="GF63" s="91" t="s">
        <v>60</v>
      </c>
      <c r="GG63" s="91" t="s">
        <v>61</v>
      </c>
      <c r="GH63" s="91" t="s">
        <v>62</v>
      </c>
      <c r="GI63" s="91" t="s">
        <v>63</v>
      </c>
      <c r="GJ63" s="91" t="s">
        <v>4</v>
      </c>
      <c r="GK63" s="155" t="s">
        <v>64</v>
      </c>
      <c r="GL63" s="91" t="s">
        <v>60</v>
      </c>
      <c r="GM63" s="91" t="s">
        <v>61</v>
      </c>
      <c r="GN63" s="91" t="s">
        <v>62</v>
      </c>
      <c r="GO63" s="91" t="s">
        <v>63</v>
      </c>
      <c r="GP63" s="91" t="s">
        <v>4</v>
      </c>
      <c r="GQ63" s="155" t="s">
        <v>64</v>
      </c>
      <c r="GR63" s="91" t="s">
        <v>60</v>
      </c>
      <c r="GS63" s="91" t="s">
        <v>61</v>
      </c>
      <c r="GT63" s="91" t="s">
        <v>62</v>
      </c>
      <c r="GU63" s="91" t="s">
        <v>63</v>
      </c>
      <c r="GV63" s="91" t="s">
        <v>4</v>
      </c>
      <c r="GW63" s="155" t="s">
        <v>64</v>
      </c>
      <c r="GX63" s="91" t="s">
        <v>60</v>
      </c>
      <c r="GY63" s="91" t="s">
        <v>61</v>
      </c>
      <c r="GZ63" s="91" t="s">
        <v>62</v>
      </c>
      <c r="HA63" s="91" t="s">
        <v>63</v>
      </c>
      <c r="HB63" s="91" t="s">
        <v>4</v>
      </c>
      <c r="HC63" s="155" t="s">
        <v>64</v>
      </c>
      <c r="HD63" s="91" t="s">
        <v>60</v>
      </c>
      <c r="HE63" s="91" t="s">
        <v>61</v>
      </c>
      <c r="HF63" s="91" t="s">
        <v>62</v>
      </c>
      <c r="HG63" s="91" t="s">
        <v>63</v>
      </c>
      <c r="HH63" s="91" t="s">
        <v>4</v>
      </c>
      <c r="HI63" s="155" t="s">
        <v>64</v>
      </c>
      <c r="HJ63" s="91" t="s">
        <v>60</v>
      </c>
      <c r="HK63" s="91" t="s">
        <v>61</v>
      </c>
      <c r="HL63" s="91" t="s">
        <v>62</v>
      </c>
      <c r="HM63" s="91" t="s">
        <v>63</v>
      </c>
      <c r="HN63" s="91" t="s">
        <v>4</v>
      </c>
      <c r="HO63" s="155" t="s">
        <v>64</v>
      </c>
      <c r="HP63" s="91" t="s">
        <v>60</v>
      </c>
      <c r="HQ63" s="91" t="s">
        <v>61</v>
      </c>
      <c r="HR63" s="91" t="s">
        <v>62</v>
      </c>
      <c r="HS63" s="91" t="s">
        <v>63</v>
      </c>
      <c r="HT63" s="91" t="s">
        <v>4</v>
      </c>
      <c r="HU63" s="155" t="s">
        <v>64</v>
      </c>
      <c r="HV63" s="81"/>
      <c r="HW63" s="81"/>
      <c r="HX63" s="81"/>
      <c r="HY63" s="81"/>
      <c r="HZ63" s="81"/>
      <c r="IA63" s="81"/>
      <c r="IB63" s="81"/>
      <c r="IC63" s="81"/>
      <c r="ID63" s="81"/>
      <c r="IE63" s="81"/>
      <c r="IF63" s="81"/>
      <c r="IG63" s="81"/>
      <c r="IH63" s="81"/>
      <c r="II63" s="81"/>
      <c r="IJ63" s="81"/>
      <c r="IK63" s="81"/>
      <c r="IL63" s="81"/>
      <c r="IM63" s="81"/>
      <c r="IN63" s="81"/>
      <c r="IO63" s="81"/>
      <c r="IP63" s="81"/>
      <c r="IQ63" s="81"/>
      <c r="IR63" s="81"/>
      <c r="IS63" s="81"/>
      <c r="IT63" s="81"/>
      <c r="IU63" s="81"/>
      <c r="IV63" s="81"/>
      <c r="IW63" s="81"/>
      <c r="IX63" s="81"/>
      <c r="IY63" s="81"/>
      <c r="IZ63" s="81"/>
      <c r="JA63" s="81"/>
      <c r="JB63" s="81"/>
      <c r="JC63" s="81"/>
      <c r="JD63" s="81"/>
      <c r="JE63" s="81"/>
      <c r="JF63" s="81"/>
      <c r="JG63" s="81"/>
      <c r="JH63" s="81"/>
      <c r="JI63" s="81"/>
      <c r="JJ63" s="81"/>
      <c r="JK63" s="81"/>
      <c r="JL63" s="81"/>
      <c r="JM63" s="81"/>
      <c r="JN63" s="81"/>
      <c r="JO63" s="81"/>
      <c r="JP63" s="81"/>
      <c r="JQ63" s="81"/>
      <c r="JR63" s="81"/>
      <c r="JS63" s="81"/>
      <c r="JT63" s="81"/>
      <c r="JU63" s="81"/>
      <c r="JV63" s="81"/>
      <c r="JW63" s="81"/>
      <c r="JX63" s="81"/>
      <c r="JY63" s="81"/>
      <c r="JZ63" s="81"/>
      <c r="KA63" s="81"/>
      <c r="KB63" s="81"/>
      <c r="KC63" s="81"/>
      <c r="KD63" s="81"/>
      <c r="KE63" s="81"/>
      <c r="KF63" s="81"/>
      <c r="KG63" s="81"/>
      <c r="KH63" s="81"/>
      <c r="KI63" s="81"/>
      <c r="KJ63" s="81"/>
      <c r="KK63" s="81"/>
      <c r="KL63" s="81"/>
      <c r="KM63" s="81"/>
      <c r="KN63" s="81"/>
      <c r="KO63" s="81"/>
      <c r="KP63" s="81"/>
      <c r="KQ63" s="81"/>
      <c r="KR63" s="81"/>
      <c r="KS63" s="81"/>
      <c r="KT63" s="81"/>
      <c r="KU63" s="81"/>
      <c r="KV63" s="81"/>
      <c r="KW63" s="81"/>
      <c r="KX63" s="81"/>
      <c r="KY63" s="81"/>
      <c r="KZ63" s="81"/>
      <c r="LA63" s="81"/>
      <c r="LB63" s="81"/>
      <c r="LC63" s="81"/>
      <c r="LD63" s="81"/>
      <c r="LE63" s="81"/>
      <c r="LF63" s="81"/>
      <c r="LG63" s="81"/>
    </row>
    <row r="64">
      <c r="A64" s="81"/>
      <c r="B64" s="156" t="s">
        <v>7</v>
      </c>
      <c r="C64" s="26" t="s">
        <v>34</v>
      </c>
      <c r="E64" s="31">
        <f t="shared" ref="E64:J64" si="44">N64+T64+Z64+AF64+AL64+AR64+AX64+BD64+BJ64+BP64+BV64+CB64+CH64+CN64+CT64+CZ64+DF64+DL64+DR64+DX64+ED64+EJ64+EP64+EV64+FB64+FH64+FN64+FT64+FZ64+GF64+GL64+GR64+GX64+HD64+HJ64+HP64</f>
        <v>12</v>
      </c>
      <c r="F64" s="31">
        <f t="shared" si="44"/>
        <v>19</v>
      </c>
      <c r="G64" s="31">
        <f t="shared" si="44"/>
        <v>3</v>
      </c>
      <c r="H64" s="31">
        <f t="shared" si="44"/>
        <v>10</v>
      </c>
      <c r="I64" s="31">
        <f t="shared" si="44"/>
        <v>18</v>
      </c>
      <c r="J64" s="31">
        <f t="shared" si="44"/>
        <v>6</v>
      </c>
      <c r="K64" s="31">
        <f t="shared" ref="K64:K66" si="46">sum(E64:J64)</f>
        <v>68</v>
      </c>
      <c r="M64" s="27"/>
      <c r="N64" s="30"/>
      <c r="O64" s="33">
        <v>1.0</v>
      </c>
      <c r="P64" s="33">
        <v>1.0</v>
      </c>
      <c r="Q64" s="31"/>
      <c r="R64" s="31"/>
      <c r="S64" s="31"/>
      <c r="T64" s="30"/>
      <c r="U64" s="33">
        <v>2.0</v>
      </c>
      <c r="V64" s="31"/>
      <c r="W64" s="33">
        <v>1.0</v>
      </c>
      <c r="X64" s="31"/>
      <c r="Y64" s="31"/>
      <c r="Z64" s="30"/>
      <c r="AA64" s="31"/>
      <c r="AB64" s="31"/>
      <c r="AC64" s="33">
        <v>2.0</v>
      </c>
      <c r="AD64" s="31"/>
      <c r="AE64" s="90">
        <v>1.0</v>
      </c>
      <c r="AF64" s="31"/>
      <c r="AG64" s="33">
        <v>1.0</v>
      </c>
      <c r="AH64" s="31"/>
      <c r="AI64" s="31"/>
      <c r="AJ64" s="31"/>
      <c r="AK64" s="36"/>
      <c r="AL64" s="30"/>
      <c r="AM64" s="31"/>
      <c r="AN64" s="31"/>
      <c r="AO64" s="31"/>
      <c r="AP64" s="31"/>
      <c r="AQ64" s="36"/>
      <c r="AR64" s="30"/>
      <c r="AS64" s="31"/>
      <c r="AT64" s="31"/>
      <c r="AU64" s="31"/>
      <c r="AV64" s="31"/>
      <c r="AW64" s="36"/>
      <c r="AX64" s="31"/>
      <c r="AY64" s="31"/>
      <c r="AZ64" s="31"/>
      <c r="BA64" s="33">
        <v>1.0</v>
      </c>
      <c r="BB64" s="31"/>
      <c r="BC64" s="90">
        <v>1.0</v>
      </c>
      <c r="BD64" s="157">
        <v>2.0</v>
      </c>
      <c r="BE64" s="158">
        <v>1.0</v>
      </c>
      <c r="BF64" s="159"/>
      <c r="BG64" s="159"/>
      <c r="BH64" s="158">
        <v>1.0</v>
      </c>
      <c r="BI64" s="36"/>
      <c r="BJ64" s="30"/>
      <c r="BK64" s="33">
        <v>2.0</v>
      </c>
      <c r="BL64" s="31"/>
      <c r="BM64" s="33">
        <v>1.0</v>
      </c>
      <c r="BN64" s="31"/>
      <c r="BO64" s="36"/>
      <c r="BP64" s="31"/>
      <c r="BQ64" s="33">
        <v>2.0</v>
      </c>
      <c r="BR64" s="31"/>
      <c r="BS64" s="31"/>
      <c r="BT64" s="33">
        <v>2.0</v>
      </c>
      <c r="BU64" s="90">
        <v>1.0</v>
      </c>
      <c r="BV64" s="33">
        <v>2.0</v>
      </c>
      <c r="BW64" s="31"/>
      <c r="BX64" s="31"/>
      <c r="BY64" s="33">
        <v>1.0</v>
      </c>
      <c r="BZ64" s="33">
        <v>1.0</v>
      </c>
      <c r="CA64" s="90">
        <v>2.0</v>
      </c>
      <c r="CB64" s="31"/>
      <c r="CC64" s="31"/>
      <c r="CD64" s="31"/>
      <c r="CE64" s="31"/>
      <c r="CF64" s="31"/>
      <c r="CG64" s="36"/>
      <c r="CH64" s="31"/>
      <c r="CI64" s="31"/>
      <c r="CJ64" s="31"/>
      <c r="CK64" s="31"/>
      <c r="CL64" s="31"/>
      <c r="CM64" s="36"/>
      <c r="CN64" s="31"/>
      <c r="CO64" s="31"/>
      <c r="CP64" s="31"/>
      <c r="CQ64" s="33">
        <v>1.0</v>
      </c>
      <c r="CR64" s="31"/>
      <c r="CS64" s="90">
        <v>1.0</v>
      </c>
      <c r="CT64" s="33">
        <v>1.0</v>
      </c>
      <c r="CU64" s="33">
        <v>1.0</v>
      </c>
      <c r="CV64" s="31"/>
      <c r="CW64" s="33">
        <v>1.0</v>
      </c>
      <c r="CX64" s="31"/>
      <c r="CY64" s="36"/>
      <c r="CZ64" s="31"/>
      <c r="DA64" s="31"/>
      <c r="DB64" s="31"/>
      <c r="DC64" s="31"/>
      <c r="DD64" s="33">
        <v>1.0</v>
      </c>
      <c r="DE64" s="36"/>
      <c r="DF64" s="31"/>
      <c r="DG64" s="33">
        <v>3.0</v>
      </c>
      <c r="DH64" s="31"/>
      <c r="DI64" s="33">
        <v>2.0</v>
      </c>
      <c r="DJ64" s="33">
        <v>2.0</v>
      </c>
      <c r="DK64" s="36"/>
      <c r="DL64" s="31"/>
      <c r="DM64" s="31"/>
      <c r="DN64" s="31"/>
      <c r="DO64" s="31"/>
      <c r="DP64" s="33">
        <v>4.0</v>
      </c>
      <c r="DQ64" s="36"/>
      <c r="DR64" s="31"/>
      <c r="DS64" s="31"/>
      <c r="DT64" s="31"/>
      <c r="DU64" s="31"/>
      <c r="DV64" s="31"/>
      <c r="DW64" s="36"/>
      <c r="DX64" s="31"/>
      <c r="DY64" s="33">
        <v>1.0</v>
      </c>
      <c r="DZ64" s="31"/>
      <c r="EA64" s="31"/>
      <c r="EB64" s="31"/>
      <c r="EC64" s="36"/>
      <c r="ED64" s="31"/>
      <c r="EE64" s="31"/>
      <c r="EF64" s="31"/>
      <c r="EG64" s="31"/>
      <c r="EH64" s="31"/>
      <c r="EI64" s="36"/>
      <c r="EJ64" s="33">
        <v>1.0</v>
      </c>
      <c r="EK64" s="31"/>
      <c r="EL64" s="31"/>
      <c r="EM64" s="31"/>
      <c r="EN64" s="31"/>
      <c r="EO64" s="36"/>
      <c r="EP64" s="31"/>
      <c r="EQ64" s="31"/>
      <c r="ER64" s="31"/>
      <c r="ES64" s="31"/>
      <c r="ET64" s="33">
        <v>1.0</v>
      </c>
      <c r="EU64" s="36"/>
      <c r="EV64" s="31"/>
      <c r="EW64" s="31"/>
      <c r="EX64" s="31"/>
      <c r="EY64" s="31"/>
      <c r="EZ64" s="33">
        <v>1.0</v>
      </c>
      <c r="FA64" s="36"/>
      <c r="FB64" s="31"/>
      <c r="FC64" s="31"/>
      <c r="FD64" s="33">
        <v>1.0</v>
      </c>
      <c r="FE64" s="31"/>
      <c r="FF64" s="33">
        <v>1.0</v>
      </c>
      <c r="FG64" s="36"/>
      <c r="FH64" s="31"/>
      <c r="FI64" s="31"/>
      <c r="FJ64" s="31"/>
      <c r="FK64" s="31"/>
      <c r="FL64" s="31"/>
      <c r="FM64" s="36"/>
      <c r="FN64" s="31"/>
      <c r="FO64" s="31"/>
      <c r="FP64" s="33">
        <v>1.0</v>
      </c>
      <c r="FQ64" s="31"/>
      <c r="FR64" s="31"/>
      <c r="FS64" s="36"/>
      <c r="FT64" s="33">
        <v>1.0</v>
      </c>
      <c r="FU64" s="33">
        <v>2.0</v>
      </c>
      <c r="FV64" s="31"/>
      <c r="FW64" s="31"/>
      <c r="FX64" s="31"/>
      <c r="FY64" s="36"/>
      <c r="FZ64" s="31"/>
      <c r="GA64" s="31"/>
      <c r="GB64" s="31"/>
      <c r="GC64" s="31"/>
      <c r="GD64" s="31"/>
      <c r="GE64" s="36"/>
      <c r="GF64" s="31"/>
      <c r="GG64" s="33">
        <v>2.0</v>
      </c>
      <c r="GH64" s="31"/>
      <c r="GI64" s="31"/>
      <c r="GJ64" s="33">
        <v>1.0</v>
      </c>
      <c r="GK64" s="36"/>
      <c r="GL64" s="33">
        <v>2.0</v>
      </c>
      <c r="GM64" s="31"/>
      <c r="GN64" s="31"/>
      <c r="GO64" s="31"/>
      <c r="GP64" s="33">
        <v>1.0</v>
      </c>
      <c r="GQ64" s="36"/>
      <c r="GR64" s="31"/>
      <c r="GS64" s="33">
        <v>1.0</v>
      </c>
      <c r="GT64" s="31"/>
      <c r="GU64" s="31"/>
      <c r="GV64" s="33">
        <v>1.0</v>
      </c>
      <c r="GW64" s="36"/>
      <c r="GX64" s="31"/>
      <c r="GY64" s="31"/>
      <c r="GZ64" s="31"/>
      <c r="HA64" s="31"/>
      <c r="HB64" s="31"/>
      <c r="HC64" s="36"/>
      <c r="HD64" s="33">
        <v>1.0</v>
      </c>
      <c r="HE64" s="31"/>
      <c r="HF64" s="31"/>
      <c r="HG64" s="31"/>
      <c r="HH64" s="31"/>
      <c r="HI64" s="36"/>
      <c r="HJ64" s="33">
        <v>1.0</v>
      </c>
      <c r="HK64" s="31"/>
      <c r="HL64" s="31"/>
      <c r="HM64" s="31"/>
      <c r="HN64" s="33">
        <v>1.0</v>
      </c>
      <c r="HO64" s="36"/>
      <c r="HP64" s="33">
        <v>1.0</v>
      </c>
      <c r="HQ64" s="31"/>
      <c r="HR64" s="31"/>
      <c r="HS64" s="31"/>
      <c r="HT64" s="31"/>
      <c r="HU64" s="36"/>
      <c r="HV64" s="81"/>
      <c r="HW64" s="81"/>
      <c r="HX64" s="81"/>
      <c r="HY64" s="81"/>
      <c r="HZ64" s="81"/>
      <c r="IA64" s="81"/>
      <c r="IB64" s="81"/>
      <c r="IC64" s="81"/>
      <c r="ID64" s="81"/>
      <c r="IE64" s="81"/>
      <c r="IF64" s="81"/>
      <c r="IG64" s="81"/>
      <c r="IH64" s="81"/>
      <c r="II64" s="81"/>
      <c r="IJ64" s="81"/>
      <c r="IK64" s="81"/>
      <c r="IL64" s="81"/>
      <c r="IM64" s="81"/>
      <c r="IN64" s="81"/>
      <c r="IO64" s="81"/>
      <c r="IP64" s="81"/>
      <c r="IQ64" s="81"/>
      <c r="IR64" s="81"/>
      <c r="IS64" s="81"/>
      <c r="IT64" s="81"/>
      <c r="IU64" s="81"/>
      <c r="IV64" s="81"/>
      <c r="IW64" s="81"/>
      <c r="IX64" s="81"/>
      <c r="IY64" s="81"/>
      <c r="IZ64" s="81"/>
      <c r="JA64" s="81"/>
      <c r="JB64" s="81"/>
      <c r="JC64" s="81"/>
      <c r="JD64" s="81"/>
      <c r="JE64" s="81"/>
      <c r="JF64" s="81"/>
      <c r="JG64" s="81"/>
      <c r="JH64" s="81"/>
      <c r="JI64" s="81"/>
      <c r="JJ64" s="81"/>
      <c r="JK64" s="81"/>
      <c r="JL64" s="81"/>
      <c r="JM64" s="81"/>
      <c r="JN64" s="81"/>
      <c r="JO64" s="81"/>
      <c r="JP64" s="81"/>
      <c r="JQ64" s="81"/>
      <c r="JR64" s="81"/>
      <c r="JS64" s="81"/>
      <c r="JT64" s="81"/>
      <c r="JU64" s="81"/>
      <c r="JV64" s="81"/>
      <c r="JW64" s="81"/>
      <c r="JX64" s="81"/>
      <c r="JY64" s="81"/>
      <c r="JZ64" s="81"/>
      <c r="KA64" s="81"/>
      <c r="KB64" s="81"/>
      <c r="KC64" s="81"/>
      <c r="KD64" s="81"/>
      <c r="KE64" s="81"/>
      <c r="KF64" s="81"/>
      <c r="KG64" s="81"/>
      <c r="KH64" s="81"/>
      <c r="KI64" s="81"/>
      <c r="KJ64" s="81"/>
      <c r="KK64" s="81"/>
      <c r="KL64" s="81"/>
      <c r="KM64" s="81"/>
      <c r="KN64" s="81"/>
      <c r="KO64" s="81"/>
      <c r="KP64" s="81"/>
      <c r="KQ64" s="81"/>
      <c r="KR64" s="81"/>
      <c r="KS64" s="81"/>
      <c r="KT64" s="81"/>
      <c r="KU64" s="81"/>
      <c r="KV64" s="81"/>
      <c r="KW64" s="81"/>
      <c r="KX64" s="81"/>
      <c r="KY64" s="81"/>
      <c r="KZ64" s="81"/>
      <c r="LA64" s="81"/>
      <c r="LB64" s="81"/>
      <c r="LC64" s="81"/>
      <c r="LD64" s="81"/>
      <c r="LE64" s="81"/>
      <c r="LF64" s="81"/>
      <c r="LG64" s="81"/>
    </row>
    <row r="65">
      <c r="A65" s="81"/>
      <c r="B65" s="156" t="s">
        <v>9</v>
      </c>
      <c r="C65" s="31" t="s">
        <v>18</v>
      </c>
      <c r="D65" s="91" t="s">
        <v>11</v>
      </c>
      <c r="E65" s="160">
        <f t="shared" ref="E65:J65" si="45">N65+T65+Z65+AF65+AL65+AR65+AX65+BD65+BJ65+BP65+BV65+CB65+CH65+CN65+CT65+CZ65+DF65+DL65+DR65+DX65+ED65+EJ65+EP65+EV65+FB65+FH65+FN65+FT65+FZ65+GF65+GL65+GR65+GX65+HD65+HJ65+HP65</f>
        <v>0</v>
      </c>
      <c r="F65" s="160">
        <f t="shared" si="45"/>
        <v>0</v>
      </c>
      <c r="G65" s="160">
        <f t="shared" si="45"/>
        <v>0</v>
      </c>
      <c r="H65" s="160">
        <f t="shared" si="45"/>
        <v>0</v>
      </c>
      <c r="I65" s="160">
        <f t="shared" si="45"/>
        <v>0</v>
      </c>
      <c r="J65" s="160">
        <f t="shared" si="45"/>
        <v>0</v>
      </c>
      <c r="K65" s="160">
        <f t="shared" si="46"/>
        <v>0</v>
      </c>
      <c r="L65" s="160">
        <f>sum(E65:J65)+sum(E69:J69)</f>
        <v>0</v>
      </c>
      <c r="M65" s="161">
        <f>sum(E66:J66)+sum(E70:J70)</f>
        <v>0</v>
      </c>
      <c r="N65" s="42"/>
      <c r="O65" s="43"/>
      <c r="P65" s="43"/>
      <c r="Q65" s="43"/>
      <c r="R65" s="43"/>
      <c r="S65" s="43"/>
      <c r="T65" s="42"/>
      <c r="U65" s="43"/>
      <c r="V65" s="43"/>
      <c r="W65" s="43"/>
      <c r="X65" s="43"/>
      <c r="Y65" s="43"/>
      <c r="Z65" s="42"/>
      <c r="AA65" s="43"/>
      <c r="AB65" s="43"/>
      <c r="AC65" s="43"/>
      <c r="AD65" s="43"/>
      <c r="AE65" s="48"/>
      <c r="AF65" s="43"/>
      <c r="AG65" s="43"/>
      <c r="AH65" s="43"/>
      <c r="AI65" s="43"/>
      <c r="AJ65" s="43"/>
      <c r="AK65" s="48"/>
      <c r="AL65" s="42"/>
      <c r="AM65" s="43"/>
      <c r="AN65" s="43"/>
      <c r="AO65" s="43"/>
      <c r="AP65" s="43"/>
      <c r="AQ65" s="48"/>
      <c r="AR65" s="42"/>
      <c r="AS65" s="43"/>
      <c r="AT65" s="43"/>
      <c r="AU65" s="43"/>
      <c r="AV65" s="43"/>
      <c r="AW65" s="48"/>
      <c r="AX65" s="43"/>
      <c r="AY65" s="43"/>
      <c r="AZ65" s="43"/>
      <c r="BA65" s="43"/>
      <c r="BB65" s="43"/>
      <c r="BC65" s="48"/>
      <c r="BD65" s="162"/>
      <c r="BE65" s="163"/>
      <c r="BF65" s="163"/>
      <c r="BG65" s="163"/>
      <c r="BH65" s="163"/>
      <c r="BI65" s="48"/>
      <c r="BJ65" s="42"/>
      <c r="BK65" s="43"/>
      <c r="BL65" s="43"/>
      <c r="BM65" s="43"/>
      <c r="BN65" s="43"/>
      <c r="BO65" s="48"/>
      <c r="BP65" s="43"/>
      <c r="BQ65" s="43"/>
      <c r="BR65" s="43"/>
      <c r="BS65" s="43"/>
      <c r="BT65" s="43"/>
      <c r="BU65" s="48"/>
      <c r="BV65" s="43"/>
      <c r="BW65" s="43"/>
      <c r="BX65" s="43"/>
      <c r="BY65" s="43"/>
      <c r="BZ65" s="43"/>
      <c r="CA65" s="48"/>
      <c r="CB65" s="43"/>
      <c r="CC65" s="43"/>
      <c r="CD65" s="43"/>
      <c r="CE65" s="43"/>
      <c r="CF65" s="43"/>
      <c r="CG65" s="48"/>
      <c r="CH65" s="43"/>
      <c r="CI65" s="43"/>
      <c r="CJ65" s="43"/>
      <c r="CK65" s="43"/>
      <c r="CL65" s="43"/>
      <c r="CM65" s="48"/>
      <c r="CN65" s="43"/>
      <c r="CO65" s="43"/>
      <c r="CP65" s="43"/>
      <c r="CQ65" s="43"/>
      <c r="CR65" s="43"/>
      <c r="CS65" s="48"/>
      <c r="CT65" s="43"/>
      <c r="CU65" s="43"/>
      <c r="CV65" s="43"/>
      <c r="CW65" s="43"/>
      <c r="CX65" s="43"/>
      <c r="CY65" s="48"/>
      <c r="CZ65" s="43"/>
      <c r="DA65" s="43"/>
      <c r="DB65" s="43"/>
      <c r="DC65" s="43"/>
      <c r="DD65" s="43"/>
      <c r="DE65" s="48"/>
      <c r="DF65" s="43"/>
      <c r="DG65" s="43"/>
      <c r="DH65" s="43"/>
      <c r="DI65" s="43"/>
      <c r="DJ65" s="43"/>
      <c r="DK65" s="48"/>
      <c r="DL65" s="43"/>
      <c r="DM65" s="43"/>
      <c r="DN65" s="43"/>
      <c r="DO65" s="43"/>
      <c r="DP65" s="43"/>
      <c r="DQ65" s="48"/>
      <c r="DR65" s="43"/>
      <c r="DS65" s="43"/>
      <c r="DT65" s="43"/>
      <c r="DU65" s="43"/>
      <c r="DV65" s="43"/>
      <c r="DW65" s="48"/>
      <c r="DX65" s="43"/>
      <c r="DY65" s="43"/>
      <c r="DZ65" s="43"/>
      <c r="EA65" s="43"/>
      <c r="EB65" s="43"/>
      <c r="EC65" s="48"/>
      <c r="ED65" s="43"/>
      <c r="EE65" s="43"/>
      <c r="EF65" s="43"/>
      <c r="EG65" s="43"/>
      <c r="EH65" s="43"/>
      <c r="EI65" s="48"/>
      <c r="EJ65" s="43"/>
      <c r="EK65" s="43"/>
      <c r="EL65" s="43"/>
      <c r="EM65" s="43"/>
      <c r="EN65" s="43"/>
      <c r="EO65" s="48"/>
      <c r="EP65" s="43"/>
      <c r="EQ65" s="43"/>
      <c r="ER65" s="43"/>
      <c r="ES65" s="43"/>
      <c r="ET65" s="43"/>
      <c r="EU65" s="48"/>
      <c r="EV65" s="43"/>
      <c r="EW65" s="43"/>
      <c r="EX65" s="43"/>
      <c r="EY65" s="43"/>
      <c r="EZ65" s="43"/>
      <c r="FA65" s="48"/>
      <c r="FB65" s="43"/>
      <c r="FC65" s="43"/>
      <c r="FD65" s="43"/>
      <c r="FE65" s="43"/>
      <c r="FF65" s="43"/>
      <c r="FG65" s="48"/>
      <c r="FH65" s="43"/>
      <c r="FI65" s="43"/>
      <c r="FJ65" s="43"/>
      <c r="FK65" s="43"/>
      <c r="FL65" s="43"/>
      <c r="FM65" s="48"/>
      <c r="FN65" s="43"/>
      <c r="FO65" s="43"/>
      <c r="FP65" s="43"/>
      <c r="FQ65" s="43"/>
      <c r="FR65" s="43"/>
      <c r="FS65" s="48"/>
      <c r="FT65" s="43"/>
      <c r="FU65" s="43"/>
      <c r="FV65" s="43"/>
      <c r="FW65" s="43"/>
      <c r="FX65" s="43"/>
      <c r="FY65" s="48"/>
      <c r="FZ65" s="43"/>
      <c r="GA65" s="43"/>
      <c r="GB65" s="43"/>
      <c r="GC65" s="43"/>
      <c r="GD65" s="43"/>
      <c r="GE65" s="48"/>
      <c r="GF65" s="43"/>
      <c r="GG65" s="43"/>
      <c r="GH65" s="43"/>
      <c r="GI65" s="43"/>
      <c r="GJ65" s="43"/>
      <c r="GK65" s="48"/>
      <c r="GL65" s="43"/>
      <c r="GM65" s="43"/>
      <c r="GN65" s="43"/>
      <c r="GO65" s="43"/>
      <c r="GP65" s="43"/>
      <c r="GQ65" s="48"/>
      <c r="GR65" s="43"/>
      <c r="GS65" s="43"/>
      <c r="GT65" s="43"/>
      <c r="GU65" s="43"/>
      <c r="GV65" s="43"/>
      <c r="GW65" s="48"/>
      <c r="GX65" s="43"/>
      <c r="GY65" s="43"/>
      <c r="GZ65" s="43"/>
      <c r="HA65" s="43"/>
      <c r="HB65" s="43"/>
      <c r="HC65" s="48"/>
      <c r="HD65" s="43"/>
      <c r="HE65" s="43"/>
      <c r="HF65" s="43"/>
      <c r="HG65" s="43"/>
      <c r="HH65" s="43"/>
      <c r="HI65" s="48"/>
      <c r="HJ65" s="43"/>
      <c r="HK65" s="43"/>
      <c r="HL65" s="43"/>
      <c r="HM65" s="43"/>
      <c r="HN65" s="43"/>
      <c r="HO65" s="48"/>
      <c r="HP65" s="43"/>
      <c r="HQ65" s="43"/>
      <c r="HR65" s="43"/>
      <c r="HS65" s="43"/>
      <c r="HT65" s="43"/>
      <c r="HU65" s="48"/>
      <c r="HV65" s="81"/>
      <c r="HW65" s="81"/>
      <c r="HX65" s="81"/>
      <c r="HY65" s="81"/>
      <c r="HZ65" s="81"/>
      <c r="IA65" s="81"/>
      <c r="IB65" s="81"/>
      <c r="IC65" s="81"/>
      <c r="ID65" s="81"/>
      <c r="IE65" s="81"/>
      <c r="IF65" s="81"/>
      <c r="IG65" s="81"/>
      <c r="IH65" s="81"/>
      <c r="II65" s="81"/>
      <c r="IJ65" s="81"/>
      <c r="IK65" s="81"/>
      <c r="IL65" s="81"/>
      <c r="IM65" s="81"/>
      <c r="IN65" s="81"/>
      <c r="IO65" s="81"/>
      <c r="IP65" s="81"/>
      <c r="IQ65" s="81"/>
      <c r="IR65" s="81"/>
      <c r="IS65" s="81"/>
      <c r="IT65" s="81"/>
      <c r="IU65" s="81"/>
      <c r="IV65" s="81"/>
      <c r="IW65" s="81"/>
      <c r="IX65" s="81"/>
      <c r="IY65" s="81"/>
      <c r="IZ65" s="81"/>
      <c r="JA65" s="81"/>
      <c r="JB65" s="81"/>
      <c r="JC65" s="81"/>
      <c r="JD65" s="81"/>
      <c r="JE65" s="81"/>
      <c r="JF65" s="81"/>
      <c r="JG65" s="81"/>
      <c r="JH65" s="81"/>
      <c r="JI65" s="81"/>
      <c r="JJ65" s="81"/>
      <c r="JK65" s="81"/>
      <c r="JL65" s="81"/>
      <c r="JM65" s="81"/>
      <c r="JN65" s="81"/>
      <c r="JO65" s="81"/>
      <c r="JP65" s="81"/>
      <c r="JQ65" s="81"/>
      <c r="JR65" s="81"/>
      <c r="JS65" s="81"/>
      <c r="JT65" s="81"/>
      <c r="JU65" s="81"/>
      <c r="JV65" s="81"/>
      <c r="JW65" s="81"/>
      <c r="JX65" s="81"/>
      <c r="JY65" s="81"/>
      <c r="JZ65" s="81"/>
      <c r="KA65" s="81"/>
      <c r="KB65" s="81"/>
      <c r="KC65" s="81"/>
      <c r="KD65" s="81"/>
      <c r="KE65" s="81"/>
      <c r="KF65" s="81"/>
      <c r="KG65" s="81"/>
      <c r="KH65" s="81"/>
      <c r="KI65" s="81"/>
      <c r="KJ65" s="81"/>
      <c r="KK65" s="81"/>
      <c r="KL65" s="81"/>
      <c r="KM65" s="81"/>
      <c r="KN65" s="81"/>
      <c r="KO65" s="81"/>
      <c r="KP65" s="81"/>
      <c r="KQ65" s="81"/>
      <c r="KR65" s="81"/>
      <c r="KS65" s="81"/>
      <c r="KT65" s="81"/>
      <c r="KU65" s="81"/>
      <c r="KV65" s="81"/>
      <c r="KW65" s="81"/>
      <c r="KX65" s="81"/>
      <c r="KY65" s="81"/>
      <c r="KZ65" s="81"/>
      <c r="LA65" s="81"/>
      <c r="LB65" s="81"/>
      <c r="LC65" s="81"/>
      <c r="LD65" s="81"/>
      <c r="LE65" s="81"/>
      <c r="LF65" s="81"/>
      <c r="LG65" s="81"/>
    </row>
    <row r="66">
      <c r="A66" s="81"/>
      <c r="B66" s="156" t="s">
        <v>12</v>
      </c>
      <c r="D66" s="91" t="s">
        <v>13</v>
      </c>
      <c r="E66" s="160">
        <f t="shared" ref="E66:J66" si="47">N66+T66+Z66+AF66+AL66+AR66+AX66+BD66+BJ66+BP66+BV66+CB66+CH66+CN66+CT66+CZ66+DF66+DL66+DR66+DX66+ED66+EJ66+EP66+EV66+FB66+FH66+FN66+FT66+FZ66+GF66+GL66+GR66+GX66+HD66+HJ66+HP66</f>
        <v>0</v>
      </c>
      <c r="F66" s="160">
        <f t="shared" si="47"/>
        <v>0</v>
      </c>
      <c r="G66" s="160">
        <f t="shared" si="47"/>
        <v>0</v>
      </c>
      <c r="H66" s="160">
        <f t="shared" si="47"/>
        <v>0</v>
      </c>
      <c r="I66" s="160">
        <f t="shared" si="47"/>
        <v>0</v>
      </c>
      <c r="J66" s="160">
        <f t="shared" si="47"/>
        <v>0</v>
      </c>
      <c r="K66" s="160">
        <f t="shared" si="46"/>
        <v>0</v>
      </c>
      <c r="M66" s="27"/>
      <c r="N66" s="42"/>
      <c r="O66" s="43"/>
      <c r="P66" s="43"/>
      <c r="Q66" s="43"/>
      <c r="R66" s="43"/>
      <c r="S66" s="43"/>
      <c r="T66" s="42"/>
      <c r="U66" s="43"/>
      <c r="V66" s="43"/>
      <c r="W66" s="43"/>
      <c r="X66" s="43"/>
      <c r="Y66" s="43"/>
      <c r="Z66" s="42"/>
      <c r="AA66" s="43"/>
      <c r="AB66" s="43"/>
      <c r="AC66" s="43"/>
      <c r="AD66" s="43"/>
      <c r="AE66" s="48"/>
      <c r="AF66" s="43"/>
      <c r="AG66" s="43"/>
      <c r="AH66" s="43"/>
      <c r="AI66" s="43"/>
      <c r="AJ66" s="43"/>
      <c r="AK66" s="48"/>
      <c r="AL66" s="42"/>
      <c r="AM66" s="43"/>
      <c r="AN66" s="43"/>
      <c r="AO66" s="43"/>
      <c r="AP66" s="43"/>
      <c r="AQ66" s="48"/>
      <c r="AR66" s="42"/>
      <c r="AS66" s="43"/>
      <c r="AT66" s="43"/>
      <c r="AU66" s="43"/>
      <c r="AV66" s="43"/>
      <c r="AW66" s="48"/>
      <c r="AX66" s="43"/>
      <c r="AY66" s="43"/>
      <c r="AZ66" s="43"/>
      <c r="BA66" s="43"/>
      <c r="BB66" s="43"/>
      <c r="BC66" s="48"/>
      <c r="BD66" s="162"/>
      <c r="BE66" s="163"/>
      <c r="BF66" s="163"/>
      <c r="BG66" s="163"/>
      <c r="BH66" s="163"/>
      <c r="BI66" s="48"/>
      <c r="BJ66" s="42"/>
      <c r="BK66" s="43"/>
      <c r="BL66" s="43"/>
      <c r="BM66" s="43"/>
      <c r="BN66" s="43"/>
      <c r="BO66" s="48"/>
      <c r="BP66" s="43"/>
      <c r="BQ66" s="43"/>
      <c r="BR66" s="43"/>
      <c r="BS66" s="43"/>
      <c r="BT66" s="43"/>
      <c r="BU66" s="48"/>
      <c r="BV66" s="43"/>
      <c r="BW66" s="43"/>
      <c r="BX66" s="43"/>
      <c r="BY66" s="43"/>
      <c r="BZ66" s="43"/>
      <c r="CA66" s="48"/>
      <c r="CB66" s="43"/>
      <c r="CC66" s="43"/>
      <c r="CD66" s="43"/>
      <c r="CE66" s="43"/>
      <c r="CF66" s="43"/>
      <c r="CG66" s="48"/>
      <c r="CH66" s="43"/>
      <c r="CI66" s="43"/>
      <c r="CJ66" s="43"/>
      <c r="CK66" s="43"/>
      <c r="CL66" s="43"/>
      <c r="CM66" s="48"/>
      <c r="CN66" s="43"/>
      <c r="CO66" s="43"/>
      <c r="CP66" s="43"/>
      <c r="CQ66" s="43"/>
      <c r="CR66" s="43"/>
      <c r="CS66" s="48"/>
      <c r="CT66" s="43"/>
      <c r="CU66" s="43"/>
      <c r="CV66" s="43"/>
      <c r="CW66" s="43"/>
      <c r="CX66" s="43"/>
      <c r="CY66" s="48"/>
      <c r="CZ66" s="43"/>
      <c r="DA66" s="43"/>
      <c r="DB66" s="43"/>
      <c r="DC66" s="43"/>
      <c r="DD66" s="43"/>
      <c r="DE66" s="48"/>
      <c r="DF66" s="43"/>
      <c r="DG66" s="43"/>
      <c r="DH66" s="43"/>
      <c r="DI66" s="43"/>
      <c r="DJ66" s="43"/>
      <c r="DK66" s="48"/>
      <c r="DL66" s="43"/>
      <c r="DM66" s="43"/>
      <c r="DN66" s="43"/>
      <c r="DO66" s="43"/>
      <c r="DP66" s="43"/>
      <c r="DQ66" s="48"/>
      <c r="DR66" s="43"/>
      <c r="DS66" s="43"/>
      <c r="DT66" s="43"/>
      <c r="DU66" s="43"/>
      <c r="DV66" s="43"/>
      <c r="DW66" s="48"/>
      <c r="DX66" s="43"/>
      <c r="DY66" s="43"/>
      <c r="DZ66" s="43"/>
      <c r="EA66" s="43"/>
      <c r="EB66" s="43"/>
      <c r="EC66" s="48"/>
      <c r="ED66" s="43"/>
      <c r="EE66" s="43"/>
      <c r="EF66" s="43"/>
      <c r="EG66" s="43"/>
      <c r="EH66" s="43"/>
      <c r="EI66" s="48"/>
      <c r="EJ66" s="43"/>
      <c r="EK66" s="43"/>
      <c r="EL66" s="43"/>
      <c r="EM66" s="43"/>
      <c r="EN66" s="43"/>
      <c r="EO66" s="48"/>
      <c r="EP66" s="43"/>
      <c r="EQ66" s="43"/>
      <c r="ER66" s="43"/>
      <c r="ES66" s="43"/>
      <c r="ET66" s="43"/>
      <c r="EU66" s="48"/>
      <c r="EV66" s="43"/>
      <c r="EW66" s="43"/>
      <c r="EX66" s="43"/>
      <c r="EY66" s="43"/>
      <c r="EZ66" s="43"/>
      <c r="FA66" s="48"/>
      <c r="FB66" s="43"/>
      <c r="FC66" s="43"/>
      <c r="FD66" s="43"/>
      <c r="FE66" s="43"/>
      <c r="FF66" s="43"/>
      <c r="FG66" s="48"/>
      <c r="FH66" s="43"/>
      <c r="FI66" s="43"/>
      <c r="FJ66" s="43"/>
      <c r="FK66" s="43"/>
      <c r="FL66" s="43"/>
      <c r="FM66" s="48"/>
      <c r="FN66" s="43"/>
      <c r="FO66" s="43"/>
      <c r="FP66" s="43"/>
      <c r="FQ66" s="43"/>
      <c r="FR66" s="43"/>
      <c r="FS66" s="48"/>
      <c r="FT66" s="43"/>
      <c r="FU66" s="43"/>
      <c r="FV66" s="43"/>
      <c r="FW66" s="43"/>
      <c r="FX66" s="43"/>
      <c r="FY66" s="48"/>
      <c r="FZ66" s="43"/>
      <c r="GA66" s="43"/>
      <c r="GB66" s="43"/>
      <c r="GC66" s="43"/>
      <c r="GD66" s="43"/>
      <c r="GE66" s="48"/>
      <c r="GF66" s="43"/>
      <c r="GG66" s="43"/>
      <c r="GH66" s="43"/>
      <c r="GI66" s="43"/>
      <c r="GJ66" s="43"/>
      <c r="GK66" s="48"/>
      <c r="GL66" s="43"/>
      <c r="GM66" s="43"/>
      <c r="GN66" s="43"/>
      <c r="GO66" s="43"/>
      <c r="GP66" s="43"/>
      <c r="GQ66" s="48"/>
      <c r="GR66" s="43"/>
      <c r="GS66" s="43"/>
      <c r="GT66" s="43"/>
      <c r="GU66" s="43"/>
      <c r="GV66" s="43"/>
      <c r="GW66" s="48"/>
      <c r="GX66" s="43"/>
      <c r="GY66" s="43"/>
      <c r="GZ66" s="43"/>
      <c r="HA66" s="43"/>
      <c r="HB66" s="43"/>
      <c r="HC66" s="48"/>
      <c r="HD66" s="43"/>
      <c r="HE66" s="43"/>
      <c r="HF66" s="43"/>
      <c r="HG66" s="43"/>
      <c r="HH66" s="43"/>
      <c r="HI66" s="48"/>
      <c r="HJ66" s="43"/>
      <c r="HK66" s="43"/>
      <c r="HL66" s="43"/>
      <c r="HM66" s="43"/>
      <c r="HN66" s="43"/>
      <c r="HO66" s="48"/>
      <c r="HP66" s="43"/>
      <c r="HQ66" s="43"/>
      <c r="HR66" s="43"/>
      <c r="HS66" s="43"/>
      <c r="HT66" s="43"/>
      <c r="HU66" s="48"/>
      <c r="HV66" s="81"/>
      <c r="HW66" s="81"/>
      <c r="HX66" s="81"/>
      <c r="HY66" s="81"/>
      <c r="HZ66" s="81"/>
      <c r="IA66" s="81"/>
      <c r="IB66" s="81"/>
      <c r="IC66" s="81"/>
      <c r="ID66" s="81"/>
      <c r="IE66" s="81"/>
      <c r="IF66" s="81"/>
      <c r="IG66" s="81"/>
      <c r="IH66" s="81"/>
      <c r="II66" s="81"/>
      <c r="IJ66" s="81"/>
      <c r="IK66" s="81"/>
      <c r="IL66" s="81"/>
      <c r="IM66" s="81"/>
      <c r="IN66" s="81"/>
      <c r="IO66" s="81"/>
      <c r="IP66" s="81"/>
      <c r="IQ66" s="81"/>
      <c r="IR66" s="81"/>
      <c r="IS66" s="81"/>
      <c r="IT66" s="81"/>
      <c r="IU66" s="81"/>
      <c r="IV66" s="81"/>
      <c r="IW66" s="81"/>
      <c r="IX66" s="81"/>
      <c r="IY66" s="81"/>
      <c r="IZ66" s="81"/>
      <c r="JA66" s="81"/>
      <c r="JB66" s="81"/>
      <c r="JC66" s="81"/>
      <c r="JD66" s="81"/>
      <c r="JE66" s="81"/>
      <c r="JF66" s="81"/>
      <c r="JG66" s="81"/>
      <c r="JH66" s="81"/>
      <c r="JI66" s="81"/>
      <c r="JJ66" s="81"/>
      <c r="JK66" s="81"/>
      <c r="JL66" s="81"/>
      <c r="JM66" s="81"/>
      <c r="JN66" s="81"/>
      <c r="JO66" s="81"/>
      <c r="JP66" s="81"/>
      <c r="JQ66" s="81"/>
      <c r="JR66" s="81"/>
      <c r="JS66" s="81"/>
      <c r="JT66" s="81"/>
      <c r="JU66" s="81"/>
      <c r="JV66" s="81"/>
      <c r="JW66" s="81"/>
      <c r="JX66" s="81"/>
      <c r="JY66" s="81"/>
      <c r="JZ66" s="81"/>
      <c r="KA66" s="81"/>
      <c r="KB66" s="81"/>
      <c r="KC66" s="81"/>
      <c r="KD66" s="81"/>
      <c r="KE66" s="81"/>
      <c r="KF66" s="81"/>
      <c r="KG66" s="81"/>
      <c r="KH66" s="81"/>
      <c r="KI66" s="81"/>
      <c r="KJ66" s="81"/>
      <c r="KK66" s="81"/>
      <c r="KL66" s="81"/>
      <c r="KM66" s="81"/>
      <c r="KN66" s="81"/>
      <c r="KO66" s="81"/>
      <c r="KP66" s="81"/>
      <c r="KQ66" s="81"/>
      <c r="KR66" s="81"/>
      <c r="KS66" s="81"/>
      <c r="KT66" s="81"/>
      <c r="KU66" s="81"/>
      <c r="KV66" s="81"/>
      <c r="KW66" s="81"/>
      <c r="KX66" s="81"/>
      <c r="KY66" s="81"/>
      <c r="KZ66" s="81"/>
      <c r="LA66" s="81"/>
      <c r="LB66" s="81"/>
      <c r="LC66" s="81"/>
      <c r="LD66" s="81"/>
      <c r="LE66" s="81"/>
      <c r="LF66" s="81"/>
      <c r="LG66" s="81"/>
    </row>
    <row r="67">
      <c r="A67" s="81"/>
      <c r="B67" s="95" t="s">
        <v>35</v>
      </c>
      <c r="D67" s="96" t="s">
        <v>36</v>
      </c>
      <c r="E67" s="164" t="s">
        <v>60</v>
      </c>
      <c r="F67" s="164" t="s">
        <v>61</v>
      </c>
      <c r="G67" s="164" t="s">
        <v>62</v>
      </c>
      <c r="H67" s="164" t="s">
        <v>63</v>
      </c>
      <c r="I67" s="164" t="s">
        <v>4</v>
      </c>
      <c r="J67" s="164" t="s">
        <v>64</v>
      </c>
      <c r="K67" s="165" t="s">
        <v>37</v>
      </c>
      <c r="M67" s="27"/>
      <c r="N67" s="54" t="s">
        <v>60</v>
      </c>
      <c r="O67" s="55" t="s">
        <v>61</v>
      </c>
      <c r="P67" s="55" t="s">
        <v>62</v>
      </c>
      <c r="Q67" s="55" t="s">
        <v>63</v>
      </c>
      <c r="R67" s="55" t="s">
        <v>4</v>
      </c>
      <c r="S67" s="55" t="s">
        <v>64</v>
      </c>
      <c r="T67" s="54" t="s">
        <v>60</v>
      </c>
      <c r="U67" s="55" t="s">
        <v>61</v>
      </c>
      <c r="V67" s="55" t="s">
        <v>62</v>
      </c>
      <c r="W67" s="55" t="s">
        <v>63</v>
      </c>
      <c r="X67" s="55" t="s">
        <v>4</v>
      </c>
      <c r="Y67" s="55" t="s">
        <v>64</v>
      </c>
      <c r="Z67" s="54" t="s">
        <v>60</v>
      </c>
      <c r="AA67" s="55" t="s">
        <v>61</v>
      </c>
      <c r="AB67" s="55" t="s">
        <v>62</v>
      </c>
      <c r="AC67" s="55" t="s">
        <v>63</v>
      </c>
      <c r="AD67" s="55" t="s">
        <v>4</v>
      </c>
      <c r="AE67" s="58" t="s">
        <v>64</v>
      </c>
      <c r="AF67" s="55" t="s">
        <v>60</v>
      </c>
      <c r="AG67" s="55" t="s">
        <v>61</v>
      </c>
      <c r="AH67" s="55" t="s">
        <v>62</v>
      </c>
      <c r="AI67" s="55" t="s">
        <v>63</v>
      </c>
      <c r="AJ67" s="55" t="s">
        <v>4</v>
      </c>
      <c r="AK67" s="58" t="s">
        <v>64</v>
      </c>
      <c r="AL67" s="54" t="s">
        <v>60</v>
      </c>
      <c r="AM67" s="55" t="s">
        <v>61</v>
      </c>
      <c r="AN67" s="55" t="s">
        <v>62</v>
      </c>
      <c r="AO67" s="55" t="s">
        <v>63</v>
      </c>
      <c r="AP67" s="55" t="s">
        <v>4</v>
      </c>
      <c r="AQ67" s="58" t="s">
        <v>64</v>
      </c>
      <c r="AR67" s="54" t="s">
        <v>60</v>
      </c>
      <c r="AS67" s="55" t="s">
        <v>61</v>
      </c>
      <c r="AT67" s="55" t="s">
        <v>62</v>
      </c>
      <c r="AU67" s="55" t="s">
        <v>63</v>
      </c>
      <c r="AV67" s="55" t="s">
        <v>4</v>
      </c>
      <c r="AW67" s="58" t="s">
        <v>64</v>
      </c>
      <c r="AX67" s="55" t="s">
        <v>60</v>
      </c>
      <c r="AY67" s="55" t="s">
        <v>61</v>
      </c>
      <c r="AZ67" s="55" t="s">
        <v>62</v>
      </c>
      <c r="BA67" s="55" t="s">
        <v>63</v>
      </c>
      <c r="BB67" s="55" t="s">
        <v>4</v>
      </c>
      <c r="BC67" s="58" t="s">
        <v>64</v>
      </c>
      <c r="BD67" s="166" t="s">
        <v>60</v>
      </c>
      <c r="BE67" s="167" t="s">
        <v>61</v>
      </c>
      <c r="BF67" s="167" t="s">
        <v>62</v>
      </c>
      <c r="BG67" s="167" t="s">
        <v>63</v>
      </c>
      <c r="BH67" s="167" t="s">
        <v>4</v>
      </c>
      <c r="BI67" s="58" t="s">
        <v>64</v>
      </c>
      <c r="BJ67" s="54" t="s">
        <v>60</v>
      </c>
      <c r="BK67" s="55" t="s">
        <v>61</v>
      </c>
      <c r="BL67" s="55" t="s">
        <v>62</v>
      </c>
      <c r="BM67" s="55" t="s">
        <v>63</v>
      </c>
      <c r="BN67" s="55" t="s">
        <v>4</v>
      </c>
      <c r="BO67" s="58" t="s">
        <v>64</v>
      </c>
      <c r="BP67" s="55" t="s">
        <v>60</v>
      </c>
      <c r="BQ67" s="55" t="s">
        <v>61</v>
      </c>
      <c r="BR67" s="55" t="s">
        <v>62</v>
      </c>
      <c r="BS67" s="55" t="s">
        <v>63</v>
      </c>
      <c r="BT67" s="55" t="s">
        <v>4</v>
      </c>
      <c r="BU67" s="58" t="s">
        <v>64</v>
      </c>
      <c r="BV67" s="55" t="s">
        <v>60</v>
      </c>
      <c r="BW67" s="55" t="s">
        <v>61</v>
      </c>
      <c r="BX67" s="55" t="s">
        <v>62</v>
      </c>
      <c r="BY67" s="55" t="s">
        <v>63</v>
      </c>
      <c r="BZ67" s="55" t="s">
        <v>4</v>
      </c>
      <c r="CA67" s="58" t="s">
        <v>64</v>
      </c>
      <c r="CB67" s="55" t="s">
        <v>60</v>
      </c>
      <c r="CC67" s="55" t="s">
        <v>61</v>
      </c>
      <c r="CD67" s="55" t="s">
        <v>62</v>
      </c>
      <c r="CE67" s="55" t="s">
        <v>63</v>
      </c>
      <c r="CF67" s="55" t="s">
        <v>4</v>
      </c>
      <c r="CG67" s="58" t="s">
        <v>64</v>
      </c>
      <c r="CH67" s="55" t="s">
        <v>60</v>
      </c>
      <c r="CI67" s="55" t="s">
        <v>61</v>
      </c>
      <c r="CJ67" s="55" t="s">
        <v>62</v>
      </c>
      <c r="CK67" s="55" t="s">
        <v>63</v>
      </c>
      <c r="CL67" s="55" t="s">
        <v>4</v>
      </c>
      <c r="CM67" s="58" t="s">
        <v>64</v>
      </c>
      <c r="CN67" s="55" t="s">
        <v>60</v>
      </c>
      <c r="CO67" s="55" t="s">
        <v>61</v>
      </c>
      <c r="CP67" s="55" t="s">
        <v>62</v>
      </c>
      <c r="CQ67" s="55" t="s">
        <v>63</v>
      </c>
      <c r="CR67" s="55" t="s">
        <v>4</v>
      </c>
      <c r="CS67" s="58" t="s">
        <v>64</v>
      </c>
      <c r="CT67" s="55" t="s">
        <v>60</v>
      </c>
      <c r="CU67" s="55" t="s">
        <v>61</v>
      </c>
      <c r="CV67" s="55" t="s">
        <v>62</v>
      </c>
      <c r="CW67" s="55" t="s">
        <v>63</v>
      </c>
      <c r="CX67" s="55" t="s">
        <v>4</v>
      </c>
      <c r="CY67" s="58" t="s">
        <v>64</v>
      </c>
      <c r="CZ67" s="55" t="s">
        <v>60</v>
      </c>
      <c r="DA67" s="55" t="s">
        <v>61</v>
      </c>
      <c r="DB67" s="55" t="s">
        <v>62</v>
      </c>
      <c r="DC67" s="55" t="s">
        <v>63</v>
      </c>
      <c r="DD67" s="55" t="s">
        <v>4</v>
      </c>
      <c r="DE67" s="58" t="s">
        <v>64</v>
      </c>
      <c r="DF67" s="55" t="s">
        <v>60</v>
      </c>
      <c r="DG67" s="55" t="s">
        <v>61</v>
      </c>
      <c r="DH67" s="55" t="s">
        <v>62</v>
      </c>
      <c r="DI67" s="55" t="s">
        <v>63</v>
      </c>
      <c r="DJ67" s="55" t="s">
        <v>4</v>
      </c>
      <c r="DK67" s="58" t="s">
        <v>64</v>
      </c>
      <c r="DL67" s="55" t="s">
        <v>60</v>
      </c>
      <c r="DM67" s="55" t="s">
        <v>61</v>
      </c>
      <c r="DN67" s="55" t="s">
        <v>62</v>
      </c>
      <c r="DO67" s="55" t="s">
        <v>63</v>
      </c>
      <c r="DP67" s="55" t="s">
        <v>4</v>
      </c>
      <c r="DQ67" s="58" t="s">
        <v>64</v>
      </c>
      <c r="DR67" s="55" t="s">
        <v>60</v>
      </c>
      <c r="DS67" s="55" t="s">
        <v>61</v>
      </c>
      <c r="DT67" s="55" t="s">
        <v>62</v>
      </c>
      <c r="DU67" s="55" t="s">
        <v>63</v>
      </c>
      <c r="DV67" s="55" t="s">
        <v>4</v>
      </c>
      <c r="DW67" s="58" t="s">
        <v>64</v>
      </c>
      <c r="DX67" s="55" t="s">
        <v>60</v>
      </c>
      <c r="DY67" s="55" t="s">
        <v>61</v>
      </c>
      <c r="DZ67" s="55" t="s">
        <v>62</v>
      </c>
      <c r="EA67" s="55" t="s">
        <v>63</v>
      </c>
      <c r="EB67" s="55" t="s">
        <v>4</v>
      </c>
      <c r="EC67" s="58" t="s">
        <v>64</v>
      </c>
      <c r="ED67" s="55" t="s">
        <v>60</v>
      </c>
      <c r="EE67" s="55" t="s">
        <v>61</v>
      </c>
      <c r="EF67" s="55" t="s">
        <v>62</v>
      </c>
      <c r="EG67" s="55" t="s">
        <v>63</v>
      </c>
      <c r="EH67" s="55" t="s">
        <v>4</v>
      </c>
      <c r="EI67" s="58" t="s">
        <v>64</v>
      </c>
      <c r="EJ67" s="55" t="s">
        <v>60</v>
      </c>
      <c r="EK67" s="55" t="s">
        <v>61</v>
      </c>
      <c r="EL67" s="55" t="s">
        <v>62</v>
      </c>
      <c r="EM67" s="55" t="s">
        <v>63</v>
      </c>
      <c r="EN67" s="55" t="s">
        <v>4</v>
      </c>
      <c r="EO67" s="58" t="s">
        <v>64</v>
      </c>
      <c r="EP67" s="55" t="s">
        <v>60</v>
      </c>
      <c r="EQ67" s="55" t="s">
        <v>61</v>
      </c>
      <c r="ER67" s="55" t="s">
        <v>62</v>
      </c>
      <c r="ES67" s="55" t="s">
        <v>63</v>
      </c>
      <c r="ET67" s="55" t="s">
        <v>4</v>
      </c>
      <c r="EU67" s="58" t="s">
        <v>64</v>
      </c>
      <c r="EV67" s="55" t="s">
        <v>60</v>
      </c>
      <c r="EW67" s="55" t="s">
        <v>61</v>
      </c>
      <c r="EX67" s="55" t="s">
        <v>62</v>
      </c>
      <c r="EY67" s="55" t="s">
        <v>63</v>
      </c>
      <c r="EZ67" s="55" t="s">
        <v>4</v>
      </c>
      <c r="FA67" s="58" t="s">
        <v>64</v>
      </c>
      <c r="FB67" s="55" t="s">
        <v>60</v>
      </c>
      <c r="FC67" s="55" t="s">
        <v>61</v>
      </c>
      <c r="FD67" s="55" t="s">
        <v>62</v>
      </c>
      <c r="FE67" s="55" t="s">
        <v>63</v>
      </c>
      <c r="FF67" s="55" t="s">
        <v>4</v>
      </c>
      <c r="FG67" s="58" t="s">
        <v>64</v>
      </c>
      <c r="FH67" s="55" t="s">
        <v>60</v>
      </c>
      <c r="FI67" s="55" t="s">
        <v>61</v>
      </c>
      <c r="FJ67" s="55" t="s">
        <v>62</v>
      </c>
      <c r="FK67" s="55" t="s">
        <v>63</v>
      </c>
      <c r="FL67" s="55" t="s">
        <v>4</v>
      </c>
      <c r="FM67" s="58" t="s">
        <v>64</v>
      </c>
      <c r="FN67" s="55" t="s">
        <v>60</v>
      </c>
      <c r="FO67" s="55" t="s">
        <v>61</v>
      </c>
      <c r="FP67" s="55" t="s">
        <v>62</v>
      </c>
      <c r="FQ67" s="55" t="s">
        <v>63</v>
      </c>
      <c r="FR67" s="55" t="s">
        <v>4</v>
      </c>
      <c r="FS67" s="58" t="s">
        <v>64</v>
      </c>
      <c r="FT67" s="55" t="s">
        <v>60</v>
      </c>
      <c r="FU67" s="55" t="s">
        <v>61</v>
      </c>
      <c r="FV67" s="55" t="s">
        <v>62</v>
      </c>
      <c r="FW67" s="55" t="s">
        <v>63</v>
      </c>
      <c r="FX67" s="55" t="s">
        <v>4</v>
      </c>
      <c r="FY67" s="58" t="s">
        <v>64</v>
      </c>
      <c r="FZ67" s="55" t="s">
        <v>60</v>
      </c>
      <c r="GA67" s="55" t="s">
        <v>61</v>
      </c>
      <c r="GB67" s="55" t="s">
        <v>62</v>
      </c>
      <c r="GC67" s="55" t="s">
        <v>63</v>
      </c>
      <c r="GD67" s="55" t="s">
        <v>4</v>
      </c>
      <c r="GE67" s="58" t="s">
        <v>64</v>
      </c>
      <c r="GF67" s="55" t="s">
        <v>60</v>
      </c>
      <c r="GG67" s="55" t="s">
        <v>61</v>
      </c>
      <c r="GH67" s="55" t="s">
        <v>62</v>
      </c>
      <c r="GI67" s="55" t="s">
        <v>63</v>
      </c>
      <c r="GJ67" s="55" t="s">
        <v>4</v>
      </c>
      <c r="GK67" s="58" t="s">
        <v>64</v>
      </c>
      <c r="GL67" s="55" t="s">
        <v>60</v>
      </c>
      <c r="GM67" s="55" t="s">
        <v>61</v>
      </c>
      <c r="GN67" s="55" t="s">
        <v>62</v>
      </c>
      <c r="GO67" s="55" t="s">
        <v>63</v>
      </c>
      <c r="GP67" s="55" t="s">
        <v>4</v>
      </c>
      <c r="GQ67" s="58" t="s">
        <v>64</v>
      </c>
      <c r="GR67" s="55" t="s">
        <v>60</v>
      </c>
      <c r="GS67" s="55" t="s">
        <v>61</v>
      </c>
      <c r="GT67" s="55" t="s">
        <v>62</v>
      </c>
      <c r="GU67" s="55" t="s">
        <v>63</v>
      </c>
      <c r="GV67" s="55" t="s">
        <v>4</v>
      </c>
      <c r="GW67" s="58" t="s">
        <v>64</v>
      </c>
      <c r="GX67" s="55" t="s">
        <v>60</v>
      </c>
      <c r="GY67" s="55" t="s">
        <v>61</v>
      </c>
      <c r="GZ67" s="55" t="s">
        <v>62</v>
      </c>
      <c r="HA67" s="55" t="s">
        <v>63</v>
      </c>
      <c r="HB67" s="55" t="s">
        <v>4</v>
      </c>
      <c r="HC67" s="58" t="s">
        <v>64</v>
      </c>
      <c r="HD67" s="55" t="s">
        <v>60</v>
      </c>
      <c r="HE67" s="55" t="s">
        <v>61</v>
      </c>
      <c r="HF67" s="55" t="s">
        <v>62</v>
      </c>
      <c r="HG67" s="55" t="s">
        <v>63</v>
      </c>
      <c r="HH67" s="55" t="s">
        <v>4</v>
      </c>
      <c r="HI67" s="58" t="s">
        <v>64</v>
      </c>
      <c r="HJ67" s="55" t="s">
        <v>60</v>
      </c>
      <c r="HK67" s="55" t="s">
        <v>61</v>
      </c>
      <c r="HL67" s="55" t="s">
        <v>62</v>
      </c>
      <c r="HM67" s="55" t="s">
        <v>63</v>
      </c>
      <c r="HN67" s="55" t="s">
        <v>4</v>
      </c>
      <c r="HO67" s="58" t="s">
        <v>64</v>
      </c>
      <c r="HP67" s="55" t="s">
        <v>60</v>
      </c>
      <c r="HQ67" s="55" t="s">
        <v>61</v>
      </c>
      <c r="HR67" s="55" t="s">
        <v>62</v>
      </c>
      <c r="HS67" s="55" t="s">
        <v>63</v>
      </c>
      <c r="HT67" s="55" t="s">
        <v>4</v>
      </c>
      <c r="HU67" s="58" t="s">
        <v>64</v>
      </c>
      <c r="HV67" s="81"/>
      <c r="HW67" s="81"/>
      <c r="HX67" s="81"/>
      <c r="HY67" s="81"/>
      <c r="HZ67" s="81"/>
      <c r="IA67" s="81"/>
      <c r="IB67" s="81"/>
      <c r="IC67" s="81"/>
      <c r="ID67" s="81"/>
      <c r="IE67" s="81"/>
      <c r="IF67" s="81"/>
      <c r="IG67" s="81"/>
      <c r="IH67" s="81"/>
      <c r="II67" s="81"/>
      <c r="IJ67" s="81"/>
      <c r="IK67" s="81"/>
      <c r="IL67" s="81"/>
      <c r="IM67" s="81"/>
      <c r="IN67" s="81"/>
      <c r="IO67" s="81"/>
      <c r="IP67" s="81"/>
      <c r="IQ67" s="81"/>
      <c r="IR67" s="81"/>
      <c r="IS67" s="81"/>
      <c r="IT67" s="81"/>
      <c r="IU67" s="81"/>
      <c r="IV67" s="81"/>
      <c r="IW67" s="81"/>
      <c r="IX67" s="81"/>
      <c r="IY67" s="81"/>
      <c r="IZ67" s="81"/>
      <c r="JA67" s="81"/>
      <c r="JB67" s="81"/>
      <c r="JC67" s="81"/>
      <c r="JD67" s="81"/>
      <c r="JE67" s="81"/>
      <c r="JF67" s="81"/>
      <c r="JG67" s="81"/>
      <c r="JH67" s="81"/>
      <c r="JI67" s="81"/>
      <c r="JJ67" s="81"/>
      <c r="JK67" s="81"/>
      <c r="JL67" s="81"/>
      <c r="JM67" s="81"/>
      <c r="JN67" s="81"/>
      <c r="JO67" s="81"/>
      <c r="JP67" s="81"/>
      <c r="JQ67" s="81"/>
      <c r="JR67" s="81"/>
      <c r="JS67" s="81"/>
      <c r="JT67" s="81"/>
      <c r="JU67" s="81"/>
      <c r="JV67" s="81"/>
      <c r="JW67" s="81"/>
      <c r="JX67" s="81"/>
      <c r="JY67" s="81"/>
      <c r="JZ67" s="81"/>
      <c r="KA67" s="81"/>
      <c r="KB67" s="81"/>
      <c r="KC67" s="81"/>
      <c r="KD67" s="81"/>
      <c r="KE67" s="81"/>
      <c r="KF67" s="81"/>
      <c r="KG67" s="81"/>
      <c r="KH67" s="81"/>
      <c r="KI67" s="81"/>
      <c r="KJ67" s="81"/>
      <c r="KK67" s="81"/>
      <c r="KL67" s="81"/>
      <c r="KM67" s="81"/>
      <c r="KN67" s="81"/>
      <c r="KO67" s="81"/>
      <c r="KP67" s="81"/>
      <c r="KQ67" s="81"/>
      <c r="KR67" s="81"/>
      <c r="KS67" s="81"/>
      <c r="KT67" s="81"/>
      <c r="KU67" s="81"/>
      <c r="KV67" s="81"/>
      <c r="KW67" s="81"/>
      <c r="KX67" s="81"/>
      <c r="KY67" s="81"/>
      <c r="KZ67" s="81"/>
      <c r="LA67" s="81"/>
      <c r="LB67" s="81"/>
      <c r="LC67" s="81"/>
      <c r="LD67" s="81"/>
      <c r="LE67" s="81"/>
      <c r="LF67" s="81"/>
      <c r="LG67" s="81"/>
    </row>
    <row r="68">
      <c r="A68" s="81"/>
      <c r="B68" s="59"/>
      <c r="E68" s="31">
        <f t="shared" ref="E68:J68" si="48">N68+T68+Z68+AF68+AL68+AR68+AX68+BD68+BJ68+BP68+BV68+CB68+CH68+CN68+CT68+CZ68+DF68+DL68+DR68+DX68+ED68+EJ68+EP68+EV68+FB68+FH68+FN68+FT68+FZ68+GF68+GL68+GR68+GX68+HD68+HJ68+HP68</f>
        <v>9</v>
      </c>
      <c r="F68" s="31">
        <f t="shared" si="48"/>
        <v>14</v>
      </c>
      <c r="G68" s="31">
        <f t="shared" si="48"/>
        <v>7</v>
      </c>
      <c r="H68" s="31">
        <f t="shared" si="48"/>
        <v>3</v>
      </c>
      <c r="I68" s="31">
        <f t="shared" si="48"/>
        <v>6</v>
      </c>
      <c r="J68" s="31">
        <f t="shared" si="48"/>
        <v>6</v>
      </c>
      <c r="K68" s="31">
        <f t="shared" ref="K68:K70" si="50">sum(E68:J68)</f>
        <v>45</v>
      </c>
      <c r="M68" s="27"/>
      <c r="N68" s="30"/>
      <c r="O68" s="33">
        <v>1.0</v>
      </c>
      <c r="P68" s="31"/>
      <c r="Q68" s="31"/>
      <c r="R68" s="31"/>
      <c r="S68" s="31"/>
      <c r="T68" s="30"/>
      <c r="U68" s="31"/>
      <c r="V68" s="31"/>
      <c r="W68" s="31"/>
      <c r="X68" s="31"/>
      <c r="Y68" s="31"/>
      <c r="Z68" s="30"/>
      <c r="AA68" s="31"/>
      <c r="AB68" s="33">
        <v>1.0</v>
      </c>
      <c r="AC68" s="31"/>
      <c r="AD68" s="33">
        <v>1.0</v>
      </c>
      <c r="AE68" s="36"/>
      <c r="AF68" s="31"/>
      <c r="AG68" s="33">
        <v>1.0</v>
      </c>
      <c r="AH68" s="31"/>
      <c r="AI68" s="31"/>
      <c r="AJ68" s="31"/>
      <c r="AK68" s="36"/>
      <c r="AL68" s="30"/>
      <c r="AM68" s="31"/>
      <c r="AN68" s="31"/>
      <c r="AO68" s="31"/>
      <c r="AP68" s="31"/>
      <c r="AQ68" s="36"/>
      <c r="AR68" s="30"/>
      <c r="AS68" s="33">
        <v>1.0</v>
      </c>
      <c r="AT68" s="31"/>
      <c r="AU68" s="31"/>
      <c r="AV68" s="31"/>
      <c r="AW68" s="36"/>
      <c r="AX68" s="31"/>
      <c r="AY68" s="31"/>
      <c r="AZ68" s="31"/>
      <c r="BA68" s="33">
        <v>1.0</v>
      </c>
      <c r="BB68" s="31"/>
      <c r="BC68" s="36"/>
      <c r="BD68" s="168"/>
      <c r="BE68" s="159"/>
      <c r="BF68" s="159"/>
      <c r="BG68" s="159"/>
      <c r="BH68" s="159"/>
      <c r="BI68" s="36"/>
      <c r="BJ68" s="30"/>
      <c r="BK68" s="31"/>
      <c r="BL68" s="31"/>
      <c r="BM68" s="31"/>
      <c r="BN68" s="33">
        <v>1.0</v>
      </c>
      <c r="BO68" s="36"/>
      <c r="BP68" s="31"/>
      <c r="BQ68" s="33">
        <v>1.0</v>
      </c>
      <c r="BR68" s="31"/>
      <c r="BS68" s="31"/>
      <c r="BT68" s="31"/>
      <c r="BU68" s="36"/>
      <c r="BV68" s="31"/>
      <c r="BW68" s="31"/>
      <c r="BX68" s="31"/>
      <c r="BY68" s="33">
        <v>1.0</v>
      </c>
      <c r="BZ68" s="31"/>
      <c r="CA68" s="36"/>
      <c r="CB68" s="31"/>
      <c r="CC68" s="31"/>
      <c r="CD68" s="31"/>
      <c r="CE68" s="31"/>
      <c r="CF68" s="31"/>
      <c r="CG68" s="36"/>
      <c r="CH68" s="31"/>
      <c r="CI68" s="31"/>
      <c r="CJ68" s="31"/>
      <c r="CK68" s="31"/>
      <c r="CL68" s="31"/>
      <c r="CM68" s="36"/>
      <c r="CN68" s="31"/>
      <c r="CO68" s="33">
        <v>1.0</v>
      </c>
      <c r="CP68" s="33">
        <v>1.0</v>
      </c>
      <c r="CQ68" s="33">
        <v>1.0</v>
      </c>
      <c r="CR68" s="31"/>
      <c r="CS68" s="36"/>
      <c r="CT68" s="31"/>
      <c r="CU68" s="33">
        <v>2.0</v>
      </c>
      <c r="CV68" s="31"/>
      <c r="CW68" s="31"/>
      <c r="CX68" s="31"/>
      <c r="CY68" s="36"/>
      <c r="CZ68" s="31"/>
      <c r="DA68" s="31"/>
      <c r="DB68" s="31"/>
      <c r="DC68" s="31"/>
      <c r="DD68" s="31"/>
      <c r="DE68" s="36"/>
      <c r="DF68" s="33">
        <v>1.0</v>
      </c>
      <c r="DG68" s="31"/>
      <c r="DH68" s="33">
        <v>1.0</v>
      </c>
      <c r="DI68" s="31"/>
      <c r="DJ68" s="31"/>
      <c r="DK68" s="36"/>
      <c r="DL68" s="31"/>
      <c r="DM68" s="31"/>
      <c r="DN68" s="31"/>
      <c r="DO68" s="31"/>
      <c r="DP68" s="31"/>
      <c r="DQ68" s="36"/>
      <c r="DR68" s="31"/>
      <c r="DS68" s="31"/>
      <c r="DT68" s="31"/>
      <c r="DU68" s="31"/>
      <c r="DV68" s="31"/>
      <c r="DW68" s="36"/>
      <c r="DX68" s="31"/>
      <c r="DY68" s="31"/>
      <c r="DZ68" s="31"/>
      <c r="EA68" s="31"/>
      <c r="EB68" s="31"/>
      <c r="EC68" s="36"/>
      <c r="ED68" s="31"/>
      <c r="EE68" s="31"/>
      <c r="EF68" s="31"/>
      <c r="EG68" s="31"/>
      <c r="EH68" s="31"/>
      <c r="EI68" s="36"/>
      <c r="EJ68" s="31"/>
      <c r="EK68" s="31"/>
      <c r="EL68" s="31"/>
      <c r="EM68" s="31"/>
      <c r="EN68" s="33">
        <v>1.0</v>
      </c>
      <c r="EO68" s="36"/>
      <c r="EP68" s="31"/>
      <c r="EQ68" s="33">
        <v>1.0</v>
      </c>
      <c r="ER68" s="31"/>
      <c r="ES68" s="31"/>
      <c r="ET68" s="31"/>
      <c r="EU68" s="36"/>
      <c r="EV68" s="33">
        <v>1.0</v>
      </c>
      <c r="EW68" s="33">
        <v>3.0</v>
      </c>
      <c r="EX68" s="33">
        <v>1.0</v>
      </c>
      <c r="EY68" s="31"/>
      <c r="EZ68" s="33">
        <v>1.0</v>
      </c>
      <c r="FA68" s="90">
        <v>1.0</v>
      </c>
      <c r="FB68" s="33">
        <v>2.0</v>
      </c>
      <c r="FC68" s="33">
        <v>2.0</v>
      </c>
      <c r="FD68" s="31"/>
      <c r="FE68" s="31"/>
      <c r="FF68" s="31"/>
      <c r="FG68" s="90">
        <v>1.0</v>
      </c>
      <c r="FH68" s="31"/>
      <c r="FI68" s="31"/>
      <c r="FJ68" s="31"/>
      <c r="FK68" s="31"/>
      <c r="FL68" s="31"/>
      <c r="FM68" s="36"/>
      <c r="FN68" s="33">
        <v>1.0</v>
      </c>
      <c r="FO68" s="31"/>
      <c r="FP68" s="31"/>
      <c r="FQ68" s="31"/>
      <c r="FR68" s="31"/>
      <c r="FS68" s="36"/>
      <c r="FT68" s="31"/>
      <c r="FU68" s="31"/>
      <c r="FV68" s="31"/>
      <c r="FW68" s="31"/>
      <c r="FX68" s="33">
        <v>1.0</v>
      </c>
      <c r="FY68" s="90">
        <v>1.0</v>
      </c>
      <c r="FZ68" s="31"/>
      <c r="GA68" s="31"/>
      <c r="GB68" s="31"/>
      <c r="GC68" s="31"/>
      <c r="GD68" s="31"/>
      <c r="GE68" s="36"/>
      <c r="GF68" s="33">
        <v>1.0</v>
      </c>
      <c r="GG68" s="31"/>
      <c r="GH68" s="31"/>
      <c r="GI68" s="31"/>
      <c r="GJ68" s="33">
        <v>1.0</v>
      </c>
      <c r="GK68" s="36"/>
      <c r="GL68" s="31"/>
      <c r="GM68" s="31"/>
      <c r="GN68" s="33">
        <v>2.0</v>
      </c>
      <c r="GO68" s="31"/>
      <c r="GP68" s="31"/>
      <c r="GQ68" s="90">
        <v>1.0</v>
      </c>
      <c r="GR68" s="31"/>
      <c r="GS68" s="31"/>
      <c r="GT68" s="33">
        <v>1.0</v>
      </c>
      <c r="GU68" s="31"/>
      <c r="GV68" s="31"/>
      <c r="GW68" s="90">
        <v>1.0</v>
      </c>
      <c r="GX68" s="31"/>
      <c r="GY68" s="31"/>
      <c r="GZ68" s="31"/>
      <c r="HA68" s="31"/>
      <c r="HB68" s="31"/>
      <c r="HC68" s="36"/>
      <c r="HD68" s="33">
        <v>1.0</v>
      </c>
      <c r="HE68" s="31"/>
      <c r="HF68" s="31"/>
      <c r="HG68" s="31"/>
      <c r="HH68" s="31"/>
      <c r="HI68" s="36"/>
      <c r="HJ68" s="31"/>
      <c r="HK68" s="31"/>
      <c r="HL68" s="31"/>
      <c r="HM68" s="31"/>
      <c r="HN68" s="31"/>
      <c r="HO68" s="36"/>
      <c r="HP68" s="33">
        <v>2.0</v>
      </c>
      <c r="HQ68" s="33">
        <v>1.0</v>
      </c>
      <c r="HR68" s="31"/>
      <c r="HS68" s="31"/>
      <c r="HT68" s="31"/>
      <c r="HU68" s="90">
        <v>1.0</v>
      </c>
      <c r="HV68" s="81"/>
      <c r="HW68" s="81"/>
      <c r="HX68" s="81"/>
      <c r="HY68" s="81"/>
      <c r="HZ68" s="81"/>
      <c r="IA68" s="81"/>
      <c r="IB68" s="81"/>
      <c r="IC68" s="81"/>
      <c r="ID68" s="81"/>
      <c r="IE68" s="81"/>
      <c r="IF68" s="81"/>
      <c r="IG68" s="81"/>
      <c r="IH68" s="81"/>
      <c r="II68" s="81"/>
      <c r="IJ68" s="81"/>
      <c r="IK68" s="81"/>
      <c r="IL68" s="81"/>
      <c r="IM68" s="81"/>
      <c r="IN68" s="81"/>
      <c r="IO68" s="81"/>
      <c r="IP68" s="81"/>
      <c r="IQ68" s="81"/>
      <c r="IR68" s="81"/>
      <c r="IS68" s="81"/>
      <c r="IT68" s="81"/>
      <c r="IU68" s="81"/>
      <c r="IV68" s="81"/>
      <c r="IW68" s="81"/>
      <c r="IX68" s="81"/>
      <c r="IY68" s="81"/>
      <c r="IZ68" s="81"/>
      <c r="JA68" s="81"/>
      <c r="JB68" s="81"/>
      <c r="JC68" s="81"/>
      <c r="JD68" s="81"/>
      <c r="JE68" s="81"/>
      <c r="JF68" s="81"/>
      <c r="JG68" s="81"/>
      <c r="JH68" s="81"/>
      <c r="JI68" s="81"/>
      <c r="JJ68" s="81"/>
      <c r="JK68" s="81"/>
      <c r="JL68" s="81"/>
      <c r="JM68" s="81"/>
      <c r="JN68" s="81"/>
      <c r="JO68" s="81"/>
      <c r="JP68" s="81"/>
      <c r="JQ68" s="81"/>
      <c r="JR68" s="81"/>
      <c r="JS68" s="81"/>
      <c r="JT68" s="81"/>
      <c r="JU68" s="81"/>
      <c r="JV68" s="81"/>
      <c r="JW68" s="81"/>
      <c r="JX68" s="81"/>
      <c r="JY68" s="81"/>
      <c r="JZ68" s="81"/>
      <c r="KA68" s="81"/>
      <c r="KB68" s="81"/>
      <c r="KC68" s="81"/>
      <c r="KD68" s="81"/>
      <c r="KE68" s="81"/>
      <c r="KF68" s="81"/>
      <c r="KG68" s="81"/>
      <c r="KH68" s="81"/>
      <c r="KI68" s="81"/>
      <c r="KJ68" s="81"/>
      <c r="KK68" s="81"/>
      <c r="KL68" s="81"/>
      <c r="KM68" s="81"/>
      <c r="KN68" s="81"/>
      <c r="KO68" s="81"/>
      <c r="KP68" s="81"/>
      <c r="KQ68" s="81"/>
      <c r="KR68" s="81"/>
      <c r="KS68" s="81"/>
      <c r="KT68" s="81"/>
      <c r="KU68" s="81"/>
      <c r="KV68" s="81"/>
      <c r="KW68" s="81"/>
      <c r="KX68" s="81"/>
      <c r="KY68" s="81"/>
      <c r="KZ68" s="81"/>
      <c r="LA68" s="81"/>
      <c r="LB68" s="81"/>
      <c r="LC68" s="81"/>
      <c r="LD68" s="81"/>
      <c r="LE68" s="81"/>
      <c r="LF68" s="81"/>
      <c r="LG68" s="81"/>
    </row>
    <row r="69">
      <c r="A69" s="81"/>
      <c r="B69" s="59"/>
      <c r="D69" s="164" t="s">
        <v>11</v>
      </c>
      <c r="E69" s="160">
        <f t="shared" ref="E69:J69" si="49">N69+T69+Z69+AF69+AL69+AR69+AX69+BD69+BJ69+BP69+BV69+CB69+CH69+CN69+CT69+CZ69+DF69+DL69+DR69+DX69+ED69+EJ69+EP69+EV69+FB69+FH69+FN69+FT69+FZ69+GF69+GL69+GR69+GX69+HD69+HJ69+HP69</f>
        <v>0</v>
      </c>
      <c r="F69" s="160">
        <f t="shared" si="49"/>
        <v>0</v>
      </c>
      <c r="G69" s="160">
        <f t="shared" si="49"/>
        <v>0</v>
      </c>
      <c r="H69" s="160">
        <f t="shared" si="49"/>
        <v>0</v>
      </c>
      <c r="I69" s="160">
        <f t="shared" si="49"/>
        <v>0</v>
      </c>
      <c r="J69" s="160">
        <f t="shared" si="49"/>
        <v>0</v>
      </c>
      <c r="K69" s="160">
        <f t="shared" si="50"/>
        <v>0</v>
      </c>
      <c r="M69" s="27"/>
      <c r="N69" s="42"/>
      <c r="O69" s="43"/>
      <c r="P69" s="43"/>
      <c r="Q69" s="43"/>
      <c r="R69" s="43"/>
      <c r="S69" s="43"/>
      <c r="T69" s="42"/>
      <c r="U69" s="43"/>
      <c r="V69" s="43"/>
      <c r="W69" s="43"/>
      <c r="X69" s="43"/>
      <c r="Y69" s="43"/>
      <c r="Z69" s="42"/>
      <c r="AA69" s="43"/>
      <c r="AB69" s="43"/>
      <c r="AC69" s="43"/>
      <c r="AD69" s="43"/>
      <c r="AE69" s="48"/>
      <c r="AF69" s="43"/>
      <c r="AG69" s="43"/>
      <c r="AH69" s="43"/>
      <c r="AI69" s="43"/>
      <c r="AJ69" s="43"/>
      <c r="AK69" s="48"/>
      <c r="AL69" s="42"/>
      <c r="AM69" s="43"/>
      <c r="AN69" s="43"/>
      <c r="AO69" s="43"/>
      <c r="AP69" s="43"/>
      <c r="AQ69" s="48"/>
      <c r="AR69" s="42"/>
      <c r="AS69" s="43"/>
      <c r="AT69" s="43"/>
      <c r="AU69" s="43"/>
      <c r="AV69" s="43"/>
      <c r="AW69" s="48"/>
      <c r="AX69" s="43"/>
      <c r="AY69" s="43"/>
      <c r="AZ69" s="43"/>
      <c r="BA69" s="43"/>
      <c r="BB69" s="43"/>
      <c r="BC69" s="48"/>
      <c r="BD69" s="162"/>
      <c r="BE69" s="163"/>
      <c r="BF69" s="163"/>
      <c r="BG69" s="163"/>
      <c r="BH69" s="163"/>
      <c r="BI69" s="48"/>
      <c r="BJ69" s="42"/>
      <c r="BK69" s="43"/>
      <c r="BL69" s="43"/>
      <c r="BM69" s="43"/>
      <c r="BN69" s="43"/>
      <c r="BO69" s="48"/>
      <c r="BP69" s="43"/>
      <c r="BQ69" s="43"/>
      <c r="BR69" s="43"/>
      <c r="BS69" s="43"/>
      <c r="BT69" s="43"/>
      <c r="BU69" s="48"/>
      <c r="BV69" s="43"/>
      <c r="BW69" s="43"/>
      <c r="BX69" s="43"/>
      <c r="BY69" s="43"/>
      <c r="BZ69" s="43"/>
      <c r="CA69" s="48"/>
      <c r="CB69" s="43"/>
      <c r="CC69" s="43"/>
      <c r="CD69" s="43"/>
      <c r="CE69" s="43"/>
      <c r="CF69" s="43"/>
      <c r="CG69" s="48"/>
      <c r="CH69" s="43"/>
      <c r="CI69" s="43"/>
      <c r="CJ69" s="43"/>
      <c r="CK69" s="43"/>
      <c r="CL69" s="43"/>
      <c r="CM69" s="48"/>
      <c r="CN69" s="43"/>
      <c r="CO69" s="43"/>
      <c r="CP69" s="43"/>
      <c r="CQ69" s="43"/>
      <c r="CR69" s="43"/>
      <c r="CS69" s="48"/>
      <c r="CT69" s="43"/>
      <c r="CU69" s="43"/>
      <c r="CV69" s="43"/>
      <c r="CW69" s="43"/>
      <c r="CX69" s="43"/>
      <c r="CY69" s="48"/>
      <c r="CZ69" s="43"/>
      <c r="DA69" s="43"/>
      <c r="DB69" s="43"/>
      <c r="DC69" s="43"/>
      <c r="DD69" s="43"/>
      <c r="DE69" s="48"/>
      <c r="DF69" s="43"/>
      <c r="DG69" s="43"/>
      <c r="DH69" s="43"/>
      <c r="DI69" s="43"/>
      <c r="DJ69" s="43"/>
      <c r="DK69" s="48"/>
      <c r="DL69" s="43"/>
      <c r="DM69" s="43"/>
      <c r="DN69" s="43"/>
      <c r="DO69" s="43"/>
      <c r="DP69" s="43"/>
      <c r="DQ69" s="48"/>
      <c r="DR69" s="43"/>
      <c r="DS69" s="43"/>
      <c r="DT69" s="43"/>
      <c r="DU69" s="43"/>
      <c r="DV69" s="43"/>
      <c r="DW69" s="48"/>
      <c r="DX69" s="43"/>
      <c r="DY69" s="43"/>
      <c r="DZ69" s="43"/>
      <c r="EA69" s="43"/>
      <c r="EB69" s="43"/>
      <c r="EC69" s="48"/>
      <c r="ED69" s="43"/>
      <c r="EE69" s="43"/>
      <c r="EF69" s="43"/>
      <c r="EG69" s="43"/>
      <c r="EH69" s="43"/>
      <c r="EI69" s="48"/>
      <c r="EJ69" s="43"/>
      <c r="EK69" s="43"/>
      <c r="EL69" s="43"/>
      <c r="EM69" s="43"/>
      <c r="EN69" s="43"/>
      <c r="EO69" s="48"/>
      <c r="EP69" s="43"/>
      <c r="EQ69" s="43"/>
      <c r="ER69" s="43"/>
      <c r="ES69" s="43"/>
      <c r="ET69" s="43"/>
      <c r="EU69" s="48"/>
      <c r="EV69" s="43"/>
      <c r="EW69" s="43"/>
      <c r="EX69" s="43"/>
      <c r="EY69" s="43"/>
      <c r="EZ69" s="43"/>
      <c r="FA69" s="48"/>
      <c r="FB69" s="43"/>
      <c r="FC69" s="45"/>
      <c r="FD69" s="43"/>
      <c r="FE69" s="43"/>
      <c r="FF69" s="43"/>
      <c r="FG69" s="48"/>
      <c r="FH69" s="43"/>
      <c r="FI69" s="43"/>
      <c r="FJ69" s="43"/>
      <c r="FK69" s="43"/>
      <c r="FL69" s="43"/>
      <c r="FM69" s="48"/>
      <c r="FN69" s="43"/>
      <c r="FO69" s="43"/>
      <c r="FP69" s="43"/>
      <c r="FQ69" s="43"/>
      <c r="FR69" s="43"/>
      <c r="FS69" s="48"/>
      <c r="FT69" s="43"/>
      <c r="FU69" s="43"/>
      <c r="FV69" s="43"/>
      <c r="FW69" s="43"/>
      <c r="FX69" s="43"/>
      <c r="FY69" s="48"/>
      <c r="FZ69" s="43"/>
      <c r="GA69" s="43"/>
      <c r="GB69" s="43"/>
      <c r="GC69" s="43"/>
      <c r="GD69" s="43"/>
      <c r="GE69" s="48"/>
      <c r="GF69" s="43"/>
      <c r="GG69" s="43"/>
      <c r="GH69" s="43"/>
      <c r="GI69" s="43"/>
      <c r="GJ69" s="43"/>
      <c r="GK69" s="48"/>
      <c r="GL69" s="43"/>
      <c r="GM69" s="43"/>
      <c r="GN69" s="43"/>
      <c r="GO69" s="43"/>
      <c r="GP69" s="43"/>
      <c r="GQ69" s="48"/>
      <c r="GR69" s="43"/>
      <c r="GS69" s="43"/>
      <c r="GT69" s="43"/>
      <c r="GU69" s="43"/>
      <c r="GV69" s="43"/>
      <c r="GW69" s="48"/>
      <c r="GX69" s="43"/>
      <c r="GY69" s="43"/>
      <c r="GZ69" s="43"/>
      <c r="HA69" s="43"/>
      <c r="HB69" s="43"/>
      <c r="HC69" s="48"/>
      <c r="HD69" s="43"/>
      <c r="HE69" s="43"/>
      <c r="HF69" s="43"/>
      <c r="HG69" s="43"/>
      <c r="HH69" s="43"/>
      <c r="HI69" s="48"/>
      <c r="HJ69" s="43"/>
      <c r="HK69" s="43"/>
      <c r="HL69" s="43"/>
      <c r="HM69" s="43"/>
      <c r="HN69" s="43"/>
      <c r="HO69" s="48"/>
      <c r="HP69" s="43"/>
      <c r="HQ69" s="43"/>
      <c r="HR69" s="43"/>
      <c r="HS69" s="43"/>
      <c r="HT69" s="43"/>
      <c r="HU69" s="48"/>
      <c r="HV69" s="81"/>
      <c r="HW69" s="81"/>
      <c r="HX69" s="81"/>
      <c r="HY69" s="81"/>
      <c r="HZ69" s="81"/>
      <c r="IA69" s="81"/>
      <c r="IB69" s="81"/>
      <c r="IC69" s="81"/>
      <c r="ID69" s="81"/>
      <c r="IE69" s="81"/>
      <c r="IF69" s="81"/>
      <c r="IG69" s="81"/>
      <c r="IH69" s="81"/>
      <c r="II69" s="81"/>
      <c r="IJ69" s="81"/>
      <c r="IK69" s="81"/>
      <c r="IL69" s="81"/>
      <c r="IM69" s="81"/>
      <c r="IN69" s="81"/>
      <c r="IO69" s="81"/>
      <c r="IP69" s="81"/>
      <c r="IQ69" s="81"/>
      <c r="IR69" s="81"/>
      <c r="IS69" s="81"/>
      <c r="IT69" s="81"/>
      <c r="IU69" s="81"/>
      <c r="IV69" s="81"/>
      <c r="IW69" s="81"/>
      <c r="IX69" s="81"/>
      <c r="IY69" s="81"/>
      <c r="IZ69" s="81"/>
      <c r="JA69" s="81"/>
      <c r="JB69" s="81"/>
      <c r="JC69" s="81"/>
      <c r="JD69" s="81"/>
      <c r="JE69" s="81"/>
      <c r="JF69" s="81"/>
      <c r="JG69" s="81"/>
      <c r="JH69" s="81"/>
      <c r="JI69" s="81"/>
      <c r="JJ69" s="81"/>
      <c r="JK69" s="81"/>
      <c r="JL69" s="81"/>
      <c r="JM69" s="81"/>
      <c r="JN69" s="81"/>
      <c r="JO69" s="81"/>
      <c r="JP69" s="81"/>
      <c r="JQ69" s="81"/>
      <c r="JR69" s="81"/>
      <c r="JS69" s="81"/>
      <c r="JT69" s="81"/>
      <c r="JU69" s="81"/>
      <c r="JV69" s="81"/>
      <c r="JW69" s="81"/>
      <c r="JX69" s="81"/>
      <c r="JY69" s="81"/>
      <c r="JZ69" s="81"/>
      <c r="KA69" s="81"/>
      <c r="KB69" s="81"/>
      <c r="KC69" s="81"/>
      <c r="KD69" s="81"/>
      <c r="KE69" s="81"/>
      <c r="KF69" s="81"/>
      <c r="KG69" s="81"/>
      <c r="KH69" s="81"/>
      <c r="KI69" s="81"/>
      <c r="KJ69" s="81"/>
      <c r="KK69" s="81"/>
      <c r="KL69" s="81"/>
      <c r="KM69" s="81"/>
      <c r="KN69" s="81"/>
      <c r="KO69" s="81"/>
      <c r="KP69" s="81"/>
      <c r="KQ69" s="81"/>
      <c r="KR69" s="81"/>
      <c r="KS69" s="81"/>
      <c r="KT69" s="81"/>
      <c r="KU69" s="81"/>
      <c r="KV69" s="81"/>
      <c r="KW69" s="81"/>
      <c r="KX69" s="81"/>
      <c r="KY69" s="81"/>
      <c r="KZ69" s="81"/>
      <c r="LA69" s="81"/>
      <c r="LB69" s="81"/>
      <c r="LC69" s="81"/>
      <c r="LD69" s="81"/>
      <c r="LE69" s="81"/>
      <c r="LF69" s="81"/>
      <c r="LG69" s="81"/>
    </row>
    <row r="70">
      <c r="A70" s="81"/>
      <c r="B70" s="62"/>
      <c r="C70" s="63"/>
      <c r="D70" s="169" t="s">
        <v>13</v>
      </c>
      <c r="E70" s="170">
        <f t="shared" ref="E70:J70" si="51">N70+T70+Z70+AF70+AL70+AR70+AX70+BD70+BJ70+BP70+BV70+CB70+CH70+CN70+CT70+CZ70+DF70+DL70+DR70+DX70+ED70+EJ70+EP70+EV70+FB70+FH70+FN70+FT70+FZ70+GF70+GL70+GR70+GX70+HD70+HJ70+HP70</f>
        <v>0</v>
      </c>
      <c r="F70" s="170">
        <f t="shared" si="51"/>
        <v>0</v>
      </c>
      <c r="G70" s="170">
        <f t="shared" si="51"/>
        <v>0</v>
      </c>
      <c r="H70" s="170">
        <f t="shared" si="51"/>
        <v>0</v>
      </c>
      <c r="I70" s="170">
        <f t="shared" si="51"/>
        <v>0</v>
      </c>
      <c r="J70" s="170">
        <f t="shared" si="51"/>
        <v>0</v>
      </c>
      <c r="K70" s="160">
        <f t="shared" si="50"/>
        <v>0</v>
      </c>
      <c r="L70" s="63"/>
      <c r="M70" s="65"/>
      <c r="N70" s="70"/>
      <c r="O70" s="71"/>
      <c r="P70" s="71"/>
      <c r="Q70" s="71"/>
      <c r="R70" s="71"/>
      <c r="S70" s="71"/>
      <c r="T70" s="70"/>
      <c r="U70" s="71"/>
      <c r="V70" s="71"/>
      <c r="W70" s="71"/>
      <c r="X70" s="71"/>
      <c r="Y70" s="71"/>
      <c r="Z70" s="70"/>
      <c r="AA70" s="71"/>
      <c r="AB70" s="71"/>
      <c r="AC70" s="71"/>
      <c r="AD70" s="71"/>
      <c r="AE70" s="76"/>
      <c r="AF70" s="71"/>
      <c r="AG70" s="71"/>
      <c r="AH70" s="71"/>
      <c r="AI70" s="71"/>
      <c r="AJ70" s="71"/>
      <c r="AK70" s="76"/>
      <c r="AL70" s="70"/>
      <c r="AM70" s="71"/>
      <c r="AN70" s="71"/>
      <c r="AO70" s="71"/>
      <c r="AP70" s="71"/>
      <c r="AQ70" s="76"/>
      <c r="AR70" s="70"/>
      <c r="AS70" s="71"/>
      <c r="AT70" s="71"/>
      <c r="AU70" s="71"/>
      <c r="AV70" s="71"/>
      <c r="AW70" s="76"/>
      <c r="AX70" s="71"/>
      <c r="AY70" s="71"/>
      <c r="AZ70" s="71"/>
      <c r="BA70" s="71"/>
      <c r="BB70" s="71"/>
      <c r="BC70" s="76"/>
      <c r="BD70" s="171"/>
      <c r="BE70" s="172"/>
      <c r="BF70" s="172"/>
      <c r="BG70" s="172"/>
      <c r="BH70" s="172"/>
      <c r="BI70" s="76"/>
      <c r="BJ70" s="70"/>
      <c r="BK70" s="71"/>
      <c r="BL70" s="71"/>
      <c r="BM70" s="71"/>
      <c r="BN70" s="71"/>
      <c r="BO70" s="76"/>
      <c r="BP70" s="71"/>
      <c r="BQ70" s="71"/>
      <c r="BR70" s="71"/>
      <c r="BS70" s="71"/>
      <c r="BT70" s="71"/>
      <c r="BU70" s="76"/>
      <c r="BV70" s="71"/>
      <c r="BW70" s="71"/>
      <c r="BX70" s="71"/>
      <c r="BY70" s="71"/>
      <c r="BZ70" s="71"/>
      <c r="CA70" s="76"/>
      <c r="CB70" s="71"/>
      <c r="CC70" s="71"/>
      <c r="CD70" s="71"/>
      <c r="CE70" s="71"/>
      <c r="CF70" s="71"/>
      <c r="CG70" s="76"/>
      <c r="CH70" s="71"/>
      <c r="CI70" s="71"/>
      <c r="CJ70" s="71"/>
      <c r="CK70" s="71"/>
      <c r="CL70" s="71"/>
      <c r="CM70" s="76"/>
      <c r="CN70" s="71"/>
      <c r="CO70" s="71"/>
      <c r="CP70" s="71"/>
      <c r="CQ70" s="71"/>
      <c r="CR70" s="71"/>
      <c r="CS70" s="76"/>
      <c r="CT70" s="71"/>
      <c r="CU70" s="71"/>
      <c r="CV70" s="71"/>
      <c r="CW70" s="71"/>
      <c r="CX70" s="71"/>
      <c r="CY70" s="76"/>
      <c r="CZ70" s="71"/>
      <c r="DA70" s="71"/>
      <c r="DB70" s="71"/>
      <c r="DC70" s="71"/>
      <c r="DD70" s="71"/>
      <c r="DE70" s="76"/>
      <c r="DF70" s="71"/>
      <c r="DG70" s="71"/>
      <c r="DH70" s="71"/>
      <c r="DI70" s="71"/>
      <c r="DJ70" s="71"/>
      <c r="DK70" s="76"/>
      <c r="DL70" s="71"/>
      <c r="DM70" s="71"/>
      <c r="DN70" s="71"/>
      <c r="DO70" s="71"/>
      <c r="DP70" s="71"/>
      <c r="DQ70" s="76"/>
      <c r="DR70" s="71"/>
      <c r="DS70" s="71"/>
      <c r="DT70" s="71"/>
      <c r="DU70" s="71"/>
      <c r="DV70" s="71"/>
      <c r="DW70" s="76"/>
      <c r="DX70" s="71"/>
      <c r="DY70" s="71"/>
      <c r="DZ70" s="71"/>
      <c r="EA70" s="71"/>
      <c r="EB70" s="71"/>
      <c r="EC70" s="76"/>
      <c r="ED70" s="71"/>
      <c r="EE70" s="71"/>
      <c r="EF70" s="71"/>
      <c r="EG70" s="71"/>
      <c r="EH70" s="71"/>
      <c r="EI70" s="76"/>
      <c r="EJ70" s="71"/>
      <c r="EK70" s="71"/>
      <c r="EL70" s="71"/>
      <c r="EM70" s="71"/>
      <c r="EN70" s="71"/>
      <c r="EO70" s="76"/>
      <c r="EP70" s="71"/>
      <c r="EQ70" s="71"/>
      <c r="ER70" s="71"/>
      <c r="ES70" s="71"/>
      <c r="ET70" s="71"/>
      <c r="EU70" s="76"/>
      <c r="EV70" s="71"/>
      <c r="EW70" s="71"/>
      <c r="EX70" s="71"/>
      <c r="EY70" s="71"/>
      <c r="EZ70" s="71"/>
      <c r="FA70" s="76"/>
      <c r="FB70" s="71"/>
      <c r="FC70" s="71"/>
      <c r="FD70" s="71"/>
      <c r="FE70" s="71"/>
      <c r="FF70" s="71"/>
      <c r="FG70" s="76"/>
      <c r="FH70" s="71"/>
      <c r="FI70" s="71"/>
      <c r="FJ70" s="71"/>
      <c r="FK70" s="71"/>
      <c r="FL70" s="71"/>
      <c r="FM70" s="76"/>
      <c r="FN70" s="71"/>
      <c r="FO70" s="71"/>
      <c r="FP70" s="71"/>
      <c r="FQ70" s="71"/>
      <c r="FR70" s="71"/>
      <c r="FS70" s="76"/>
      <c r="FT70" s="71"/>
      <c r="FU70" s="71"/>
      <c r="FV70" s="71"/>
      <c r="FW70" s="71"/>
      <c r="FX70" s="71"/>
      <c r="FY70" s="76"/>
      <c r="FZ70" s="71"/>
      <c r="GA70" s="71"/>
      <c r="GB70" s="71"/>
      <c r="GC70" s="71"/>
      <c r="GD70" s="71"/>
      <c r="GE70" s="76"/>
      <c r="GF70" s="71"/>
      <c r="GG70" s="71"/>
      <c r="GH70" s="71"/>
      <c r="GI70" s="71"/>
      <c r="GJ70" s="71"/>
      <c r="GK70" s="76"/>
      <c r="GL70" s="71"/>
      <c r="GM70" s="71"/>
      <c r="GN70" s="71"/>
      <c r="GO70" s="71"/>
      <c r="GP70" s="71"/>
      <c r="GQ70" s="76"/>
      <c r="GR70" s="71"/>
      <c r="GS70" s="71"/>
      <c r="GT70" s="71"/>
      <c r="GU70" s="71"/>
      <c r="GV70" s="71"/>
      <c r="GW70" s="76"/>
      <c r="GX70" s="71"/>
      <c r="GY70" s="71"/>
      <c r="GZ70" s="71"/>
      <c r="HA70" s="71"/>
      <c r="HB70" s="71"/>
      <c r="HC70" s="76"/>
      <c r="HD70" s="71"/>
      <c r="HE70" s="71"/>
      <c r="HF70" s="71"/>
      <c r="HG70" s="71"/>
      <c r="HH70" s="71"/>
      <c r="HI70" s="76"/>
      <c r="HJ70" s="71"/>
      <c r="HK70" s="71"/>
      <c r="HL70" s="71"/>
      <c r="HM70" s="71"/>
      <c r="HN70" s="71"/>
      <c r="HO70" s="76"/>
      <c r="HP70" s="71"/>
      <c r="HQ70" s="71"/>
      <c r="HR70" s="71"/>
      <c r="HS70" s="71"/>
      <c r="HT70" s="71"/>
      <c r="HU70" s="76"/>
      <c r="HV70" s="81"/>
      <c r="HW70" s="81"/>
      <c r="HX70" s="81"/>
      <c r="HY70" s="81"/>
      <c r="HZ70" s="81"/>
      <c r="IA70" s="81"/>
      <c r="IB70" s="81"/>
      <c r="IC70" s="81"/>
      <c r="ID70" s="81"/>
      <c r="IE70" s="81"/>
      <c r="IF70" s="81"/>
      <c r="IG70" s="81"/>
      <c r="IH70" s="81"/>
      <c r="II70" s="81"/>
      <c r="IJ70" s="81"/>
      <c r="IK70" s="81"/>
      <c r="IL70" s="81"/>
      <c r="IM70" s="81"/>
      <c r="IN70" s="81"/>
      <c r="IO70" s="81"/>
      <c r="IP70" s="81"/>
      <c r="IQ70" s="81"/>
      <c r="IR70" s="81"/>
      <c r="IS70" s="81"/>
      <c r="IT70" s="81"/>
      <c r="IU70" s="81"/>
      <c r="IV70" s="81"/>
      <c r="IW70" s="81"/>
      <c r="IX70" s="81"/>
      <c r="IY70" s="81"/>
      <c r="IZ70" s="81"/>
      <c r="JA70" s="81"/>
      <c r="JB70" s="81"/>
      <c r="JC70" s="81"/>
      <c r="JD70" s="81"/>
      <c r="JE70" s="81"/>
      <c r="JF70" s="81"/>
      <c r="JG70" s="81"/>
      <c r="JH70" s="81"/>
      <c r="JI70" s="81"/>
      <c r="JJ70" s="81"/>
      <c r="JK70" s="81"/>
      <c r="JL70" s="81"/>
      <c r="JM70" s="81"/>
      <c r="JN70" s="81"/>
      <c r="JO70" s="81"/>
      <c r="JP70" s="81"/>
      <c r="JQ70" s="81"/>
      <c r="JR70" s="81"/>
      <c r="JS70" s="81"/>
      <c r="JT70" s="81"/>
      <c r="JU70" s="81"/>
      <c r="JV70" s="81"/>
      <c r="JW70" s="81"/>
      <c r="JX70" s="81"/>
      <c r="JY70" s="81"/>
      <c r="JZ70" s="81"/>
      <c r="KA70" s="81"/>
      <c r="KB70" s="81"/>
      <c r="KC70" s="81"/>
      <c r="KD70" s="81"/>
      <c r="KE70" s="81"/>
      <c r="KF70" s="81"/>
      <c r="KG70" s="81"/>
      <c r="KH70" s="81"/>
      <c r="KI70" s="81"/>
      <c r="KJ70" s="81"/>
      <c r="KK70" s="81"/>
      <c r="KL70" s="81"/>
      <c r="KM70" s="81"/>
      <c r="KN70" s="81"/>
      <c r="KO70" s="81"/>
      <c r="KP70" s="81"/>
      <c r="KQ70" s="81"/>
      <c r="KR70" s="81"/>
      <c r="KS70" s="81"/>
      <c r="KT70" s="81"/>
      <c r="KU70" s="81"/>
      <c r="KV70" s="81"/>
      <c r="KW70" s="81"/>
      <c r="KX70" s="81"/>
      <c r="KY70" s="81"/>
      <c r="KZ70" s="81"/>
      <c r="LA70" s="81"/>
      <c r="LB70" s="81"/>
      <c r="LC70" s="81"/>
      <c r="LD70" s="81"/>
      <c r="LE70" s="81"/>
      <c r="LF70" s="81"/>
      <c r="LG70" s="81"/>
    </row>
    <row r="71">
      <c r="A71" s="1"/>
      <c r="B71" s="119" t="s">
        <v>80</v>
      </c>
      <c r="C71" s="13"/>
      <c r="D71" s="14" t="s">
        <v>2</v>
      </c>
      <c r="E71" s="14" t="s">
        <v>60</v>
      </c>
      <c r="F71" s="14" t="s">
        <v>61</v>
      </c>
      <c r="G71" s="14" t="s">
        <v>62</v>
      </c>
      <c r="H71" s="14" t="s">
        <v>63</v>
      </c>
      <c r="I71" s="14" t="s">
        <v>4</v>
      </c>
      <c r="J71" s="14" t="s">
        <v>64</v>
      </c>
      <c r="K71" s="89" t="s">
        <v>33</v>
      </c>
      <c r="L71" s="15" t="s">
        <v>5</v>
      </c>
      <c r="M71" s="16" t="s">
        <v>6</v>
      </c>
      <c r="N71" s="139" t="s">
        <v>60</v>
      </c>
      <c r="O71" s="24" t="s">
        <v>61</v>
      </c>
      <c r="P71" s="24" t="s">
        <v>62</v>
      </c>
      <c r="Q71" s="24" t="s">
        <v>63</v>
      </c>
      <c r="R71" s="24" t="s">
        <v>4</v>
      </c>
      <c r="S71" s="24" t="s">
        <v>64</v>
      </c>
      <c r="T71" s="139" t="s">
        <v>60</v>
      </c>
      <c r="U71" s="24" t="s">
        <v>61</v>
      </c>
      <c r="V71" s="24" t="s">
        <v>62</v>
      </c>
      <c r="W71" s="24" t="s">
        <v>63</v>
      </c>
      <c r="X71" s="24" t="s">
        <v>4</v>
      </c>
      <c r="Y71" s="24" t="s">
        <v>64</v>
      </c>
      <c r="Z71" s="139" t="s">
        <v>60</v>
      </c>
      <c r="AA71" s="24" t="s">
        <v>61</v>
      </c>
      <c r="AB71" s="24" t="s">
        <v>62</v>
      </c>
      <c r="AC71" s="24" t="s">
        <v>63</v>
      </c>
      <c r="AD71" s="24" t="s">
        <v>4</v>
      </c>
      <c r="AE71" s="140" t="s">
        <v>64</v>
      </c>
      <c r="AF71" s="24" t="s">
        <v>60</v>
      </c>
      <c r="AG71" s="24" t="s">
        <v>61</v>
      </c>
      <c r="AH71" s="24" t="s">
        <v>62</v>
      </c>
      <c r="AI71" s="24" t="s">
        <v>63</v>
      </c>
      <c r="AJ71" s="24" t="s">
        <v>4</v>
      </c>
      <c r="AK71" s="140" t="s">
        <v>64</v>
      </c>
      <c r="AL71" s="139" t="s">
        <v>60</v>
      </c>
      <c r="AM71" s="24" t="s">
        <v>61</v>
      </c>
      <c r="AN71" s="24" t="s">
        <v>62</v>
      </c>
      <c r="AO71" s="24" t="s">
        <v>63</v>
      </c>
      <c r="AP71" s="24" t="s">
        <v>4</v>
      </c>
      <c r="AQ71" s="140" t="s">
        <v>64</v>
      </c>
      <c r="AR71" s="139" t="s">
        <v>60</v>
      </c>
      <c r="AS71" s="24" t="s">
        <v>61</v>
      </c>
      <c r="AT71" s="24" t="s">
        <v>62</v>
      </c>
      <c r="AU71" s="24" t="s">
        <v>63</v>
      </c>
      <c r="AV71" s="24" t="s">
        <v>4</v>
      </c>
      <c r="AW71" s="140" t="s">
        <v>64</v>
      </c>
      <c r="AX71" s="24" t="s">
        <v>60</v>
      </c>
      <c r="AY71" s="24" t="s">
        <v>61</v>
      </c>
      <c r="AZ71" s="24" t="s">
        <v>62</v>
      </c>
      <c r="BA71" s="24" t="s">
        <v>63</v>
      </c>
      <c r="BB71" s="24" t="s">
        <v>4</v>
      </c>
      <c r="BC71" s="140" t="s">
        <v>64</v>
      </c>
      <c r="BD71" s="139" t="s">
        <v>60</v>
      </c>
      <c r="BE71" s="24" t="s">
        <v>61</v>
      </c>
      <c r="BF71" s="24" t="s">
        <v>62</v>
      </c>
      <c r="BG71" s="24" t="s">
        <v>63</v>
      </c>
      <c r="BH71" s="24" t="s">
        <v>4</v>
      </c>
      <c r="BI71" s="140" t="s">
        <v>64</v>
      </c>
      <c r="BJ71" s="139" t="s">
        <v>60</v>
      </c>
      <c r="BK71" s="24" t="s">
        <v>61</v>
      </c>
      <c r="BL71" s="24" t="s">
        <v>62</v>
      </c>
      <c r="BM71" s="24" t="s">
        <v>63</v>
      </c>
      <c r="BN71" s="24" t="s">
        <v>4</v>
      </c>
      <c r="BO71" s="140" t="s">
        <v>64</v>
      </c>
      <c r="BP71" s="24" t="s">
        <v>60</v>
      </c>
      <c r="BQ71" s="24" t="s">
        <v>61</v>
      </c>
      <c r="BR71" s="24" t="s">
        <v>62</v>
      </c>
      <c r="BS71" s="24" t="s">
        <v>63</v>
      </c>
      <c r="BT71" s="24" t="s">
        <v>4</v>
      </c>
      <c r="BU71" s="140" t="s">
        <v>64</v>
      </c>
      <c r="BV71" s="24" t="s">
        <v>60</v>
      </c>
      <c r="BW71" s="24" t="s">
        <v>61</v>
      </c>
      <c r="BX71" s="24" t="s">
        <v>62</v>
      </c>
      <c r="BY71" s="24" t="s">
        <v>63</v>
      </c>
      <c r="BZ71" s="24" t="s">
        <v>4</v>
      </c>
      <c r="CA71" s="140" t="s">
        <v>64</v>
      </c>
      <c r="CB71" s="24" t="s">
        <v>60</v>
      </c>
      <c r="CC71" s="24" t="s">
        <v>61</v>
      </c>
      <c r="CD71" s="24" t="s">
        <v>62</v>
      </c>
      <c r="CE71" s="24" t="s">
        <v>63</v>
      </c>
      <c r="CF71" s="24" t="s">
        <v>4</v>
      </c>
      <c r="CG71" s="140" t="s">
        <v>64</v>
      </c>
      <c r="CH71" s="24" t="s">
        <v>60</v>
      </c>
      <c r="CI71" s="24" t="s">
        <v>61</v>
      </c>
      <c r="CJ71" s="24" t="s">
        <v>62</v>
      </c>
      <c r="CK71" s="24" t="s">
        <v>63</v>
      </c>
      <c r="CL71" s="24" t="s">
        <v>4</v>
      </c>
      <c r="CM71" s="140" t="s">
        <v>64</v>
      </c>
      <c r="CN71" s="24" t="s">
        <v>60</v>
      </c>
      <c r="CO71" s="24" t="s">
        <v>61</v>
      </c>
      <c r="CP71" s="24" t="s">
        <v>62</v>
      </c>
      <c r="CQ71" s="24" t="s">
        <v>63</v>
      </c>
      <c r="CR71" s="24" t="s">
        <v>4</v>
      </c>
      <c r="CS71" s="140" t="s">
        <v>64</v>
      </c>
      <c r="CT71" s="24" t="s">
        <v>60</v>
      </c>
      <c r="CU71" s="24" t="s">
        <v>61</v>
      </c>
      <c r="CV71" s="24" t="s">
        <v>62</v>
      </c>
      <c r="CW71" s="24" t="s">
        <v>63</v>
      </c>
      <c r="CX71" s="24" t="s">
        <v>4</v>
      </c>
      <c r="CY71" s="140" t="s">
        <v>64</v>
      </c>
      <c r="CZ71" s="24" t="s">
        <v>60</v>
      </c>
      <c r="DA71" s="24" t="s">
        <v>61</v>
      </c>
      <c r="DB71" s="24" t="s">
        <v>62</v>
      </c>
      <c r="DC71" s="24" t="s">
        <v>63</v>
      </c>
      <c r="DD71" s="24" t="s">
        <v>4</v>
      </c>
      <c r="DE71" s="140" t="s">
        <v>64</v>
      </c>
      <c r="DF71" s="24" t="s">
        <v>60</v>
      </c>
      <c r="DG71" s="24" t="s">
        <v>61</v>
      </c>
      <c r="DH71" s="24" t="s">
        <v>62</v>
      </c>
      <c r="DI71" s="24" t="s">
        <v>63</v>
      </c>
      <c r="DJ71" s="24" t="s">
        <v>4</v>
      </c>
      <c r="DK71" s="140" t="s">
        <v>64</v>
      </c>
      <c r="DL71" s="24" t="s">
        <v>60</v>
      </c>
      <c r="DM71" s="24" t="s">
        <v>61</v>
      </c>
      <c r="DN71" s="24" t="s">
        <v>62</v>
      </c>
      <c r="DO71" s="24" t="s">
        <v>63</v>
      </c>
      <c r="DP71" s="24" t="s">
        <v>4</v>
      </c>
      <c r="DQ71" s="140" t="s">
        <v>64</v>
      </c>
      <c r="DR71" s="24" t="s">
        <v>60</v>
      </c>
      <c r="DS71" s="24" t="s">
        <v>61</v>
      </c>
      <c r="DT71" s="24" t="s">
        <v>62</v>
      </c>
      <c r="DU71" s="24" t="s">
        <v>63</v>
      </c>
      <c r="DV71" s="24" t="s">
        <v>4</v>
      </c>
      <c r="DW71" s="140" t="s">
        <v>64</v>
      </c>
      <c r="DX71" s="24" t="s">
        <v>60</v>
      </c>
      <c r="DY71" s="24" t="s">
        <v>61</v>
      </c>
      <c r="DZ71" s="24" t="s">
        <v>62</v>
      </c>
      <c r="EA71" s="24" t="s">
        <v>63</v>
      </c>
      <c r="EB71" s="24" t="s">
        <v>4</v>
      </c>
      <c r="EC71" s="140" t="s">
        <v>64</v>
      </c>
      <c r="ED71" s="24" t="s">
        <v>60</v>
      </c>
      <c r="EE71" s="24" t="s">
        <v>61</v>
      </c>
      <c r="EF71" s="24" t="s">
        <v>62</v>
      </c>
      <c r="EG71" s="24" t="s">
        <v>63</v>
      </c>
      <c r="EH71" s="24" t="s">
        <v>4</v>
      </c>
      <c r="EI71" s="140" t="s">
        <v>64</v>
      </c>
      <c r="EJ71" s="24" t="s">
        <v>60</v>
      </c>
      <c r="EK71" s="24" t="s">
        <v>61</v>
      </c>
      <c r="EL71" s="24" t="s">
        <v>62</v>
      </c>
      <c r="EM71" s="24" t="s">
        <v>63</v>
      </c>
      <c r="EN71" s="24" t="s">
        <v>4</v>
      </c>
      <c r="EO71" s="140" t="s">
        <v>64</v>
      </c>
      <c r="EP71" s="24" t="s">
        <v>60</v>
      </c>
      <c r="EQ71" s="24" t="s">
        <v>61</v>
      </c>
      <c r="ER71" s="24" t="s">
        <v>62</v>
      </c>
      <c r="ES71" s="24" t="s">
        <v>63</v>
      </c>
      <c r="ET71" s="24" t="s">
        <v>4</v>
      </c>
      <c r="EU71" s="140" t="s">
        <v>64</v>
      </c>
      <c r="EV71" s="24" t="s">
        <v>60</v>
      </c>
      <c r="EW71" s="24" t="s">
        <v>61</v>
      </c>
      <c r="EX71" s="24" t="s">
        <v>62</v>
      </c>
      <c r="EY71" s="24" t="s">
        <v>63</v>
      </c>
      <c r="EZ71" s="24" t="s">
        <v>4</v>
      </c>
      <c r="FA71" s="140" t="s">
        <v>64</v>
      </c>
      <c r="FB71" s="24" t="s">
        <v>60</v>
      </c>
      <c r="FC71" s="24" t="s">
        <v>61</v>
      </c>
      <c r="FD71" s="24" t="s">
        <v>62</v>
      </c>
      <c r="FE71" s="24" t="s">
        <v>63</v>
      </c>
      <c r="FF71" s="24" t="s">
        <v>4</v>
      </c>
      <c r="FG71" s="140" t="s">
        <v>64</v>
      </c>
      <c r="FH71" s="24" t="s">
        <v>60</v>
      </c>
      <c r="FI71" s="24" t="s">
        <v>61</v>
      </c>
      <c r="FJ71" s="24" t="s">
        <v>62</v>
      </c>
      <c r="FK71" s="24" t="s">
        <v>63</v>
      </c>
      <c r="FL71" s="24" t="s">
        <v>4</v>
      </c>
      <c r="FM71" s="140" t="s">
        <v>64</v>
      </c>
      <c r="FN71" s="24" t="s">
        <v>60</v>
      </c>
      <c r="FO71" s="24" t="s">
        <v>61</v>
      </c>
      <c r="FP71" s="24" t="s">
        <v>62</v>
      </c>
      <c r="FQ71" s="24" t="s">
        <v>63</v>
      </c>
      <c r="FR71" s="24" t="s">
        <v>4</v>
      </c>
      <c r="FS71" s="140" t="s">
        <v>64</v>
      </c>
      <c r="FT71" s="24" t="s">
        <v>60</v>
      </c>
      <c r="FU71" s="24" t="s">
        <v>61</v>
      </c>
      <c r="FV71" s="24" t="s">
        <v>62</v>
      </c>
      <c r="FW71" s="24" t="s">
        <v>63</v>
      </c>
      <c r="FX71" s="24" t="s">
        <v>4</v>
      </c>
      <c r="FY71" s="140" t="s">
        <v>64</v>
      </c>
      <c r="FZ71" s="24" t="s">
        <v>60</v>
      </c>
      <c r="GA71" s="24" t="s">
        <v>61</v>
      </c>
      <c r="GB71" s="24" t="s">
        <v>62</v>
      </c>
      <c r="GC71" s="24" t="s">
        <v>63</v>
      </c>
      <c r="GD71" s="24" t="s">
        <v>4</v>
      </c>
      <c r="GE71" s="140" t="s">
        <v>64</v>
      </c>
      <c r="GF71" s="24" t="s">
        <v>60</v>
      </c>
      <c r="GG71" s="24" t="s">
        <v>61</v>
      </c>
      <c r="GH71" s="24" t="s">
        <v>62</v>
      </c>
      <c r="GI71" s="24" t="s">
        <v>63</v>
      </c>
      <c r="GJ71" s="24" t="s">
        <v>4</v>
      </c>
      <c r="GK71" s="140" t="s">
        <v>64</v>
      </c>
      <c r="GL71" s="24" t="s">
        <v>60</v>
      </c>
      <c r="GM71" s="24" t="s">
        <v>61</v>
      </c>
      <c r="GN71" s="24" t="s">
        <v>62</v>
      </c>
      <c r="GO71" s="24" t="s">
        <v>63</v>
      </c>
      <c r="GP71" s="24" t="s">
        <v>4</v>
      </c>
      <c r="GQ71" s="140" t="s">
        <v>64</v>
      </c>
      <c r="GR71" s="24" t="s">
        <v>60</v>
      </c>
      <c r="GS71" s="24" t="s">
        <v>61</v>
      </c>
      <c r="GT71" s="24" t="s">
        <v>62</v>
      </c>
      <c r="GU71" s="24" t="s">
        <v>63</v>
      </c>
      <c r="GV71" s="24" t="s">
        <v>4</v>
      </c>
      <c r="GW71" s="140" t="s">
        <v>64</v>
      </c>
      <c r="GX71" s="24" t="s">
        <v>60</v>
      </c>
      <c r="GY71" s="24" t="s">
        <v>61</v>
      </c>
      <c r="GZ71" s="24" t="s">
        <v>62</v>
      </c>
      <c r="HA71" s="24" t="s">
        <v>63</v>
      </c>
      <c r="HB71" s="24" t="s">
        <v>4</v>
      </c>
      <c r="HC71" s="140" t="s">
        <v>64</v>
      </c>
      <c r="HD71" s="24" t="s">
        <v>60</v>
      </c>
      <c r="HE71" s="24" t="s">
        <v>61</v>
      </c>
      <c r="HF71" s="24" t="s">
        <v>62</v>
      </c>
      <c r="HG71" s="24" t="s">
        <v>63</v>
      </c>
      <c r="HH71" s="24" t="s">
        <v>4</v>
      </c>
      <c r="HI71" s="140" t="s">
        <v>64</v>
      </c>
      <c r="HJ71" s="24" t="s">
        <v>60</v>
      </c>
      <c r="HK71" s="24" t="s">
        <v>61</v>
      </c>
      <c r="HL71" s="24" t="s">
        <v>62</v>
      </c>
      <c r="HM71" s="24" t="s">
        <v>63</v>
      </c>
      <c r="HN71" s="24" t="s">
        <v>4</v>
      </c>
      <c r="HO71" s="140" t="s">
        <v>64</v>
      </c>
      <c r="HP71" s="24" t="s">
        <v>60</v>
      </c>
      <c r="HQ71" s="24" t="s">
        <v>61</v>
      </c>
      <c r="HR71" s="24" t="s">
        <v>62</v>
      </c>
      <c r="HS71" s="24" t="s">
        <v>63</v>
      </c>
      <c r="HT71" s="24" t="s">
        <v>4</v>
      </c>
      <c r="HU71" s="140" t="s">
        <v>64</v>
      </c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</row>
    <row r="72">
      <c r="A72" s="1"/>
      <c r="B72" s="25" t="s">
        <v>7</v>
      </c>
      <c r="C72" s="26" t="s">
        <v>34</v>
      </c>
      <c r="E72" s="26">
        <f t="shared" ref="E72:J72" si="52">N72+T72+Z72+AF72+AL72+AR72+AX72+BD72+BJ72+BP72+BV72+CB72+CH72+CN72+CT72+CZ72+DF72+DL72+DR72+DX72+ED72+EJ72+EP72+EV72+FB72+FH72+FN72+FT72+FZ72+GF72+GL72+GR72+GX72+HD72+HJ72+HP72</f>
        <v>0</v>
      </c>
      <c r="F72" s="26">
        <f t="shared" si="52"/>
        <v>0</v>
      </c>
      <c r="G72" s="26">
        <f t="shared" si="52"/>
        <v>0</v>
      </c>
      <c r="H72" s="26">
        <f t="shared" si="52"/>
        <v>0</v>
      </c>
      <c r="I72" s="26">
        <f t="shared" si="52"/>
        <v>0</v>
      </c>
      <c r="J72" s="26">
        <f t="shared" si="52"/>
        <v>1</v>
      </c>
      <c r="K72" s="31">
        <f t="shared" ref="K72:K74" si="54">sum(E72:J72)</f>
        <v>1</v>
      </c>
      <c r="M72" s="27"/>
      <c r="N72" s="28"/>
      <c r="O72" s="26"/>
      <c r="P72" s="26"/>
      <c r="Q72" s="26"/>
      <c r="R72" s="26"/>
      <c r="S72" s="26"/>
      <c r="T72" s="28"/>
      <c r="U72" s="26"/>
      <c r="V72" s="26"/>
      <c r="W72" s="26"/>
      <c r="X72" s="26"/>
      <c r="Y72" s="26"/>
      <c r="Z72" s="28"/>
      <c r="AA72" s="26"/>
      <c r="AB72" s="26"/>
      <c r="AC72" s="26"/>
      <c r="AD72" s="26"/>
      <c r="AE72" s="29"/>
      <c r="AF72" s="26"/>
      <c r="AG72" s="26"/>
      <c r="AH72" s="26"/>
      <c r="AI72" s="26"/>
      <c r="AJ72" s="26"/>
      <c r="AK72" s="29"/>
      <c r="AL72" s="28"/>
      <c r="AM72" s="26"/>
      <c r="AN72" s="26"/>
      <c r="AO72" s="26"/>
      <c r="AP72" s="26"/>
      <c r="AQ72" s="29"/>
      <c r="AR72" s="28"/>
      <c r="AS72" s="26"/>
      <c r="AT72" s="26"/>
      <c r="AU72" s="26"/>
      <c r="AV72" s="26"/>
      <c r="AW72" s="29"/>
      <c r="AX72" s="26"/>
      <c r="AY72" s="26"/>
      <c r="AZ72" s="26"/>
      <c r="BA72" s="26"/>
      <c r="BB72" s="26"/>
      <c r="BC72" s="29"/>
      <c r="BD72" s="141"/>
      <c r="BE72" s="142"/>
      <c r="BF72" s="142"/>
      <c r="BG72" s="142"/>
      <c r="BH72" s="142"/>
      <c r="BI72" s="29"/>
      <c r="BJ72" s="28"/>
      <c r="BK72" s="26"/>
      <c r="BL72" s="26"/>
      <c r="BM72" s="26"/>
      <c r="BN72" s="26"/>
      <c r="BO72" s="29"/>
      <c r="BP72" s="26"/>
      <c r="BQ72" s="26"/>
      <c r="BR72" s="26"/>
      <c r="BS72" s="26"/>
      <c r="BT72" s="26"/>
      <c r="BU72" s="29">
        <v>1.0</v>
      </c>
      <c r="BV72" s="26"/>
      <c r="BW72" s="26"/>
      <c r="BX72" s="26"/>
      <c r="BY72" s="26"/>
      <c r="BZ72" s="26"/>
      <c r="CA72" s="29"/>
      <c r="CB72" s="26"/>
      <c r="CC72" s="26"/>
      <c r="CD72" s="26"/>
      <c r="CE72" s="26"/>
      <c r="CF72" s="26"/>
      <c r="CG72" s="29"/>
      <c r="CH72" s="26"/>
      <c r="CI72" s="26"/>
      <c r="CJ72" s="26"/>
      <c r="CK72" s="26"/>
      <c r="CL72" s="26"/>
      <c r="CM72" s="29"/>
      <c r="CN72" s="26"/>
      <c r="CO72" s="26"/>
      <c r="CP72" s="26"/>
      <c r="CQ72" s="26"/>
      <c r="CR72" s="26"/>
      <c r="CS72" s="29"/>
      <c r="CT72" s="26"/>
      <c r="CU72" s="26"/>
      <c r="CV72" s="26"/>
      <c r="CW72" s="26"/>
      <c r="CX72" s="26"/>
      <c r="CY72" s="29"/>
      <c r="CZ72" s="26"/>
      <c r="DA72" s="26"/>
      <c r="DB72" s="26"/>
      <c r="DC72" s="26"/>
      <c r="DD72" s="26"/>
      <c r="DE72" s="29"/>
      <c r="DF72" s="26"/>
      <c r="DG72" s="26"/>
      <c r="DH72" s="26"/>
      <c r="DI72" s="26"/>
      <c r="DJ72" s="26"/>
      <c r="DK72" s="29"/>
      <c r="DL72" s="26"/>
      <c r="DM72" s="26"/>
      <c r="DN72" s="26"/>
      <c r="DO72" s="26"/>
      <c r="DP72" s="26"/>
      <c r="DQ72" s="29"/>
      <c r="DR72" s="26"/>
      <c r="DS72" s="26"/>
      <c r="DT72" s="26"/>
      <c r="DU72" s="26"/>
      <c r="DV72" s="26"/>
      <c r="DW72" s="29"/>
      <c r="DX72" s="26"/>
      <c r="DY72" s="26"/>
      <c r="DZ72" s="26"/>
      <c r="EA72" s="26"/>
      <c r="EB72" s="26"/>
      <c r="EC72" s="29"/>
      <c r="ED72" s="26"/>
      <c r="EE72" s="26"/>
      <c r="EF72" s="26"/>
      <c r="EG72" s="26"/>
      <c r="EH72" s="26"/>
      <c r="EI72" s="29"/>
      <c r="EJ72" s="26"/>
      <c r="EK72" s="26"/>
      <c r="EL72" s="26"/>
      <c r="EM72" s="26"/>
      <c r="EN72" s="26"/>
      <c r="EO72" s="29"/>
      <c r="EP72" s="26"/>
      <c r="EQ72" s="26"/>
      <c r="ER72" s="26"/>
      <c r="ES72" s="26"/>
      <c r="ET72" s="26"/>
      <c r="EU72" s="29"/>
      <c r="EV72" s="26"/>
      <c r="EW72" s="26"/>
      <c r="EX72" s="26"/>
      <c r="EY72" s="26"/>
      <c r="EZ72" s="26"/>
      <c r="FA72" s="29"/>
      <c r="FB72" s="26"/>
      <c r="FC72" s="26"/>
      <c r="FD72" s="26"/>
      <c r="FE72" s="26"/>
      <c r="FF72" s="26"/>
      <c r="FG72" s="29"/>
      <c r="FH72" s="26"/>
      <c r="FI72" s="26"/>
      <c r="FJ72" s="26"/>
      <c r="FK72" s="26"/>
      <c r="FL72" s="26"/>
      <c r="FM72" s="29"/>
      <c r="FN72" s="26"/>
      <c r="FO72" s="26"/>
      <c r="FP72" s="26"/>
      <c r="FQ72" s="26"/>
      <c r="FR72" s="26"/>
      <c r="FS72" s="29"/>
      <c r="FT72" s="26"/>
      <c r="FU72" s="26"/>
      <c r="FV72" s="26"/>
      <c r="FW72" s="26"/>
      <c r="FX72" s="26"/>
      <c r="FY72" s="29"/>
      <c r="FZ72" s="26"/>
      <c r="GA72" s="26"/>
      <c r="GB72" s="26"/>
      <c r="GC72" s="26"/>
      <c r="GD72" s="26"/>
      <c r="GE72" s="29"/>
      <c r="GF72" s="26"/>
      <c r="GG72" s="26"/>
      <c r="GH72" s="26"/>
      <c r="GI72" s="26"/>
      <c r="GJ72" s="26"/>
      <c r="GK72" s="29"/>
      <c r="GL72" s="26"/>
      <c r="GM72" s="26"/>
      <c r="GN72" s="26"/>
      <c r="GO72" s="26"/>
      <c r="GP72" s="26"/>
      <c r="GQ72" s="29"/>
      <c r="GR72" s="26"/>
      <c r="GS72" s="26"/>
      <c r="GT72" s="26"/>
      <c r="GU72" s="26"/>
      <c r="GV72" s="26"/>
      <c r="GW72" s="29"/>
      <c r="GX72" s="26"/>
      <c r="GY72" s="26"/>
      <c r="GZ72" s="26"/>
      <c r="HA72" s="26"/>
      <c r="HB72" s="26"/>
      <c r="HC72" s="29"/>
      <c r="HD72" s="26"/>
      <c r="HE72" s="26"/>
      <c r="HF72" s="26"/>
      <c r="HG72" s="26"/>
      <c r="HH72" s="26"/>
      <c r="HI72" s="29"/>
      <c r="HJ72" s="26"/>
      <c r="HK72" s="26"/>
      <c r="HL72" s="26"/>
      <c r="HM72" s="26"/>
      <c r="HN72" s="26"/>
      <c r="HO72" s="29"/>
      <c r="HP72" s="26"/>
      <c r="HQ72" s="26"/>
      <c r="HR72" s="26"/>
      <c r="HS72" s="26"/>
      <c r="HT72" s="26"/>
      <c r="HU72" s="29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</row>
    <row r="73">
      <c r="A73" s="1"/>
      <c r="B73" s="25" t="s">
        <v>9</v>
      </c>
      <c r="C73" s="26" t="s">
        <v>18</v>
      </c>
      <c r="D73" s="24" t="s">
        <v>11</v>
      </c>
      <c r="E73" s="37">
        <f t="shared" ref="E73:J73" si="53">N73+T73+Z73+AF73+AL73+AR73+AX73+BD73+BJ73+BP73+BV73+CB73+CH73+CN73+CT73+CZ73+DF73+DL73+DR73+DX73+ED73+EJ73+EP73+EV73+FB73+FH73+FN73+FT73+FZ73+GF73+GL73+GR73+GX73+HD73+HJ73+HP73</f>
        <v>0</v>
      </c>
      <c r="F73" s="37">
        <f t="shared" si="53"/>
        <v>0</v>
      </c>
      <c r="G73" s="37">
        <f t="shared" si="53"/>
        <v>0</v>
      </c>
      <c r="H73" s="37">
        <f t="shared" si="53"/>
        <v>0</v>
      </c>
      <c r="I73" s="37">
        <f t="shared" si="53"/>
        <v>0</v>
      </c>
      <c r="J73" s="37">
        <f t="shared" si="53"/>
        <v>21999</v>
      </c>
      <c r="K73" s="43">
        <f t="shared" si="54"/>
        <v>21999</v>
      </c>
      <c r="L73" s="38">
        <f>sum(E73:J73)+sum(E77:J77)</f>
        <v>64898</v>
      </c>
      <c r="M73" s="39">
        <f>sum(E74:J74)+sum(E78:J78)</f>
        <v>36799</v>
      </c>
      <c r="N73" s="40"/>
      <c r="O73" s="37"/>
      <c r="P73" s="37"/>
      <c r="Q73" s="37"/>
      <c r="R73" s="37"/>
      <c r="S73" s="37"/>
      <c r="T73" s="40"/>
      <c r="U73" s="37"/>
      <c r="V73" s="37"/>
      <c r="W73" s="37"/>
      <c r="X73" s="37"/>
      <c r="Y73" s="37"/>
      <c r="Z73" s="40"/>
      <c r="AA73" s="37"/>
      <c r="AB73" s="37"/>
      <c r="AC73" s="37"/>
      <c r="AD73" s="37"/>
      <c r="AE73" s="41"/>
      <c r="AF73" s="37"/>
      <c r="AG73" s="37"/>
      <c r="AH73" s="37"/>
      <c r="AI73" s="37"/>
      <c r="AJ73" s="37"/>
      <c r="AK73" s="41"/>
      <c r="AL73" s="40"/>
      <c r="AM73" s="37"/>
      <c r="AN73" s="37"/>
      <c r="AO73" s="37"/>
      <c r="AP73" s="37"/>
      <c r="AQ73" s="41"/>
      <c r="AR73" s="40"/>
      <c r="AS73" s="37"/>
      <c r="AT73" s="37"/>
      <c r="AU73" s="37"/>
      <c r="AV73" s="37"/>
      <c r="AW73" s="41"/>
      <c r="AX73" s="37"/>
      <c r="AY73" s="37"/>
      <c r="AZ73" s="37"/>
      <c r="BA73" s="37"/>
      <c r="BB73" s="37"/>
      <c r="BC73" s="41"/>
      <c r="BD73" s="143"/>
      <c r="BE73" s="144"/>
      <c r="BF73" s="144"/>
      <c r="BG73" s="144"/>
      <c r="BH73" s="144"/>
      <c r="BI73" s="41"/>
      <c r="BJ73" s="40"/>
      <c r="BK73" s="37"/>
      <c r="BL73" s="37"/>
      <c r="BM73" s="37"/>
      <c r="BN73" s="37"/>
      <c r="BO73" s="41"/>
      <c r="BP73" s="37"/>
      <c r="BQ73" s="37"/>
      <c r="BR73" s="37"/>
      <c r="BS73" s="37"/>
      <c r="BT73" s="37"/>
      <c r="BU73" s="41">
        <v>21999.0</v>
      </c>
      <c r="BV73" s="37"/>
      <c r="BW73" s="37"/>
      <c r="BX73" s="37"/>
      <c r="BY73" s="37"/>
      <c r="BZ73" s="37"/>
      <c r="CA73" s="41"/>
      <c r="CB73" s="37"/>
      <c r="CC73" s="37"/>
      <c r="CD73" s="37"/>
      <c r="CE73" s="37"/>
      <c r="CF73" s="37"/>
      <c r="CG73" s="41"/>
      <c r="CH73" s="37"/>
      <c r="CI73" s="37"/>
      <c r="CJ73" s="37"/>
      <c r="CK73" s="37"/>
      <c r="CL73" s="37"/>
      <c r="CM73" s="41"/>
      <c r="CN73" s="37"/>
      <c r="CO73" s="37"/>
      <c r="CP73" s="37"/>
      <c r="CQ73" s="37"/>
      <c r="CR73" s="37"/>
      <c r="CS73" s="41"/>
      <c r="CT73" s="37"/>
      <c r="CU73" s="37"/>
      <c r="CV73" s="37"/>
      <c r="CW73" s="37"/>
      <c r="CX73" s="37"/>
      <c r="CY73" s="41"/>
      <c r="CZ73" s="37"/>
      <c r="DA73" s="37"/>
      <c r="DB73" s="37"/>
      <c r="DC73" s="37"/>
      <c r="DD73" s="37"/>
      <c r="DE73" s="41"/>
      <c r="DF73" s="37"/>
      <c r="DG73" s="37"/>
      <c r="DH73" s="37"/>
      <c r="DI73" s="37"/>
      <c r="DJ73" s="37"/>
      <c r="DK73" s="41"/>
      <c r="DL73" s="37"/>
      <c r="DM73" s="37"/>
      <c r="DN73" s="37"/>
      <c r="DO73" s="37"/>
      <c r="DP73" s="37"/>
      <c r="DQ73" s="41"/>
      <c r="DR73" s="37"/>
      <c r="DS73" s="37"/>
      <c r="DT73" s="37"/>
      <c r="DU73" s="37"/>
      <c r="DV73" s="37"/>
      <c r="DW73" s="41"/>
      <c r="DX73" s="37"/>
      <c r="DY73" s="37"/>
      <c r="DZ73" s="37"/>
      <c r="EA73" s="37"/>
      <c r="EB73" s="37"/>
      <c r="EC73" s="41"/>
      <c r="ED73" s="37"/>
      <c r="EE73" s="37"/>
      <c r="EF73" s="37"/>
      <c r="EG73" s="37"/>
      <c r="EH73" s="37"/>
      <c r="EI73" s="41"/>
      <c r="EJ73" s="37"/>
      <c r="EK73" s="37"/>
      <c r="EL73" s="37"/>
      <c r="EM73" s="37"/>
      <c r="EN73" s="37"/>
      <c r="EO73" s="41"/>
      <c r="EP73" s="37"/>
      <c r="EQ73" s="37"/>
      <c r="ER73" s="37"/>
      <c r="ES73" s="37"/>
      <c r="ET73" s="37"/>
      <c r="EU73" s="41"/>
      <c r="EV73" s="37"/>
      <c r="EW73" s="37"/>
      <c r="EX73" s="37"/>
      <c r="EY73" s="37"/>
      <c r="EZ73" s="37"/>
      <c r="FA73" s="41"/>
      <c r="FB73" s="37"/>
      <c r="FC73" s="37"/>
      <c r="FD73" s="37"/>
      <c r="FE73" s="37"/>
      <c r="FF73" s="37"/>
      <c r="FG73" s="41"/>
      <c r="FH73" s="37"/>
      <c r="FI73" s="37"/>
      <c r="FJ73" s="37"/>
      <c r="FK73" s="37"/>
      <c r="FL73" s="37"/>
      <c r="FM73" s="41"/>
      <c r="FN73" s="37"/>
      <c r="FO73" s="37"/>
      <c r="FP73" s="37"/>
      <c r="FQ73" s="37"/>
      <c r="FR73" s="37"/>
      <c r="FS73" s="41"/>
      <c r="FT73" s="37"/>
      <c r="FU73" s="37"/>
      <c r="FV73" s="37"/>
      <c r="FW73" s="37"/>
      <c r="FX73" s="37"/>
      <c r="FY73" s="41"/>
      <c r="FZ73" s="37"/>
      <c r="GA73" s="37"/>
      <c r="GB73" s="37"/>
      <c r="GC73" s="37"/>
      <c r="GD73" s="37"/>
      <c r="GE73" s="41"/>
      <c r="GF73" s="37"/>
      <c r="GG73" s="37"/>
      <c r="GH73" s="37"/>
      <c r="GI73" s="37"/>
      <c r="GJ73" s="37"/>
      <c r="GK73" s="41"/>
      <c r="GL73" s="37"/>
      <c r="GM73" s="37"/>
      <c r="GN73" s="37"/>
      <c r="GO73" s="37"/>
      <c r="GP73" s="37"/>
      <c r="GQ73" s="41"/>
      <c r="GR73" s="37"/>
      <c r="GS73" s="37"/>
      <c r="GT73" s="37"/>
      <c r="GU73" s="37"/>
      <c r="GV73" s="37"/>
      <c r="GW73" s="41"/>
      <c r="GX73" s="37"/>
      <c r="GY73" s="37"/>
      <c r="GZ73" s="37"/>
      <c r="HA73" s="37"/>
      <c r="HB73" s="37"/>
      <c r="HC73" s="41"/>
      <c r="HD73" s="37"/>
      <c r="HE73" s="37"/>
      <c r="HF73" s="37"/>
      <c r="HG73" s="37"/>
      <c r="HH73" s="37"/>
      <c r="HI73" s="41"/>
      <c r="HJ73" s="37"/>
      <c r="HK73" s="37"/>
      <c r="HL73" s="37"/>
      <c r="HM73" s="37"/>
      <c r="HN73" s="37"/>
      <c r="HO73" s="41"/>
      <c r="HP73" s="37"/>
      <c r="HQ73" s="37"/>
      <c r="HR73" s="37"/>
      <c r="HS73" s="37"/>
      <c r="HT73" s="37"/>
      <c r="HU73" s="4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</row>
    <row r="74">
      <c r="A74" s="1"/>
      <c r="B74" s="25" t="s">
        <v>12</v>
      </c>
      <c r="D74" s="24" t="s">
        <v>13</v>
      </c>
      <c r="E74" s="37">
        <f t="shared" ref="E74:J74" si="55">N74+T74+Z74+AF74+AL74+AR74+AX74+BD74+BJ74+BP74+BV74+CB74+CH74+CN74+CT74+CZ74+DF74+DL74+DR74+DX74+ED74+EJ74+EP74+EV74+FB74+FH74+FN74+FT74+FZ74+GF74+GL74+GR74+GX74+HD74+HJ74+HP74</f>
        <v>0</v>
      </c>
      <c r="F74" s="37">
        <f t="shared" si="55"/>
        <v>0</v>
      </c>
      <c r="G74" s="37">
        <f t="shared" si="55"/>
        <v>0</v>
      </c>
      <c r="H74" s="37">
        <f t="shared" si="55"/>
        <v>0</v>
      </c>
      <c r="I74" s="37">
        <f t="shared" si="55"/>
        <v>0</v>
      </c>
      <c r="J74" s="37">
        <f t="shared" si="55"/>
        <v>12000</v>
      </c>
      <c r="K74" s="43">
        <f t="shared" si="54"/>
        <v>12000</v>
      </c>
      <c r="M74" s="27"/>
      <c r="N74" s="40"/>
      <c r="O74" s="37"/>
      <c r="P74" s="37"/>
      <c r="Q74" s="37"/>
      <c r="R74" s="37"/>
      <c r="S74" s="37"/>
      <c r="T74" s="40"/>
      <c r="U74" s="37"/>
      <c r="V74" s="37"/>
      <c r="W74" s="37"/>
      <c r="X74" s="37"/>
      <c r="Y74" s="37"/>
      <c r="Z74" s="40"/>
      <c r="AA74" s="37"/>
      <c r="AB74" s="37"/>
      <c r="AC74" s="37"/>
      <c r="AD74" s="37"/>
      <c r="AE74" s="41"/>
      <c r="AF74" s="37"/>
      <c r="AG74" s="37"/>
      <c r="AH74" s="37"/>
      <c r="AI74" s="37"/>
      <c r="AJ74" s="37"/>
      <c r="AK74" s="41"/>
      <c r="AL74" s="40"/>
      <c r="AM74" s="37"/>
      <c r="AN74" s="37"/>
      <c r="AO74" s="37"/>
      <c r="AP74" s="37"/>
      <c r="AQ74" s="41"/>
      <c r="AR74" s="40"/>
      <c r="AS74" s="37"/>
      <c r="AT74" s="37"/>
      <c r="AU74" s="37"/>
      <c r="AV74" s="37"/>
      <c r="AW74" s="41"/>
      <c r="AX74" s="37"/>
      <c r="AY74" s="37"/>
      <c r="AZ74" s="37"/>
      <c r="BA74" s="37"/>
      <c r="BB74" s="37"/>
      <c r="BC74" s="41"/>
      <c r="BD74" s="143"/>
      <c r="BE74" s="144"/>
      <c r="BF74" s="144"/>
      <c r="BG74" s="144"/>
      <c r="BH74" s="144"/>
      <c r="BI74" s="41"/>
      <c r="BJ74" s="40"/>
      <c r="BK74" s="37"/>
      <c r="BL74" s="37"/>
      <c r="BM74" s="37"/>
      <c r="BN74" s="37"/>
      <c r="BO74" s="41"/>
      <c r="BP74" s="37"/>
      <c r="BQ74" s="37"/>
      <c r="BR74" s="37"/>
      <c r="BS74" s="37"/>
      <c r="BT74" s="37"/>
      <c r="BU74" s="41">
        <v>12000.0</v>
      </c>
      <c r="BV74" s="37"/>
      <c r="BW74" s="37"/>
      <c r="BX74" s="37"/>
      <c r="BY74" s="37"/>
      <c r="BZ74" s="37"/>
      <c r="CA74" s="41"/>
      <c r="CB74" s="37"/>
      <c r="CC74" s="37"/>
      <c r="CD74" s="37"/>
      <c r="CE74" s="37"/>
      <c r="CF74" s="37"/>
      <c r="CG74" s="41"/>
      <c r="CH74" s="37"/>
      <c r="CI74" s="37"/>
      <c r="CJ74" s="37"/>
      <c r="CK74" s="37"/>
      <c r="CL74" s="37"/>
      <c r="CM74" s="41"/>
      <c r="CN74" s="37"/>
      <c r="CO74" s="37"/>
      <c r="CP74" s="37"/>
      <c r="CQ74" s="37"/>
      <c r="CR74" s="37"/>
      <c r="CS74" s="41"/>
      <c r="CT74" s="37"/>
      <c r="CU74" s="37"/>
      <c r="CV74" s="37"/>
      <c r="CW74" s="37"/>
      <c r="CX74" s="37"/>
      <c r="CY74" s="41"/>
      <c r="CZ74" s="37"/>
      <c r="DA74" s="37"/>
      <c r="DB74" s="37"/>
      <c r="DC74" s="37"/>
      <c r="DD74" s="37"/>
      <c r="DE74" s="41"/>
      <c r="DF74" s="37"/>
      <c r="DG74" s="37"/>
      <c r="DH74" s="37"/>
      <c r="DI74" s="37"/>
      <c r="DJ74" s="37"/>
      <c r="DK74" s="41"/>
      <c r="DL74" s="37"/>
      <c r="DM74" s="37"/>
      <c r="DN74" s="37"/>
      <c r="DO74" s="37"/>
      <c r="DP74" s="37"/>
      <c r="DQ74" s="41"/>
      <c r="DR74" s="37"/>
      <c r="DS74" s="37"/>
      <c r="DT74" s="37"/>
      <c r="DU74" s="37"/>
      <c r="DV74" s="37"/>
      <c r="DW74" s="41"/>
      <c r="DX74" s="37"/>
      <c r="DY74" s="37"/>
      <c r="DZ74" s="37"/>
      <c r="EA74" s="37"/>
      <c r="EB74" s="37"/>
      <c r="EC74" s="41"/>
      <c r="ED74" s="37"/>
      <c r="EE74" s="37"/>
      <c r="EF74" s="37"/>
      <c r="EG74" s="37"/>
      <c r="EH74" s="37"/>
      <c r="EI74" s="41"/>
      <c r="EJ74" s="37"/>
      <c r="EK74" s="37"/>
      <c r="EL74" s="37"/>
      <c r="EM74" s="37"/>
      <c r="EN74" s="37"/>
      <c r="EO74" s="41"/>
      <c r="EP74" s="37"/>
      <c r="EQ74" s="37"/>
      <c r="ER74" s="37"/>
      <c r="ES74" s="37"/>
      <c r="ET74" s="37"/>
      <c r="EU74" s="41"/>
      <c r="EV74" s="37"/>
      <c r="EW74" s="37"/>
      <c r="EX74" s="37"/>
      <c r="EY74" s="37"/>
      <c r="EZ74" s="37"/>
      <c r="FA74" s="41"/>
      <c r="FB74" s="37"/>
      <c r="FC74" s="37"/>
      <c r="FD74" s="37"/>
      <c r="FE74" s="37"/>
      <c r="FF74" s="37"/>
      <c r="FG74" s="41"/>
      <c r="FH74" s="37"/>
      <c r="FI74" s="37"/>
      <c r="FJ74" s="37"/>
      <c r="FK74" s="37"/>
      <c r="FL74" s="37"/>
      <c r="FM74" s="41"/>
      <c r="FN74" s="37"/>
      <c r="FO74" s="37"/>
      <c r="FP74" s="37"/>
      <c r="FQ74" s="37"/>
      <c r="FR74" s="37"/>
      <c r="FS74" s="41"/>
      <c r="FT74" s="37"/>
      <c r="FU74" s="37"/>
      <c r="FV74" s="37"/>
      <c r="FW74" s="37"/>
      <c r="FX74" s="37"/>
      <c r="FY74" s="41"/>
      <c r="FZ74" s="37"/>
      <c r="GA74" s="37"/>
      <c r="GB74" s="37"/>
      <c r="GC74" s="37"/>
      <c r="GD74" s="37"/>
      <c r="GE74" s="41"/>
      <c r="GF74" s="37"/>
      <c r="GG74" s="37"/>
      <c r="GH74" s="37"/>
      <c r="GI74" s="37"/>
      <c r="GJ74" s="37"/>
      <c r="GK74" s="41"/>
      <c r="GL74" s="37"/>
      <c r="GM74" s="37"/>
      <c r="GN74" s="37"/>
      <c r="GO74" s="37"/>
      <c r="GP74" s="37"/>
      <c r="GQ74" s="41"/>
      <c r="GR74" s="37"/>
      <c r="GS74" s="37"/>
      <c r="GT74" s="37"/>
      <c r="GU74" s="37"/>
      <c r="GV74" s="37"/>
      <c r="GW74" s="41"/>
      <c r="GX74" s="37"/>
      <c r="GY74" s="37"/>
      <c r="GZ74" s="37"/>
      <c r="HA74" s="37"/>
      <c r="HB74" s="37"/>
      <c r="HC74" s="41"/>
      <c r="HD74" s="37"/>
      <c r="HE74" s="37"/>
      <c r="HF74" s="37"/>
      <c r="HG74" s="37"/>
      <c r="HH74" s="37"/>
      <c r="HI74" s="41"/>
      <c r="HJ74" s="37"/>
      <c r="HK74" s="37"/>
      <c r="HL74" s="37"/>
      <c r="HM74" s="37"/>
      <c r="HN74" s="37"/>
      <c r="HO74" s="41"/>
      <c r="HP74" s="37"/>
      <c r="HQ74" s="37"/>
      <c r="HR74" s="37"/>
      <c r="HS74" s="37"/>
      <c r="HT74" s="37"/>
      <c r="HU74" s="4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</row>
    <row r="75">
      <c r="A75" s="1"/>
      <c r="B75" s="49" t="s">
        <v>81</v>
      </c>
      <c r="D75" s="50" t="s">
        <v>15</v>
      </c>
      <c r="E75" s="50" t="s">
        <v>60</v>
      </c>
      <c r="F75" s="50" t="s">
        <v>61</v>
      </c>
      <c r="G75" s="50" t="s">
        <v>62</v>
      </c>
      <c r="H75" s="50" t="s">
        <v>63</v>
      </c>
      <c r="I75" s="50" t="s">
        <v>4</v>
      </c>
      <c r="J75" s="50" t="s">
        <v>64</v>
      </c>
      <c r="K75" s="165" t="s">
        <v>37</v>
      </c>
      <c r="M75" s="27"/>
      <c r="N75" s="52" t="s">
        <v>60</v>
      </c>
      <c r="O75" s="51" t="s">
        <v>61</v>
      </c>
      <c r="P75" s="51" t="s">
        <v>62</v>
      </c>
      <c r="Q75" s="51" t="s">
        <v>63</v>
      </c>
      <c r="R75" s="51" t="s">
        <v>4</v>
      </c>
      <c r="S75" s="51" t="s">
        <v>64</v>
      </c>
      <c r="T75" s="52" t="s">
        <v>60</v>
      </c>
      <c r="U75" s="51" t="s">
        <v>61</v>
      </c>
      <c r="V75" s="51" t="s">
        <v>62</v>
      </c>
      <c r="W75" s="51" t="s">
        <v>63</v>
      </c>
      <c r="X75" s="51" t="s">
        <v>4</v>
      </c>
      <c r="Y75" s="51" t="s">
        <v>64</v>
      </c>
      <c r="Z75" s="52" t="s">
        <v>60</v>
      </c>
      <c r="AA75" s="51" t="s">
        <v>61</v>
      </c>
      <c r="AB75" s="51" t="s">
        <v>62</v>
      </c>
      <c r="AC75" s="51" t="s">
        <v>63</v>
      </c>
      <c r="AD75" s="51" t="s">
        <v>4</v>
      </c>
      <c r="AE75" s="53" t="s">
        <v>64</v>
      </c>
      <c r="AF75" s="51" t="s">
        <v>60</v>
      </c>
      <c r="AG75" s="51" t="s">
        <v>61</v>
      </c>
      <c r="AH75" s="51" t="s">
        <v>62</v>
      </c>
      <c r="AI75" s="51" t="s">
        <v>63</v>
      </c>
      <c r="AJ75" s="51" t="s">
        <v>4</v>
      </c>
      <c r="AK75" s="53" t="s">
        <v>64</v>
      </c>
      <c r="AL75" s="52" t="s">
        <v>60</v>
      </c>
      <c r="AM75" s="51" t="s">
        <v>61</v>
      </c>
      <c r="AN75" s="51" t="s">
        <v>62</v>
      </c>
      <c r="AO75" s="51" t="s">
        <v>63</v>
      </c>
      <c r="AP75" s="51" t="s">
        <v>4</v>
      </c>
      <c r="AQ75" s="53" t="s">
        <v>64</v>
      </c>
      <c r="AR75" s="52" t="s">
        <v>60</v>
      </c>
      <c r="AS75" s="51" t="s">
        <v>61</v>
      </c>
      <c r="AT75" s="51" t="s">
        <v>62</v>
      </c>
      <c r="AU75" s="51" t="s">
        <v>63</v>
      </c>
      <c r="AV75" s="51" t="s">
        <v>4</v>
      </c>
      <c r="AW75" s="53" t="s">
        <v>64</v>
      </c>
      <c r="AX75" s="51" t="s">
        <v>60</v>
      </c>
      <c r="AY75" s="51" t="s">
        <v>61</v>
      </c>
      <c r="AZ75" s="51" t="s">
        <v>62</v>
      </c>
      <c r="BA75" s="51" t="s">
        <v>63</v>
      </c>
      <c r="BB75" s="51" t="s">
        <v>4</v>
      </c>
      <c r="BC75" s="53" t="s">
        <v>64</v>
      </c>
      <c r="BD75" s="145" t="s">
        <v>60</v>
      </c>
      <c r="BE75" s="146" t="s">
        <v>61</v>
      </c>
      <c r="BF75" s="146" t="s">
        <v>62</v>
      </c>
      <c r="BG75" s="146" t="s">
        <v>63</v>
      </c>
      <c r="BH75" s="146" t="s">
        <v>4</v>
      </c>
      <c r="BI75" s="53" t="s">
        <v>64</v>
      </c>
      <c r="BJ75" s="52" t="s">
        <v>60</v>
      </c>
      <c r="BK75" s="51" t="s">
        <v>61</v>
      </c>
      <c r="BL75" s="51" t="s">
        <v>62</v>
      </c>
      <c r="BM75" s="51" t="s">
        <v>63</v>
      </c>
      <c r="BN75" s="51" t="s">
        <v>4</v>
      </c>
      <c r="BO75" s="53" t="s">
        <v>64</v>
      </c>
      <c r="BP75" s="51" t="s">
        <v>60</v>
      </c>
      <c r="BQ75" s="51" t="s">
        <v>61</v>
      </c>
      <c r="BR75" s="51" t="s">
        <v>62</v>
      </c>
      <c r="BS75" s="51" t="s">
        <v>63</v>
      </c>
      <c r="BT75" s="51" t="s">
        <v>4</v>
      </c>
      <c r="BU75" s="53" t="s">
        <v>64</v>
      </c>
      <c r="BV75" s="51" t="s">
        <v>60</v>
      </c>
      <c r="BW75" s="51" t="s">
        <v>61</v>
      </c>
      <c r="BX75" s="51" t="s">
        <v>62</v>
      </c>
      <c r="BY75" s="51" t="s">
        <v>63</v>
      </c>
      <c r="BZ75" s="51" t="s">
        <v>4</v>
      </c>
      <c r="CA75" s="53" t="s">
        <v>64</v>
      </c>
      <c r="CB75" s="51" t="s">
        <v>60</v>
      </c>
      <c r="CC75" s="51" t="s">
        <v>61</v>
      </c>
      <c r="CD75" s="51" t="s">
        <v>62</v>
      </c>
      <c r="CE75" s="51" t="s">
        <v>63</v>
      </c>
      <c r="CF75" s="51" t="s">
        <v>4</v>
      </c>
      <c r="CG75" s="53" t="s">
        <v>64</v>
      </c>
      <c r="CH75" s="51" t="s">
        <v>60</v>
      </c>
      <c r="CI75" s="51" t="s">
        <v>61</v>
      </c>
      <c r="CJ75" s="51" t="s">
        <v>62</v>
      </c>
      <c r="CK75" s="51" t="s">
        <v>63</v>
      </c>
      <c r="CL75" s="51" t="s">
        <v>4</v>
      </c>
      <c r="CM75" s="53" t="s">
        <v>64</v>
      </c>
      <c r="CN75" s="51" t="s">
        <v>60</v>
      </c>
      <c r="CO75" s="51" t="s">
        <v>61</v>
      </c>
      <c r="CP75" s="51" t="s">
        <v>62</v>
      </c>
      <c r="CQ75" s="51" t="s">
        <v>63</v>
      </c>
      <c r="CR75" s="51" t="s">
        <v>4</v>
      </c>
      <c r="CS75" s="53" t="s">
        <v>64</v>
      </c>
      <c r="CT75" s="51" t="s">
        <v>60</v>
      </c>
      <c r="CU75" s="51" t="s">
        <v>61</v>
      </c>
      <c r="CV75" s="51" t="s">
        <v>62</v>
      </c>
      <c r="CW75" s="51" t="s">
        <v>63</v>
      </c>
      <c r="CX75" s="51" t="s">
        <v>4</v>
      </c>
      <c r="CY75" s="53" t="s">
        <v>64</v>
      </c>
      <c r="CZ75" s="51" t="s">
        <v>60</v>
      </c>
      <c r="DA75" s="51" t="s">
        <v>61</v>
      </c>
      <c r="DB75" s="51" t="s">
        <v>62</v>
      </c>
      <c r="DC75" s="51" t="s">
        <v>63</v>
      </c>
      <c r="DD75" s="51" t="s">
        <v>4</v>
      </c>
      <c r="DE75" s="53" t="s">
        <v>64</v>
      </c>
      <c r="DF75" s="51" t="s">
        <v>60</v>
      </c>
      <c r="DG75" s="51" t="s">
        <v>61</v>
      </c>
      <c r="DH75" s="51" t="s">
        <v>62</v>
      </c>
      <c r="DI75" s="51" t="s">
        <v>63</v>
      </c>
      <c r="DJ75" s="51" t="s">
        <v>4</v>
      </c>
      <c r="DK75" s="53" t="s">
        <v>64</v>
      </c>
      <c r="DL75" s="51" t="s">
        <v>60</v>
      </c>
      <c r="DM75" s="51" t="s">
        <v>61</v>
      </c>
      <c r="DN75" s="51" t="s">
        <v>62</v>
      </c>
      <c r="DO75" s="51" t="s">
        <v>63</v>
      </c>
      <c r="DP75" s="51" t="s">
        <v>4</v>
      </c>
      <c r="DQ75" s="53" t="s">
        <v>64</v>
      </c>
      <c r="DR75" s="51" t="s">
        <v>60</v>
      </c>
      <c r="DS75" s="51" t="s">
        <v>61</v>
      </c>
      <c r="DT75" s="51" t="s">
        <v>62</v>
      </c>
      <c r="DU75" s="51" t="s">
        <v>63</v>
      </c>
      <c r="DV75" s="51" t="s">
        <v>4</v>
      </c>
      <c r="DW75" s="53" t="s">
        <v>64</v>
      </c>
      <c r="DX75" s="51" t="s">
        <v>60</v>
      </c>
      <c r="DY75" s="51" t="s">
        <v>61</v>
      </c>
      <c r="DZ75" s="51" t="s">
        <v>62</v>
      </c>
      <c r="EA75" s="51" t="s">
        <v>63</v>
      </c>
      <c r="EB75" s="51" t="s">
        <v>4</v>
      </c>
      <c r="EC75" s="53" t="s">
        <v>64</v>
      </c>
      <c r="ED75" s="51" t="s">
        <v>60</v>
      </c>
      <c r="EE75" s="51" t="s">
        <v>61</v>
      </c>
      <c r="EF75" s="51" t="s">
        <v>62</v>
      </c>
      <c r="EG75" s="51" t="s">
        <v>63</v>
      </c>
      <c r="EH75" s="51" t="s">
        <v>4</v>
      </c>
      <c r="EI75" s="53" t="s">
        <v>64</v>
      </c>
      <c r="EJ75" s="51" t="s">
        <v>60</v>
      </c>
      <c r="EK75" s="51" t="s">
        <v>61</v>
      </c>
      <c r="EL75" s="51" t="s">
        <v>62</v>
      </c>
      <c r="EM75" s="51" t="s">
        <v>63</v>
      </c>
      <c r="EN75" s="51" t="s">
        <v>4</v>
      </c>
      <c r="EO75" s="53" t="s">
        <v>64</v>
      </c>
      <c r="EP75" s="51" t="s">
        <v>60</v>
      </c>
      <c r="EQ75" s="51" t="s">
        <v>61</v>
      </c>
      <c r="ER75" s="51" t="s">
        <v>62</v>
      </c>
      <c r="ES75" s="51" t="s">
        <v>63</v>
      </c>
      <c r="ET75" s="51" t="s">
        <v>4</v>
      </c>
      <c r="EU75" s="53" t="s">
        <v>64</v>
      </c>
      <c r="EV75" s="51" t="s">
        <v>60</v>
      </c>
      <c r="EW75" s="51" t="s">
        <v>61</v>
      </c>
      <c r="EX75" s="51" t="s">
        <v>62</v>
      </c>
      <c r="EY75" s="51" t="s">
        <v>63</v>
      </c>
      <c r="EZ75" s="51" t="s">
        <v>4</v>
      </c>
      <c r="FA75" s="53" t="s">
        <v>64</v>
      </c>
      <c r="FB75" s="51" t="s">
        <v>60</v>
      </c>
      <c r="FC75" s="51" t="s">
        <v>61</v>
      </c>
      <c r="FD75" s="51" t="s">
        <v>62</v>
      </c>
      <c r="FE75" s="51" t="s">
        <v>63</v>
      </c>
      <c r="FF75" s="51" t="s">
        <v>4</v>
      </c>
      <c r="FG75" s="53" t="s">
        <v>64</v>
      </c>
      <c r="FH75" s="51" t="s">
        <v>60</v>
      </c>
      <c r="FI75" s="51" t="s">
        <v>61</v>
      </c>
      <c r="FJ75" s="51" t="s">
        <v>62</v>
      </c>
      <c r="FK75" s="51" t="s">
        <v>63</v>
      </c>
      <c r="FL75" s="51" t="s">
        <v>4</v>
      </c>
      <c r="FM75" s="53" t="s">
        <v>64</v>
      </c>
      <c r="FN75" s="51" t="s">
        <v>60</v>
      </c>
      <c r="FO75" s="51" t="s">
        <v>61</v>
      </c>
      <c r="FP75" s="51" t="s">
        <v>62</v>
      </c>
      <c r="FQ75" s="51" t="s">
        <v>63</v>
      </c>
      <c r="FR75" s="51" t="s">
        <v>4</v>
      </c>
      <c r="FS75" s="53" t="s">
        <v>64</v>
      </c>
      <c r="FT75" s="51" t="s">
        <v>60</v>
      </c>
      <c r="FU75" s="51" t="s">
        <v>61</v>
      </c>
      <c r="FV75" s="51" t="s">
        <v>62</v>
      </c>
      <c r="FW75" s="51" t="s">
        <v>63</v>
      </c>
      <c r="FX75" s="51" t="s">
        <v>4</v>
      </c>
      <c r="FY75" s="53" t="s">
        <v>64</v>
      </c>
      <c r="FZ75" s="51" t="s">
        <v>60</v>
      </c>
      <c r="GA75" s="51" t="s">
        <v>61</v>
      </c>
      <c r="GB75" s="51" t="s">
        <v>62</v>
      </c>
      <c r="GC75" s="51" t="s">
        <v>63</v>
      </c>
      <c r="GD75" s="51" t="s">
        <v>4</v>
      </c>
      <c r="GE75" s="53" t="s">
        <v>64</v>
      </c>
      <c r="GF75" s="51" t="s">
        <v>60</v>
      </c>
      <c r="GG75" s="51" t="s">
        <v>61</v>
      </c>
      <c r="GH75" s="51" t="s">
        <v>62</v>
      </c>
      <c r="GI75" s="51" t="s">
        <v>63</v>
      </c>
      <c r="GJ75" s="51" t="s">
        <v>4</v>
      </c>
      <c r="GK75" s="53" t="s">
        <v>64</v>
      </c>
      <c r="GL75" s="51" t="s">
        <v>60</v>
      </c>
      <c r="GM75" s="51" t="s">
        <v>61</v>
      </c>
      <c r="GN75" s="51" t="s">
        <v>62</v>
      </c>
      <c r="GO75" s="51" t="s">
        <v>63</v>
      </c>
      <c r="GP75" s="51" t="s">
        <v>4</v>
      </c>
      <c r="GQ75" s="53" t="s">
        <v>64</v>
      </c>
      <c r="GR75" s="51" t="s">
        <v>60</v>
      </c>
      <c r="GS75" s="51" t="s">
        <v>61</v>
      </c>
      <c r="GT75" s="51" t="s">
        <v>62</v>
      </c>
      <c r="GU75" s="51" t="s">
        <v>63</v>
      </c>
      <c r="GV75" s="51" t="s">
        <v>4</v>
      </c>
      <c r="GW75" s="53" t="s">
        <v>64</v>
      </c>
      <c r="GX75" s="51" t="s">
        <v>60</v>
      </c>
      <c r="GY75" s="51" t="s">
        <v>61</v>
      </c>
      <c r="GZ75" s="51" t="s">
        <v>62</v>
      </c>
      <c r="HA75" s="51" t="s">
        <v>63</v>
      </c>
      <c r="HB75" s="51" t="s">
        <v>4</v>
      </c>
      <c r="HC75" s="53" t="s">
        <v>64</v>
      </c>
      <c r="HD75" s="51" t="s">
        <v>60</v>
      </c>
      <c r="HE75" s="51" t="s">
        <v>61</v>
      </c>
      <c r="HF75" s="51" t="s">
        <v>62</v>
      </c>
      <c r="HG75" s="51" t="s">
        <v>63</v>
      </c>
      <c r="HH75" s="51" t="s">
        <v>4</v>
      </c>
      <c r="HI75" s="53" t="s">
        <v>64</v>
      </c>
      <c r="HJ75" s="51" t="s">
        <v>60</v>
      </c>
      <c r="HK75" s="51" t="s">
        <v>61</v>
      </c>
      <c r="HL75" s="51" t="s">
        <v>62</v>
      </c>
      <c r="HM75" s="51" t="s">
        <v>63</v>
      </c>
      <c r="HN75" s="51" t="s">
        <v>4</v>
      </c>
      <c r="HO75" s="53" t="s">
        <v>64</v>
      </c>
      <c r="HP75" s="51" t="s">
        <v>60</v>
      </c>
      <c r="HQ75" s="51" t="s">
        <v>61</v>
      </c>
      <c r="HR75" s="51" t="s">
        <v>62</v>
      </c>
      <c r="HS75" s="51" t="s">
        <v>63</v>
      </c>
      <c r="HT75" s="51" t="s">
        <v>4</v>
      </c>
      <c r="HU75" s="53" t="s">
        <v>64</v>
      </c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</row>
    <row r="76">
      <c r="A76" s="1"/>
      <c r="B76" s="59"/>
      <c r="E76" s="26">
        <f t="shared" ref="E76:J76" si="56">N76+T76+Z76+AF76+AL76+AR76+AX76+BD76+BJ76+BP76+BV76+CB76+CH76+CN76+CT76+CZ76+DF76+DL76+DR76+DX76+ED76+EJ76+EP76+EV76+FB76+FH76+FN76+FT76+FZ76+GF76+GL76+GR76+GX76+HD76+HJ76+HP76</f>
        <v>0</v>
      </c>
      <c r="F76" s="26">
        <f t="shared" si="56"/>
        <v>0</v>
      </c>
      <c r="G76" s="26">
        <f t="shared" si="56"/>
        <v>0</v>
      </c>
      <c r="H76" s="26">
        <f t="shared" si="56"/>
        <v>2</v>
      </c>
      <c r="I76" s="26">
        <f t="shared" si="56"/>
        <v>0</v>
      </c>
      <c r="J76" s="26">
        <f t="shared" si="56"/>
        <v>0</v>
      </c>
      <c r="K76" s="31">
        <f t="shared" ref="K76:K78" si="58">sum(E76:J76)</f>
        <v>2</v>
      </c>
      <c r="M76" s="27"/>
      <c r="N76" s="28"/>
      <c r="O76" s="26"/>
      <c r="P76" s="26"/>
      <c r="Q76" s="26"/>
      <c r="R76" s="26"/>
      <c r="S76" s="26"/>
      <c r="T76" s="28"/>
      <c r="U76" s="26"/>
      <c r="V76" s="26"/>
      <c r="W76" s="26"/>
      <c r="X76" s="26"/>
      <c r="Y76" s="26"/>
      <c r="Z76" s="28"/>
      <c r="AA76" s="26"/>
      <c r="AB76" s="26"/>
      <c r="AC76" s="26"/>
      <c r="AD76" s="26"/>
      <c r="AE76" s="29"/>
      <c r="AF76" s="26"/>
      <c r="AG76" s="26"/>
      <c r="AH76" s="26"/>
      <c r="AI76" s="26"/>
      <c r="AJ76" s="26"/>
      <c r="AK76" s="29"/>
      <c r="AL76" s="28"/>
      <c r="AM76" s="26"/>
      <c r="AN76" s="26"/>
      <c r="AO76" s="26"/>
      <c r="AP76" s="26"/>
      <c r="AQ76" s="29"/>
      <c r="AR76" s="28"/>
      <c r="AS76" s="26"/>
      <c r="AT76" s="26"/>
      <c r="AU76" s="26"/>
      <c r="AV76" s="26"/>
      <c r="AW76" s="29"/>
      <c r="AX76" s="26"/>
      <c r="AY76" s="26"/>
      <c r="AZ76" s="26"/>
      <c r="BA76" s="26"/>
      <c r="BB76" s="26"/>
      <c r="BC76" s="29"/>
      <c r="BD76" s="141"/>
      <c r="BE76" s="142"/>
      <c r="BF76" s="142"/>
      <c r="BG76" s="142"/>
      <c r="BH76" s="142"/>
      <c r="BI76" s="29"/>
      <c r="BJ76" s="28"/>
      <c r="BK76" s="26"/>
      <c r="BL76" s="26"/>
      <c r="BM76" s="26"/>
      <c r="BN76" s="26"/>
      <c r="BO76" s="29"/>
      <c r="BP76" s="26"/>
      <c r="BQ76" s="26"/>
      <c r="BR76" s="26"/>
      <c r="BS76" s="26"/>
      <c r="BT76" s="26"/>
      <c r="BU76" s="29"/>
      <c r="BV76" s="26"/>
      <c r="BW76" s="26"/>
      <c r="BX76" s="26"/>
      <c r="BY76" s="26"/>
      <c r="BZ76" s="26"/>
      <c r="CA76" s="29"/>
      <c r="CB76" s="26"/>
      <c r="CC76" s="26"/>
      <c r="CD76" s="26"/>
      <c r="CE76" s="26"/>
      <c r="CF76" s="26"/>
      <c r="CG76" s="29"/>
      <c r="CH76" s="26"/>
      <c r="CI76" s="26"/>
      <c r="CJ76" s="26"/>
      <c r="CK76" s="26"/>
      <c r="CL76" s="26"/>
      <c r="CM76" s="29"/>
      <c r="CN76" s="26"/>
      <c r="CO76" s="26"/>
      <c r="CP76" s="26"/>
      <c r="CQ76" s="26"/>
      <c r="CR76" s="26"/>
      <c r="CS76" s="29"/>
      <c r="CT76" s="26"/>
      <c r="CU76" s="26"/>
      <c r="CV76" s="26"/>
      <c r="CW76" s="26"/>
      <c r="CX76" s="26"/>
      <c r="CY76" s="29"/>
      <c r="CZ76" s="26"/>
      <c r="DA76" s="26"/>
      <c r="DB76" s="26"/>
      <c r="DC76" s="26"/>
      <c r="DD76" s="26"/>
      <c r="DE76" s="29"/>
      <c r="DF76" s="26"/>
      <c r="DG76" s="26"/>
      <c r="DH76" s="26"/>
      <c r="DI76" s="26"/>
      <c r="DJ76" s="26"/>
      <c r="DK76" s="29"/>
      <c r="DL76" s="26"/>
      <c r="DM76" s="26"/>
      <c r="DN76" s="26"/>
      <c r="DO76" s="26"/>
      <c r="DP76" s="26"/>
      <c r="DQ76" s="29"/>
      <c r="DR76" s="26"/>
      <c r="DS76" s="26"/>
      <c r="DT76" s="26"/>
      <c r="DU76" s="26"/>
      <c r="DV76" s="26"/>
      <c r="DW76" s="29"/>
      <c r="DX76" s="26"/>
      <c r="DY76" s="26"/>
      <c r="DZ76" s="26"/>
      <c r="EA76" s="26"/>
      <c r="EB76" s="26"/>
      <c r="EC76" s="29"/>
      <c r="ED76" s="26"/>
      <c r="EE76" s="26"/>
      <c r="EF76" s="26"/>
      <c r="EG76" s="26"/>
      <c r="EH76" s="26"/>
      <c r="EI76" s="29"/>
      <c r="EJ76" s="26"/>
      <c r="EK76" s="26"/>
      <c r="EL76" s="26"/>
      <c r="EM76" s="26"/>
      <c r="EN76" s="26"/>
      <c r="EO76" s="29"/>
      <c r="EP76" s="26"/>
      <c r="EQ76" s="26"/>
      <c r="ER76" s="26"/>
      <c r="ES76" s="26"/>
      <c r="ET76" s="26"/>
      <c r="EU76" s="29"/>
      <c r="EV76" s="26"/>
      <c r="EW76" s="26"/>
      <c r="EX76" s="26"/>
      <c r="EY76" s="26"/>
      <c r="EZ76" s="26"/>
      <c r="FA76" s="29"/>
      <c r="FB76" s="26"/>
      <c r="FC76" s="26"/>
      <c r="FD76" s="26"/>
      <c r="FE76" s="26"/>
      <c r="FF76" s="26"/>
      <c r="FG76" s="29"/>
      <c r="FH76" s="26"/>
      <c r="FI76" s="26"/>
      <c r="FJ76" s="26"/>
      <c r="FK76" s="26"/>
      <c r="FL76" s="26"/>
      <c r="FM76" s="29"/>
      <c r="FN76" s="26"/>
      <c r="FO76" s="26"/>
      <c r="FP76" s="26"/>
      <c r="FQ76" s="26"/>
      <c r="FR76" s="26"/>
      <c r="FS76" s="29"/>
      <c r="FT76" s="26"/>
      <c r="FU76" s="26"/>
      <c r="FV76" s="26"/>
      <c r="FW76" s="26"/>
      <c r="FX76" s="26"/>
      <c r="FY76" s="29"/>
      <c r="FZ76" s="26"/>
      <c r="GA76" s="26"/>
      <c r="GB76" s="26"/>
      <c r="GC76" s="26">
        <v>1.0</v>
      </c>
      <c r="GD76" s="26"/>
      <c r="GE76" s="29"/>
      <c r="GF76" s="26"/>
      <c r="GG76" s="26"/>
      <c r="GH76" s="26"/>
      <c r="GI76" s="26"/>
      <c r="GJ76" s="26"/>
      <c r="GK76" s="29"/>
      <c r="GL76" s="26"/>
      <c r="GM76" s="26"/>
      <c r="GN76" s="26"/>
      <c r="GO76" s="26"/>
      <c r="GP76" s="26"/>
      <c r="GQ76" s="29"/>
      <c r="GR76" s="26"/>
      <c r="GS76" s="26"/>
      <c r="GT76" s="26"/>
      <c r="GU76" s="26"/>
      <c r="GV76" s="26"/>
      <c r="GW76" s="29"/>
      <c r="GX76" s="26"/>
      <c r="GY76" s="26"/>
      <c r="GZ76" s="26"/>
      <c r="HA76" s="26"/>
      <c r="HB76" s="26"/>
      <c r="HC76" s="29"/>
      <c r="HD76" s="26"/>
      <c r="HE76" s="26"/>
      <c r="HF76" s="26"/>
      <c r="HG76" s="26"/>
      <c r="HH76" s="26"/>
      <c r="HI76" s="29"/>
      <c r="HJ76" s="26"/>
      <c r="HK76" s="26"/>
      <c r="HL76" s="26"/>
      <c r="HM76" s="26"/>
      <c r="HN76" s="26"/>
      <c r="HO76" s="29"/>
      <c r="HP76" s="26"/>
      <c r="HQ76" s="26"/>
      <c r="HR76" s="26"/>
      <c r="HS76" s="26">
        <v>1.0</v>
      </c>
      <c r="HT76" s="26"/>
      <c r="HU76" s="29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</row>
    <row r="77">
      <c r="A77" s="1"/>
      <c r="B77" s="59"/>
      <c r="D77" s="50" t="s">
        <v>11</v>
      </c>
      <c r="E77" s="37">
        <f t="shared" ref="E77:J77" si="57">N77+T77+Z77+AF77+AL77+AR77+AX77+BD77+BJ77+BP77+BV77+CB77+CH77+CN77+CT77+CZ77+DF77+DL77+DR77+DX77+ED77+EJ77+EP77+EV77+FB77+FH77+FN77+FT77+FZ77+GF77+GL77+GR77+GX77+HD77+HJ77+HP77</f>
        <v>0</v>
      </c>
      <c r="F77" s="37">
        <f t="shared" si="57"/>
        <v>0</v>
      </c>
      <c r="G77" s="37">
        <f t="shared" si="57"/>
        <v>0</v>
      </c>
      <c r="H77" s="37">
        <f t="shared" si="57"/>
        <v>42899</v>
      </c>
      <c r="I77" s="37">
        <f t="shared" si="57"/>
        <v>0</v>
      </c>
      <c r="J77" s="37">
        <f t="shared" si="57"/>
        <v>0</v>
      </c>
      <c r="K77" s="43">
        <f t="shared" si="58"/>
        <v>42899</v>
      </c>
      <c r="M77" s="27"/>
      <c r="N77" s="40"/>
      <c r="O77" s="38"/>
      <c r="P77" s="38"/>
      <c r="Q77" s="38"/>
      <c r="R77" s="38"/>
      <c r="S77" s="38"/>
      <c r="T77" s="40"/>
      <c r="U77" s="38"/>
      <c r="V77" s="38"/>
      <c r="W77" s="38"/>
      <c r="X77" s="38"/>
      <c r="Y77" s="38"/>
      <c r="Z77" s="40"/>
      <c r="AA77" s="38"/>
      <c r="AB77" s="38"/>
      <c r="AC77" s="38"/>
      <c r="AD77" s="37"/>
      <c r="AE77" s="61"/>
      <c r="AF77" s="38"/>
      <c r="AG77" s="38"/>
      <c r="AH77" s="37"/>
      <c r="AI77" s="38"/>
      <c r="AJ77" s="38"/>
      <c r="AK77" s="61"/>
      <c r="AL77" s="40"/>
      <c r="AM77" s="38"/>
      <c r="AN77" s="38"/>
      <c r="AO77" s="38"/>
      <c r="AP77" s="38"/>
      <c r="AQ77" s="61"/>
      <c r="AR77" s="60"/>
      <c r="AS77" s="38"/>
      <c r="AT77" s="38"/>
      <c r="AU77" s="38"/>
      <c r="AV77" s="38"/>
      <c r="AW77" s="61"/>
      <c r="AX77" s="37"/>
      <c r="AY77" s="38"/>
      <c r="AZ77" s="38"/>
      <c r="BA77" s="38"/>
      <c r="BB77" s="38"/>
      <c r="BC77" s="61"/>
      <c r="BD77" s="147"/>
      <c r="BE77" s="148"/>
      <c r="BF77" s="148"/>
      <c r="BG77" s="148"/>
      <c r="BH77" s="148"/>
      <c r="BI77" s="61"/>
      <c r="BJ77" s="60"/>
      <c r="BK77" s="38"/>
      <c r="BL77" s="38"/>
      <c r="BM77" s="38"/>
      <c r="BN77" s="38"/>
      <c r="BO77" s="61"/>
      <c r="BP77" s="38"/>
      <c r="BQ77" s="38"/>
      <c r="BR77" s="37"/>
      <c r="BS77" s="38"/>
      <c r="BT77" s="38"/>
      <c r="BU77" s="61"/>
      <c r="BV77" s="37"/>
      <c r="BW77" s="38"/>
      <c r="BX77" s="37"/>
      <c r="BY77" s="38"/>
      <c r="BZ77" s="38"/>
      <c r="CA77" s="61"/>
      <c r="CB77" s="37"/>
      <c r="CC77" s="38"/>
      <c r="CD77" s="37"/>
      <c r="CE77" s="38"/>
      <c r="CF77" s="37"/>
      <c r="CG77" s="61"/>
      <c r="CH77" s="38"/>
      <c r="CI77" s="38"/>
      <c r="CJ77" s="37"/>
      <c r="CK77" s="38"/>
      <c r="CL77" s="37"/>
      <c r="CM77" s="41"/>
      <c r="CN77" s="38"/>
      <c r="CO77" s="38"/>
      <c r="CP77" s="37"/>
      <c r="CQ77" s="38"/>
      <c r="CR77" s="38"/>
      <c r="CS77" s="61"/>
      <c r="CT77" s="38"/>
      <c r="CU77" s="38"/>
      <c r="CV77" s="37"/>
      <c r="CW77" s="38"/>
      <c r="CX77" s="38"/>
      <c r="CY77" s="61"/>
      <c r="CZ77" s="38"/>
      <c r="DA77" s="38"/>
      <c r="DB77" s="37"/>
      <c r="DC77" s="38"/>
      <c r="DD77" s="38"/>
      <c r="DE77" s="61"/>
      <c r="DF77" s="38"/>
      <c r="DG77" s="38"/>
      <c r="DH77" s="37"/>
      <c r="DI77" s="38"/>
      <c r="DJ77" s="38"/>
      <c r="DK77" s="61"/>
      <c r="DL77" s="38"/>
      <c r="DM77" s="38"/>
      <c r="DN77" s="37"/>
      <c r="DO77" s="38"/>
      <c r="DP77" s="38"/>
      <c r="DQ77" s="41"/>
      <c r="DR77" s="38"/>
      <c r="DS77" s="38"/>
      <c r="DT77" s="37"/>
      <c r="DU77" s="38"/>
      <c r="DV77" s="38"/>
      <c r="DW77" s="61"/>
      <c r="DX77" s="38"/>
      <c r="DY77" s="38"/>
      <c r="DZ77" s="37"/>
      <c r="EA77" s="38"/>
      <c r="EB77" s="38"/>
      <c r="EC77" s="61"/>
      <c r="ED77" s="37"/>
      <c r="EE77" s="38"/>
      <c r="EF77" s="37"/>
      <c r="EG77" s="38"/>
      <c r="EH77" s="38"/>
      <c r="EI77" s="61"/>
      <c r="EJ77" s="38"/>
      <c r="EK77" s="38"/>
      <c r="EL77" s="37"/>
      <c r="EM77" s="38"/>
      <c r="EN77" s="38"/>
      <c r="EO77" s="61"/>
      <c r="EP77" s="38"/>
      <c r="EQ77" s="38"/>
      <c r="ER77" s="37"/>
      <c r="ES77" s="38"/>
      <c r="ET77" s="38"/>
      <c r="EU77" s="61"/>
      <c r="EV77" s="37"/>
      <c r="EW77" s="38"/>
      <c r="EX77" s="37"/>
      <c r="EY77" s="37"/>
      <c r="EZ77" s="38"/>
      <c r="FA77" s="61"/>
      <c r="FB77" s="38"/>
      <c r="FC77" s="38"/>
      <c r="FD77" s="37"/>
      <c r="FE77" s="38"/>
      <c r="FF77" s="38"/>
      <c r="FG77" s="61"/>
      <c r="FH77" s="37"/>
      <c r="FI77" s="38"/>
      <c r="FJ77" s="37"/>
      <c r="FK77" s="38"/>
      <c r="FL77" s="38"/>
      <c r="FM77" s="61"/>
      <c r="FN77" s="38"/>
      <c r="FO77" s="38"/>
      <c r="FP77" s="37"/>
      <c r="FQ77" s="38"/>
      <c r="FR77" s="38"/>
      <c r="FS77" s="61"/>
      <c r="FT77" s="38"/>
      <c r="FU77" s="38"/>
      <c r="FV77" s="37"/>
      <c r="FW77" s="38"/>
      <c r="FX77" s="37"/>
      <c r="FY77" s="61"/>
      <c r="FZ77" s="38"/>
      <c r="GA77" s="38"/>
      <c r="GB77" s="37"/>
      <c r="GC77" s="37">
        <v>21999.0</v>
      </c>
      <c r="GD77" s="37"/>
      <c r="GE77" s="61"/>
      <c r="GF77" s="38"/>
      <c r="GG77" s="38"/>
      <c r="GH77" s="37"/>
      <c r="GI77" s="38"/>
      <c r="GJ77" s="38"/>
      <c r="GK77" s="61"/>
      <c r="GL77" s="38"/>
      <c r="GM77" s="38"/>
      <c r="GN77" s="37"/>
      <c r="GO77" s="37"/>
      <c r="GP77" s="37"/>
      <c r="GQ77" s="41"/>
      <c r="GR77" s="38"/>
      <c r="GS77" s="38"/>
      <c r="GT77" s="37"/>
      <c r="GU77" s="37"/>
      <c r="GV77" s="37"/>
      <c r="GW77" s="41"/>
      <c r="GX77" s="38"/>
      <c r="GY77" s="38"/>
      <c r="GZ77" s="37"/>
      <c r="HA77" s="37"/>
      <c r="HB77" s="37"/>
      <c r="HC77" s="41"/>
      <c r="HD77" s="38"/>
      <c r="HE77" s="38"/>
      <c r="HF77" s="37"/>
      <c r="HG77" s="37"/>
      <c r="HH77" s="37"/>
      <c r="HI77" s="41"/>
      <c r="HJ77" s="38"/>
      <c r="HK77" s="38"/>
      <c r="HL77" s="37"/>
      <c r="HM77" s="37"/>
      <c r="HN77" s="37"/>
      <c r="HO77" s="41"/>
      <c r="HP77" s="38"/>
      <c r="HQ77" s="38"/>
      <c r="HR77" s="37"/>
      <c r="HS77" s="37">
        <v>20900.0</v>
      </c>
      <c r="HT77" s="37"/>
      <c r="HU77" s="4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</row>
    <row r="78">
      <c r="A78" s="1"/>
      <c r="B78" s="62"/>
      <c r="C78" s="63"/>
      <c r="D78" s="64" t="s">
        <v>13</v>
      </c>
      <c r="E78" s="77">
        <f t="shared" ref="E78:J78" si="59">N78+T78+Z78+AF78+AL78+AR78+AX78+BD78+BJ78+BP78+BV78+CB78+CH78+CN78+CT78+CZ78+DF78+DL78+DR78+DX78+ED78+EJ78+EP78+EV78+FB78+FH78+FN78+FT78+FZ78+GF78+GL78+GR78+GX78+HD78+HJ78+HP78</f>
        <v>0</v>
      </c>
      <c r="F78" s="77">
        <f t="shared" si="59"/>
        <v>0</v>
      </c>
      <c r="G78" s="77">
        <f t="shared" si="59"/>
        <v>0</v>
      </c>
      <c r="H78" s="77">
        <f t="shared" si="59"/>
        <v>24799</v>
      </c>
      <c r="I78" s="77">
        <f t="shared" si="59"/>
        <v>0</v>
      </c>
      <c r="J78" s="77">
        <f t="shared" si="59"/>
        <v>0</v>
      </c>
      <c r="K78" s="43">
        <f t="shared" si="58"/>
        <v>24799</v>
      </c>
      <c r="L78" s="63"/>
      <c r="M78" s="65"/>
      <c r="N78" s="67"/>
      <c r="O78" s="66"/>
      <c r="P78" s="66"/>
      <c r="Q78" s="66"/>
      <c r="R78" s="66"/>
      <c r="S78" s="66"/>
      <c r="T78" s="67"/>
      <c r="U78" s="66"/>
      <c r="V78" s="66"/>
      <c r="W78" s="66"/>
      <c r="X78" s="66"/>
      <c r="Y78" s="66"/>
      <c r="Z78" s="67"/>
      <c r="AA78" s="66"/>
      <c r="AB78" s="66"/>
      <c r="AC78" s="66"/>
      <c r="AD78" s="66"/>
      <c r="AE78" s="68"/>
      <c r="AF78" s="66"/>
      <c r="AG78" s="66"/>
      <c r="AH78" s="66"/>
      <c r="AI78" s="66"/>
      <c r="AJ78" s="66"/>
      <c r="AK78" s="68"/>
      <c r="AL78" s="67"/>
      <c r="AM78" s="66"/>
      <c r="AN78" s="66"/>
      <c r="AO78" s="66"/>
      <c r="AP78" s="66"/>
      <c r="AQ78" s="68"/>
      <c r="AR78" s="67"/>
      <c r="AS78" s="66"/>
      <c r="AT78" s="66"/>
      <c r="AU78" s="66"/>
      <c r="AV78" s="66"/>
      <c r="AW78" s="68"/>
      <c r="AX78" s="66"/>
      <c r="AY78" s="66"/>
      <c r="AZ78" s="66"/>
      <c r="BA78" s="66"/>
      <c r="BB78" s="66"/>
      <c r="BC78" s="68"/>
      <c r="BD78" s="149"/>
      <c r="BE78" s="150"/>
      <c r="BF78" s="150"/>
      <c r="BG78" s="150"/>
      <c r="BH78" s="150"/>
      <c r="BI78" s="68"/>
      <c r="BJ78" s="67"/>
      <c r="BK78" s="66"/>
      <c r="BL78" s="66"/>
      <c r="BM78" s="66"/>
      <c r="BN78" s="66"/>
      <c r="BO78" s="68"/>
      <c r="BP78" s="66"/>
      <c r="BQ78" s="66"/>
      <c r="BR78" s="66"/>
      <c r="BS78" s="66"/>
      <c r="BT78" s="66"/>
      <c r="BU78" s="68"/>
      <c r="BV78" s="66"/>
      <c r="BW78" s="66"/>
      <c r="BX78" s="66"/>
      <c r="BY78" s="66"/>
      <c r="BZ78" s="66"/>
      <c r="CA78" s="68"/>
      <c r="CB78" s="66"/>
      <c r="CC78" s="66"/>
      <c r="CD78" s="66"/>
      <c r="CE78" s="66"/>
      <c r="CF78" s="66"/>
      <c r="CG78" s="68"/>
      <c r="CH78" s="66"/>
      <c r="CI78" s="66"/>
      <c r="CJ78" s="66"/>
      <c r="CK78" s="66"/>
      <c r="CL78" s="66"/>
      <c r="CM78" s="68"/>
      <c r="CN78" s="66"/>
      <c r="CO78" s="66"/>
      <c r="CP78" s="66"/>
      <c r="CQ78" s="66"/>
      <c r="CR78" s="66"/>
      <c r="CS78" s="68"/>
      <c r="CT78" s="66"/>
      <c r="CU78" s="66"/>
      <c r="CV78" s="66"/>
      <c r="CW78" s="66"/>
      <c r="CX78" s="66"/>
      <c r="CY78" s="68"/>
      <c r="CZ78" s="66"/>
      <c r="DA78" s="66"/>
      <c r="DB78" s="66"/>
      <c r="DC78" s="66"/>
      <c r="DD78" s="66"/>
      <c r="DE78" s="68"/>
      <c r="DF78" s="66"/>
      <c r="DG78" s="66"/>
      <c r="DH78" s="66"/>
      <c r="DI78" s="66"/>
      <c r="DJ78" s="66"/>
      <c r="DK78" s="68"/>
      <c r="DL78" s="66"/>
      <c r="DM78" s="66"/>
      <c r="DN78" s="66"/>
      <c r="DO78" s="66"/>
      <c r="DP78" s="66"/>
      <c r="DQ78" s="68"/>
      <c r="DR78" s="66"/>
      <c r="DS78" s="66"/>
      <c r="DT78" s="66"/>
      <c r="DU78" s="66"/>
      <c r="DV78" s="66"/>
      <c r="DW78" s="68"/>
      <c r="DX78" s="66"/>
      <c r="DY78" s="66"/>
      <c r="DZ78" s="66"/>
      <c r="EA78" s="66"/>
      <c r="EB78" s="66"/>
      <c r="EC78" s="68"/>
      <c r="ED78" s="77"/>
      <c r="EE78" s="66"/>
      <c r="EF78" s="66"/>
      <c r="EG78" s="66"/>
      <c r="EH78" s="66"/>
      <c r="EI78" s="68"/>
      <c r="EJ78" s="66"/>
      <c r="EK78" s="66"/>
      <c r="EL78" s="66"/>
      <c r="EM78" s="66"/>
      <c r="EN78" s="66"/>
      <c r="EO78" s="68"/>
      <c r="EP78" s="66"/>
      <c r="EQ78" s="66"/>
      <c r="ER78" s="66"/>
      <c r="ES78" s="66"/>
      <c r="ET78" s="66"/>
      <c r="EU78" s="68"/>
      <c r="EV78" s="66"/>
      <c r="EW78" s="66"/>
      <c r="EX78" s="66"/>
      <c r="EY78" s="66"/>
      <c r="EZ78" s="66"/>
      <c r="FA78" s="68"/>
      <c r="FB78" s="66"/>
      <c r="FC78" s="66"/>
      <c r="FD78" s="66"/>
      <c r="FE78" s="66"/>
      <c r="FF78" s="66"/>
      <c r="FG78" s="68"/>
      <c r="FH78" s="66"/>
      <c r="FI78" s="66"/>
      <c r="FJ78" s="66"/>
      <c r="FK78" s="66"/>
      <c r="FL78" s="66"/>
      <c r="FM78" s="68"/>
      <c r="FN78" s="66"/>
      <c r="FO78" s="66"/>
      <c r="FP78" s="66"/>
      <c r="FQ78" s="66"/>
      <c r="FR78" s="66"/>
      <c r="FS78" s="68"/>
      <c r="FT78" s="66"/>
      <c r="FU78" s="66"/>
      <c r="FV78" s="66"/>
      <c r="FW78" s="66"/>
      <c r="FX78" s="66"/>
      <c r="FY78" s="68"/>
      <c r="FZ78" s="66"/>
      <c r="GA78" s="66"/>
      <c r="GB78" s="66"/>
      <c r="GC78" s="77">
        <v>14999.0</v>
      </c>
      <c r="GD78" s="66"/>
      <c r="GE78" s="68"/>
      <c r="GF78" s="66"/>
      <c r="GG78" s="66"/>
      <c r="GH78" s="66"/>
      <c r="GI78" s="66"/>
      <c r="GJ78" s="66"/>
      <c r="GK78" s="68"/>
      <c r="GL78" s="66"/>
      <c r="GM78" s="66"/>
      <c r="GN78" s="66"/>
      <c r="GO78" s="66"/>
      <c r="GP78" s="66"/>
      <c r="GQ78" s="68"/>
      <c r="GR78" s="66"/>
      <c r="GS78" s="66"/>
      <c r="GT78" s="66"/>
      <c r="GU78" s="66"/>
      <c r="GV78" s="66"/>
      <c r="GW78" s="68"/>
      <c r="GX78" s="66"/>
      <c r="GY78" s="66"/>
      <c r="GZ78" s="66"/>
      <c r="HA78" s="66"/>
      <c r="HB78" s="66"/>
      <c r="HC78" s="68"/>
      <c r="HD78" s="66"/>
      <c r="HE78" s="66"/>
      <c r="HF78" s="66"/>
      <c r="HG78" s="66"/>
      <c r="HH78" s="66"/>
      <c r="HI78" s="68"/>
      <c r="HJ78" s="66"/>
      <c r="HK78" s="66"/>
      <c r="HL78" s="66"/>
      <c r="HM78" s="66"/>
      <c r="HN78" s="66"/>
      <c r="HO78" s="68"/>
      <c r="HP78" s="66"/>
      <c r="HQ78" s="66"/>
      <c r="HR78" s="66"/>
      <c r="HS78" s="77">
        <v>9800.0</v>
      </c>
      <c r="HT78" s="66"/>
      <c r="HU78" s="68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</row>
    <row r="79">
      <c r="A79" s="1"/>
      <c r="B79" s="119" t="s">
        <v>80</v>
      </c>
      <c r="C79" s="13"/>
      <c r="D79" s="14" t="s">
        <v>2</v>
      </c>
      <c r="E79" s="14" t="s">
        <v>60</v>
      </c>
      <c r="F79" s="14" t="s">
        <v>61</v>
      </c>
      <c r="G79" s="14" t="s">
        <v>62</v>
      </c>
      <c r="H79" s="14" t="s">
        <v>63</v>
      </c>
      <c r="I79" s="14" t="s">
        <v>4</v>
      </c>
      <c r="J79" s="14" t="s">
        <v>64</v>
      </c>
      <c r="K79" s="89" t="s">
        <v>33</v>
      </c>
      <c r="L79" s="15" t="s">
        <v>5</v>
      </c>
      <c r="M79" s="16" t="s">
        <v>6</v>
      </c>
      <c r="N79" s="139" t="s">
        <v>60</v>
      </c>
      <c r="O79" s="24" t="s">
        <v>61</v>
      </c>
      <c r="P79" s="24" t="s">
        <v>62</v>
      </c>
      <c r="Q79" s="24" t="s">
        <v>63</v>
      </c>
      <c r="R79" s="24" t="s">
        <v>4</v>
      </c>
      <c r="S79" s="24" t="s">
        <v>64</v>
      </c>
      <c r="T79" s="139" t="s">
        <v>60</v>
      </c>
      <c r="U79" s="24" t="s">
        <v>61</v>
      </c>
      <c r="V79" s="24" t="s">
        <v>62</v>
      </c>
      <c r="W79" s="24" t="s">
        <v>63</v>
      </c>
      <c r="X79" s="24" t="s">
        <v>4</v>
      </c>
      <c r="Y79" s="24" t="s">
        <v>64</v>
      </c>
      <c r="Z79" s="139" t="s">
        <v>60</v>
      </c>
      <c r="AA79" s="24" t="s">
        <v>61</v>
      </c>
      <c r="AB79" s="24" t="s">
        <v>62</v>
      </c>
      <c r="AC79" s="24" t="s">
        <v>63</v>
      </c>
      <c r="AD79" s="24" t="s">
        <v>4</v>
      </c>
      <c r="AE79" s="140" t="s">
        <v>64</v>
      </c>
      <c r="AF79" s="24" t="s">
        <v>60</v>
      </c>
      <c r="AG79" s="24" t="s">
        <v>61</v>
      </c>
      <c r="AH79" s="24" t="s">
        <v>62</v>
      </c>
      <c r="AI79" s="24" t="s">
        <v>63</v>
      </c>
      <c r="AJ79" s="24" t="s">
        <v>4</v>
      </c>
      <c r="AK79" s="140" t="s">
        <v>64</v>
      </c>
      <c r="AL79" s="139" t="s">
        <v>60</v>
      </c>
      <c r="AM79" s="24" t="s">
        <v>61</v>
      </c>
      <c r="AN79" s="24" t="s">
        <v>62</v>
      </c>
      <c r="AO79" s="24" t="s">
        <v>63</v>
      </c>
      <c r="AP79" s="24" t="s">
        <v>4</v>
      </c>
      <c r="AQ79" s="140" t="s">
        <v>64</v>
      </c>
      <c r="AR79" s="139" t="s">
        <v>60</v>
      </c>
      <c r="AS79" s="24" t="s">
        <v>61</v>
      </c>
      <c r="AT79" s="24" t="s">
        <v>62</v>
      </c>
      <c r="AU79" s="24" t="s">
        <v>63</v>
      </c>
      <c r="AV79" s="24" t="s">
        <v>4</v>
      </c>
      <c r="AW79" s="140" t="s">
        <v>64</v>
      </c>
      <c r="AX79" s="24" t="s">
        <v>60</v>
      </c>
      <c r="AY79" s="24" t="s">
        <v>61</v>
      </c>
      <c r="AZ79" s="24" t="s">
        <v>62</v>
      </c>
      <c r="BA79" s="24" t="s">
        <v>63</v>
      </c>
      <c r="BB79" s="24" t="s">
        <v>4</v>
      </c>
      <c r="BC79" s="140" t="s">
        <v>64</v>
      </c>
      <c r="BD79" s="139" t="s">
        <v>60</v>
      </c>
      <c r="BE79" s="24" t="s">
        <v>61</v>
      </c>
      <c r="BF79" s="24" t="s">
        <v>62</v>
      </c>
      <c r="BG79" s="24" t="s">
        <v>63</v>
      </c>
      <c r="BH79" s="24" t="s">
        <v>4</v>
      </c>
      <c r="BI79" s="140" t="s">
        <v>64</v>
      </c>
      <c r="BJ79" s="139" t="s">
        <v>60</v>
      </c>
      <c r="BK79" s="24" t="s">
        <v>61</v>
      </c>
      <c r="BL79" s="24" t="s">
        <v>62</v>
      </c>
      <c r="BM79" s="24" t="s">
        <v>63</v>
      </c>
      <c r="BN79" s="24" t="s">
        <v>4</v>
      </c>
      <c r="BO79" s="140" t="s">
        <v>64</v>
      </c>
      <c r="BP79" s="24" t="s">
        <v>60</v>
      </c>
      <c r="BQ79" s="24" t="s">
        <v>61</v>
      </c>
      <c r="BR79" s="24" t="s">
        <v>62</v>
      </c>
      <c r="BS79" s="24" t="s">
        <v>63</v>
      </c>
      <c r="BT79" s="24" t="s">
        <v>4</v>
      </c>
      <c r="BU79" s="140" t="s">
        <v>64</v>
      </c>
      <c r="BV79" s="24" t="s">
        <v>60</v>
      </c>
      <c r="BW79" s="24" t="s">
        <v>61</v>
      </c>
      <c r="BX79" s="24" t="s">
        <v>62</v>
      </c>
      <c r="BY79" s="24" t="s">
        <v>63</v>
      </c>
      <c r="BZ79" s="24" t="s">
        <v>4</v>
      </c>
      <c r="CA79" s="140" t="s">
        <v>64</v>
      </c>
      <c r="CB79" s="24" t="s">
        <v>60</v>
      </c>
      <c r="CC79" s="24" t="s">
        <v>61</v>
      </c>
      <c r="CD79" s="24" t="s">
        <v>62</v>
      </c>
      <c r="CE79" s="24" t="s">
        <v>63</v>
      </c>
      <c r="CF79" s="24" t="s">
        <v>4</v>
      </c>
      <c r="CG79" s="140" t="s">
        <v>64</v>
      </c>
      <c r="CH79" s="24" t="s">
        <v>60</v>
      </c>
      <c r="CI79" s="24" t="s">
        <v>61</v>
      </c>
      <c r="CJ79" s="24" t="s">
        <v>62</v>
      </c>
      <c r="CK79" s="24" t="s">
        <v>63</v>
      </c>
      <c r="CL79" s="24" t="s">
        <v>4</v>
      </c>
      <c r="CM79" s="140" t="s">
        <v>64</v>
      </c>
      <c r="CN79" s="24" t="s">
        <v>60</v>
      </c>
      <c r="CO79" s="24" t="s">
        <v>61</v>
      </c>
      <c r="CP79" s="24" t="s">
        <v>62</v>
      </c>
      <c r="CQ79" s="24" t="s">
        <v>63</v>
      </c>
      <c r="CR79" s="24" t="s">
        <v>4</v>
      </c>
      <c r="CS79" s="140" t="s">
        <v>64</v>
      </c>
      <c r="CT79" s="24" t="s">
        <v>60</v>
      </c>
      <c r="CU79" s="24" t="s">
        <v>61</v>
      </c>
      <c r="CV79" s="24" t="s">
        <v>62</v>
      </c>
      <c r="CW79" s="24" t="s">
        <v>63</v>
      </c>
      <c r="CX79" s="24" t="s">
        <v>4</v>
      </c>
      <c r="CY79" s="140" t="s">
        <v>64</v>
      </c>
      <c r="CZ79" s="24" t="s">
        <v>60</v>
      </c>
      <c r="DA79" s="24" t="s">
        <v>61</v>
      </c>
      <c r="DB79" s="24" t="s">
        <v>62</v>
      </c>
      <c r="DC79" s="24" t="s">
        <v>63</v>
      </c>
      <c r="DD79" s="24" t="s">
        <v>4</v>
      </c>
      <c r="DE79" s="140" t="s">
        <v>64</v>
      </c>
      <c r="DF79" s="24" t="s">
        <v>60</v>
      </c>
      <c r="DG79" s="24" t="s">
        <v>61</v>
      </c>
      <c r="DH79" s="24" t="s">
        <v>62</v>
      </c>
      <c r="DI79" s="24" t="s">
        <v>63</v>
      </c>
      <c r="DJ79" s="24" t="s">
        <v>4</v>
      </c>
      <c r="DK79" s="140" t="s">
        <v>64</v>
      </c>
      <c r="DL79" s="24" t="s">
        <v>60</v>
      </c>
      <c r="DM79" s="24" t="s">
        <v>61</v>
      </c>
      <c r="DN79" s="24" t="s">
        <v>62</v>
      </c>
      <c r="DO79" s="24" t="s">
        <v>63</v>
      </c>
      <c r="DP79" s="24" t="s">
        <v>4</v>
      </c>
      <c r="DQ79" s="140" t="s">
        <v>64</v>
      </c>
      <c r="DR79" s="24" t="s">
        <v>60</v>
      </c>
      <c r="DS79" s="24" t="s">
        <v>61</v>
      </c>
      <c r="DT79" s="24" t="s">
        <v>62</v>
      </c>
      <c r="DU79" s="24" t="s">
        <v>63</v>
      </c>
      <c r="DV79" s="24" t="s">
        <v>4</v>
      </c>
      <c r="DW79" s="140" t="s">
        <v>64</v>
      </c>
      <c r="DX79" s="24" t="s">
        <v>60</v>
      </c>
      <c r="DY79" s="24" t="s">
        <v>61</v>
      </c>
      <c r="DZ79" s="24" t="s">
        <v>62</v>
      </c>
      <c r="EA79" s="24" t="s">
        <v>63</v>
      </c>
      <c r="EB79" s="24" t="s">
        <v>4</v>
      </c>
      <c r="EC79" s="140" t="s">
        <v>64</v>
      </c>
      <c r="ED79" s="24" t="s">
        <v>60</v>
      </c>
      <c r="EE79" s="24" t="s">
        <v>61</v>
      </c>
      <c r="EF79" s="24" t="s">
        <v>62</v>
      </c>
      <c r="EG79" s="24" t="s">
        <v>63</v>
      </c>
      <c r="EH79" s="24" t="s">
        <v>4</v>
      </c>
      <c r="EI79" s="140" t="s">
        <v>64</v>
      </c>
      <c r="EJ79" s="24" t="s">
        <v>60</v>
      </c>
      <c r="EK79" s="24" t="s">
        <v>61</v>
      </c>
      <c r="EL79" s="24" t="s">
        <v>62</v>
      </c>
      <c r="EM79" s="24" t="s">
        <v>63</v>
      </c>
      <c r="EN79" s="24" t="s">
        <v>4</v>
      </c>
      <c r="EO79" s="140" t="s">
        <v>64</v>
      </c>
      <c r="EP79" s="24" t="s">
        <v>60</v>
      </c>
      <c r="EQ79" s="24" t="s">
        <v>61</v>
      </c>
      <c r="ER79" s="24" t="s">
        <v>62</v>
      </c>
      <c r="ES79" s="24" t="s">
        <v>63</v>
      </c>
      <c r="ET79" s="24" t="s">
        <v>4</v>
      </c>
      <c r="EU79" s="140" t="s">
        <v>64</v>
      </c>
      <c r="EV79" s="24" t="s">
        <v>60</v>
      </c>
      <c r="EW79" s="24" t="s">
        <v>61</v>
      </c>
      <c r="EX79" s="24" t="s">
        <v>62</v>
      </c>
      <c r="EY79" s="24" t="s">
        <v>63</v>
      </c>
      <c r="EZ79" s="24" t="s">
        <v>4</v>
      </c>
      <c r="FA79" s="140" t="s">
        <v>64</v>
      </c>
      <c r="FB79" s="24" t="s">
        <v>60</v>
      </c>
      <c r="FC79" s="24" t="s">
        <v>61</v>
      </c>
      <c r="FD79" s="24" t="s">
        <v>62</v>
      </c>
      <c r="FE79" s="24" t="s">
        <v>63</v>
      </c>
      <c r="FF79" s="24" t="s">
        <v>4</v>
      </c>
      <c r="FG79" s="140" t="s">
        <v>64</v>
      </c>
      <c r="FH79" s="24" t="s">
        <v>60</v>
      </c>
      <c r="FI79" s="24" t="s">
        <v>61</v>
      </c>
      <c r="FJ79" s="24" t="s">
        <v>62</v>
      </c>
      <c r="FK79" s="24" t="s">
        <v>63</v>
      </c>
      <c r="FL79" s="24" t="s">
        <v>4</v>
      </c>
      <c r="FM79" s="140" t="s">
        <v>64</v>
      </c>
      <c r="FN79" s="24" t="s">
        <v>60</v>
      </c>
      <c r="FO79" s="24" t="s">
        <v>61</v>
      </c>
      <c r="FP79" s="24" t="s">
        <v>62</v>
      </c>
      <c r="FQ79" s="24" t="s">
        <v>63</v>
      </c>
      <c r="FR79" s="24" t="s">
        <v>4</v>
      </c>
      <c r="FS79" s="140" t="s">
        <v>64</v>
      </c>
      <c r="FT79" s="24" t="s">
        <v>60</v>
      </c>
      <c r="FU79" s="24" t="s">
        <v>61</v>
      </c>
      <c r="FV79" s="24" t="s">
        <v>62</v>
      </c>
      <c r="FW79" s="24" t="s">
        <v>63</v>
      </c>
      <c r="FX79" s="24" t="s">
        <v>4</v>
      </c>
      <c r="FY79" s="140" t="s">
        <v>64</v>
      </c>
      <c r="FZ79" s="24" t="s">
        <v>60</v>
      </c>
      <c r="GA79" s="24" t="s">
        <v>61</v>
      </c>
      <c r="GB79" s="24" t="s">
        <v>62</v>
      </c>
      <c r="GC79" s="24" t="s">
        <v>63</v>
      </c>
      <c r="GD79" s="24" t="s">
        <v>4</v>
      </c>
      <c r="GE79" s="140" t="s">
        <v>64</v>
      </c>
      <c r="GF79" s="24" t="s">
        <v>60</v>
      </c>
      <c r="GG79" s="24" t="s">
        <v>61</v>
      </c>
      <c r="GH79" s="24" t="s">
        <v>62</v>
      </c>
      <c r="GI79" s="24" t="s">
        <v>63</v>
      </c>
      <c r="GJ79" s="24" t="s">
        <v>4</v>
      </c>
      <c r="GK79" s="140" t="s">
        <v>64</v>
      </c>
      <c r="GL79" s="24" t="s">
        <v>60</v>
      </c>
      <c r="GM79" s="24" t="s">
        <v>61</v>
      </c>
      <c r="GN79" s="24" t="s">
        <v>62</v>
      </c>
      <c r="GO79" s="24" t="s">
        <v>63</v>
      </c>
      <c r="GP79" s="24" t="s">
        <v>4</v>
      </c>
      <c r="GQ79" s="140" t="s">
        <v>64</v>
      </c>
      <c r="GR79" s="24" t="s">
        <v>60</v>
      </c>
      <c r="GS79" s="24" t="s">
        <v>61</v>
      </c>
      <c r="GT79" s="24" t="s">
        <v>62</v>
      </c>
      <c r="GU79" s="24" t="s">
        <v>63</v>
      </c>
      <c r="GV79" s="24" t="s">
        <v>4</v>
      </c>
      <c r="GW79" s="140" t="s">
        <v>64</v>
      </c>
      <c r="GX79" s="24" t="s">
        <v>60</v>
      </c>
      <c r="GY79" s="24" t="s">
        <v>61</v>
      </c>
      <c r="GZ79" s="24" t="s">
        <v>62</v>
      </c>
      <c r="HA79" s="24" t="s">
        <v>63</v>
      </c>
      <c r="HB79" s="24" t="s">
        <v>4</v>
      </c>
      <c r="HC79" s="140" t="s">
        <v>64</v>
      </c>
      <c r="HD79" s="24" t="s">
        <v>60</v>
      </c>
      <c r="HE79" s="24" t="s">
        <v>61</v>
      </c>
      <c r="HF79" s="24" t="s">
        <v>62</v>
      </c>
      <c r="HG79" s="24" t="s">
        <v>63</v>
      </c>
      <c r="HH79" s="24" t="s">
        <v>4</v>
      </c>
      <c r="HI79" s="140" t="s">
        <v>64</v>
      </c>
      <c r="HJ79" s="24" t="s">
        <v>60</v>
      </c>
      <c r="HK79" s="24" t="s">
        <v>61</v>
      </c>
      <c r="HL79" s="24" t="s">
        <v>62</v>
      </c>
      <c r="HM79" s="24" t="s">
        <v>63</v>
      </c>
      <c r="HN79" s="24" t="s">
        <v>4</v>
      </c>
      <c r="HO79" s="140" t="s">
        <v>64</v>
      </c>
      <c r="HP79" s="24" t="s">
        <v>60</v>
      </c>
      <c r="HQ79" s="24" t="s">
        <v>61</v>
      </c>
      <c r="HR79" s="24" t="s">
        <v>62</v>
      </c>
      <c r="HS79" s="24" t="s">
        <v>63</v>
      </c>
      <c r="HT79" s="24" t="s">
        <v>4</v>
      </c>
      <c r="HU79" s="140" t="s">
        <v>64</v>
      </c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</row>
    <row r="80">
      <c r="A80" s="1"/>
      <c r="B80" s="25" t="s">
        <v>7</v>
      </c>
      <c r="C80" s="26" t="s">
        <v>34</v>
      </c>
      <c r="E80" s="26">
        <f t="shared" ref="E80:J80" si="60">N80+T80+Z80+AF80+AL80+AR80+AX80+BD80+BJ80+BP80+BV80+CB80+CH80+CN80+CT80+CZ80+DF80+DL80+DR80+DX80+ED80+EJ80+EP80+EV80+FB80+FH80+FN80+FT80+FZ80+GF80+GL80+GR80+GX80+HD80+HJ80+HP80</f>
        <v>1</v>
      </c>
      <c r="F80" s="26">
        <f t="shared" si="60"/>
        <v>0</v>
      </c>
      <c r="G80" s="26">
        <f t="shared" si="60"/>
        <v>0</v>
      </c>
      <c r="H80" s="26">
        <f t="shared" si="60"/>
        <v>0</v>
      </c>
      <c r="I80" s="26">
        <f t="shared" si="60"/>
        <v>0</v>
      </c>
      <c r="J80" s="26">
        <f t="shared" si="60"/>
        <v>0</v>
      </c>
      <c r="K80" s="31">
        <f t="shared" ref="K80:K82" si="62">sum(E80:J80)</f>
        <v>1</v>
      </c>
      <c r="M80" s="27"/>
      <c r="N80" s="28"/>
      <c r="O80" s="26"/>
      <c r="P80" s="26"/>
      <c r="Q80" s="26"/>
      <c r="R80" s="26"/>
      <c r="S80" s="26"/>
      <c r="T80" s="28"/>
      <c r="U80" s="26"/>
      <c r="V80" s="26"/>
      <c r="W80" s="26"/>
      <c r="X80" s="26"/>
      <c r="Y80" s="26"/>
      <c r="Z80" s="28"/>
      <c r="AA80" s="26"/>
      <c r="AB80" s="26"/>
      <c r="AC80" s="26"/>
      <c r="AD80" s="26"/>
      <c r="AE80" s="29"/>
      <c r="AF80" s="26"/>
      <c r="AG80" s="26"/>
      <c r="AH80" s="26"/>
      <c r="AI80" s="26"/>
      <c r="AJ80" s="26"/>
      <c r="AK80" s="29"/>
      <c r="AL80" s="28"/>
      <c r="AM80" s="26"/>
      <c r="AN80" s="26"/>
      <c r="AO80" s="26"/>
      <c r="AP80" s="26"/>
      <c r="AQ80" s="29"/>
      <c r="AR80" s="28"/>
      <c r="AS80" s="26"/>
      <c r="AT80" s="26"/>
      <c r="AU80" s="26"/>
      <c r="AV80" s="26"/>
      <c r="AW80" s="29"/>
      <c r="AX80" s="26"/>
      <c r="AY80" s="26"/>
      <c r="AZ80" s="26"/>
      <c r="BA80" s="26"/>
      <c r="BB80" s="26"/>
      <c r="BC80" s="29"/>
      <c r="BD80" s="141"/>
      <c r="BE80" s="142"/>
      <c r="BF80" s="142"/>
      <c r="BG80" s="142"/>
      <c r="BH80" s="142"/>
      <c r="BI80" s="29"/>
      <c r="BJ80" s="28"/>
      <c r="BK80" s="26"/>
      <c r="BL80" s="26"/>
      <c r="BM80" s="26"/>
      <c r="BN80" s="26"/>
      <c r="BO80" s="29"/>
      <c r="BP80" s="26"/>
      <c r="BQ80" s="26"/>
      <c r="BR80" s="26"/>
      <c r="BS80" s="26"/>
      <c r="BT80" s="26"/>
      <c r="BU80" s="29"/>
      <c r="BV80" s="26"/>
      <c r="BW80" s="26"/>
      <c r="BX80" s="26"/>
      <c r="BY80" s="26"/>
      <c r="BZ80" s="26"/>
      <c r="CA80" s="29"/>
      <c r="CB80" s="26"/>
      <c r="CC80" s="26"/>
      <c r="CD80" s="26"/>
      <c r="CE80" s="26"/>
      <c r="CF80" s="26"/>
      <c r="CG80" s="29"/>
      <c r="CH80" s="26"/>
      <c r="CI80" s="26"/>
      <c r="CJ80" s="26"/>
      <c r="CK80" s="26"/>
      <c r="CL80" s="26"/>
      <c r="CM80" s="29"/>
      <c r="CN80" s="26"/>
      <c r="CO80" s="26"/>
      <c r="CP80" s="26"/>
      <c r="CQ80" s="26"/>
      <c r="CR80" s="26"/>
      <c r="CS80" s="29"/>
      <c r="CT80" s="26"/>
      <c r="CU80" s="26"/>
      <c r="CV80" s="26"/>
      <c r="CW80" s="26"/>
      <c r="CX80" s="26"/>
      <c r="CY80" s="29"/>
      <c r="CZ80" s="26"/>
      <c r="DA80" s="26"/>
      <c r="DB80" s="26"/>
      <c r="DC80" s="26"/>
      <c r="DD80" s="26"/>
      <c r="DE80" s="29"/>
      <c r="DF80" s="26"/>
      <c r="DG80" s="26"/>
      <c r="DH80" s="26"/>
      <c r="DI80" s="26"/>
      <c r="DJ80" s="26"/>
      <c r="DK80" s="29"/>
      <c r="DL80" s="26"/>
      <c r="DM80" s="26"/>
      <c r="DN80" s="26"/>
      <c r="DO80" s="26"/>
      <c r="DP80" s="26"/>
      <c r="DQ80" s="29"/>
      <c r="DR80" s="26"/>
      <c r="DS80" s="26"/>
      <c r="DT80" s="26"/>
      <c r="DU80" s="26"/>
      <c r="DV80" s="26"/>
      <c r="DW80" s="29"/>
      <c r="DX80" s="26"/>
      <c r="DY80" s="26"/>
      <c r="DZ80" s="26"/>
      <c r="EA80" s="26"/>
      <c r="EB80" s="26"/>
      <c r="EC80" s="29"/>
      <c r="ED80" s="26"/>
      <c r="EE80" s="26"/>
      <c r="EF80" s="26"/>
      <c r="EG80" s="26"/>
      <c r="EH80" s="26"/>
      <c r="EI80" s="29"/>
      <c r="EJ80" s="26"/>
      <c r="EK80" s="26"/>
      <c r="EL80" s="26"/>
      <c r="EM80" s="26"/>
      <c r="EN80" s="26"/>
      <c r="EO80" s="29"/>
      <c r="EP80" s="26"/>
      <c r="EQ80" s="26"/>
      <c r="ER80" s="26"/>
      <c r="ES80" s="26"/>
      <c r="ET80" s="26"/>
      <c r="EU80" s="29"/>
      <c r="EV80" s="26">
        <v>1.0</v>
      </c>
      <c r="EW80" s="26"/>
      <c r="EX80" s="26"/>
      <c r="EY80" s="26"/>
      <c r="EZ80" s="26"/>
      <c r="FA80" s="29"/>
      <c r="FB80" s="26"/>
      <c r="FC80" s="26"/>
      <c r="FD80" s="26"/>
      <c r="FE80" s="26"/>
      <c r="FF80" s="26"/>
      <c r="FG80" s="29"/>
      <c r="FH80" s="26"/>
      <c r="FI80" s="26"/>
      <c r="FJ80" s="26"/>
      <c r="FK80" s="26"/>
      <c r="FL80" s="26"/>
      <c r="FM80" s="29"/>
      <c r="FN80" s="26"/>
      <c r="FO80" s="26"/>
      <c r="FP80" s="26"/>
      <c r="FQ80" s="26"/>
      <c r="FR80" s="26"/>
      <c r="FS80" s="29"/>
      <c r="FT80" s="26"/>
      <c r="FU80" s="26"/>
      <c r="FV80" s="26"/>
      <c r="FW80" s="26"/>
      <c r="FX80" s="26"/>
      <c r="FY80" s="29"/>
      <c r="FZ80" s="26"/>
      <c r="GA80" s="26"/>
      <c r="GB80" s="26"/>
      <c r="GC80" s="26"/>
      <c r="GD80" s="26"/>
      <c r="GE80" s="29"/>
      <c r="GF80" s="26"/>
      <c r="GG80" s="26"/>
      <c r="GH80" s="26"/>
      <c r="GI80" s="26"/>
      <c r="GJ80" s="26"/>
      <c r="GK80" s="29"/>
      <c r="GL80" s="26"/>
      <c r="GM80" s="26"/>
      <c r="GN80" s="26"/>
      <c r="GO80" s="26"/>
      <c r="GP80" s="26"/>
      <c r="GQ80" s="29"/>
      <c r="GR80" s="26"/>
      <c r="GS80" s="26"/>
      <c r="GT80" s="26"/>
      <c r="GU80" s="26"/>
      <c r="GV80" s="26"/>
      <c r="GW80" s="29"/>
      <c r="GX80" s="26"/>
      <c r="GY80" s="26"/>
      <c r="GZ80" s="26"/>
      <c r="HA80" s="26"/>
      <c r="HB80" s="26"/>
      <c r="HC80" s="29"/>
      <c r="HD80" s="26"/>
      <c r="HE80" s="26"/>
      <c r="HF80" s="26"/>
      <c r="HG80" s="26"/>
      <c r="HH80" s="26"/>
      <c r="HI80" s="29"/>
      <c r="HJ80" s="26"/>
      <c r="HK80" s="26"/>
      <c r="HL80" s="26"/>
      <c r="HM80" s="26"/>
      <c r="HN80" s="26"/>
      <c r="HO80" s="29"/>
      <c r="HP80" s="26"/>
      <c r="HQ80" s="26"/>
      <c r="HR80" s="26"/>
      <c r="HS80" s="26"/>
      <c r="HT80" s="26"/>
      <c r="HU80" s="29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</row>
    <row r="81">
      <c r="A81" s="1"/>
      <c r="B81" s="25" t="s">
        <v>9</v>
      </c>
      <c r="C81" s="26" t="s">
        <v>18</v>
      </c>
      <c r="D81" s="24" t="s">
        <v>11</v>
      </c>
      <c r="E81" s="37">
        <f t="shared" ref="E81:J81" si="61">N81+T81+Z81+AF81+AL81+AR81+AX81+BD81+BJ81+BP81+BV81+CB81+CH81+CN81+CT81+CZ81+DF81+DL81+DR81+DX81+ED81+EJ81+EP81+EV81+FB81+FH81+FN81+FT81+FZ81+GF81+GL81+GR81+GX81+HD81+HJ81+HP81</f>
        <v>14999</v>
      </c>
      <c r="F81" s="37">
        <f t="shared" si="61"/>
        <v>0</v>
      </c>
      <c r="G81" s="37">
        <f t="shared" si="61"/>
        <v>0</v>
      </c>
      <c r="H81" s="37">
        <f t="shared" si="61"/>
        <v>0</v>
      </c>
      <c r="I81" s="37">
        <f t="shared" si="61"/>
        <v>0</v>
      </c>
      <c r="J81" s="37">
        <f t="shared" si="61"/>
        <v>0</v>
      </c>
      <c r="K81" s="43">
        <f t="shared" si="62"/>
        <v>14999</v>
      </c>
      <c r="L81" s="38">
        <f>sum(E81:J81)+sum(E85:J85)</f>
        <v>139991</v>
      </c>
      <c r="M81" s="39">
        <f>sum(E82:J82)+sum(E86:J86)</f>
        <v>140252</v>
      </c>
      <c r="N81" s="40"/>
      <c r="O81" s="37"/>
      <c r="P81" s="37"/>
      <c r="Q81" s="37"/>
      <c r="R81" s="37"/>
      <c r="S81" s="37"/>
      <c r="T81" s="40"/>
      <c r="U81" s="37"/>
      <c r="V81" s="37"/>
      <c r="W81" s="37"/>
      <c r="X81" s="37"/>
      <c r="Y81" s="37"/>
      <c r="Z81" s="40"/>
      <c r="AA81" s="37"/>
      <c r="AB81" s="37"/>
      <c r="AC81" s="37"/>
      <c r="AD81" s="37"/>
      <c r="AE81" s="41"/>
      <c r="AF81" s="37"/>
      <c r="AG81" s="37"/>
      <c r="AH81" s="37"/>
      <c r="AI81" s="37"/>
      <c r="AJ81" s="37"/>
      <c r="AK81" s="41"/>
      <c r="AL81" s="40"/>
      <c r="AM81" s="37"/>
      <c r="AN81" s="37"/>
      <c r="AO81" s="37"/>
      <c r="AP81" s="37"/>
      <c r="AQ81" s="41"/>
      <c r="AR81" s="40"/>
      <c r="AS81" s="37"/>
      <c r="AT81" s="37"/>
      <c r="AU81" s="37"/>
      <c r="AV81" s="37"/>
      <c r="AW81" s="41"/>
      <c r="AX81" s="37"/>
      <c r="AY81" s="37"/>
      <c r="AZ81" s="37"/>
      <c r="BA81" s="37"/>
      <c r="BB81" s="37"/>
      <c r="BC81" s="41"/>
      <c r="BD81" s="143"/>
      <c r="BE81" s="144"/>
      <c r="BF81" s="144"/>
      <c r="BG81" s="144"/>
      <c r="BH81" s="144"/>
      <c r="BI81" s="41"/>
      <c r="BJ81" s="40"/>
      <c r="BK81" s="37"/>
      <c r="BL81" s="37"/>
      <c r="BM81" s="37"/>
      <c r="BN81" s="37"/>
      <c r="BO81" s="41"/>
      <c r="BP81" s="37"/>
      <c r="BQ81" s="37"/>
      <c r="BR81" s="37"/>
      <c r="BS81" s="37"/>
      <c r="BT81" s="37"/>
      <c r="BU81" s="41"/>
      <c r="BV81" s="37"/>
      <c r="BW81" s="37"/>
      <c r="BX81" s="37"/>
      <c r="BY81" s="37"/>
      <c r="BZ81" s="37"/>
      <c r="CA81" s="41"/>
      <c r="CB81" s="37"/>
      <c r="CC81" s="37"/>
      <c r="CD81" s="37"/>
      <c r="CE81" s="37"/>
      <c r="CF81" s="37"/>
      <c r="CG81" s="41"/>
      <c r="CH81" s="37"/>
      <c r="CI81" s="37"/>
      <c r="CJ81" s="37"/>
      <c r="CK81" s="37"/>
      <c r="CL81" s="37"/>
      <c r="CM81" s="41"/>
      <c r="CN81" s="37"/>
      <c r="CO81" s="37"/>
      <c r="CP81" s="37"/>
      <c r="CQ81" s="37"/>
      <c r="CR81" s="37"/>
      <c r="CS81" s="41"/>
      <c r="CT81" s="37"/>
      <c r="CU81" s="37"/>
      <c r="CV81" s="37"/>
      <c r="CW81" s="37"/>
      <c r="CX81" s="37"/>
      <c r="CY81" s="41"/>
      <c r="CZ81" s="37"/>
      <c r="DA81" s="37"/>
      <c r="DB81" s="37"/>
      <c r="DC81" s="37"/>
      <c r="DD81" s="37"/>
      <c r="DE81" s="41"/>
      <c r="DF81" s="37"/>
      <c r="DG81" s="37"/>
      <c r="DH81" s="37"/>
      <c r="DI81" s="37"/>
      <c r="DJ81" s="37"/>
      <c r="DK81" s="41"/>
      <c r="DL81" s="37"/>
      <c r="DM81" s="37"/>
      <c r="DN81" s="37"/>
      <c r="DO81" s="37"/>
      <c r="DP81" s="37"/>
      <c r="DQ81" s="41"/>
      <c r="DR81" s="37"/>
      <c r="DS81" s="37"/>
      <c r="DT81" s="37"/>
      <c r="DU81" s="37"/>
      <c r="DV81" s="37"/>
      <c r="DW81" s="41"/>
      <c r="DX81" s="37"/>
      <c r="DY81" s="37"/>
      <c r="DZ81" s="37"/>
      <c r="EA81" s="37"/>
      <c r="EB81" s="37"/>
      <c r="EC81" s="41"/>
      <c r="ED81" s="37"/>
      <c r="EE81" s="37"/>
      <c r="EF81" s="37"/>
      <c r="EG81" s="37"/>
      <c r="EH81" s="37"/>
      <c r="EI81" s="41"/>
      <c r="EJ81" s="37"/>
      <c r="EK81" s="37"/>
      <c r="EL81" s="37"/>
      <c r="EM81" s="37"/>
      <c r="EN81" s="37"/>
      <c r="EO81" s="41"/>
      <c r="EP81" s="37"/>
      <c r="EQ81" s="37"/>
      <c r="ER81" s="37"/>
      <c r="ES81" s="37"/>
      <c r="ET81" s="37"/>
      <c r="EU81" s="41"/>
      <c r="EV81" s="37">
        <v>14999.0</v>
      </c>
      <c r="EW81" s="37"/>
      <c r="EX81" s="37"/>
      <c r="EY81" s="37"/>
      <c r="EZ81" s="37"/>
      <c r="FA81" s="41"/>
      <c r="FB81" s="37"/>
      <c r="FC81" s="37"/>
      <c r="FD81" s="37"/>
      <c r="FE81" s="37"/>
      <c r="FF81" s="37"/>
      <c r="FG81" s="41"/>
      <c r="FH81" s="37"/>
      <c r="FI81" s="37"/>
      <c r="FJ81" s="37"/>
      <c r="FK81" s="37"/>
      <c r="FL81" s="37"/>
      <c r="FM81" s="41"/>
      <c r="FN81" s="37"/>
      <c r="FO81" s="37"/>
      <c r="FP81" s="37"/>
      <c r="FQ81" s="37"/>
      <c r="FR81" s="37"/>
      <c r="FS81" s="41"/>
      <c r="FT81" s="37"/>
      <c r="FU81" s="37"/>
      <c r="FV81" s="37"/>
      <c r="FW81" s="37"/>
      <c r="FX81" s="37"/>
      <c r="FY81" s="41"/>
      <c r="FZ81" s="37"/>
      <c r="GA81" s="37"/>
      <c r="GB81" s="37"/>
      <c r="GC81" s="37"/>
      <c r="GD81" s="37"/>
      <c r="GE81" s="41"/>
      <c r="GF81" s="37"/>
      <c r="GG81" s="37"/>
      <c r="GH81" s="37"/>
      <c r="GI81" s="37"/>
      <c r="GJ81" s="37"/>
      <c r="GK81" s="41"/>
      <c r="GL81" s="37"/>
      <c r="GM81" s="37"/>
      <c r="GN81" s="37"/>
      <c r="GO81" s="37"/>
      <c r="GP81" s="37"/>
      <c r="GQ81" s="41"/>
      <c r="GR81" s="37"/>
      <c r="GS81" s="37"/>
      <c r="GT81" s="37"/>
      <c r="GU81" s="37"/>
      <c r="GV81" s="37"/>
      <c r="GW81" s="41"/>
      <c r="GX81" s="37"/>
      <c r="GY81" s="37"/>
      <c r="GZ81" s="37"/>
      <c r="HA81" s="37"/>
      <c r="HB81" s="37"/>
      <c r="HC81" s="41"/>
      <c r="HD81" s="37"/>
      <c r="HE81" s="37"/>
      <c r="HF81" s="37"/>
      <c r="HG81" s="37"/>
      <c r="HH81" s="37"/>
      <c r="HI81" s="41"/>
      <c r="HJ81" s="37"/>
      <c r="HK81" s="37"/>
      <c r="HL81" s="37"/>
      <c r="HM81" s="37"/>
      <c r="HN81" s="37"/>
      <c r="HO81" s="41"/>
      <c r="HP81" s="37"/>
      <c r="HQ81" s="37"/>
      <c r="HR81" s="37"/>
      <c r="HS81" s="37"/>
      <c r="HT81" s="37"/>
      <c r="HU81" s="4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</row>
    <row r="82">
      <c r="A82" s="1"/>
      <c r="B82" s="25" t="s">
        <v>12</v>
      </c>
      <c r="D82" s="24" t="s">
        <v>13</v>
      </c>
      <c r="E82" s="37">
        <f t="shared" ref="E82:J82" si="63">N82+T82+Z82+AF82+AL82+AR82+AX82+BD82+BJ82+BP82+BV82+CB82+CH82+CN82+CT82+CZ82+DF82+DL82+DR82+DX82+ED82+EJ82+EP82+EV82+FB82+FH82+FN82+FT82+FZ82+GF82+GL82+GR82+GX82+HD82+HJ82+HP82</f>
        <v>0</v>
      </c>
      <c r="F82" s="37">
        <f t="shared" si="63"/>
        <v>0</v>
      </c>
      <c r="G82" s="37">
        <f t="shared" si="63"/>
        <v>0</v>
      </c>
      <c r="H82" s="37">
        <f t="shared" si="63"/>
        <v>0</v>
      </c>
      <c r="I82" s="37">
        <f t="shared" si="63"/>
        <v>0</v>
      </c>
      <c r="J82" s="37">
        <f t="shared" si="63"/>
        <v>0</v>
      </c>
      <c r="K82" s="43">
        <f t="shared" si="62"/>
        <v>0</v>
      </c>
      <c r="M82" s="27"/>
      <c r="N82" s="40"/>
      <c r="O82" s="37"/>
      <c r="P82" s="37"/>
      <c r="Q82" s="37"/>
      <c r="R82" s="37"/>
      <c r="S82" s="37"/>
      <c r="T82" s="40"/>
      <c r="U82" s="37"/>
      <c r="V82" s="37"/>
      <c r="W82" s="37"/>
      <c r="X82" s="37"/>
      <c r="Y82" s="37"/>
      <c r="Z82" s="40"/>
      <c r="AA82" s="37"/>
      <c r="AB82" s="37"/>
      <c r="AC82" s="37"/>
      <c r="AD82" s="37"/>
      <c r="AE82" s="41"/>
      <c r="AF82" s="37"/>
      <c r="AG82" s="37"/>
      <c r="AH82" s="37"/>
      <c r="AI82" s="37"/>
      <c r="AJ82" s="37"/>
      <c r="AK82" s="41"/>
      <c r="AL82" s="40"/>
      <c r="AM82" s="37"/>
      <c r="AN82" s="37"/>
      <c r="AO82" s="37"/>
      <c r="AP82" s="37"/>
      <c r="AQ82" s="41"/>
      <c r="AR82" s="40"/>
      <c r="AS82" s="37"/>
      <c r="AT82" s="37"/>
      <c r="AU82" s="37"/>
      <c r="AV82" s="37"/>
      <c r="AW82" s="41"/>
      <c r="AX82" s="37"/>
      <c r="AY82" s="37"/>
      <c r="AZ82" s="37"/>
      <c r="BA82" s="37"/>
      <c r="BB82" s="37"/>
      <c r="BC82" s="41"/>
      <c r="BD82" s="143"/>
      <c r="BE82" s="144"/>
      <c r="BF82" s="144"/>
      <c r="BG82" s="144"/>
      <c r="BH82" s="144"/>
      <c r="BI82" s="41"/>
      <c r="BJ82" s="40"/>
      <c r="BK82" s="37"/>
      <c r="BL82" s="37"/>
      <c r="BM82" s="37"/>
      <c r="BN82" s="37"/>
      <c r="BO82" s="41"/>
      <c r="BP82" s="37"/>
      <c r="BQ82" s="37"/>
      <c r="BR82" s="37"/>
      <c r="BS82" s="37"/>
      <c r="BT82" s="37"/>
      <c r="BU82" s="41"/>
      <c r="BV82" s="37"/>
      <c r="BW82" s="37"/>
      <c r="BX82" s="37"/>
      <c r="BY82" s="37"/>
      <c r="BZ82" s="37"/>
      <c r="CA82" s="41"/>
      <c r="CB82" s="37"/>
      <c r="CC82" s="37"/>
      <c r="CD82" s="37"/>
      <c r="CE82" s="37"/>
      <c r="CF82" s="37"/>
      <c r="CG82" s="41"/>
      <c r="CH82" s="37"/>
      <c r="CI82" s="37"/>
      <c r="CJ82" s="37"/>
      <c r="CK82" s="37"/>
      <c r="CL82" s="37"/>
      <c r="CM82" s="41"/>
      <c r="CN82" s="37"/>
      <c r="CO82" s="37"/>
      <c r="CP82" s="37"/>
      <c r="CQ82" s="37"/>
      <c r="CR82" s="37"/>
      <c r="CS82" s="41"/>
      <c r="CT82" s="37"/>
      <c r="CU82" s="37"/>
      <c r="CV82" s="37"/>
      <c r="CW82" s="37"/>
      <c r="CX82" s="37"/>
      <c r="CY82" s="41"/>
      <c r="CZ82" s="37"/>
      <c r="DA82" s="37"/>
      <c r="DB82" s="37"/>
      <c r="DC82" s="37"/>
      <c r="DD82" s="37"/>
      <c r="DE82" s="41"/>
      <c r="DF82" s="37"/>
      <c r="DG82" s="37"/>
      <c r="DH82" s="37"/>
      <c r="DI82" s="37"/>
      <c r="DJ82" s="37"/>
      <c r="DK82" s="41"/>
      <c r="DL82" s="37"/>
      <c r="DM82" s="37"/>
      <c r="DN82" s="37"/>
      <c r="DO82" s="37"/>
      <c r="DP82" s="37"/>
      <c r="DQ82" s="41"/>
      <c r="DR82" s="37"/>
      <c r="DS82" s="37"/>
      <c r="DT82" s="37"/>
      <c r="DU82" s="37"/>
      <c r="DV82" s="37"/>
      <c r="DW82" s="41"/>
      <c r="DX82" s="37"/>
      <c r="DY82" s="37"/>
      <c r="DZ82" s="37"/>
      <c r="EA82" s="37"/>
      <c r="EB82" s="37"/>
      <c r="EC82" s="41"/>
      <c r="ED82" s="37"/>
      <c r="EE82" s="37"/>
      <c r="EF82" s="37"/>
      <c r="EG82" s="37"/>
      <c r="EH82" s="37"/>
      <c r="EI82" s="41"/>
      <c r="EJ82" s="37"/>
      <c r="EK82" s="37"/>
      <c r="EL82" s="37"/>
      <c r="EM82" s="37"/>
      <c r="EN82" s="37"/>
      <c r="EO82" s="41"/>
      <c r="EP82" s="37"/>
      <c r="EQ82" s="37"/>
      <c r="ER82" s="37"/>
      <c r="ES82" s="37"/>
      <c r="ET82" s="37"/>
      <c r="EU82" s="41"/>
      <c r="EV82" s="37"/>
      <c r="EW82" s="37"/>
      <c r="EX82" s="37"/>
      <c r="EY82" s="37"/>
      <c r="EZ82" s="37"/>
      <c r="FA82" s="41"/>
      <c r="FB82" s="37"/>
      <c r="FC82" s="37"/>
      <c r="FD82" s="37"/>
      <c r="FE82" s="37"/>
      <c r="FF82" s="37"/>
      <c r="FG82" s="41"/>
      <c r="FH82" s="37"/>
      <c r="FI82" s="37"/>
      <c r="FJ82" s="37"/>
      <c r="FK82" s="37"/>
      <c r="FL82" s="37"/>
      <c r="FM82" s="41"/>
      <c r="FN82" s="37"/>
      <c r="FO82" s="37"/>
      <c r="FP82" s="37"/>
      <c r="FQ82" s="37"/>
      <c r="FR82" s="37"/>
      <c r="FS82" s="41"/>
      <c r="FT82" s="37"/>
      <c r="FU82" s="37"/>
      <c r="FV82" s="37"/>
      <c r="FW82" s="37"/>
      <c r="FX82" s="37"/>
      <c r="FY82" s="41"/>
      <c r="FZ82" s="37"/>
      <c r="GA82" s="37"/>
      <c r="GB82" s="37"/>
      <c r="GC82" s="37"/>
      <c r="GD82" s="37"/>
      <c r="GE82" s="41"/>
      <c r="GF82" s="37"/>
      <c r="GG82" s="37"/>
      <c r="GH82" s="37"/>
      <c r="GI82" s="37"/>
      <c r="GJ82" s="37"/>
      <c r="GK82" s="41"/>
      <c r="GL82" s="37"/>
      <c r="GM82" s="37"/>
      <c r="GN82" s="37"/>
      <c r="GO82" s="37"/>
      <c r="GP82" s="37"/>
      <c r="GQ82" s="41"/>
      <c r="GR82" s="37"/>
      <c r="GS82" s="37"/>
      <c r="GT82" s="37"/>
      <c r="GU82" s="37"/>
      <c r="GV82" s="37"/>
      <c r="GW82" s="41"/>
      <c r="GX82" s="37"/>
      <c r="GY82" s="37"/>
      <c r="GZ82" s="37"/>
      <c r="HA82" s="37"/>
      <c r="HB82" s="37"/>
      <c r="HC82" s="41"/>
      <c r="HD82" s="37"/>
      <c r="HE82" s="37"/>
      <c r="HF82" s="37"/>
      <c r="HG82" s="37"/>
      <c r="HH82" s="37"/>
      <c r="HI82" s="41"/>
      <c r="HJ82" s="37"/>
      <c r="HK82" s="37"/>
      <c r="HL82" s="37"/>
      <c r="HM82" s="37"/>
      <c r="HN82" s="37"/>
      <c r="HO82" s="41"/>
      <c r="HP82" s="37"/>
      <c r="HQ82" s="37"/>
      <c r="HR82" s="37"/>
      <c r="HS82" s="37"/>
      <c r="HT82" s="37"/>
      <c r="HU82" s="4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</row>
    <row r="83">
      <c r="A83" s="1"/>
      <c r="B83" s="49" t="s">
        <v>82</v>
      </c>
      <c r="D83" s="50" t="s">
        <v>15</v>
      </c>
      <c r="E83" s="50" t="s">
        <v>60</v>
      </c>
      <c r="F83" s="50" t="s">
        <v>61</v>
      </c>
      <c r="G83" s="50" t="s">
        <v>62</v>
      </c>
      <c r="H83" s="50" t="s">
        <v>63</v>
      </c>
      <c r="I83" s="50" t="s">
        <v>4</v>
      </c>
      <c r="J83" s="50" t="s">
        <v>64</v>
      </c>
      <c r="K83" s="165" t="s">
        <v>37</v>
      </c>
      <c r="M83" s="27"/>
      <c r="N83" s="52" t="s">
        <v>60</v>
      </c>
      <c r="O83" s="51" t="s">
        <v>61</v>
      </c>
      <c r="P83" s="51" t="s">
        <v>62</v>
      </c>
      <c r="Q83" s="51" t="s">
        <v>63</v>
      </c>
      <c r="R83" s="51" t="s">
        <v>4</v>
      </c>
      <c r="S83" s="51" t="s">
        <v>64</v>
      </c>
      <c r="T83" s="52" t="s">
        <v>60</v>
      </c>
      <c r="U83" s="51" t="s">
        <v>61</v>
      </c>
      <c r="V83" s="51" t="s">
        <v>62</v>
      </c>
      <c r="W83" s="51" t="s">
        <v>63</v>
      </c>
      <c r="X83" s="51" t="s">
        <v>4</v>
      </c>
      <c r="Y83" s="51" t="s">
        <v>64</v>
      </c>
      <c r="Z83" s="52" t="s">
        <v>60</v>
      </c>
      <c r="AA83" s="51" t="s">
        <v>61</v>
      </c>
      <c r="AB83" s="51" t="s">
        <v>62</v>
      </c>
      <c r="AC83" s="51" t="s">
        <v>63</v>
      </c>
      <c r="AD83" s="51" t="s">
        <v>4</v>
      </c>
      <c r="AE83" s="53" t="s">
        <v>64</v>
      </c>
      <c r="AF83" s="51" t="s">
        <v>60</v>
      </c>
      <c r="AG83" s="51" t="s">
        <v>61</v>
      </c>
      <c r="AH83" s="51" t="s">
        <v>62</v>
      </c>
      <c r="AI83" s="51" t="s">
        <v>63</v>
      </c>
      <c r="AJ83" s="51" t="s">
        <v>4</v>
      </c>
      <c r="AK83" s="53" t="s">
        <v>64</v>
      </c>
      <c r="AL83" s="52" t="s">
        <v>60</v>
      </c>
      <c r="AM83" s="51" t="s">
        <v>61</v>
      </c>
      <c r="AN83" s="51" t="s">
        <v>62</v>
      </c>
      <c r="AO83" s="51" t="s">
        <v>63</v>
      </c>
      <c r="AP83" s="51" t="s">
        <v>4</v>
      </c>
      <c r="AQ83" s="53" t="s">
        <v>64</v>
      </c>
      <c r="AR83" s="52" t="s">
        <v>60</v>
      </c>
      <c r="AS83" s="51" t="s">
        <v>61</v>
      </c>
      <c r="AT83" s="51" t="s">
        <v>62</v>
      </c>
      <c r="AU83" s="51" t="s">
        <v>63</v>
      </c>
      <c r="AV83" s="51" t="s">
        <v>4</v>
      </c>
      <c r="AW83" s="53" t="s">
        <v>64</v>
      </c>
      <c r="AX83" s="51" t="s">
        <v>60</v>
      </c>
      <c r="AY83" s="51" t="s">
        <v>61</v>
      </c>
      <c r="AZ83" s="51" t="s">
        <v>62</v>
      </c>
      <c r="BA83" s="51" t="s">
        <v>63</v>
      </c>
      <c r="BB83" s="51" t="s">
        <v>4</v>
      </c>
      <c r="BC83" s="53" t="s">
        <v>64</v>
      </c>
      <c r="BD83" s="145" t="s">
        <v>60</v>
      </c>
      <c r="BE83" s="146" t="s">
        <v>61</v>
      </c>
      <c r="BF83" s="146" t="s">
        <v>62</v>
      </c>
      <c r="BG83" s="146" t="s">
        <v>63</v>
      </c>
      <c r="BH83" s="146" t="s">
        <v>4</v>
      </c>
      <c r="BI83" s="53" t="s">
        <v>64</v>
      </c>
      <c r="BJ83" s="52" t="s">
        <v>60</v>
      </c>
      <c r="BK83" s="51" t="s">
        <v>61</v>
      </c>
      <c r="BL83" s="51" t="s">
        <v>62</v>
      </c>
      <c r="BM83" s="51" t="s">
        <v>63</v>
      </c>
      <c r="BN83" s="51" t="s">
        <v>4</v>
      </c>
      <c r="BO83" s="53" t="s">
        <v>64</v>
      </c>
      <c r="BP83" s="51" t="s">
        <v>60</v>
      </c>
      <c r="BQ83" s="51" t="s">
        <v>61</v>
      </c>
      <c r="BR83" s="51" t="s">
        <v>62</v>
      </c>
      <c r="BS83" s="51" t="s">
        <v>63</v>
      </c>
      <c r="BT83" s="51" t="s">
        <v>4</v>
      </c>
      <c r="BU83" s="53" t="s">
        <v>64</v>
      </c>
      <c r="BV83" s="51" t="s">
        <v>60</v>
      </c>
      <c r="BW83" s="51" t="s">
        <v>61</v>
      </c>
      <c r="BX83" s="51" t="s">
        <v>62</v>
      </c>
      <c r="BY83" s="51" t="s">
        <v>63</v>
      </c>
      <c r="BZ83" s="51" t="s">
        <v>4</v>
      </c>
      <c r="CA83" s="53" t="s">
        <v>64</v>
      </c>
      <c r="CB83" s="51" t="s">
        <v>60</v>
      </c>
      <c r="CC83" s="51" t="s">
        <v>61</v>
      </c>
      <c r="CD83" s="51" t="s">
        <v>62</v>
      </c>
      <c r="CE83" s="51" t="s">
        <v>63</v>
      </c>
      <c r="CF83" s="51" t="s">
        <v>4</v>
      </c>
      <c r="CG83" s="53" t="s">
        <v>64</v>
      </c>
      <c r="CH83" s="51" t="s">
        <v>60</v>
      </c>
      <c r="CI83" s="51" t="s">
        <v>61</v>
      </c>
      <c r="CJ83" s="51" t="s">
        <v>62</v>
      </c>
      <c r="CK83" s="51" t="s">
        <v>63</v>
      </c>
      <c r="CL83" s="51" t="s">
        <v>4</v>
      </c>
      <c r="CM83" s="53" t="s">
        <v>64</v>
      </c>
      <c r="CN83" s="51" t="s">
        <v>60</v>
      </c>
      <c r="CO83" s="51" t="s">
        <v>61</v>
      </c>
      <c r="CP83" s="51" t="s">
        <v>62</v>
      </c>
      <c r="CQ83" s="51" t="s">
        <v>63</v>
      </c>
      <c r="CR83" s="51" t="s">
        <v>4</v>
      </c>
      <c r="CS83" s="53" t="s">
        <v>64</v>
      </c>
      <c r="CT83" s="51" t="s">
        <v>60</v>
      </c>
      <c r="CU83" s="51" t="s">
        <v>61</v>
      </c>
      <c r="CV83" s="51" t="s">
        <v>62</v>
      </c>
      <c r="CW83" s="51" t="s">
        <v>63</v>
      </c>
      <c r="CX83" s="51" t="s">
        <v>4</v>
      </c>
      <c r="CY83" s="53" t="s">
        <v>64</v>
      </c>
      <c r="CZ83" s="51" t="s">
        <v>60</v>
      </c>
      <c r="DA83" s="51" t="s">
        <v>61</v>
      </c>
      <c r="DB83" s="51" t="s">
        <v>62</v>
      </c>
      <c r="DC83" s="51" t="s">
        <v>63</v>
      </c>
      <c r="DD83" s="51" t="s">
        <v>4</v>
      </c>
      <c r="DE83" s="53" t="s">
        <v>64</v>
      </c>
      <c r="DF83" s="51" t="s">
        <v>60</v>
      </c>
      <c r="DG83" s="51" t="s">
        <v>61</v>
      </c>
      <c r="DH83" s="51" t="s">
        <v>62</v>
      </c>
      <c r="DI83" s="51" t="s">
        <v>63</v>
      </c>
      <c r="DJ83" s="51" t="s">
        <v>4</v>
      </c>
      <c r="DK83" s="53" t="s">
        <v>64</v>
      </c>
      <c r="DL83" s="51" t="s">
        <v>60</v>
      </c>
      <c r="DM83" s="51" t="s">
        <v>61</v>
      </c>
      <c r="DN83" s="51" t="s">
        <v>62</v>
      </c>
      <c r="DO83" s="51" t="s">
        <v>63</v>
      </c>
      <c r="DP83" s="51" t="s">
        <v>4</v>
      </c>
      <c r="DQ83" s="53" t="s">
        <v>64</v>
      </c>
      <c r="DR83" s="51" t="s">
        <v>60</v>
      </c>
      <c r="DS83" s="51" t="s">
        <v>61</v>
      </c>
      <c r="DT83" s="51" t="s">
        <v>62</v>
      </c>
      <c r="DU83" s="51" t="s">
        <v>63</v>
      </c>
      <c r="DV83" s="51" t="s">
        <v>4</v>
      </c>
      <c r="DW83" s="53" t="s">
        <v>64</v>
      </c>
      <c r="DX83" s="51" t="s">
        <v>60</v>
      </c>
      <c r="DY83" s="51" t="s">
        <v>61</v>
      </c>
      <c r="DZ83" s="51" t="s">
        <v>62</v>
      </c>
      <c r="EA83" s="51" t="s">
        <v>63</v>
      </c>
      <c r="EB83" s="51" t="s">
        <v>4</v>
      </c>
      <c r="EC83" s="53" t="s">
        <v>64</v>
      </c>
      <c r="ED83" s="51" t="s">
        <v>60</v>
      </c>
      <c r="EE83" s="51" t="s">
        <v>61</v>
      </c>
      <c r="EF83" s="51" t="s">
        <v>62</v>
      </c>
      <c r="EG83" s="51" t="s">
        <v>63</v>
      </c>
      <c r="EH83" s="51" t="s">
        <v>4</v>
      </c>
      <c r="EI83" s="53" t="s">
        <v>64</v>
      </c>
      <c r="EJ83" s="51" t="s">
        <v>60</v>
      </c>
      <c r="EK83" s="51" t="s">
        <v>61</v>
      </c>
      <c r="EL83" s="51" t="s">
        <v>62</v>
      </c>
      <c r="EM83" s="51" t="s">
        <v>63</v>
      </c>
      <c r="EN83" s="51" t="s">
        <v>4</v>
      </c>
      <c r="EO83" s="53" t="s">
        <v>64</v>
      </c>
      <c r="EP83" s="51" t="s">
        <v>60</v>
      </c>
      <c r="EQ83" s="51" t="s">
        <v>61</v>
      </c>
      <c r="ER83" s="51" t="s">
        <v>62</v>
      </c>
      <c r="ES83" s="51" t="s">
        <v>63</v>
      </c>
      <c r="ET83" s="51" t="s">
        <v>4</v>
      </c>
      <c r="EU83" s="53" t="s">
        <v>64</v>
      </c>
      <c r="EV83" s="51" t="s">
        <v>60</v>
      </c>
      <c r="EW83" s="51" t="s">
        <v>61</v>
      </c>
      <c r="EX83" s="51" t="s">
        <v>62</v>
      </c>
      <c r="EY83" s="51" t="s">
        <v>63</v>
      </c>
      <c r="EZ83" s="51" t="s">
        <v>4</v>
      </c>
      <c r="FA83" s="53" t="s">
        <v>64</v>
      </c>
      <c r="FB83" s="51" t="s">
        <v>60</v>
      </c>
      <c r="FC83" s="51" t="s">
        <v>61</v>
      </c>
      <c r="FD83" s="51" t="s">
        <v>62</v>
      </c>
      <c r="FE83" s="51" t="s">
        <v>63</v>
      </c>
      <c r="FF83" s="51" t="s">
        <v>4</v>
      </c>
      <c r="FG83" s="53" t="s">
        <v>64</v>
      </c>
      <c r="FH83" s="51" t="s">
        <v>60</v>
      </c>
      <c r="FI83" s="51" t="s">
        <v>61</v>
      </c>
      <c r="FJ83" s="51" t="s">
        <v>62</v>
      </c>
      <c r="FK83" s="51" t="s">
        <v>63</v>
      </c>
      <c r="FL83" s="51" t="s">
        <v>4</v>
      </c>
      <c r="FM83" s="53" t="s">
        <v>64</v>
      </c>
      <c r="FN83" s="51" t="s">
        <v>60</v>
      </c>
      <c r="FO83" s="51" t="s">
        <v>61</v>
      </c>
      <c r="FP83" s="51" t="s">
        <v>62</v>
      </c>
      <c r="FQ83" s="51" t="s">
        <v>63</v>
      </c>
      <c r="FR83" s="51" t="s">
        <v>4</v>
      </c>
      <c r="FS83" s="53" t="s">
        <v>64</v>
      </c>
      <c r="FT83" s="51" t="s">
        <v>60</v>
      </c>
      <c r="FU83" s="51" t="s">
        <v>61</v>
      </c>
      <c r="FV83" s="51" t="s">
        <v>62</v>
      </c>
      <c r="FW83" s="51" t="s">
        <v>63</v>
      </c>
      <c r="FX83" s="51" t="s">
        <v>4</v>
      </c>
      <c r="FY83" s="53" t="s">
        <v>64</v>
      </c>
      <c r="FZ83" s="51" t="s">
        <v>60</v>
      </c>
      <c r="GA83" s="51" t="s">
        <v>61</v>
      </c>
      <c r="GB83" s="51" t="s">
        <v>62</v>
      </c>
      <c r="GC83" s="51" t="s">
        <v>63</v>
      </c>
      <c r="GD83" s="51" t="s">
        <v>4</v>
      </c>
      <c r="GE83" s="53" t="s">
        <v>64</v>
      </c>
      <c r="GF83" s="51" t="s">
        <v>60</v>
      </c>
      <c r="GG83" s="51" t="s">
        <v>61</v>
      </c>
      <c r="GH83" s="51" t="s">
        <v>62</v>
      </c>
      <c r="GI83" s="51" t="s">
        <v>63</v>
      </c>
      <c r="GJ83" s="51" t="s">
        <v>4</v>
      </c>
      <c r="GK83" s="53" t="s">
        <v>64</v>
      </c>
      <c r="GL83" s="51" t="s">
        <v>60</v>
      </c>
      <c r="GM83" s="51" t="s">
        <v>61</v>
      </c>
      <c r="GN83" s="51" t="s">
        <v>62</v>
      </c>
      <c r="GO83" s="51" t="s">
        <v>63</v>
      </c>
      <c r="GP83" s="51" t="s">
        <v>4</v>
      </c>
      <c r="GQ83" s="53" t="s">
        <v>64</v>
      </c>
      <c r="GR83" s="51" t="s">
        <v>60</v>
      </c>
      <c r="GS83" s="51" t="s">
        <v>61</v>
      </c>
      <c r="GT83" s="51" t="s">
        <v>62</v>
      </c>
      <c r="GU83" s="51" t="s">
        <v>63</v>
      </c>
      <c r="GV83" s="51" t="s">
        <v>4</v>
      </c>
      <c r="GW83" s="53" t="s">
        <v>64</v>
      </c>
      <c r="GX83" s="51" t="s">
        <v>60</v>
      </c>
      <c r="GY83" s="51" t="s">
        <v>61</v>
      </c>
      <c r="GZ83" s="51" t="s">
        <v>62</v>
      </c>
      <c r="HA83" s="51" t="s">
        <v>63</v>
      </c>
      <c r="HB83" s="51" t="s">
        <v>4</v>
      </c>
      <c r="HC83" s="53" t="s">
        <v>64</v>
      </c>
      <c r="HD83" s="51" t="s">
        <v>60</v>
      </c>
      <c r="HE83" s="51" t="s">
        <v>61</v>
      </c>
      <c r="HF83" s="51" t="s">
        <v>62</v>
      </c>
      <c r="HG83" s="51" t="s">
        <v>63</v>
      </c>
      <c r="HH83" s="51" t="s">
        <v>4</v>
      </c>
      <c r="HI83" s="53" t="s">
        <v>64</v>
      </c>
      <c r="HJ83" s="51" t="s">
        <v>60</v>
      </c>
      <c r="HK83" s="51" t="s">
        <v>61</v>
      </c>
      <c r="HL83" s="51" t="s">
        <v>62</v>
      </c>
      <c r="HM83" s="51" t="s">
        <v>63</v>
      </c>
      <c r="HN83" s="51" t="s">
        <v>4</v>
      </c>
      <c r="HO83" s="53" t="s">
        <v>64</v>
      </c>
      <c r="HP83" s="51" t="s">
        <v>60</v>
      </c>
      <c r="HQ83" s="51" t="s">
        <v>61</v>
      </c>
      <c r="HR83" s="51" t="s">
        <v>62</v>
      </c>
      <c r="HS83" s="51" t="s">
        <v>63</v>
      </c>
      <c r="HT83" s="51" t="s">
        <v>4</v>
      </c>
      <c r="HU83" s="53" t="s">
        <v>64</v>
      </c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</row>
    <row r="84">
      <c r="A84" s="1"/>
      <c r="B84" s="59"/>
      <c r="E84" s="26">
        <f t="shared" ref="E84:J84" si="64">N84+T84+Z84+AF84+AL84+AR84+AX84+BD84+BJ84+BP84+BV84+CB84+CH84+CN84+CT84+CZ84+DF84+DL84+DR84+DX84+ED84+EJ84+EP84+EV84+FB84+FH84+FN84+FT84+FZ84+GF84+GL84+GR84+GX84+HD84+HJ84+HP84</f>
        <v>2</v>
      </c>
      <c r="F84" s="26">
        <f t="shared" si="64"/>
        <v>1</v>
      </c>
      <c r="G84" s="26">
        <f t="shared" si="64"/>
        <v>0</v>
      </c>
      <c r="H84" s="26">
        <f t="shared" si="64"/>
        <v>2</v>
      </c>
      <c r="I84" s="26">
        <f t="shared" si="64"/>
        <v>0</v>
      </c>
      <c r="J84" s="26">
        <f t="shared" si="64"/>
        <v>3</v>
      </c>
      <c r="K84" s="31">
        <f t="shared" ref="K84:K86" si="66">sum(E84:J84)</f>
        <v>8</v>
      </c>
      <c r="M84" s="27"/>
      <c r="N84" s="28"/>
      <c r="O84" s="26"/>
      <c r="P84" s="26"/>
      <c r="Q84" s="26"/>
      <c r="R84" s="26"/>
      <c r="S84" s="26"/>
      <c r="T84" s="28"/>
      <c r="U84" s="26"/>
      <c r="V84" s="26"/>
      <c r="W84" s="26"/>
      <c r="X84" s="26"/>
      <c r="Y84" s="26"/>
      <c r="Z84" s="28"/>
      <c r="AA84" s="26"/>
      <c r="AB84" s="26"/>
      <c r="AC84" s="26"/>
      <c r="AD84" s="26"/>
      <c r="AE84" s="29"/>
      <c r="AF84" s="26"/>
      <c r="AG84" s="26"/>
      <c r="AH84" s="26"/>
      <c r="AI84" s="26"/>
      <c r="AJ84" s="26"/>
      <c r="AK84" s="29"/>
      <c r="AL84" s="28"/>
      <c r="AM84" s="26"/>
      <c r="AN84" s="26"/>
      <c r="AO84" s="26"/>
      <c r="AP84" s="26"/>
      <c r="AQ84" s="29"/>
      <c r="AR84" s="28"/>
      <c r="AS84" s="26"/>
      <c r="AT84" s="26"/>
      <c r="AU84" s="26"/>
      <c r="AV84" s="26"/>
      <c r="AW84" s="29"/>
      <c r="AX84" s="26"/>
      <c r="AY84" s="26"/>
      <c r="AZ84" s="26"/>
      <c r="BA84" s="26"/>
      <c r="BB84" s="26"/>
      <c r="BC84" s="29"/>
      <c r="BD84" s="141"/>
      <c r="BE84" s="142"/>
      <c r="BF84" s="142"/>
      <c r="BG84" s="142"/>
      <c r="BH84" s="142"/>
      <c r="BI84" s="29"/>
      <c r="BJ84" s="28"/>
      <c r="BK84" s="26"/>
      <c r="BL84" s="26"/>
      <c r="BM84" s="26"/>
      <c r="BN84" s="26"/>
      <c r="BO84" s="29"/>
      <c r="BP84" s="26"/>
      <c r="BQ84" s="26"/>
      <c r="BR84" s="26"/>
      <c r="BS84" s="26"/>
      <c r="BT84" s="26"/>
      <c r="BU84" s="29"/>
      <c r="BV84" s="26"/>
      <c r="BW84" s="26"/>
      <c r="BX84" s="26"/>
      <c r="BY84" s="26"/>
      <c r="BZ84" s="26"/>
      <c r="CA84" s="29"/>
      <c r="CB84" s="26"/>
      <c r="CC84" s="26"/>
      <c r="CD84" s="26"/>
      <c r="CE84" s="26"/>
      <c r="CF84" s="26"/>
      <c r="CG84" s="29"/>
      <c r="CH84" s="26"/>
      <c r="CI84" s="26"/>
      <c r="CJ84" s="26"/>
      <c r="CK84" s="26"/>
      <c r="CL84" s="26"/>
      <c r="CM84" s="29"/>
      <c r="CN84" s="26"/>
      <c r="CO84" s="26"/>
      <c r="CP84" s="26"/>
      <c r="CQ84" s="26"/>
      <c r="CR84" s="26"/>
      <c r="CS84" s="29"/>
      <c r="CT84" s="26"/>
      <c r="CU84" s="26"/>
      <c r="CV84" s="26"/>
      <c r="CW84" s="26"/>
      <c r="CX84" s="26"/>
      <c r="CY84" s="29"/>
      <c r="CZ84" s="26"/>
      <c r="DA84" s="26"/>
      <c r="DB84" s="26"/>
      <c r="DC84" s="26"/>
      <c r="DD84" s="26"/>
      <c r="DE84" s="29"/>
      <c r="DF84" s="26"/>
      <c r="DG84" s="26"/>
      <c r="DH84" s="26"/>
      <c r="DI84" s="26"/>
      <c r="DJ84" s="26"/>
      <c r="DK84" s="29"/>
      <c r="DL84" s="26"/>
      <c r="DM84" s="26"/>
      <c r="DN84" s="26"/>
      <c r="DO84" s="26">
        <v>1.0</v>
      </c>
      <c r="DP84" s="26"/>
      <c r="DQ84" s="29"/>
      <c r="DR84" s="26"/>
      <c r="DS84" s="26"/>
      <c r="DT84" s="26"/>
      <c r="DU84" s="26"/>
      <c r="DV84" s="26"/>
      <c r="DW84" s="29"/>
      <c r="DX84" s="26"/>
      <c r="DY84" s="26"/>
      <c r="DZ84" s="26"/>
      <c r="EA84" s="26"/>
      <c r="EB84" s="26"/>
      <c r="EC84" s="29"/>
      <c r="ED84" s="26"/>
      <c r="EE84" s="26"/>
      <c r="EF84" s="26"/>
      <c r="EG84" s="26"/>
      <c r="EH84" s="26"/>
      <c r="EI84" s="29"/>
      <c r="EJ84" s="26"/>
      <c r="EK84" s="26"/>
      <c r="EL84" s="26"/>
      <c r="EM84" s="26"/>
      <c r="EN84" s="26"/>
      <c r="EO84" s="29"/>
      <c r="EP84" s="26"/>
      <c r="EQ84" s="26"/>
      <c r="ER84" s="26"/>
      <c r="ES84" s="26"/>
      <c r="ET84" s="26"/>
      <c r="EU84" s="29"/>
      <c r="EV84" s="26">
        <v>1.0</v>
      </c>
      <c r="EW84" s="26">
        <v>1.0</v>
      </c>
      <c r="EX84" s="26"/>
      <c r="EY84" s="26"/>
      <c r="EZ84" s="26"/>
      <c r="FA84" s="29"/>
      <c r="FB84" s="26"/>
      <c r="FC84" s="26"/>
      <c r="FD84" s="26"/>
      <c r="FE84" s="26"/>
      <c r="FF84" s="26"/>
      <c r="FG84" s="29">
        <v>2.0</v>
      </c>
      <c r="FH84" s="26"/>
      <c r="FI84" s="26"/>
      <c r="FJ84" s="26"/>
      <c r="FK84" s="26"/>
      <c r="FL84" s="26"/>
      <c r="FM84" s="29"/>
      <c r="FN84" s="26"/>
      <c r="FO84" s="26"/>
      <c r="FP84" s="26"/>
      <c r="FQ84" s="26"/>
      <c r="FR84" s="26"/>
      <c r="FS84" s="29"/>
      <c r="FT84" s="26"/>
      <c r="FU84" s="26"/>
      <c r="FV84" s="26"/>
      <c r="FW84" s="26"/>
      <c r="FX84" s="26"/>
      <c r="FY84" s="29"/>
      <c r="FZ84" s="26"/>
      <c r="GA84" s="26"/>
      <c r="GB84" s="26"/>
      <c r="GC84" s="26">
        <v>1.0</v>
      </c>
      <c r="GD84" s="26"/>
      <c r="GE84" s="29"/>
      <c r="GF84" s="26"/>
      <c r="GG84" s="26"/>
      <c r="GH84" s="26"/>
      <c r="GI84" s="26"/>
      <c r="GJ84" s="26"/>
      <c r="GK84" s="29"/>
      <c r="GL84" s="26"/>
      <c r="GM84" s="26"/>
      <c r="GN84" s="26"/>
      <c r="GO84" s="26"/>
      <c r="GP84" s="26"/>
      <c r="GQ84" s="29"/>
      <c r="GR84" s="26"/>
      <c r="GS84" s="26"/>
      <c r="GT84" s="26"/>
      <c r="GU84" s="26"/>
      <c r="GV84" s="26"/>
      <c r="GW84" s="29"/>
      <c r="GX84" s="26"/>
      <c r="GY84" s="26"/>
      <c r="GZ84" s="26"/>
      <c r="HA84" s="26"/>
      <c r="HB84" s="26"/>
      <c r="HC84" s="29"/>
      <c r="HD84" s="26"/>
      <c r="HE84" s="26"/>
      <c r="HF84" s="26"/>
      <c r="HG84" s="26"/>
      <c r="HH84" s="26"/>
      <c r="HI84" s="29"/>
      <c r="HJ84" s="26"/>
      <c r="HK84" s="26"/>
      <c r="HL84" s="26"/>
      <c r="HM84" s="26"/>
      <c r="HN84" s="26"/>
      <c r="HO84" s="29"/>
      <c r="HP84" s="26">
        <v>1.0</v>
      </c>
      <c r="HQ84" s="26"/>
      <c r="HR84" s="26"/>
      <c r="HS84" s="26"/>
      <c r="HT84" s="26"/>
      <c r="HU84" s="29">
        <v>1.0</v>
      </c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</row>
    <row r="85">
      <c r="A85" s="1"/>
      <c r="B85" s="59"/>
      <c r="D85" s="50" t="s">
        <v>11</v>
      </c>
      <c r="E85" s="37">
        <f t="shared" ref="E85:J85" si="65">N85+T85+Z85+AF85+AL85+AR85+AX85+BD85+BJ85+BP85+BV85+CB85+CH85+CN85+CT85+CZ85+DF85+DL85+DR85+DX85+ED85+EJ85+EP85+EV85+FB85+FH85+FN85+FT85+FZ85+GF85+GL85+GR85+GX85+HD85+HJ85+HP85</f>
        <v>29998</v>
      </c>
      <c r="F85" s="37">
        <f t="shared" si="65"/>
        <v>14999</v>
      </c>
      <c r="G85" s="37">
        <f t="shared" si="65"/>
        <v>0</v>
      </c>
      <c r="H85" s="37">
        <f t="shared" si="65"/>
        <v>29998</v>
      </c>
      <c r="I85" s="37">
        <f t="shared" si="65"/>
        <v>0</v>
      </c>
      <c r="J85" s="37">
        <f t="shared" si="65"/>
        <v>49997</v>
      </c>
      <c r="K85" s="43">
        <f t="shared" si="66"/>
        <v>124992</v>
      </c>
      <c r="M85" s="27"/>
      <c r="N85" s="40"/>
      <c r="O85" s="38"/>
      <c r="P85" s="38"/>
      <c r="Q85" s="38"/>
      <c r="R85" s="38"/>
      <c r="S85" s="38"/>
      <c r="T85" s="40"/>
      <c r="U85" s="38"/>
      <c r="V85" s="38"/>
      <c r="W85" s="38"/>
      <c r="X85" s="38"/>
      <c r="Y85" s="38"/>
      <c r="Z85" s="40"/>
      <c r="AA85" s="38"/>
      <c r="AB85" s="38"/>
      <c r="AC85" s="38"/>
      <c r="AD85" s="37"/>
      <c r="AE85" s="61"/>
      <c r="AF85" s="38"/>
      <c r="AG85" s="38"/>
      <c r="AH85" s="37"/>
      <c r="AI85" s="38"/>
      <c r="AJ85" s="38"/>
      <c r="AK85" s="61"/>
      <c r="AL85" s="40"/>
      <c r="AM85" s="38"/>
      <c r="AN85" s="38"/>
      <c r="AO85" s="38"/>
      <c r="AP85" s="38"/>
      <c r="AQ85" s="61"/>
      <c r="AR85" s="60"/>
      <c r="AS85" s="38"/>
      <c r="AT85" s="38"/>
      <c r="AU85" s="38"/>
      <c r="AV85" s="38"/>
      <c r="AW85" s="61"/>
      <c r="AX85" s="37"/>
      <c r="AY85" s="38"/>
      <c r="AZ85" s="38"/>
      <c r="BA85" s="38"/>
      <c r="BB85" s="38"/>
      <c r="BC85" s="61"/>
      <c r="BD85" s="147"/>
      <c r="BE85" s="148"/>
      <c r="BF85" s="148"/>
      <c r="BG85" s="148"/>
      <c r="BH85" s="148"/>
      <c r="BI85" s="61"/>
      <c r="BJ85" s="60"/>
      <c r="BK85" s="38"/>
      <c r="BL85" s="38"/>
      <c r="BM85" s="38"/>
      <c r="BN85" s="38"/>
      <c r="BO85" s="61"/>
      <c r="BP85" s="38"/>
      <c r="BQ85" s="38"/>
      <c r="BR85" s="37"/>
      <c r="BS85" s="38"/>
      <c r="BT85" s="38"/>
      <c r="BU85" s="61"/>
      <c r="BV85" s="37"/>
      <c r="BW85" s="38"/>
      <c r="BX85" s="37"/>
      <c r="BY85" s="38"/>
      <c r="BZ85" s="38"/>
      <c r="CA85" s="61"/>
      <c r="CB85" s="37"/>
      <c r="CC85" s="38"/>
      <c r="CD85" s="37"/>
      <c r="CE85" s="38"/>
      <c r="CF85" s="37"/>
      <c r="CG85" s="61"/>
      <c r="CH85" s="38"/>
      <c r="CI85" s="38"/>
      <c r="CJ85" s="37"/>
      <c r="CK85" s="38"/>
      <c r="CL85" s="37"/>
      <c r="CM85" s="41"/>
      <c r="CN85" s="38"/>
      <c r="CO85" s="38"/>
      <c r="CP85" s="37"/>
      <c r="CQ85" s="38"/>
      <c r="CR85" s="38"/>
      <c r="CS85" s="61"/>
      <c r="CT85" s="38"/>
      <c r="CU85" s="38"/>
      <c r="CV85" s="37"/>
      <c r="CW85" s="38"/>
      <c r="CX85" s="38"/>
      <c r="CY85" s="61"/>
      <c r="CZ85" s="38"/>
      <c r="DA85" s="38"/>
      <c r="DB85" s="37"/>
      <c r="DC85" s="38"/>
      <c r="DD85" s="38"/>
      <c r="DE85" s="61"/>
      <c r="DF85" s="38"/>
      <c r="DG85" s="38"/>
      <c r="DH85" s="37"/>
      <c r="DI85" s="38"/>
      <c r="DJ85" s="38"/>
      <c r="DK85" s="61"/>
      <c r="DL85" s="38"/>
      <c r="DM85" s="38"/>
      <c r="DN85" s="37"/>
      <c r="DO85" s="37">
        <v>14999.0</v>
      </c>
      <c r="DP85" s="38"/>
      <c r="DQ85" s="41"/>
      <c r="DR85" s="38"/>
      <c r="DS85" s="38"/>
      <c r="DT85" s="37"/>
      <c r="DU85" s="38"/>
      <c r="DV85" s="38"/>
      <c r="DW85" s="61"/>
      <c r="DX85" s="38"/>
      <c r="DY85" s="38"/>
      <c r="DZ85" s="37"/>
      <c r="EA85" s="38"/>
      <c r="EB85" s="38"/>
      <c r="EC85" s="61"/>
      <c r="ED85" s="37"/>
      <c r="EE85" s="38"/>
      <c r="EF85" s="37"/>
      <c r="EG85" s="38"/>
      <c r="EH85" s="38"/>
      <c r="EI85" s="61"/>
      <c r="EJ85" s="38"/>
      <c r="EK85" s="38"/>
      <c r="EL85" s="37"/>
      <c r="EM85" s="38"/>
      <c r="EN85" s="38"/>
      <c r="EO85" s="61"/>
      <c r="EP85" s="38"/>
      <c r="EQ85" s="38"/>
      <c r="ER85" s="37"/>
      <c r="ES85" s="38"/>
      <c r="ET85" s="38"/>
      <c r="EU85" s="61"/>
      <c r="EV85" s="37">
        <v>14999.0</v>
      </c>
      <c r="EW85" s="37">
        <v>14999.0</v>
      </c>
      <c r="EX85" s="37"/>
      <c r="EY85" s="37"/>
      <c r="EZ85" s="38"/>
      <c r="FA85" s="61"/>
      <c r="FB85" s="38"/>
      <c r="FC85" s="38"/>
      <c r="FD85" s="37"/>
      <c r="FE85" s="38"/>
      <c r="FF85" s="38"/>
      <c r="FG85" s="41">
        <v>29998.0</v>
      </c>
      <c r="FH85" s="37"/>
      <c r="FI85" s="38"/>
      <c r="FJ85" s="37"/>
      <c r="FK85" s="38"/>
      <c r="FL85" s="38"/>
      <c r="FM85" s="61"/>
      <c r="FN85" s="38"/>
      <c r="FO85" s="38"/>
      <c r="FP85" s="37"/>
      <c r="FQ85" s="38"/>
      <c r="FR85" s="38"/>
      <c r="FS85" s="61"/>
      <c r="FT85" s="38"/>
      <c r="FU85" s="38"/>
      <c r="FV85" s="37"/>
      <c r="FW85" s="38"/>
      <c r="FX85" s="37"/>
      <c r="FY85" s="61"/>
      <c r="FZ85" s="38"/>
      <c r="GA85" s="38"/>
      <c r="GB85" s="37"/>
      <c r="GC85" s="37">
        <v>14999.0</v>
      </c>
      <c r="GD85" s="37"/>
      <c r="GE85" s="61"/>
      <c r="GF85" s="38"/>
      <c r="GG85" s="38"/>
      <c r="GH85" s="37"/>
      <c r="GI85" s="38"/>
      <c r="GJ85" s="38"/>
      <c r="GK85" s="61"/>
      <c r="GL85" s="38"/>
      <c r="GM85" s="38"/>
      <c r="GN85" s="37"/>
      <c r="GO85" s="37"/>
      <c r="GP85" s="37"/>
      <c r="GQ85" s="41"/>
      <c r="GR85" s="38"/>
      <c r="GS85" s="38"/>
      <c r="GT85" s="37"/>
      <c r="GU85" s="37"/>
      <c r="GV85" s="37"/>
      <c r="GW85" s="41"/>
      <c r="GX85" s="38"/>
      <c r="GY85" s="38"/>
      <c r="GZ85" s="37"/>
      <c r="HA85" s="37"/>
      <c r="HB85" s="37"/>
      <c r="HC85" s="41"/>
      <c r="HD85" s="38"/>
      <c r="HE85" s="38"/>
      <c r="HF85" s="37"/>
      <c r="HG85" s="37"/>
      <c r="HH85" s="37"/>
      <c r="HI85" s="41"/>
      <c r="HJ85" s="38"/>
      <c r="HK85" s="38"/>
      <c r="HL85" s="37"/>
      <c r="HM85" s="37"/>
      <c r="HN85" s="37"/>
      <c r="HO85" s="41"/>
      <c r="HP85" s="37">
        <v>14999.0</v>
      </c>
      <c r="HQ85" s="38"/>
      <c r="HR85" s="37"/>
      <c r="HS85" s="37"/>
      <c r="HT85" s="37"/>
      <c r="HU85" s="41">
        <v>19999.0</v>
      </c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</row>
    <row r="86">
      <c r="A86" s="1"/>
      <c r="B86" s="62"/>
      <c r="C86" s="63"/>
      <c r="D86" s="64" t="s">
        <v>13</v>
      </c>
      <c r="E86" s="77">
        <f t="shared" ref="E86:J86" si="67">N86+T86+Z86+AF86+AL86+AR86+AX86+BD86+BJ86+BP86+BV86+CB86+CH86+CN86+CT86+CZ86+DF86+DL86+DR86+DX86+ED86+EJ86+EP86+EV86+FB86+FH86+FN86+FT86+FZ86+GF86+GL86+GR86+GX86+HD86+HJ86+HP86</f>
        <v>74498</v>
      </c>
      <c r="F86" s="77">
        <f t="shared" si="67"/>
        <v>30000</v>
      </c>
      <c r="G86" s="77">
        <f t="shared" si="67"/>
        <v>0</v>
      </c>
      <c r="H86" s="77">
        <f t="shared" si="67"/>
        <v>21999</v>
      </c>
      <c r="I86" s="77">
        <f t="shared" si="67"/>
        <v>0</v>
      </c>
      <c r="J86" s="77">
        <f t="shared" si="67"/>
        <v>13755</v>
      </c>
      <c r="K86" s="43">
        <f t="shared" si="66"/>
        <v>140252</v>
      </c>
      <c r="L86" s="63"/>
      <c r="M86" s="65"/>
      <c r="N86" s="67"/>
      <c r="O86" s="66"/>
      <c r="P86" s="66"/>
      <c r="Q86" s="66"/>
      <c r="R86" s="66"/>
      <c r="S86" s="66"/>
      <c r="T86" s="67"/>
      <c r="U86" s="66"/>
      <c r="V86" s="66"/>
      <c r="W86" s="66"/>
      <c r="X86" s="66"/>
      <c r="Y86" s="66"/>
      <c r="Z86" s="67"/>
      <c r="AA86" s="66"/>
      <c r="AB86" s="66"/>
      <c r="AC86" s="66"/>
      <c r="AD86" s="66"/>
      <c r="AE86" s="68"/>
      <c r="AF86" s="66"/>
      <c r="AG86" s="66"/>
      <c r="AH86" s="66"/>
      <c r="AI86" s="66"/>
      <c r="AJ86" s="66"/>
      <c r="AK86" s="68"/>
      <c r="AL86" s="67"/>
      <c r="AM86" s="66"/>
      <c r="AN86" s="66"/>
      <c r="AO86" s="66"/>
      <c r="AP86" s="66"/>
      <c r="AQ86" s="68"/>
      <c r="AR86" s="67"/>
      <c r="AS86" s="66"/>
      <c r="AT86" s="66"/>
      <c r="AU86" s="66"/>
      <c r="AV86" s="66"/>
      <c r="AW86" s="68"/>
      <c r="AX86" s="66"/>
      <c r="AY86" s="66"/>
      <c r="AZ86" s="66"/>
      <c r="BA86" s="66"/>
      <c r="BB86" s="66"/>
      <c r="BC86" s="68"/>
      <c r="BD86" s="149"/>
      <c r="BE86" s="150"/>
      <c r="BF86" s="150"/>
      <c r="BG86" s="150"/>
      <c r="BH86" s="150"/>
      <c r="BI86" s="68"/>
      <c r="BJ86" s="67"/>
      <c r="BK86" s="66"/>
      <c r="BL86" s="66"/>
      <c r="BM86" s="66"/>
      <c r="BN86" s="66"/>
      <c r="BO86" s="68"/>
      <c r="BP86" s="66"/>
      <c r="BQ86" s="66"/>
      <c r="BR86" s="66"/>
      <c r="BS86" s="66"/>
      <c r="BT86" s="66"/>
      <c r="BU86" s="68"/>
      <c r="BV86" s="66"/>
      <c r="BW86" s="66"/>
      <c r="BX86" s="66"/>
      <c r="BY86" s="66"/>
      <c r="BZ86" s="66"/>
      <c r="CA86" s="68"/>
      <c r="CB86" s="66"/>
      <c r="CC86" s="66"/>
      <c r="CD86" s="66"/>
      <c r="CE86" s="66"/>
      <c r="CF86" s="66"/>
      <c r="CG86" s="68"/>
      <c r="CH86" s="66"/>
      <c r="CI86" s="66"/>
      <c r="CJ86" s="66"/>
      <c r="CK86" s="66"/>
      <c r="CL86" s="66"/>
      <c r="CM86" s="68"/>
      <c r="CN86" s="66"/>
      <c r="CO86" s="66"/>
      <c r="CP86" s="66"/>
      <c r="CQ86" s="66"/>
      <c r="CR86" s="66"/>
      <c r="CS86" s="68"/>
      <c r="CT86" s="66"/>
      <c r="CU86" s="66"/>
      <c r="CV86" s="66"/>
      <c r="CW86" s="66"/>
      <c r="CX86" s="66"/>
      <c r="CY86" s="68"/>
      <c r="CZ86" s="66"/>
      <c r="DA86" s="66"/>
      <c r="DB86" s="66"/>
      <c r="DC86" s="66"/>
      <c r="DD86" s="66"/>
      <c r="DE86" s="68"/>
      <c r="DF86" s="66"/>
      <c r="DG86" s="66"/>
      <c r="DH86" s="66"/>
      <c r="DI86" s="66"/>
      <c r="DJ86" s="66"/>
      <c r="DK86" s="68"/>
      <c r="DL86" s="66"/>
      <c r="DM86" s="66"/>
      <c r="DN86" s="66"/>
      <c r="DO86" s="66"/>
      <c r="DP86" s="66"/>
      <c r="DQ86" s="68"/>
      <c r="DR86" s="66"/>
      <c r="DS86" s="66"/>
      <c r="DT86" s="66"/>
      <c r="DU86" s="66"/>
      <c r="DV86" s="66"/>
      <c r="DW86" s="68"/>
      <c r="DX86" s="66"/>
      <c r="DY86" s="66"/>
      <c r="DZ86" s="66"/>
      <c r="EA86" s="66"/>
      <c r="EB86" s="66"/>
      <c r="EC86" s="68"/>
      <c r="ED86" s="77"/>
      <c r="EE86" s="66"/>
      <c r="EF86" s="66"/>
      <c r="EG86" s="66"/>
      <c r="EH86" s="66"/>
      <c r="EI86" s="68"/>
      <c r="EJ86" s="66"/>
      <c r="EK86" s="66"/>
      <c r="EL86" s="66"/>
      <c r="EM86" s="66"/>
      <c r="EN86" s="66"/>
      <c r="EO86" s="68"/>
      <c r="EP86" s="66"/>
      <c r="EQ86" s="66"/>
      <c r="ER86" s="66"/>
      <c r="ES86" s="66"/>
      <c r="ET86" s="66"/>
      <c r="EU86" s="68"/>
      <c r="EV86" s="66"/>
      <c r="EW86" s="77">
        <v>30000.0</v>
      </c>
      <c r="EX86" s="66"/>
      <c r="EY86" s="66"/>
      <c r="EZ86" s="66"/>
      <c r="FA86" s="68"/>
      <c r="FB86" s="66"/>
      <c r="FC86" s="66"/>
      <c r="FD86" s="66"/>
      <c r="FE86" s="66"/>
      <c r="FF86" s="66"/>
      <c r="FG86" s="135">
        <v>0.0</v>
      </c>
      <c r="FH86" s="66"/>
      <c r="FI86" s="66"/>
      <c r="FJ86" s="66"/>
      <c r="FK86" s="66"/>
      <c r="FL86" s="66"/>
      <c r="FM86" s="68"/>
      <c r="FN86" s="66"/>
      <c r="FO86" s="66"/>
      <c r="FP86" s="66"/>
      <c r="FQ86" s="66"/>
      <c r="FR86" s="66"/>
      <c r="FS86" s="68"/>
      <c r="FT86" s="66"/>
      <c r="FU86" s="66"/>
      <c r="FV86" s="66"/>
      <c r="FW86" s="66"/>
      <c r="FX86" s="66"/>
      <c r="FY86" s="68"/>
      <c r="FZ86" s="66"/>
      <c r="GA86" s="66"/>
      <c r="GB86" s="66"/>
      <c r="GC86" s="77">
        <v>21999.0</v>
      </c>
      <c r="GD86" s="66"/>
      <c r="GE86" s="68"/>
      <c r="GF86" s="66"/>
      <c r="GG86" s="66"/>
      <c r="GH86" s="66"/>
      <c r="GI86" s="66"/>
      <c r="GJ86" s="66"/>
      <c r="GK86" s="68"/>
      <c r="GL86" s="66"/>
      <c r="GM86" s="66"/>
      <c r="GN86" s="66"/>
      <c r="GO86" s="66"/>
      <c r="GP86" s="66"/>
      <c r="GQ86" s="68"/>
      <c r="GR86" s="66"/>
      <c r="GS86" s="66"/>
      <c r="GT86" s="66"/>
      <c r="GU86" s="66"/>
      <c r="GV86" s="66"/>
      <c r="GW86" s="68"/>
      <c r="GX86" s="66"/>
      <c r="GY86" s="66"/>
      <c r="GZ86" s="66"/>
      <c r="HA86" s="66"/>
      <c r="HB86" s="66"/>
      <c r="HC86" s="68"/>
      <c r="HD86" s="66"/>
      <c r="HE86" s="66"/>
      <c r="HF86" s="66"/>
      <c r="HG86" s="66"/>
      <c r="HH86" s="66"/>
      <c r="HI86" s="68"/>
      <c r="HJ86" s="66"/>
      <c r="HK86" s="66"/>
      <c r="HL86" s="66"/>
      <c r="HM86" s="66"/>
      <c r="HN86" s="66"/>
      <c r="HO86" s="68"/>
      <c r="HP86" s="77">
        <v>74498.0</v>
      </c>
      <c r="HQ86" s="66"/>
      <c r="HR86" s="66"/>
      <c r="HS86" s="66"/>
      <c r="HT86" s="66"/>
      <c r="HU86" s="135">
        <v>13755.0</v>
      </c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</row>
    <row r="87">
      <c r="A87" s="1"/>
      <c r="B87" s="119" t="s">
        <v>80</v>
      </c>
      <c r="C87" s="13"/>
      <c r="D87" s="14" t="s">
        <v>2</v>
      </c>
      <c r="E87" s="14" t="s">
        <v>60</v>
      </c>
      <c r="F87" s="14" t="s">
        <v>61</v>
      </c>
      <c r="G87" s="14" t="s">
        <v>62</v>
      </c>
      <c r="H87" s="14" t="s">
        <v>63</v>
      </c>
      <c r="I87" s="14" t="s">
        <v>4</v>
      </c>
      <c r="J87" s="14" t="s">
        <v>64</v>
      </c>
      <c r="K87" s="89" t="s">
        <v>33</v>
      </c>
      <c r="L87" s="15" t="s">
        <v>5</v>
      </c>
      <c r="M87" s="16" t="s">
        <v>6</v>
      </c>
      <c r="N87" s="139" t="s">
        <v>60</v>
      </c>
      <c r="O87" s="24" t="s">
        <v>61</v>
      </c>
      <c r="P87" s="24" t="s">
        <v>62</v>
      </c>
      <c r="Q87" s="24" t="s">
        <v>63</v>
      </c>
      <c r="R87" s="24" t="s">
        <v>4</v>
      </c>
      <c r="S87" s="24" t="s">
        <v>64</v>
      </c>
      <c r="T87" s="139" t="s">
        <v>60</v>
      </c>
      <c r="U87" s="24" t="s">
        <v>61</v>
      </c>
      <c r="V87" s="24" t="s">
        <v>62</v>
      </c>
      <c r="W87" s="24" t="s">
        <v>63</v>
      </c>
      <c r="X87" s="24" t="s">
        <v>4</v>
      </c>
      <c r="Y87" s="24" t="s">
        <v>64</v>
      </c>
      <c r="Z87" s="139" t="s">
        <v>60</v>
      </c>
      <c r="AA87" s="24" t="s">
        <v>61</v>
      </c>
      <c r="AB87" s="24" t="s">
        <v>62</v>
      </c>
      <c r="AC87" s="24" t="s">
        <v>63</v>
      </c>
      <c r="AD87" s="24" t="s">
        <v>4</v>
      </c>
      <c r="AE87" s="140" t="s">
        <v>64</v>
      </c>
      <c r="AF87" s="24" t="s">
        <v>60</v>
      </c>
      <c r="AG87" s="24" t="s">
        <v>61</v>
      </c>
      <c r="AH87" s="24" t="s">
        <v>62</v>
      </c>
      <c r="AI87" s="24" t="s">
        <v>63</v>
      </c>
      <c r="AJ87" s="24" t="s">
        <v>4</v>
      </c>
      <c r="AK87" s="140" t="s">
        <v>64</v>
      </c>
      <c r="AL87" s="139" t="s">
        <v>60</v>
      </c>
      <c r="AM87" s="24" t="s">
        <v>61</v>
      </c>
      <c r="AN87" s="24" t="s">
        <v>62</v>
      </c>
      <c r="AO87" s="24" t="s">
        <v>63</v>
      </c>
      <c r="AP87" s="24" t="s">
        <v>4</v>
      </c>
      <c r="AQ87" s="140" t="s">
        <v>64</v>
      </c>
      <c r="AR87" s="139" t="s">
        <v>60</v>
      </c>
      <c r="AS87" s="24" t="s">
        <v>61</v>
      </c>
      <c r="AT87" s="24" t="s">
        <v>62</v>
      </c>
      <c r="AU87" s="24" t="s">
        <v>63</v>
      </c>
      <c r="AV87" s="24" t="s">
        <v>4</v>
      </c>
      <c r="AW87" s="140" t="s">
        <v>64</v>
      </c>
      <c r="AX87" s="24" t="s">
        <v>60</v>
      </c>
      <c r="AY87" s="24" t="s">
        <v>61</v>
      </c>
      <c r="AZ87" s="24" t="s">
        <v>62</v>
      </c>
      <c r="BA87" s="24" t="s">
        <v>63</v>
      </c>
      <c r="BB87" s="24" t="s">
        <v>4</v>
      </c>
      <c r="BC87" s="140" t="s">
        <v>64</v>
      </c>
      <c r="BD87" s="139" t="s">
        <v>60</v>
      </c>
      <c r="BE87" s="24" t="s">
        <v>61</v>
      </c>
      <c r="BF87" s="24" t="s">
        <v>62</v>
      </c>
      <c r="BG87" s="24" t="s">
        <v>63</v>
      </c>
      <c r="BH87" s="24" t="s">
        <v>4</v>
      </c>
      <c r="BI87" s="140" t="s">
        <v>64</v>
      </c>
      <c r="BJ87" s="139" t="s">
        <v>60</v>
      </c>
      <c r="BK87" s="24" t="s">
        <v>61</v>
      </c>
      <c r="BL87" s="24" t="s">
        <v>62</v>
      </c>
      <c r="BM87" s="24" t="s">
        <v>63</v>
      </c>
      <c r="BN87" s="24" t="s">
        <v>4</v>
      </c>
      <c r="BO87" s="140" t="s">
        <v>64</v>
      </c>
      <c r="BP87" s="24" t="s">
        <v>60</v>
      </c>
      <c r="BQ87" s="24" t="s">
        <v>61</v>
      </c>
      <c r="BR87" s="24" t="s">
        <v>62</v>
      </c>
      <c r="BS87" s="24" t="s">
        <v>63</v>
      </c>
      <c r="BT87" s="24" t="s">
        <v>4</v>
      </c>
      <c r="BU87" s="140" t="s">
        <v>64</v>
      </c>
      <c r="BV87" s="24" t="s">
        <v>60</v>
      </c>
      <c r="BW87" s="24" t="s">
        <v>61</v>
      </c>
      <c r="BX87" s="24" t="s">
        <v>62</v>
      </c>
      <c r="BY87" s="24" t="s">
        <v>63</v>
      </c>
      <c r="BZ87" s="24" t="s">
        <v>4</v>
      </c>
      <c r="CA87" s="140" t="s">
        <v>64</v>
      </c>
      <c r="CB87" s="24" t="s">
        <v>60</v>
      </c>
      <c r="CC87" s="24" t="s">
        <v>61</v>
      </c>
      <c r="CD87" s="24" t="s">
        <v>62</v>
      </c>
      <c r="CE87" s="24" t="s">
        <v>63</v>
      </c>
      <c r="CF87" s="24" t="s">
        <v>4</v>
      </c>
      <c r="CG87" s="140" t="s">
        <v>64</v>
      </c>
      <c r="CH87" s="24" t="s">
        <v>60</v>
      </c>
      <c r="CI87" s="24" t="s">
        <v>61</v>
      </c>
      <c r="CJ87" s="24" t="s">
        <v>62</v>
      </c>
      <c r="CK87" s="24" t="s">
        <v>63</v>
      </c>
      <c r="CL87" s="24" t="s">
        <v>4</v>
      </c>
      <c r="CM87" s="140" t="s">
        <v>64</v>
      </c>
      <c r="CN87" s="24" t="s">
        <v>60</v>
      </c>
      <c r="CO87" s="24" t="s">
        <v>61</v>
      </c>
      <c r="CP87" s="24" t="s">
        <v>62</v>
      </c>
      <c r="CQ87" s="24" t="s">
        <v>63</v>
      </c>
      <c r="CR87" s="24" t="s">
        <v>4</v>
      </c>
      <c r="CS87" s="140" t="s">
        <v>64</v>
      </c>
      <c r="CT87" s="24" t="s">
        <v>60</v>
      </c>
      <c r="CU87" s="24" t="s">
        <v>61</v>
      </c>
      <c r="CV87" s="24" t="s">
        <v>62</v>
      </c>
      <c r="CW87" s="24" t="s">
        <v>63</v>
      </c>
      <c r="CX87" s="24" t="s">
        <v>4</v>
      </c>
      <c r="CY87" s="140" t="s">
        <v>64</v>
      </c>
      <c r="CZ87" s="24" t="s">
        <v>60</v>
      </c>
      <c r="DA87" s="24" t="s">
        <v>61</v>
      </c>
      <c r="DB87" s="24" t="s">
        <v>62</v>
      </c>
      <c r="DC87" s="24" t="s">
        <v>63</v>
      </c>
      <c r="DD87" s="24" t="s">
        <v>4</v>
      </c>
      <c r="DE87" s="140" t="s">
        <v>64</v>
      </c>
      <c r="DF87" s="24" t="s">
        <v>60</v>
      </c>
      <c r="DG87" s="24" t="s">
        <v>61</v>
      </c>
      <c r="DH87" s="24" t="s">
        <v>62</v>
      </c>
      <c r="DI87" s="24" t="s">
        <v>63</v>
      </c>
      <c r="DJ87" s="24" t="s">
        <v>4</v>
      </c>
      <c r="DK87" s="140" t="s">
        <v>64</v>
      </c>
      <c r="DL87" s="24" t="s">
        <v>60</v>
      </c>
      <c r="DM87" s="24" t="s">
        <v>61</v>
      </c>
      <c r="DN87" s="24" t="s">
        <v>62</v>
      </c>
      <c r="DO87" s="24" t="s">
        <v>63</v>
      </c>
      <c r="DP87" s="24" t="s">
        <v>4</v>
      </c>
      <c r="DQ87" s="140" t="s">
        <v>64</v>
      </c>
      <c r="DR87" s="24" t="s">
        <v>60</v>
      </c>
      <c r="DS87" s="24" t="s">
        <v>61</v>
      </c>
      <c r="DT87" s="24" t="s">
        <v>62</v>
      </c>
      <c r="DU87" s="24" t="s">
        <v>63</v>
      </c>
      <c r="DV87" s="24" t="s">
        <v>4</v>
      </c>
      <c r="DW87" s="140" t="s">
        <v>64</v>
      </c>
      <c r="DX87" s="24" t="s">
        <v>60</v>
      </c>
      <c r="DY87" s="24" t="s">
        <v>61</v>
      </c>
      <c r="DZ87" s="24" t="s">
        <v>62</v>
      </c>
      <c r="EA87" s="24" t="s">
        <v>63</v>
      </c>
      <c r="EB87" s="24" t="s">
        <v>4</v>
      </c>
      <c r="EC87" s="140" t="s">
        <v>64</v>
      </c>
      <c r="ED87" s="24" t="s">
        <v>60</v>
      </c>
      <c r="EE87" s="24" t="s">
        <v>61</v>
      </c>
      <c r="EF87" s="24" t="s">
        <v>62</v>
      </c>
      <c r="EG87" s="24" t="s">
        <v>63</v>
      </c>
      <c r="EH87" s="24" t="s">
        <v>4</v>
      </c>
      <c r="EI87" s="140" t="s">
        <v>64</v>
      </c>
      <c r="EJ87" s="24" t="s">
        <v>60</v>
      </c>
      <c r="EK87" s="24" t="s">
        <v>61</v>
      </c>
      <c r="EL87" s="24" t="s">
        <v>62</v>
      </c>
      <c r="EM87" s="24" t="s">
        <v>63</v>
      </c>
      <c r="EN87" s="24" t="s">
        <v>4</v>
      </c>
      <c r="EO87" s="140" t="s">
        <v>64</v>
      </c>
      <c r="EP87" s="24" t="s">
        <v>60</v>
      </c>
      <c r="EQ87" s="24" t="s">
        <v>61</v>
      </c>
      <c r="ER87" s="24" t="s">
        <v>62</v>
      </c>
      <c r="ES87" s="24" t="s">
        <v>63</v>
      </c>
      <c r="ET87" s="24" t="s">
        <v>4</v>
      </c>
      <c r="EU87" s="140" t="s">
        <v>64</v>
      </c>
      <c r="EV87" s="24" t="s">
        <v>60</v>
      </c>
      <c r="EW87" s="24" t="s">
        <v>61</v>
      </c>
      <c r="EX87" s="24" t="s">
        <v>62</v>
      </c>
      <c r="EY87" s="24" t="s">
        <v>63</v>
      </c>
      <c r="EZ87" s="24" t="s">
        <v>4</v>
      </c>
      <c r="FA87" s="140" t="s">
        <v>64</v>
      </c>
      <c r="FB87" s="24" t="s">
        <v>60</v>
      </c>
      <c r="FC87" s="24" t="s">
        <v>61</v>
      </c>
      <c r="FD87" s="24" t="s">
        <v>62</v>
      </c>
      <c r="FE87" s="24" t="s">
        <v>63</v>
      </c>
      <c r="FF87" s="24" t="s">
        <v>4</v>
      </c>
      <c r="FG87" s="140" t="s">
        <v>64</v>
      </c>
      <c r="FH87" s="24" t="s">
        <v>60</v>
      </c>
      <c r="FI87" s="24" t="s">
        <v>61</v>
      </c>
      <c r="FJ87" s="24" t="s">
        <v>62</v>
      </c>
      <c r="FK87" s="24" t="s">
        <v>63</v>
      </c>
      <c r="FL87" s="24" t="s">
        <v>4</v>
      </c>
      <c r="FM87" s="140" t="s">
        <v>64</v>
      </c>
      <c r="FN87" s="24" t="s">
        <v>60</v>
      </c>
      <c r="FO87" s="24" t="s">
        <v>61</v>
      </c>
      <c r="FP87" s="24" t="s">
        <v>62</v>
      </c>
      <c r="FQ87" s="24" t="s">
        <v>63</v>
      </c>
      <c r="FR87" s="24" t="s">
        <v>4</v>
      </c>
      <c r="FS87" s="140" t="s">
        <v>64</v>
      </c>
      <c r="FT87" s="24" t="s">
        <v>60</v>
      </c>
      <c r="FU87" s="24" t="s">
        <v>61</v>
      </c>
      <c r="FV87" s="24" t="s">
        <v>62</v>
      </c>
      <c r="FW87" s="24" t="s">
        <v>63</v>
      </c>
      <c r="FX87" s="24" t="s">
        <v>4</v>
      </c>
      <c r="FY87" s="140" t="s">
        <v>64</v>
      </c>
      <c r="FZ87" s="24" t="s">
        <v>60</v>
      </c>
      <c r="GA87" s="24" t="s">
        <v>61</v>
      </c>
      <c r="GB87" s="24" t="s">
        <v>62</v>
      </c>
      <c r="GC87" s="24" t="s">
        <v>63</v>
      </c>
      <c r="GD87" s="24" t="s">
        <v>4</v>
      </c>
      <c r="GE87" s="140" t="s">
        <v>64</v>
      </c>
      <c r="GF87" s="24" t="s">
        <v>60</v>
      </c>
      <c r="GG87" s="24" t="s">
        <v>61</v>
      </c>
      <c r="GH87" s="24" t="s">
        <v>62</v>
      </c>
      <c r="GI87" s="24" t="s">
        <v>63</v>
      </c>
      <c r="GJ87" s="24" t="s">
        <v>4</v>
      </c>
      <c r="GK87" s="140" t="s">
        <v>64</v>
      </c>
      <c r="GL87" s="24" t="s">
        <v>60</v>
      </c>
      <c r="GM87" s="24" t="s">
        <v>61</v>
      </c>
      <c r="GN87" s="24" t="s">
        <v>62</v>
      </c>
      <c r="GO87" s="24" t="s">
        <v>63</v>
      </c>
      <c r="GP87" s="24" t="s">
        <v>4</v>
      </c>
      <c r="GQ87" s="140" t="s">
        <v>64</v>
      </c>
      <c r="GR87" s="24" t="s">
        <v>60</v>
      </c>
      <c r="GS87" s="24" t="s">
        <v>61</v>
      </c>
      <c r="GT87" s="24" t="s">
        <v>62</v>
      </c>
      <c r="GU87" s="24" t="s">
        <v>63</v>
      </c>
      <c r="GV87" s="24" t="s">
        <v>4</v>
      </c>
      <c r="GW87" s="140" t="s">
        <v>64</v>
      </c>
      <c r="GX87" s="24" t="s">
        <v>60</v>
      </c>
      <c r="GY87" s="24" t="s">
        <v>61</v>
      </c>
      <c r="GZ87" s="24" t="s">
        <v>62</v>
      </c>
      <c r="HA87" s="24" t="s">
        <v>63</v>
      </c>
      <c r="HB87" s="24" t="s">
        <v>4</v>
      </c>
      <c r="HC87" s="140" t="s">
        <v>64</v>
      </c>
      <c r="HD87" s="24" t="s">
        <v>60</v>
      </c>
      <c r="HE87" s="24" t="s">
        <v>61</v>
      </c>
      <c r="HF87" s="24" t="s">
        <v>62</v>
      </c>
      <c r="HG87" s="24" t="s">
        <v>63</v>
      </c>
      <c r="HH87" s="24" t="s">
        <v>4</v>
      </c>
      <c r="HI87" s="140" t="s">
        <v>64</v>
      </c>
      <c r="HJ87" s="24" t="s">
        <v>60</v>
      </c>
      <c r="HK87" s="24" t="s">
        <v>61</v>
      </c>
      <c r="HL87" s="24" t="s">
        <v>62</v>
      </c>
      <c r="HM87" s="24" t="s">
        <v>63</v>
      </c>
      <c r="HN87" s="24" t="s">
        <v>4</v>
      </c>
      <c r="HO87" s="140" t="s">
        <v>64</v>
      </c>
      <c r="HP87" s="24" t="s">
        <v>60</v>
      </c>
      <c r="HQ87" s="24" t="s">
        <v>61</v>
      </c>
      <c r="HR87" s="24" t="s">
        <v>62</v>
      </c>
      <c r="HS87" s="24" t="s">
        <v>63</v>
      </c>
      <c r="HT87" s="24" t="s">
        <v>4</v>
      </c>
      <c r="HU87" s="140" t="s">
        <v>64</v>
      </c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</row>
    <row r="88">
      <c r="A88" s="1"/>
      <c r="B88" s="25" t="s">
        <v>7</v>
      </c>
      <c r="C88" s="26" t="s">
        <v>34</v>
      </c>
      <c r="E88" s="26">
        <f t="shared" ref="E88:J88" si="68">N88+T88+Z88+AF88+AL88+AR88+AX88+BD88+BJ88+BP88+BV88+CB88+CH88+CN88+CT88+CZ88+DF88+DL88+DR88+DX88+ED88+EJ88+EP88+EV88+FB88+FH88+FN88+FT88+FZ88+GF88+GL88+GR88+GX88+HD88+HJ88+HP88</f>
        <v>0</v>
      </c>
      <c r="F88" s="26">
        <f t="shared" si="68"/>
        <v>0</v>
      </c>
      <c r="G88" s="26">
        <f t="shared" si="68"/>
        <v>0</v>
      </c>
      <c r="H88" s="26">
        <f t="shared" si="68"/>
        <v>0</v>
      </c>
      <c r="I88" s="26">
        <f t="shared" si="68"/>
        <v>0</v>
      </c>
      <c r="J88" s="26">
        <f t="shared" si="68"/>
        <v>3</v>
      </c>
      <c r="K88" s="31">
        <f t="shared" ref="K88:K90" si="70">sum(E88:J88)</f>
        <v>3</v>
      </c>
      <c r="M88" s="27"/>
      <c r="N88" s="28"/>
      <c r="O88" s="26"/>
      <c r="P88" s="26"/>
      <c r="Q88" s="26"/>
      <c r="R88" s="26"/>
      <c r="S88" s="26"/>
      <c r="T88" s="28"/>
      <c r="U88" s="26"/>
      <c r="V88" s="26"/>
      <c r="W88" s="26"/>
      <c r="X88" s="26"/>
      <c r="Y88" s="26"/>
      <c r="Z88" s="28"/>
      <c r="AA88" s="26"/>
      <c r="AB88" s="26"/>
      <c r="AC88" s="26"/>
      <c r="AD88" s="26"/>
      <c r="AE88" s="29">
        <v>1.0</v>
      </c>
      <c r="AF88" s="26"/>
      <c r="AG88" s="26"/>
      <c r="AH88" s="26"/>
      <c r="AI88" s="26"/>
      <c r="AJ88" s="26"/>
      <c r="AK88" s="29"/>
      <c r="AL88" s="28"/>
      <c r="AM88" s="26"/>
      <c r="AN88" s="26"/>
      <c r="AO88" s="26"/>
      <c r="AP88" s="26"/>
      <c r="AQ88" s="29"/>
      <c r="AR88" s="28"/>
      <c r="AS88" s="26"/>
      <c r="AT88" s="26"/>
      <c r="AU88" s="26"/>
      <c r="AV88" s="26"/>
      <c r="AW88" s="29"/>
      <c r="AX88" s="26"/>
      <c r="AY88" s="26"/>
      <c r="AZ88" s="26"/>
      <c r="BA88" s="26"/>
      <c r="BB88" s="26"/>
      <c r="BC88" s="29"/>
      <c r="BD88" s="141"/>
      <c r="BE88" s="142"/>
      <c r="BF88" s="142"/>
      <c r="BG88" s="142"/>
      <c r="BH88" s="142"/>
      <c r="BI88" s="29">
        <v>1.0</v>
      </c>
      <c r="BJ88" s="28"/>
      <c r="BK88" s="26"/>
      <c r="BL88" s="26"/>
      <c r="BM88" s="26"/>
      <c r="BN88" s="26"/>
      <c r="BO88" s="29"/>
      <c r="BP88" s="26"/>
      <c r="BQ88" s="26"/>
      <c r="BR88" s="26"/>
      <c r="BS88" s="26"/>
      <c r="BT88" s="26"/>
      <c r="BU88" s="29"/>
      <c r="BV88" s="26"/>
      <c r="BW88" s="26"/>
      <c r="BX88" s="26"/>
      <c r="BY88" s="26"/>
      <c r="BZ88" s="26"/>
      <c r="CA88" s="29">
        <v>1.0</v>
      </c>
      <c r="CB88" s="26"/>
      <c r="CC88" s="26"/>
      <c r="CD88" s="26"/>
      <c r="CE88" s="26"/>
      <c r="CF88" s="26"/>
      <c r="CG88" s="29"/>
      <c r="CH88" s="26"/>
      <c r="CI88" s="26"/>
      <c r="CJ88" s="26"/>
      <c r="CK88" s="26"/>
      <c r="CL88" s="26"/>
      <c r="CM88" s="29"/>
      <c r="CN88" s="26"/>
      <c r="CO88" s="26"/>
      <c r="CP88" s="26"/>
      <c r="CQ88" s="26"/>
      <c r="CR88" s="26"/>
      <c r="CS88" s="29"/>
      <c r="CT88" s="26"/>
      <c r="CU88" s="26"/>
      <c r="CV88" s="26"/>
      <c r="CW88" s="26"/>
      <c r="CX88" s="26"/>
      <c r="CY88" s="29"/>
      <c r="CZ88" s="26"/>
      <c r="DA88" s="26"/>
      <c r="DB88" s="26"/>
      <c r="DC88" s="26"/>
      <c r="DD88" s="26"/>
      <c r="DE88" s="29"/>
      <c r="DF88" s="26"/>
      <c r="DG88" s="26"/>
      <c r="DH88" s="26"/>
      <c r="DI88" s="26"/>
      <c r="DJ88" s="26"/>
      <c r="DK88" s="29"/>
      <c r="DL88" s="26"/>
      <c r="DM88" s="26"/>
      <c r="DN88" s="26"/>
      <c r="DO88" s="26"/>
      <c r="DP88" s="26"/>
      <c r="DQ88" s="29"/>
      <c r="DR88" s="26"/>
      <c r="DS88" s="26"/>
      <c r="DT88" s="26"/>
      <c r="DU88" s="26"/>
      <c r="DV88" s="26"/>
      <c r="DW88" s="29"/>
      <c r="DX88" s="26"/>
      <c r="DY88" s="26"/>
      <c r="DZ88" s="26"/>
      <c r="EA88" s="26"/>
      <c r="EB88" s="26"/>
      <c r="EC88" s="29"/>
      <c r="ED88" s="26"/>
      <c r="EE88" s="26"/>
      <c r="EF88" s="26"/>
      <c r="EG88" s="26"/>
      <c r="EH88" s="26"/>
      <c r="EI88" s="29"/>
      <c r="EJ88" s="26"/>
      <c r="EK88" s="26"/>
      <c r="EL88" s="26"/>
      <c r="EM88" s="26"/>
      <c r="EN88" s="26"/>
      <c r="EO88" s="29"/>
      <c r="EP88" s="26"/>
      <c r="EQ88" s="26"/>
      <c r="ER88" s="26"/>
      <c r="ES88" s="26"/>
      <c r="ET88" s="26"/>
      <c r="EU88" s="29"/>
      <c r="EV88" s="26"/>
      <c r="EW88" s="26"/>
      <c r="EX88" s="26"/>
      <c r="EY88" s="26"/>
      <c r="EZ88" s="26"/>
      <c r="FA88" s="29"/>
      <c r="FB88" s="26"/>
      <c r="FC88" s="26"/>
      <c r="FD88" s="26"/>
      <c r="FE88" s="26"/>
      <c r="FF88" s="26"/>
      <c r="FG88" s="29"/>
      <c r="FH88" s="26"/>
      <c r="FI88" s="26"/>
      <c r="FJ88" s="26"/>
      <c r="FK88" s="26"/>
      <c r="FL88" s="26"/>
      <c r="FM88" s="29"/>
      <c r="FN88" s="26"/>
      <c r="FO88" s="26"/>
      <c r="FP88" s="26"/>
      <c r="FQ88" s="26"/>
      <c r="FR88" s="26"/>
      <c r="FS88" s="29"/>
      <c r="FT88" s="26"/>
      <c r="FU88" s="26"/>
      <c r="FV88" s="26"/>
      <c r="FW88" s="26"/>
      <c r="FX88" s="26"/>
      <c r="FY88" s="29"/>
      <c r="FZ88" s="26"/>
      <c r="GA88" s="26"/>
      <c r="GB88" s="26"/>
      <c r="GC88" s="26"/>
      <c r="GD88" s="26"/>
      <c r="GE88" s="29"/>
      <c r="GF88" s="26"/>
      <c r="GG88" s="26"/>
      <c r="GH88" s="26"/>
      <c r="GI88" s="26"/>
      <c r="GJ88" s="26"/>
      <c r="GK88" s="29"/>
      <c r="GL88" s="26"/>
      <c r="GM88" s="26"/>
      <c r="GN88" s="26"/>
      <c r="GO88" s="26"/>
      <c r="GP88" s="26"/>
      <c r="GQ88" s="29"/>
      <c r="GR88" s="26"/>
      <c r="GS88" s="26"/>
      <c r="GT88" s="26"/>
      <c r="GU88" s="26"/>
      <c r="GV88" s="26"/>
      <c r="GW88" s="29"/>
      <c r="GX88" s="26"/>
      <c r="GY88" s="26"/>
      <c r="GZ88" s="26"/>
      <c r="HA88" s="26"/>
      <c r="HB88" s="26"/>
      <c r="HC88" s="29"/>
      <c r="HD88" s="26"/>
      <c r="HE88" s="26"/>
      <c r="HF88" s="26"/>
      <c r="HG88" s="26"/>
      <c r="HH88" s="26"/>
      <c r="HI88" s="29"/>
      <c r="HJ88" s="26"/>
      <c r="HK88" s="26"/>
      <c r="HL88" s="26"/>
      <c r="HM88" s="26"/>
      <c r="HN88" s="26"/>
      <c r="HO88" s="29"/>
      <c r="HP88" s="26"/>
      <c r="HQ88" s="26"/>
      <c r="HR88" s="26"/>
      <c r="HS88" s="26"/>
      <c r="HT88" s="26"/>
      <c r="HU88" s="29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</row>
    <row r="89">
      <c r="A89" s="1"/>
      <c r="B89" s="25" t="s">
        <v>9</v>
      </c>
      <c r="C89" s="26" t="s">
        <v>18</v>
      </c>
      <c r="D89" s="24" t="s">
        <v>11</v>
      </c>
      <c r="E89" s="37">
        <f t="shared" ref="E89:J89" si="69">N89+T89+Z89+AF89+AL89+AR89+AX89+BD89+BJ89+BP89+BV89+CB89+CH89+CN89+CT89+CZ89+DF89+DL89+DR89+DX89+ED89+EJ89+EP89+EV89+FB89+FH89+FN89+FT89+FZ89+GF89+GL89+GR89+GX89+HD89+HJ89+HP89</f>
        <v>0</v>
      </c>
      <c r="F89" s="37">
        <f t="shared" si="69"/>
        <v>0</v>
      </c>
      <c r="G89" s="37">
        <f t="shared" si="69"/>
        <v>0</v>
      </c>
      <c r="H89" s="37">
        <f t="shared" si="69"/>
        <v>0</v>
      </c>
      <c r="I89" s="37">
        <f t="shared" si="69"/>
        <v>0</v>
      </c>
      <c r="J89" s="37">
        <f t="shared" si="69"/>
        <v>59997</v>
      </c>
      <c r="K89" s="43">
        <f t="shared" si="70"/>
        <v>59997</v>
      </c>
      <c r="L89" s="38">
        <f>sum(E89:J89)+sum(E93:J93)</f>
        <v>139993</v>
      </c>
      <c r="M89" s="39">
        <f>sum(E90:J90)+sum(E94:J94)</f>
        <v>52495</v>
      </c>
      <c r="N89" s="40"/>
      <c r="O89" s="37"/>
      <c r="P89" s="37"/>
      <c r="Q89" s="37"/>
      <c r="R89" s="37"/>
      <c r="S89" s="37"/>
      <c r="T89" s="40"/>
      <c r="U89" s="37"/>
      <c r="V89" s="37"/>
      <c r="W89" s="37"/>
      <c r="X89" s="37"/>
      <c r="Y89" s="37"/>
      <c r="Z89" s="40"/>
      <c r="AA89" s="37"/>
      <c r="AB89" s="37"/>
      <c r="AC89" s="37"/>
      <c r="AD89" s="37"/>
      <c r="AE89" s="41">
        <v>19999.0</v>
      </c>
      <c r="AF89" s="37"/>
      <c r="AG89" s="37"/>
      <c r="AH89" s="37"/>
      <c r="AI89" s="37"/>
      <c r="AJ89" s="37"/>
      <c r="AK89" s="41"/>
      <c r="AL89" s="40"/>
      <c r="AM89" s="37"/>
      <c r="AN89" s="37"/>
      <c r="AO89" s="37"/>
      <c r="AP89" s="37"/>
      <c r="AQ89" s="41"/>
      <c r="AR89" s="40"/>
      <c r="AS89" s="37"/>
      <c r="AT89" s="37"/>
      <c r="AU89" s="37"/>
      <c r="AV89" s="37"/>
      <c r="AW89" s="41"/>
      <c r="AX89" s="37"/>
      <c r="AY89" s="37"/>
      <c r="AZ89" s="37"/>
      <c r="BA89" s="37"/>
      <c r="BB89" s="37"/>
      <c r="BC89" s="41"/>
      <c r="BD89" s="143"/>
      <c r="BE89" s="144"/>
      <c r="BF89" s="144"/>
      <c r="BG89" s="144"/>
      <c r="BH89" s="144"/>
      <c r="BI89" s="41">
        <v>19999.0</v>
      </c>
      <c r="BJ89" s="40"/>
      <c r="BK89" s="37"/>
      <c r="BL89" s="37"/>
      <c r="BM89" s="37"/>
      <c r="BN89" s="37"/>
      <c r="BO89" s="41"/>
      <c r="BP89" s="37"/>
      <c r="BQ89" s="37"/>
      <c r="BR89" s="37"/>
      <c r="BS89" s="37"/>
      <c r="BT89" s="37"/>
      <c r="BU89" s="41"/>
      <c r="BV89" s="37"/>
      <c r="BW89" s="37"/>
      <c r="BX89" s="37"/>
      <c r="BY89" s="37"/>
      <c r="BZ89" s="37"/>
      <c r="CA89" s="41">
        <v>19999.0</v>
      </c>
      <c r="CB89" s="37"/>
      <c r="CC89" s="37"/>
      <c r="CD89" s="37"/>
      <c r="CE89" s="37"/>
      <c r="CF89" s="37"/>
      <c r="CG89" s="41"/>
      <c r="CH89" s="37"/>
      <c r="CI89" s="37"/>
      <c r="CJ89" s="37"/>
      <c r="CK89" s="37"/>
      <c r="CL89" s="37"/>
      <c r="CM89" s="41"/>
      <c r="CN89" s="37"/>
      <c r="CO89" s="37"/>
      <c r="CP89" s="37"/>
      <c r="CQ89" s="37"/>
      <c r="CR89" s="37"/>
      <c r="CS89" s="41"/>
      <c r="CT89" s="37"/>
      <c r="CU89" s="37"/>
      <c r="CV89" s="37"/>
      <c r="CW89" s="37"/>
      <c r="CX89" s="37"/>
      <c r="CY89" s="41"/>
      <c r="CZ89" s="37"/>
      <c r="DA89" s="37"/>
      <c r="DB89" s="37"/>
      <c r="DC89" s="37"/>
      <c r="DD89" s="37"/>
      <c r="DE89" s="41"/>
      <c r="DF89" s="37"/>
      <c r="DG89" s="37"/>
      <c r="DH89" s="37"/>
      <c r="DI89" s="37"/>
      <c r="DJ89" s="37"/>
      <c r="DK89" s="41"/>
      <c r="DL89" s="37"/>
      <c r="DM89" s="37"/>
      <c r="DN89" s="37"/>
      <c r="DO89" s="37"/>
      <c r="DP89" s="37"/>
      <c r="DQ89" s="41"/>
      <c r="DR89" s="37"/>
      <c r="DS89" s="37"/>
      <c r="DT89" s="37"/>
      <c r="DU89" s="37"/>
      <c r="DV89" s="37"/>
      <c r="DW89" s="41"/>
      <c r="DX89" s="37"/>
      <c r="DY89" s="37"/>
      <c r="DZ89" s="37"/>
      <c r="EA89" s="37"/>
      <c r="EB89" s="37"/>
      <c r="EC89" s="41"/>
      <c r="ED89" s="37"/>
      <c r="EE89" s="37"/>
      <c r="EF89" s="37"/>
      <c r="EG89" s="37"/>
      <c r="EH89" s="37"/>
      <c r="EI89" s="41"/>
      <c r="EJ89" s="37"/>
      <c r="EK89" s="37"/>
      <c r="EL89" s="37"/>
      <c r="EM89" s="37"/>
      <c r="EN89" s="37"/>
      <c r="EO89" s="41"/>
      <c r="EP89" s="37"/>
      <c r="EQ89" s="37"/>
      <c r="ER89" s="37"/>
      <c r="ES89" s="37"/>
      <c r="ET89" s="37"/>
      <c r="EU89" s="41"/>
      <c r="EV89" s="37"/>
      <c r="EW89" s="37"/>
      <c r="EX89" s="37"/>
      <c r="EY89" s="37"/>
      <c r="EZ89" s="37"/>
      <c r="FA89" s="41"/>
      <c r="FB89" s="37"/>
      <c r="FC89" s="37"/>
      <c r="FD89" s="37"/>
      <c r="FE89" s="37"/>
      <c r="FF89" s="37"/>
      <c r="FG89" s="41"/>
      <c r="FH89" s="37"/>
      <c r="FI89" s="37"/>
      <c r="FJ89" s="37"/>
      <c r="FK89" s="37"/>
      <c r="FL89" s="37"/>
      <c r="FM89" s="41"/>
      <c r="FN89" s="37"/>
      <c r="FO89" s="37"/>
      <c r="FP89" s="37"/>
      <c r="FQ89" s="37"/>
      <c r="FR89" s="37"/>
      <c r="FS89" s="41"/>
      <c r="FT89" s="37"/>
      <c r="FU89" s="37"/>
      <c r="FV89" s="37"/>
      <c r="FW89" s="37"/>
      <c r="FX89" s="37"/>
      <c r="FY89" s="41"/>
      <c r="FZ89" s="37"/>
      <c r="GA89" s="37"/>
      <c r="GB89" s="37"/>
      <c r="GC89" s="37"/>
      <c r="GD89" s="37"/>
      <c r="GE89" s="41"/>
      <c r="GF89" s="37"/>
      <c r="GG89" s="37"/>
      <c r="GH89" s="37"/>
      <c r="GI89" s="37"/>
      <c r="GJ89" s="37"/>
      <c r="GK89" s="41"/>
      <c r="GL89" s="37"/>
      <c r="GM89" s="37"/>
      <c r="GN89" s="37"/>
      <c r="GO89" s="37"/>
      <c r="GP89" s="37"/>
      <c r="GQ89" s="41"/>
      <c r="GR89" s="37"/>
      <c r="GS89" s="37"/>
      <c r="GT89" s="37"/>
      <c r="GU89" s="37"/>
      <c r="GV89" s="37"/>
      <c r="GW89" s="41"/>
      <c r="GX89" s="37"/>
      <c r="GY89" s="37"/>
      <c r="GZ89" s="37"/>
      <c r="HA89" s="37"/>
      <c r="HB89" s="37"/>
      <c r="HC89" s="41"/>
      <c r="HD89" s="37"/>
      <c r="HE89" s="37"/>
      <c r="HF89" s="37"/>
      <c r="HG89" s="37"/>
      <c r="HH89" s="37"/>
      <c r="HI89" s="41"/>
      <c r="HJ89" s="37"/>
      <c r="HK89" s="37"/>
      <c r="HL89" s="37"/>
      <c r="HM89" s="37"/>
      <c r="HN89" s="37"/>
      <c r="HO89" s="41"/>
      <c r="HP89" s="37"/>
      <c r="HQ89" s="37"/>
      <c r="HR89" s="37"/>
      <c r="HS89" s="37"/>
      <c r="HT89" s="37"/>
      <c r="HU89" s="4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</row>
    <row r="90">
      <c r="A90" s="1"/>
      <c r="B90" s="25" t="s">
        <v>12</v>
      </c>
      <c r="D90" s="24" t="s">
        <v>13</v>
      </c>
      <c r="E90" s="37">
        <f t="shared" ref="E90:J90" si="71">N90+T90+Z90+AF90+AL90+AR90+AX90+BD90+BJ90+BP90+BV90+CB90+CH90+CN90+CT90+CZ90+DF90+DL90+DR90+DX90+ED90+EJ90+EP90+EV90+FB90+FH90+FN90+FT90+FZ90+GF90+GL90+GR90+GX90+HD90+HJ90+HP90</f>
        <v>0</v>
      </c>
      <c r="F90" s="37">
        <f t="shared" si="71"/>
        <v>0</v>
      </c>
      <c r="G90" s="37">
        <f t="shared" si="71"/>
        <v>0</v>
      </c>
      <c r="H90" s="37">
        <f t="shared" si="71"/>
        <v>0</v>
      </c>
      <c r="I90" s="37">
        <f t="shared" si="71"/>
        <v>0</v>
      </c>
      <c r="J90" s="37">
        <f t="shared" si="71"/>
        <v>51496</v>
      </c>
      <c r="K90" s="43">
        <f t="shared" si="70"/>
        <v>51496</v>
      </c>
      <c r="M90" s="27"/>
      <c r="N90" s="40"/>
      <c r="O90" s="37"/>
      <c r="P90" s="37"/>
      <c r="Q90" s="37"/>
      <c r="R90" s="37"/>
      <c r="S90" s="37"/>
      <c r="T90" s="40"/>
      <c r="U90" s="37"/>
      <c r="V90" s="37"/>
      <c r="W90" s="37"/>
      <c r="X90" s="37"/>
      <c r="Y90" s="37"/>
      <c r="Z90" s="40"/>
      <c r="AA90" s="37"/>
      <c r="AB90" s="37"/>
      <c r="AC90" s="37"/>
      <c r="AD90" s="37"/>
      <c r="AE90" s="41">
        <v>37000.0</v>
      </c>
      <c r="AF90" s="37"/>
      <c r="AG90" s="37"/>
      <c r="AH90" s="37"/>
      <c r="AI90" s="37"/>
      <c r="AJ90" s="37"/>
      <c r="AK90" s="41"/>
      <c r="AL90" s="40"/>
      <c r="AM90" s="37"/>
      <c r="AN90" s="37"/>
      <c r="AO90" s="37"/>
      <c r="AP90" s="37"/>
      <c r="AQ90" s="41"/>
      <c r="AR90" s="40"/>
      <c r="AS90" s="37"/>
      <c r="AT90" s="37"/>
      <c r="AU90" s="37"/>
      <c r="AV90" s="37"/>
      <c r="AW90" s="41"/>
      <c r="AX90" s="37"/>
      <c r="AY90" s="37"/>
      <c r="AZ90" s="37"/>
      <c r="BA90" s="37"/>
      <c r="BB90" s="37"/>
      <c r="BC90" s="41"/>
      <c r="BD90" s="143"/>
      <c r="BE90" s="144"/>
      <c r="BF90" s="144"/>
      <c r="BG90" s="144"/>
      <c r="BH90" s="144"/>
      <c r="BI90" s="41">
        <v>999.0</v>
      </c>
      <c r="BJ90" s="40"/>
      <c r="BK90" s="37"/>
      <c r="BL90" s="37"/>
      <c r="BM90" s="37"/>
      <c r="BN90" s="37"/>
      <c r="BO90" s="41"/>
      <c r="BP90" s="37"/>
      <c r="BQ90" s="37"/>
      <c r="BR90" s="37"/>
      <c r="BS90" s="37"/>
      <c r="BT90" s="37"/>
      <c r="BU90" s="41"/>
      <c r="BV90" s="37"/>
      <c r="BW90" s="37"/>
      <c r="BX90" s="37"/>
      <c r="BY90" s="37"/>
      <c r="BZ90" s="37"/>
      <c r="CA90" s="41">
        <v>13497.0</v>
      </c>
      <c r="CB90" s="37"/>
      <c r="CC90" s="37"/>
      <c r="CD90" s="37"/>
      <c r="CE90" s="37"/>
      <c r="CF90" s="37"/>
      <c r="CG90" s="41"/>
      <c r="CH90" s="37"/>
      <c r="CI90" s="37"/>
      <c r="CJ90" s="37"/>
      <c r="CK90" s="37"/>
      <c r="CL90" s="37"/>
      <c r="CM90" s="41"/>
      <c r="CN90" s="37"/>
      <c r="CO90" s="37"/>
      <c r="CP90" s="37"/>
      <c r="CQ90" s="37"/>
      <c r="CR90" s="37"/>
      <c r="CS90" s="41"/>
      <c r="CT90" s="37"/>
      <c r="CU90" s="37"/>
      <c r="CV90" s="37"/>
      <c r="CW90" s="37"/>
      <c r="CX90" s="37"/>
      <c r="CY90" s="41"/>
      <c r="CZ90" s="37"/>
      <c r="DA90" s="37"/>
      <c r="DB90" s="37"/>
      <c r="DC90" s="37"/>
      <c r="DD90" s="37"/>
      <c r="DE90" s="41"/>
      <c r="DF90" s="37"/>
      <c r="DG90" s="37"/>
      <c r="DH90" s="37"/>
      <c r="DI90" s="37"/>
      <c r="DJ90" s="37"/>
      <c r="DK90" s="41"/>
      <c r="DL90" s="37"/>
      <c r="DM90" s="37"/>
      <c r="DN90" s="37"/>
      <c r="DO90" s="37"/>
      <c r="DP90" s="37"/>
      <c r="DQ90" s="41"/>
      <c r="DR90" s="37"/>
      <c r="DS90" s="37"/>
      <c r="DT90" s="37"/>
      <c r="DU90" s="37"/>
      <c r="DV90" s="37"/>
      <c r="DW90" s="41"/>
      <c r="DX90" s="37"/>
      <c r="DY90" s="37"/>
      <c r="DZ90" s="37"/>
      <c r="EA90" s="37"/>
      <c r="EB90" s="37"/>
      <c r="EC90" s="41"/>
      <c r="ED90" s="37"/>
      <c r="EE90" s="37"/>
      <c r="EF90" s="37"/>
      <c r="EG90" s="37"/>
      <c r="EH90" s="37"/>
      <c r="EI90" s="41"/>
      <c r="EJ90" s="37"/>
      <c r="EK90" s="37"/>
      <c r="EL90" s="37"/>
      <c r="EM90" s="37"/>
      <c r="EN90" s="37"/>
      <c r="EO90" s="41"/>
      <c r="EP90" s="37"/>
      <c r="EQ90" s="37"/>
      <c r="ER90" s="37"/>
      <c r="ES90" s="37"/>
      <c r="ET90" s="37"/>
      <c r="EU90" s="41"/>
      <c r="EV90" s="37"/>
      <c r="EW90" s="37"/>
      <c r="EX90" s="37"/>
      <c r="EY90" s="37"/>
      <c r="EZ90" s="37"/>
      <c r="FA90" s="41"/>
      <c r="FB90" s="37"/>
      <c r="FC90" s="37"/>
      <c r="FD90" s="37"/>
      <c r="FE90" s="37"/>
      <c r="FF90" s="37"/>
      <c r="FG90" s="41"/>
      <c r="FH90" s="37"/>
      <c r="FI90" s="37"/>
      <c r="FJ90" s="37"/>
      <c r="FK90" s="37"/>
      <c r="FL90" s="37"/>
      <c r="FM90" s="41"/>
      <c r="FN90" s="37"/>
      <c r="FO90" s="37"/>
      <c r="FP90" s="37"/>
      <c r="FQ90" s="37"/>
      <c r="FR90" s="37"/>
      <c r="FS90" s="41"/>
      <c r="FT90" s="37"/>
      <c r="FU90" s="37"/>
      <c r="FV90" s="37"/>
      <c r="FW90" s="37"/>
      <c r="FX90" s="37"/>
      <c r="FY90" s="41"/>
      <c r="FZ90" s="37"/>
      <c r="GA90" s="37"/>
      <c r="GB90" s="37"/>
      <c r="GC90" s="37"/>
      <c r="GD90" s="37"/>
      <c r="GE90" s="41"/>
      <c r="GF90" s="37"/>
      <c r="GG90" s="37"/>
      <c r="GH90" s="37"/>
      <c r="GI90" s="37"/>
      <c r="GJ90" s="37"/>
      <c r="GK90" s="41"/>
      <c r="GL90" s="37"/>
      <c r="GM90" s="37"/>
      <c r="GN90" s="37"/>
      <c r="GO90" s="37"/>
      <c r="GP90" s="37"/>
      <c r="GQ90" s="41"/>
      <c r="GR90" s="37"/>
      <c r="GS90" s="37"/>
      <c r="GT90" s="37"/>
      <c r="GU90" s="37"/>
      <c r="GV90" s="37"/>
      <c r="GW90" s="41"/>
      <c r="GX90" s="37"/>
      <c r="GY90" s="37"/>
      <c r="GZ90" s="37"/>
      <c r="HA90" s="37"/>
      <c r="HB90" s="37"/>
      <c r="HC90" s="41"/>
      <c r="HD90" s="37"/>
      <c r="HE90" s="37"/>
      <c r="HF90" s="37"/>
      <c r="HG90" s="37"/>
      <c r="HH90" s="37"/>
      <c r="HI90" s="41"/>
      <c r="HJ90" s="37"/>
      <c r="HK90" s="37"/>
      <c r="HL90" s="37"/>
      <c r="HM90" s="37"/>
      <c r="HN90" s="37"/>
      <c r="HO90" s="41"/>
      <c r="HP90" s="37"/>
      <c r="HQ90" s="37"/>
      <c r="HR90" s="37"/>
      <c r="HS90" s="37"/>
      <c r="HT90" s="37"/>
      <c r="HU90" s="4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</row>
    <row r="91">
      <c r="A91" s="1"/>
      <c r="B91" s="49" t="s">
        <v>83</v>
      </c>
      <c r="D91" s="50" t="s">
        <v>15</v>
      </c>
      <c r="E91" s="50" t="s">
        <v>60</v>
      </c>
      <c r="F91" s="50" t="s">
        <v>61</v>
      </c>
      <c r="G91" s="50" t="s">
        <v>62</v>
      </c>
      <c r="H91" s="50" t="s">
        <v>63</v>
      </c>
      <c r="I91" s="50" t="s">
        <v>4</v>
      </c>
      <c r="J91" s="50" t="s">
        <v>64</v>
      </c>
      <c r="K91" s="165" t="s">
        <v>37</v>
      </c>
      <c r="M91" s="27"/>
      <c r="N91" s="52" t="s">
        <v>60</v>
      </c>
      <c r="O91" s="51" t="s">
        <v>61</v>
      </c>
      <c r="P91" s="51" t="s">
        <v>62</v>
      </c>
      <c r="Q91" s="51" t="s">
        <v>63</v>
      </c>
      <c r="R91" s="51" t="s">
        <v>4</v>
      </c>
      <c r="S91" s="51" t="s">
        <v>64</v>
      </c>
      <c r="T91" s="52" t="s">
        <v>60</v>
      </c>
      <c r="U91" s="51" t="s">
        <v>61</v>
      </c>
      <c r="V91" s="51" t="s">
        <v>62</v>
      </c>
      <c r="W91" s="51" t="s">
        <v>63</v>
      </c>
      <c r="X91" s="51" t="s">
        <v>4</v>
      </c>
      <c r="Y91" s="51" t="s">
        <v>64</v>
      </c>
      <c r="Z91" s="52" t="s">
        <v>60</v>
      </c>
      <c r="AA91" s="51" t="s">
        <v>61</v>
      </c>
      <c r="AB91" s="51" t="s">
        <v>62</v>
      </c>
      <c r="AC91" s="51" t="s">
        <v>63</v>
      </c>
      <c r="AD91" s="51" t="s">
        <v>4</v>
      </c>
      <c r="AE91" s="53" t="s">
        <v>64</v>
      </c>
      <c r="AF91" s="51" t="s">
        <v>60</v>
      </c>
      <c r="AG91" s="51" t="s">
        <v>61</v>
      </c>
      <c r="AH91" s="51" t="s">
        <v>62</v>
      </c>
      <c r="AI91" s="51" t="s">
        <v>63</v>
      </c>
      <c r="AJ91" s="51" t="s">
        <v>4</v>
      </c>
      <c r="AK91" s="53" t="s">
        <v>64</v>
      </c>
      <c r="AL91" s="52" t="s">
        <v>60</v>
      </c>
      <c r="AM91" s="51" t="s">
        <v>61</v>
      </c>
      <c r="AN91" s="51" t="s">
        <v>62</v>
      </c>
      <c r="AO91" s="51" t="s">
        <v>63</v>
      </c>
      <c r="AP91" s="51" t="s">
        <v>4</v>
      </c>
      <c r="AQ91" s="53" t="s">
        <v>64</v>
      </c>
      <c r="AR91" s="52" t="s">
        <v>60</v>
      </c>
      <c r="AS91" s="51" t="s">
        <v>61</v>
      </c>
      <c r="AT91" s="51" t="s">
        <v>62</v>
      </c>
      <c r="AU91" s="51" t="s">
        <v>63</v>
      </c>
      <c r="AV91" s="51" t="s">
        <v>4</v>
      </c>
      <c r="AW91" s="53" t="s">
        <v>64</v>
      </c>
      <c r="AX91" s="51" t="s">
        <v>60</v>
      </c>
      <c r="AY91" s="51" t="s">
        <v>61</v>
      </c>
      <c r="AZ91" s="51" t="s">
        <v>62</v>
      </c>
      <c r="BA91" s="51" t="s">
        <v>63</v>
      </c>
      <c r="BB91" s="51" t="s">
        <v>4</v>
      </c>
      <c r="BC91" s="53" t="s">
        <v>64</v>
      </c>
      <c r="BD91" s="145" t="s">
        <v>60</v>
      </c>
      <c r="BE91" s="146" t="s">
        <v>61</v>
      </c>
      <c r="BF91" s="146" t="s">
        <v>62</v>
      </c>
      <c r="BG91" s="146" t="s">
        <v>63</v>
      </c>
      <c r="BH91" s="146" t="s">
        <v>4</v>
      </c>
      <c r="BI91" s="53" t="s">
        <v>64</v>
      </c>
      <c r="BJ91" s="52" t="s">
        <v>60</v>
      </c>
      <c r="BK91" s="51" t="s">
        <v>61</v>
      </c>
      <c r="BL91" s="51" t="s">
        <v>62</v>
      </c>
      <c r="BM91" s="51" t="s">
        <v>63</v>
      </c>
      <c r="BN91" s="51" t="s">
        <v>4</v>
      </c>
      <c r="BO91" s="53" t="s">
        <v>64</v>
      </c>
      <c r="BP91" s="51" t="s">
        <v>60</v>
      </c>
      <c r="BQ91" s="51" t="s">
        <v>61</v>
      </c>
      <c r="BR91" s="51" t="s">
        <v>62</v>
      </c>
      <c r="BS91" s="51" t="s">
        <v>63</v>
      </c>
      <c r="BT91" s="51" t="s">
        <v>4</v>
      </c>
      <c r="BU91" s="53" t="s">
        <v>64</v>
      </c>
      <c r="BV91" s="51" t="s">
        <v>60</v>
      </c>
      <c r="BW91" s="51" t="s">
        <v>61</v>
      </c>
      <c r="BX91" s="51" t="s">
        <v>62</v>
      </c>
      <c r="BY91" s="51" t="s">
        <v>63</v>
      </c>
      <c r="BZ91" s="51" t="s">
        <v>4</v>
      </c>
      <c r="CA91" s="53" t="s">
        <v>64</v>
      </c>
      <c r="CB91" s="51" t="s">
        <v>60</v>
      </c>
      <c r="CC91" s="51" t="s">
        <v>61</v>
      </c>
      <c r="CD91" s="51" t="s">
        <v>62</v>
      </c>
      <c r="CE91" s="51" t="s">
        <v>63</v>
      </c>
      <c r="CF91" s="51" t="s">
        <v>4</v>
      </c>
      <c r="CG91" s="53" t="s">
        <v>64</v>
      </c>
      <c r="CH91" s="51" t="s">
        <v>60</v>
      </c>
      <c r="CI91" s="51" t="s">
        <v>61</v>
      </c>
      <c r="CJ91" s="51" t="s">
        <v>62</v>
      </c>
      <c r="CK91" s="51" t="s">
        <v>63</v>
      </c>
      <c r="CL91" s="51" t="s">
        <v>4</v>
      </c>
      <c r="CM91" s="53" t="s">
        <v>64</v>
      </c>
      <c r="CN91" s="51" t="s">
        <v>60</v>
      </c>
      <c r="CO91" s="51" t="s">
        <v>61</v>
      </c>
      <c r="CP91" s="51" t="s">
        <v>62</v>
      </c>
      <c r="CQ91" s="51" t="s">
        <v>63</v>
      </c>
      <c r="CR91" s="51" t="s">
        <v>4</v>
      </c>
      <c r="CS91" s="53" t="s">
        <v>64</v>
      </c>
      <c r="CT91" s="51" t="s">
        <v>60</v>
      </c>
      <c r="CU91" s="51" t="s">
        <v>61</v>
      </c>
      <c r="CV91" s="51" t="s">
        <v>62</v>
      </c>
      <c r="CW91" s="51" t="s">
        <v>63</v>
      </c>
      <c r="CX91" s="51" t="s">
        <v>4</v>
      </c>
      <c r="CY91" s="53" t="s">
        <v>64</v>
      </c>
      <c r="CZ91" s="51" t="s">
        <v>60</v>
      </c>
      <c r="DA91" s="51" t="s">
        <v>61</v>
      </c>
      <c r="DB91" s="51" t="s">
        <v>62</v>
      </c>
      <c r="DC91" s="51" t="s">
        <v>63</v>
      </c>
      <c r="DD91" s="51" t="s">
        <v>4</v>
      </c>
      <c r="DE91" s="53" t="s">
        <v>64</v>
      </c>
      <c r="DF91" s="51" t="s">
        <v>60</v>
      </c>
      <c r="DG91" s="51" t="s">
        <v>61</v>
      </c>
      <c r="DH91" s="51" t="s">
        <v>62</v>
      </c>
      <c r="DI91" s="51" t="s">
        <v>63</v>
      </c>
      <c r="DJ91" s="51" t="s">
        <v>4</v>
      </c>
      <c r="DK91" s="53" t="s">
        <v>64</v>
      </c>
      <c r="DL91" s="51" t="s">
        <v>60</v>
      </c>
      <c r="DM91" s="51" t="s">
        <v>61</v>
      </c>
      <c r="DN91" s="51" t="s">
        <v>62</v>
      </c>
      <c r="DO91" s="51" t="s">
        <v>63</v>
      </c>
      <c r="DP91" s="51" t="s">
        <v>4</v>
      </c>
      <c r="DQ91" s="53" t="s">
        <v>64</v>
      </c>
      <c r="DR91" s="51" t="s">
        <v>60</v>
      </c>
      <c r="DS91" s="51" t="s">
        <v>61</v>
      </c>
      <c r="DT91" s="51" t="s">
        <v>62</v>
      </c>
      <c r="DU91" s="51" t="s">
        <v>63</v>
      </c>
      <c r="DV91" s="51" t="s">
        <v>4</v>
      </c>
      <c r="DW91" s="53" t="s">
        <v>64</v>
      </c>
      <c r="DX91" s="51" t="s">
        <v>60</v>
      </c>
      <c r="DY91" s="51" t="s">
        <v>61</v>
      </c>
      <c r="DZ91" s="51" t="s">
        <v>62</v>
      </c>
      <c r="EA91" s="51" t="s">
        <v>63</v>
      </c>
      <c r="EB91" s="51" t="s">
        <v>4</v>
      </c>
      <c r="EC91" s="53" t="s">
        <v>64</v>
      </c>
      <c r="ED91" s="51" t="s">
        <v>60</v>
      </c>
      <c r="EE91" s="51" t="s">
        <v>61</v>
      </c>
      <c r="EF91" s="51" t="s">
        <v>62</v>
      </c>
      <c r="EG91" s="51" t="s">
        <v>63</v>
      </c>
      <c r="EH91" s="51" t="s">
        <v>4</v>
      </c>
      <c r="EI91" s="53" t="s">
        <v>64</v>
      </c>
      <c r="EJ91" s="51" t="s">
        <v>60</v>
      </c>
      <c r="EK91" s="51" t="s">
        <v>61</v>
      </c>
      <c r="EL91" s="51" t="s">
        <v>62</v>
      </c>
      <c r="EM91" s="51" t="s">
        <v>63</v>
      </c>
      <c r="EN91" s="51" t="s">
        <v>4</v>
      </c>
      <c r="EO91" s="53" t="s">
        <v>64</v>
      </c>
      <c r="EP91" s="51" t="s">
        <v>60</v>
      </c>
      <c r="EQ91" s="51" t="s">
        <v>61</v>
      </c>
      <c r="ER91" s="51" t="s">
        <v>62</v>
      </c>
      <c r="ES91" s="51" t="s">
        <v>63</v>
      </c>
      <c r="ET91" s="51" t="s">
        <v>4</v>
      </c>
      <c r="EU91" s="53" t="s">
        <v>64</v>
      </c>
      <c r="EV91" s="51" t="s">
        <v>60</v>
      </c>
      <c r="EW91" s="51" t="s">
        <v>61</v>
      </c>
      <c r="EX91" s="51" t="s">
        <v>62</v>
      </c>
      <c r="EY91" s="51" t="s">
        <v>63</v>
      </c>
      <c r="EZ91" s="51" t="s">
        <v>4</v>
      </c>
      <c r="FA91" s="53" t="s">
        <v>64</v>
      </c>
      <c r="FB91" s="51" t="s">
        <v>60</v>
      </c>
      <c r="FC91" s="51" t="s">
        <v>61</v>
      </c>
      <c r="FD91" s="51" t="s">
        <v>62</v>
      </c>
      <c r="FE91" s="51" t="s">
        <v>63</v>
      </c>
      <c r="FF91" s="51" t="s">
        <v>4</v>
      </c>
      <c r="FG91" s="53" t="s">
        <v>64</v>
      </c>
      <c r="FH91" s="51" t="s">
        <v>60</v>
      </c>
      <c r="FI91" s="51" t="s">
        <v>61</v>
      </c>
      <c r="FJ91" s="51" t="s">
        <v>62</v>
      </c>
      <c r="FK91" s="51" t="s">
        <v>63</v>
      </c>
      <c r="FL91" s="51" t="s">
        <v>4</v>
      </c>
      <c r="FM91" s="53" t="s">
        <v>64</v>
      </c>
      <c r="FN91" s="51" t="s">
        <v>60</v>
      </c>
      <c r="FO91" s="51" t="s">
        <v>61</v>
      </c>
      <c r="FP91" s="51" t="s">
        <v>62</v>
      </c>
      <c r="FQ91" s="51" t="s">
        <v>63</v>
      </c>
      <c r="FR91" s="51" t="s">
        <v>4</v>
      </c>
      <c r="FS91" s="53" t="s">
        <v>64</v>
      </c>
      <c r="FT91" s="51" t="s">
        <v>60</v>
      </c>
      <c r="FU91" s="51" t="s">
        <v>61</v>
      </c>
      <c r="FV91" s="51" t="s">
        <v>62</v>
      </c>
      <c r="FW91" s="51" t="s">
        <v>63</v>
      </c>
      <c r="FX91" s="51" t="s">
        <v>4</v>
      </c>
      <c r="FY91" s="53" t="s">
        <v>64</v>
      </c>
      <c r="FZ91" s="51" t="s">
        <v>60</v>
      </c>
      <c r="GA91" s="51" t="s">
        <v>61</v>
      </c>
      <c r="GB91" s="51" t="s">
        <v>62</v>
      </c>
      <c r="GC91" s="51" t="s">
        <v>63</v>
      </c>
      <c r="GD91" s="51" t="s">
        <v>4</v>
      </c>
      <c r="GE91" s="53" t="s">
        <v>64</v>
      </c>
      <c r="GF91" s="51" t="s">
        <v>60</v>
      </c>
      <c r="GG91" s="51" t="s">
        <v>61</v>
      </c>
      <c r="GH91" s="51" t="s">
        <v>62</v>
      </c>
      <c r="GI91" s="51" t="s">
        <v>63</v>
      </c>
      <c r="GJ91" s="51" t="s">
        <v>4</v>
      </c>
      <c r="GK91" s="53" t="s">
        <v>64</v>
      </c>
      <c r="GL91" s="51" t="s">
        <v>60</v>
      </c>
      <c r="GM91" s="51" t="s">
        <v>61</v>
      </c>
      <c r="GN91" s="51" t="s">
        <v>62</v>
      </c>
      <c r="GO91" s="51" t="s">
        <v>63</v>
      </c>
      <c r="GP91" s="51" t="s">
        <v>4</v>
      </c>
      <c r="GQ91" s="53" t="s">
        <v>64</v>
      </c>
      <c r="GR91" s="51" t="s">
        <v>60</v>
      </c>
      <c r="GS91" s="51" t="s">
        <v>61</v>
      </c>
      <c r="GT91" s="51" t="s">
        <v>62</v>
      </c>
      <c r="GU91" s="51" t="s">
        <v>63</v>
      </c>
      <c r="GV91" s="51" t="s">
        <v>4</v>
      </c>
      <c r="GW91" s="53" t="s">
        <v>64</v>
      </c>
      <c r="GX91" s="51" t="s">
        <v>60</v>
      </c>
      <c r="GY91" s="51" t="s">
        <v>61</v>
      </c>
      <c r="GZ91" s="51" t="s">
        <v>62</v>
      </c>
      <c r="HA91" s="51" t="s">
        <v>63</v>
      </c>
      <c r="HB91" s="51" t="s">
        <v>4</v>
      </c>
      <c r="HC91" s="53" t="s">
        <v>64</v>
      </c>
      <c r="HD91" s="51" t="s">
        <v>60</v>
      </c>
      <c r="HE91" s="51" t="s">
        <v>61</v>
      </c>
      <c r="HF91" s="51" t="s">
        <v>62</v>
      </c>
      <c r="HG91" s="51" t="s">
        <v>63</v>
      </c>
      <c r="HH91" s="51" t="s">
        <v>4</v>
      </c>
      <c r="HI91" s="53" t="s">
        <v>64</v>
      </c>
      <c r="HJ91" s="51" t="s">
        <v>60</v>
      </c>
      <c r="HK91" s="51" t="s">
        <v>61</v>
      </c>
      <c r="HL91" s="51" t="s">
        <v>62</v>
      </c>
      <c r="HM91" s="51" t="s">
        <v>63</v>
      </c>
      <c r="HN91" s="51" t="s">
        <v>4</v>
      </c>
      <c r="HO91" s="53" t="s">
        <v>64</v>
      </c>
      <c r="HP91" s="51" t="s">
        <v>60</v>
      </c>
      <c r="HQ91" s="51" t="s">
        <v>61</v>
      </c>
      <c r="HR91" s="51" t="s">
        <v>62</v>
      </c>
      <c r="HS91" s="51" t="s">
        <v>63</v>
      </c>
      <c r="HT91" s="51" t="s">
        <v>4</v>
      </c>
      <c r="HU91" s="53" t="s">
        <v>64</v>
      </c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</row>
    <row r="92">
      <c r="A92" s="1"/>
      <c r="B92" s="59"/>
      <c r="E92" s="26">
        <f t="shared" ref="E92:J92" si="72">N92+T92+Z92+AF92+AL92+AR92+AX92+BD92+BJ92+BP92+BV92+CB92+CH92+CN92+CT92+CZ92+DF92+DL92+DR92+DX92+ED92+EJ92+EP92+EV92+FB92+FH92+FN92+FT92+FZ92+GF92+GL92+GR92+GX92+HD92+HJ92+HP92</f>
        <v>1</v>
      </c>
      <c r="F92" s="26">
        <f t="shared" si="72"/>
        <v>0</v>
      </c>
      <c r="G92" s="26">
        <f t="shared" si="72"/>
        <v>0</v>
      </c>
      <c r="H92" s="26">
        <f t="shared" si="72"/>
        <v>0</v>
      </c>
      <c r="I92" s="26">
        <f t="shared" si="72"/>
        <v>0</v>
      </c>
      <c r="J92" s="26">
        <f t="shared" si="72"/>
        <v>3</v>
      </c>
      <c r="K92" s="31">
        <f t="shared" ref="K92:K94" si="74">sum(E92:J92)</f>
        <v>4</v>
      </c>
      <c r="M92" s="27"/>
      <c r="N92" s="28"/>
      <c r="O92" s="26"/>
      <c r="P92" s="26"/>
      <c r="Q92" s="26"/>
      <c r="R92" s="26"/>
      <c r="S92" s="26"/>
      <c r="T92" s="28"/>
      <c r="U92" s="26"/>
      <c r="V92" s="26"/>
      <c r="W92" s="26"/>
      <c r="X92" s="26"/>
      <c r="Y92" s="26"/>
      <c r="Z92" s="28"/>
      <c r="AA92" s="26"/>
      <c r="AB92" s="26"/>
      <c r="AC92" s="26"/>
      <c r="AD92" s="26"/>
      <c r="AE92" s="29"/>
      <c r="AF92" s="26"/>
      <c r="AG92" s="26"/>
      <c r="AH92" s="26"/>
      <c r="AI92" s="26"/>
      <c r="AJ92" s="26"/>
      <c r="AK92" s="29"/>
      <c r="AL92" s="28"/>
      <c r="AM92" s="26"/>
      <c r="AN92" s="26"/>
      <c r="AO92" s="26"/>
      <c r="AP92" s="26"/>
      <c r="AQ92" s="29"/>
      <c r="AR92" s="28"/>
      <c r="AS92" s="26"/>
      <c r="AT92" s="26"/>
      <c r="AU92" s="26"/>
      <c r="AV92" s="26"/>
      <c r="AW92" s="29"/>
      <c r="AX92" s="26"/>
      <c r="AY92" s="26"/>
      <c r="AZ92" s="26"/>
      <c r="BA92" s="26"/>
      <c r="BB92" s="26"/>
      <c r="BC92" s="29"/>
      <c r="BD92" s="141"/>
      <c r="BE92" s="142"/>
      <c r="BF92" s="142"/>
      <c r="BG92" s="142"/>
      <c r="BH92" s="142"/>
      <c r="BI92" s="29"/>
      <c r="BJ92" s="28"/>
      <c r="BK92" s="26"/>
      <c r="BL92" s="26"/>
      <c r="BM92" s="26"/>
      <c r="BN92" s="26"/>
      <c r="BO92" s="29"/>
      <c r="BP92" s="26"/>
      <c r="BQ92" s="26"/>
      <c r="BR92" s="26"/>
      <c r="BS92" s="26"/>
      <c r="BT92" s="26"/>
      <c r="BU92" s="29"/>
      <c r="BV92" s="26"/>
      <c r="BW92" s="26"/>
      <c r="BX92" s="26"/>
      <c r="BY92" s="26"/>
      <c r="BZ92" s="26"/>
      <c r="CA92" s="29"/>
      <c r="CB92" s="26"/>
      <c r="CC92" s="26"/>
      <c r="CD92" s="26"/>
      <c r="CE92" s="26"/>
      <c r="CF92" s="26"/>
      <c r="CG92" s="29"/>
      <c r="CH92" s="26"/>
      <c r="CI92" s="26"/>
      <c r="CJ92" s="26"/>
      <c r="CK92" s="26"/>
      <c r="CL92" s="26"/>
      <c r="CM92" s="29"/>
      <c r="CN92" s="26"/>
      <c r="CO92" s="26"/>
      <c r="CP92" s="26"/>
      <c r="CQ92" s="26"/>
      <c r="CR92" s="26"/>
      <c r="CS92" s="29"/>
      <c r="CT92" s="26"/>
      <c r="CU92" s="26"/>
      <c r="CV92" s="26"/>
      <c r="CW92" s="26"/>
      <c r="CX92" s="26"/>
      <c r="CY92" s="29"/>
      <c r="CZ92" s="26"/>
      <c r="DA92" s="26"/>
      <c r="DB92" s="26"/>
      <c r="DC92" s="26"/>
      <c r="DD92" s="26"/>
      <c r="DE92" s="29"/>
      <c r="DF92" s="26"/>
      <c r="DG92" s="26"/>
      <c r="DH92" s="26"/>
      <c r="DI92" s="26"/>
      <c r="DJ92" s="26"/>
      <c r="DK92" s="29"/>
      <c r="DL92" s="26">
        <v>1.0</v>
      </c>
      <c r="DM92" s="26"/>
      <c r="DN92" s="26"/>
      <c r="DO92" s="26"/>
      <c r="DP92" s="26"/>
      <c r="DQ92" s="29"/>
      <c r="DR92" s="26"/>
      <c r="DS92" s="26"/>
      <c r="DT92" s="26"/>
      <c r="DU92" s="26"/>
      <c r="DV92" s="26"/>
      <c r="DW92" s="29"/>
      <c r="DX92" s="26"/>
      <c r="DY92" s="26"/>
      <c r="DZ92" s="26"/>
      <c r="EA92" s="26"/>
      <c r="EB92" s="26"/>
      <c r="EC92" s="29"/>
      <c r="ED92" s="26"/>
      <c r="EE92" s="26"/>
      <c r="EF92" s="26"/>
      <c r="EG92" s="26"/>
      <c r="EH92" s="26"/>
      <c r="EI92" s="29"/>
      <c r="EJ92" s="26"/>
      <c r="EK92" s="26"/>
      <c r="EL92" s="26"/>
      <c r="EM92" s="26"/>
      <c r="EN92" s="26"/>
      <c r="EO92" s="29"/>
      <c r="EP92" s="26"/>
      <c r="EQ92" s="26"/>
      <c r="ER92" s="26"/>
      <c r="ES92" s="26"/>
      <c r="ET92" s="26"/>
      <c r="EU92" s="29">
        <v>1.0</v>
      </c>
      <c r="EV92" s="26"/>
      <c r="EW92" s="26"/>
      <c r="EX92" s="26"/>
      <c r="EY92" s="26"/>
      <c r="EZ92" s="26"/>
      <c r="FA92" s="29"/>
      <c r="FB92" s="26"/>
      <c r="FC92" s="26"/>
      <c r="FD92" s="26"/>
      <c r="FE92" s="26"/>
      <c r="FF92" s="26"/>
      <c r="FG92" s="29"/>
      <c r="FH92" s="26"/>
      <c r="FI92" s="26"/>
      <c r="FJ92" s="26"/>
      <c r="FK92" s="26"/>
      <c r="FL92" s="26"/>
      <c r="FM92" s="29"/>
      <c r="FN92" s="26"/>
      <c r="FO92" s="26"/>
      <c r="FP92" s="26"/>
      <c r="FQ92" s="26"/>
      <c r="FR92" s="26"/>
      <c r="FS92" s="29"/>
      <c r="FT92" s="26"/>
      <c r="FU92" s="26"/>
      <c r="FV92" s="26"/>
      <c r="FW92" s="26"/>
      <c r="FX92" s="26"/>
      <c r="FY92" s="29">
        <v>1.0</v>
      </c>
      <c r="FZ92" s="26"/>
      <c r="GA92" s="26"/>
      <c r="GB92" s="26"/>
      <c r="GC92" s="26"/>
      <c r="GD92" s="26"/>
      <c r="GE92" s="29"/>
      <c r="GF92" s="26"/>
      <c r="GG92" s="26"/>
      <c r="GH92" s="26"/>
      <c r="GI92" s="26"/>
      <c r="GJ92" s="26"/>
      <c r="GK92" s="29"/>
      <c r="GL92" s="26"/>
      <c r="GM92" s="26"/>
      <c r="GN92" s="26"/>
      <c r="GO92" s="26"/>
      <c r="GP92" s="26"/>
      <c r="GQ92" s="29"/>
      <c r="GR92" s="26"/>
      <c r="GS92" s="26"/>
      <c r="GT92" s="26"/>
      <c r="GU92" s="26"/>
      <c r="GV92" s="26"/>
      <c r="GW92" s="29"/>
      <c r="GX92" s="26"/>
      <c r="GY92" s="26"/>
      <c r="GZ92" s="26"/>
      <c r="HA92" s="26"/>
      <c r="HB92" s="26"/>
      <c r="HC92" s="29"/>
      <c r="HD92" s="26"/>
      <c r="HE92" s="26"/>
      <c r="HF92" s="26"/>
      <c r="HG92" s="26"/>
      <c r="HH92" s="26"/>
      <c r="HI92" s="29"/>
      <c r="HJ92" s="26"/>
      <c r="HK92" s="26"/>
      <c r="HL92" s="26"/>
      <c r="HM92" s="26"/>
      <c r="HN92" s="26"/>
      <c r="HO92" s="29">
        <v>1.0</v>
      </c>
      <c r="HP92" s="26"/>
      <c r="HQ92" s="26"/>
      <c r="HR92" s="26"/>
      <c r="HS92" s="26"/>
      <c r="HT92" s="26"/>
      <c r="HU92" s="29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</row>
    <row r="93">
      <c r="A93" s="1"/>
      <c r="B93" s="59"/>
      <c r="D93" s="50" t="s">
        <v>11</v>
      </c>
      <c r="E93" s="37">
        <f t="shared" ref="E93:J93" si="73">N93+T93+Z93+AF93+AL93+AR93+AX93+BD93+BJ93+BP93+BV93+CB93+CH93+CN93+CT93+CZ93+DF93+DL93+DR93+DX93+ED93+EJ93+EP93+EV93+FB93+FH93+FN93+FT93+FZ93+GF93+GL93+GR93+GX93+HD93+HJ93+HP93</f>
        <v>19999</v>
      </c>
      <c r="F93" s="37">
        <f t="shared" si="73"/>
        <v>0</v>
      </c>
      <c r="G93" s="37">
        <f t="shared" si="73"/>
        <v>0</v>
      </c>
      <c r="H93" s="37">
        <f t="shared" si="73"/>
        <v>0</v>
      </c>
      <c r="I93" s="37">
        <f t="shared" si="73"/>
        <v>0</v>
      </c>
      <c r="J93" s="37">
        <f t="shared" si="73"/>
        <v>59997</v>
      </c>
      <c r="K93" s="43">
        <f t="shared" si="74"/>
        <v>79996</v>
      </c>
      <c r="M93" s="27"/>
      <c r="N93" s="40"/>
      <c r="O93" s="38"/>
      <c r="P93" s="38"/>
      <c r="Q93" s="38"/>
      <c r="R93" s="38"/>
      <c r="S93" s="38"/>
      <c r="T93" s="40"/>
      <c r="U93" s="38"/>
      <c r="V93" s="38"/>
      <c r="W93" s="38"/>
      <c r="X93" s="38"/>
      <c r="Y93" s="38"/>
      <c r="Z93" s="40"/>
      <c r="AA93" s="38"/>
      <c r="AB93" s="38"/>
      <c r="AC93" s="38"/>
      <c r="AD93" s="37"/>
      <c r="AE93" s="61"/>
      <c r="AF93" s="38"/>
      <c r="AG93" s="38"/>
      <c r="AH93" s="37"/>
      <c r="AI93" s="38"/>
      <c r="AJ93" s="38"/>
      <c r="AK93" s="61"/>
      <c r="AL93" s="40"/>
      <c r="AM93" s="38"/>
      <c r="AN93" s="38"/>
      <c r="AO93" s="38"/>
      <c r="AP93" s="38"/>
      <c r="AQ93" s="61"/>
      <c r="AR93" s="60"/>
      <c r="AS93" s="38"/>
      <c r="AT93" s="38"/>
      <c r="AU93" s="38"/>
      <c r="AV93" s="38"/>
      <c r="AW93" s="61"/>
      <c r="AX93" s="37"/>
      <c r="AY93" s="38"/>
      <c r="AZ93" s="38"/>
      <c r="BA93" s="38"/>
      <c r="BB93" s="38"/>
      <c r="BC93" s="61"/>
      <c r="BD93" s="147"/>
      <c r="BE93" s="148"/>
      <c r="BF93" s="148"/>
      <c r="BG93" s="148"/>
      <c r="BH93" s="148"/>
      <c r="BI93" s="61"/>
      <c r="BJ93" s="60"/>
      <c r="BK93" s="38"/>
      <c r="BL93" s="38"/>
      <c r="BM93" s="38"/>
      <c r="BN93" s="38"/>
      <c r="BO93" s="61"/>
      <c r="BP93" s="38"/>
      <c r="BQ93" s="38"/>
      <c r="BR93" s="37"/>
      <c r="BS93" s="38"/>
      <c r="BT93" s="38"/>
      <c r="BU93" s="61"/>
      <c r="BV93" s="37"/>
      <c r="BW93" s="38"/>
      <c r="BX93" s="37"/>
      <c r="BY93" s="38"/>
      <c r="BZ93" s="38"/>
      <c r="CA93" s="61"/>
      <c r="CB93" s="37"/>
      <c r="CC93" s="38"/>
      <c r="CD93" s="37"/>
      <c r="CE93" s="38"/>
      <c r="CF93" s="37"/>
      <c r="CG93" s="61"/>
      <c r="CH93" s="38"/>
      <c r="CI93" s="38"/>
      <c r="CJ93" s="37"/>
      <c r="CK93" s="38"/>
      <c r="CL93" s="37"/>
      <c r="CM93" s="41"/>
      <c r="CN93" s="38"/>
      <c r="CO93" s="38"/>
      <c r="CP93" s="37"/>
      <c r="CQ93" s="38"/>
      <c r="CR93" s="38"/>
      <c r="CS93" s="61"/>
      <c r="CT93" s="38"/>
      <c r="CU93" s="38"/>
      <c r="CV93" s="37"/>
      <c r="CW93" s="38"/>
      <c r="CX93" s="38"/>
      <c r="CY93" s="61"/>
      <c r="CZ93" s="38"/>
      <c r="DA93" s="38"/>
      <c r="DB93" s="37"/>
      <c r="DC93" s="38"/>
      <c r="DD93" s="38"/>
      <c r="DE93" s="61"/>
      <c r="DF93" s="38"/>
      <c r="DG93" s="38"/>
      <c r="DH93" s="37"/>
      <c r="DI93" s="38"/>
      <c r="DJ93" s="38"/>
      <c r="DK93" s="61"/>
      <c r="DL93" s="37">
        <v>19999.0</v>
      </c>
      <c r="DM93" s="38"/>
      <c r="DN93" s="37"/>
      <c r="DO93" s="38"/>
      <c r="DP93" s="38"/>
      <c r="DQ93" s="41"/>
      <c r="DR93" s="38"/>
      <c r="DS93" s="38"/>
      <c r="DT93" s="37"/>
      <c r="DU93" s="38"/>
      <c r="DV93" s="38"/>
      <c r="DW93" s="61"/>
      <c r="DX93" s="38"/>
      <c r="DY93" s="38"/>
      <c r="DZ93" s="37"/>
      <c r="EA93" s="38"/>
      <c r="EB93" s="38"/>
      <c r="EC93" s="61"/>
      <c r="ED93" s="37"/>
      <c r="EE93" s="38"/>
      <c r="EF93" s="37"/>
      <c r="EG93" s="38"/>
      <c r="EH93" s="38"/>
      <c r="EI93" s="61"/>
      <c r="EJ93" s="38"/>
      <c r="EK93" s="38"/>
      <c r="EL93" s="37"/>
      <c r="EM93" s="38"/>
      <c r="EN93" s="38"/>
      <c r="EO93" s="61"/>
      <c r="EP93" s="38"/>
      <c r="EQ93" s="38"/>
      <c r="ER93" s="37"/>
      <c r="ES93" s="38"/>
      <c r="ET93" s="38"/>
      <c r="EU93" s="41">
        <v>19999.0</v>
      </c>
      <c r="EV93" s="37"/>
      <c r="EW93" s="38"/>
      <c r="EX93" s="37"/>
      <c r="EY93" s="37"/>
      <c r="EZ93" s="38"/>
      <c r="FA93" s="61"/>
      <c r="FB93" s="38"/>
      <c r="FC93" s="38"/>
      <c r="FD93" s="37"/>
      <c r="FE93" s="38"/>
      <c r="FF93" s="38"/>
      <c r="FG93" s="61"/>
      <c r="FH93" s="37"/>
      <c r="FI93" s="38"/>
      <c r="FJ93" s="37"/>
      <c r="FK93" s="38"/>
      <c r="FL93" s="38"/>
      <c r="FM93" s="61"/>
      <c r="FN93" s="38"/>
      <c r="FO93" s="38"/>
      <c r="FP93" s="37"/>
      <c r="FQ93" s="38"/>
      <c r="FR93" s="38"/>
      <c r="FS93" s="61"/>
      <c r="FT93" s="38"/>
      <c r="FU93" s="38"/>
      <c r="FV93" s="37"/>
      <c r="FW93" s="38"/>
      <c r="FX93" s="37"/>
      <c r="FY93" s="41">
        <v>19999.0</v>
      </c>
      <c r="FZ93" s="38"/>
      <c r="GA93" s="38"/>
      <c r="GB93" s="37"/>
      <c r="GC93" s="38"/>
      <c r="GD93" s="37"/>
      <c r="GE93" s="61"/>
      <c r="GF93" s="38"/>
      <c r="GG93" s="38"/>
      <c r="GH93" s="37"/>
      <c r="GI93" s="38"/>
      <c r="GJ93" s="38"/>
      <c r="GK93" s="61"/>
      <c r="GL93" s="38"/>
      <c r="GM93" s="38"/>
      <c r="GN93" s="37"/>
      <c r="GO93" s="37"/>
      <c r="GP93" s="37"/>
      <c r="GQ93" s="41"/>
      <c r="GR93" s="38"/>
      <c r="GS93" s="38"/>
      <c r="GT93" s="37"/>
      <c r="GU93" s="37"/>
      <c r="GV93" s="37"/>
      <c r="GW93" s="41"/>
      <c r="GX93" s="38"/>
      <c r="GY93" s="38"/>
      <c r="GZ93" s="37"/>
      <c r="HA93" s="37"/>
      <c r="HB93" s="37"/>
      <c r="HC93" s="41"/>
      <c r="HD93" s="38"/>
      <c r="HE93" s="38"/>
      <c r="HF93" s="37"/>
      <c r="HG93" s="37"/>
      <c r="HH93" s="37"/>
      <c r="HI93" s="41"/>
      <c r="HJ93" s="38"/>
      <c r="HK93" s="38"/>
      <c r="HL93" s="37"/>
      <c r="HM93" s="37"/>
      <c r="HN93" s="37"/>
      <c r="HO93" s="41">
        <v>19999.0</v>
      </c>
      <c r="HP93" s="38"/>
      <c r="HQ93" s="38"/>
      <c r="HR93" s="37"/>
      <c r="HS93" s="37"/>
      <c r="HT93" s="37"/>
      <c r="HU93" s="4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</row>
    <row r="94">
      <c r="A94" s="1"/>
      <c r="B94" s="62"/>
      <c r="C94" s="63"/>
      <c r="D94" s="64" t="s">
        <v>13</v>
      </c>
      <c r="E94" s="77">
        <f t="shared" ref="E94:J94" si="75">N94+T94+Z94+AF94+AL94+AR94+AX94+BD94+BJ94+BP94+BV94+CB94+CH94+CN94+CT94+CZ94+DF94+DL94+DR94+DX94+ED94+EJ94+EP94+EV94+FB94+FH94+FN94+FT94+FZ94+GF94+GL94+GR94+GX94+HD94+HJ94+HP94</f>
        <v>0</v>
      </c>
      <c r="F94" s="77">
        <f t="shared" si="75"/>
        <v>0</v>
      </c>
      <c r="G94" s="77">
        <f t="shared" si="75"/>
        <v>0</v>
      </c>
      <c r="H94" s="77">
        <f t="shared" si="75"/>
        <v>0</v>
      </c>
      <c r="I94" s="77">
        <f t="shared" si="75"/>
        <v>0</v>
      </c>
      <c r="J94" s="77">
        <f t="shared" si="75"/>
        <v>999</v>
      </c>
      <c r="K94" s="43">
        <f t="shared" si="74"/>
        <v>999</v>
      </c>
      <c r="L94" s="63"/>
      <c r="M94" s="65"/>
      <c r="N94" s="67"/>
      <c r="O94" s="66"/>
      <c r="P94" s="66"/>
      <c r="Q94" s="66"/>
      <c r="R94" s="66"/>
      <c r="S94" s="66"/>
      <c r="T94" s="67"/>
      <c r="U94" s="66"/>
      <c r="V94" s="66"/>
      <c r="W94" s="66"/>
      <c r="X94" s="66"/>
      <c r="Y94" s="66"/>
      <c r="Z94" s="67"/>
      <c r="AA94" s="66"/>
      <c r="AB94" s="66"/>
      <c r="AC94" s="66"/>
      <c r="AD94" s="66"/>
      <c r="AE94" s="68"/>
      <c r="AF94" s="66"/>
      <c r="AG94" s="66"/>
      <c r="AH94" s="66"/>
      <c r="AI94" s="66"/>
      <c r="AJ94" s="66"/>
      <c r="AK94" s="68"/>
      <c r="AL94" s="67"/>
      <c r="AM94" s="66"/>
      <c r="AN94" s="66"/>
      <c r="AO94" s="66"/>
      <c r="AP94" s="66"/>
      <c r="AQ94" s="68"/>
      <c r="AR94" s="67"/>
      <c r="AS94" s="66"/>
      <c r="AT94" s="66"/>
      <c r="AU94" s="66"/>
      <c r="AV94" s="66"/>
      <c r="AW94" s="68"/>
      <c r="AX94" s="66"/>
      <c r="AY94" s="66"/>
      <c r="AZ94" s="66"/>
      <c r="BA94" s="66"/>
      <c r="BB94" s="66"/>
      <c r="BC94" s="68"/>
      <c r="BD94" s="149"/>
      <c r="BE94" s="150"/>
      <c r="BF94" s="150"/>
      <c r="BG94" s="150"/>
      <c r="BH94" s="150"/>
      <c r="BI94" s="68"/>
      <c r="BJ94" s="67"/>
      <c r="BK94" s="66"/>
      <c r="BL94" s="66"/>
      <c r="BM94" s="66"/>
      <c r="BN94" s="66"/>
      <c r="BO94" s="68"/>
      <c r="BP94" s="66"/>
      <c r="BQ94" s="66"/>
      <c r="BR94" s="66"/>
      <c r="BS94" s="66"/>
      <c r="BT94" s="66"/>
      <c r="BU94" s="68"/>
      <c r="BV94" s="66"/>
      <c r="BW94" s="66"/>
      <c r="BX94" s="66"/>
      <c r="BY94" s="66"/>
      <c r="BZ94" s="66"/>
      <c r="CA94" s="68"/>
      <c r="CB94" s="66"/>
      <c r="CC94" s="66"/>
      <c r="CD94" s="66"/>
      <c r="CE94" s="66"/>
      <c r="CF94" s="66"/>
      <c r="CG94" s="68"/>
      <c r="CH94" s="66"/>
      <c r="CI94" s="66"/>
      <c r="CJ94" s="66"/>
      <c r="CK94" s="66"/>
      <c r="CL94" s="66"/>
      <c r="CM94" s="68"/>
      <c r="CN94" s="66"/>
      <c r="CO94" s="66"/>
      <c r="CP94" s="66"/>
      <c r="CQ94" s="66"/>
      <c r="CR94" s="66"/>
      <c r="CS94" s="68"/>
      <c r="CT94" s="66"/>
      <c r="CU94" s="66"/>
      <c r="CV94" s="66"/>
      <c r="CW94" s="66"/>
      <c r="CX94" s="66"/>
      <c r="CY94" s="68"/>
      <c r="CZ94" s="66"/>
      <c r="DA94" s="66"/>
      <c r="DB94" s="66"/>
      <c r="DC94" s="66"/>
      <c r="DD94" s="66"/>
      <c r="DE94" s="68"/>
      <c r="DF94" s="66"/>
      <c r="DG94" s="66"/>
      <c r="DH94" s="66"/>
      <c r="DI94" s="66"/>
      <c r="DJ94" s="66"/>
      <c r="DK94" s="68"/>
      <c r="DL94" s="66"/>
      <c r="DM94" s="66"/>
      <c r="DN94" s="66"/>
      <c r="DO94" s="66"/>
      <c r="DP94" s="66"/>
      <c r="DQ94" s="68"/>
      <c r="DR94" s="66"/>
      <c r="DS94" s="66"/>
      <c r="DT94" s="66"/>
      <c r="DU94" s="66"/>
      <c r="DV94" s="66"/>
      <c r="DW94" s="68"/>
      <c r="DX94" s="66"/>
      <c r="DY94" s="66"/>
      <c r="DZ94" s="66"/>
      <c r="EA94" s="66"/>
      <c r="EB94" s="66"/>
      <c r="EC94" s="68"/>
      <c r="ED94" s="77"/>
      <c r="EE94" s="66"/>
      <c r="EF94" s="66"/>
      <c r="EG94" s="66"/>
      <c r="EH94" s="66"/>
      <c r="EI94" s="68"/>
      <c r="EJ94" s="66"/>
      <c r="EK94" s="66"/>
      <c r="EL94" s="66"/>
      <c r="EM94" s="66"/>
      <c r="EN94" s="66"/>
      <c r="EO94" s="68"/>
      <c r="EP94" s="66"/>
      <c r="EQ94" s="66"/>
      <c r="ER94" s="66"/>
      <c r="ES94" s="66"/>
      <c r="ET94" s="66"/>
      <c r="EU94" s="135">
        <v>0.0</v>
      </c>
      <c r="EV94" s="66"/>
      <c r="EW94" s="66"/>
      <c r="EX94" s="66"/>
      <c r="EY94" s="66"/>
      <c r="EZ94" s="66"/>
      <c r="FA94" s="68"/>
      <c r="FB94" s="66"/>
      <c r="FC94" s="66"/>
      <c r="FD94" s="66"/>
      <c r="FE94" s="66"/>
      <c r="FF94" s="66"/>
      <c r="FG94" s="68"/>
      <c r="FH94" s="66"/>
      <c r="FI94" s="66"/>
      <c r="FJ94" s="66"/>
      <c r="FK94" s="66"/>
      <c r="FL94" s="66"/>
      <c r="FM94" s="68"/>
      <c r="FN94" s="66"/>
      <c r="FO94" s="66"/>
      <c r="FP94" s="66"/>
      <c r="FQ94" s="66"/>
      <c r="FR94" s="66"/>
      <c r="FS94" s="68"/>
      <c r="FT94" s="66"/>
      <c r="FU94" s="66"/>
      <c r="FV94" s="66"/>
      <c r="FW94" s="66"/>
      <c r="FX94" s="66"/>
      <c r="FY94" s="68"/>
      <c r="FZ94" s="66"/>
      <c r="GA94" s="66"/>
      <c r="GB94" s="66"/>
      <c r="GC94" s="66"/>
      <c r="GD94" s="66"/>
      <c r="GE94" s="68"/>
      <c r="GF94" s="66"/>
      <c r="GG94" s="66"/>
      <c r="GH94" s="66"/>
      <c r="GI94" s="66"/>
      <c r="GJ94" s="66"/>
      <c r="GK94" s="68"/>
      <c r="GL94" s="66"/>
      <c r="GM94" s="66"/>
      <c r="GN94" s="66"/>
      <c r="GO94" s="66"/>
      <c r="GP94" s="66"/>
      <c r="GQ94" s="68"/>
      <c r="GR94" s="66"/>
      <c r="GS94" s="66"/>
      <c r="GT94" s="66"/>
      <c r="GU94" s="66"/>
      <c r="GV94" s="66"/>
      <c r="GW94" s="68"/>
      <c r="GX94" s="66"/>
      <c r="GY94" s="66"/>
      <c r="GZ94" s="66"/>
      <c r="HA94" s="66"/>
      <c r="HB94" s="66"/>
      <c r="HC94" s="68"/>
      <c r="HD94" s="66"/>
      <c r="HE94" s="66"/>
      <c r="HF94" s="66"/>
      <c r="HG94" s="66"/>
      <c r="HH94" s="66"/>
      <c r="HI94" s="68"/>
      <c r="HJ94" s="66"/>
      <c r="HK94" s="66"/>
      <c r="HL94" s="66"/>
      <c r="HM94" s="66"/>
      <c r="HN94" s="66"/>
      <c r="HO94" s="135">
        <v>999.0</v>
      </c>
      <c r="HP94" s="66"/>
      <c r="HQ94" s="66"/>
      <c r="HR94" s="66"/>
      <c r="HS94" s="66"/>
      <c r="HT94" s="66"/>
      <c r="HU94" s="68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</row>
    <row r="95">
      <c r="A95" s="1"/>
      <c r="B95" s="119" t="s">
        <v>80</v>
      </c>
      <c r="C95" s="13"/>
      <c r="D95" s="14" t="s">
        <v>2</v>
      </c>
      <c r="E95" s="14" t="s">
        <v>60</v>
      </c>
      <c r="F95" s="14" t="s">
        <v>61</v>
      </c>
      <c r="G95" s="14" t="s">
        <v>62</v>
      </c>
      <c r="H95" s="14" t="s">
        <v>63</v>
      </c>
      <c r="I95" s="14" t="s">
        <v>4</v>
      </c>
      <c r="J95" s="14" t="s">
        <v>64</v>
      </c>
      <c r="K95" s="89" t="s">
        <v>33</v>
      </c>
      <c r="L95" s="15" t="s">
        <v>5</v>
      </c>
      <c r="M95" s="16" t="s">
        <v>6</v>
      </c>
      <c r="N95" s="139" t="s">
        <v>60</v>
      </c>
      <c r="O95" s="24" t="s">
        <v>61</v>
      </c>
      <c r="P95" s="24" t="s">
        <v>62</v>
      </c>
      <c r="Q95" s="24" t="s">
        <v>63</v>
      </c>
      <c r="R95" s="24" t="s">
        <v>4</v>
      </c>
      <c r="S95" s="24" t="s">
        <v>64</v>
      </c>
      <c r="T95" s="139" t="s">
        <v>60</v>
      </c>
      <c r="U95" s="24" t="s">
        <v>61</v>
      </c>
      <c r="V95" s="24" t="s">
        <v>62</v>
      </c>
      <c r="W95" s="24" t="s">
        <v>63</v>
      </c>
      <c r="X95" s="24" t="s">
        <v>4</v>
      </c>
      <c r="Y95" s="24" t="s">
        <v>64</v>
      </c>
      <c r="Z95" s="139" t="s">
        <v>60</v>
      </c>
      <c r="AA95" s="24" t="s">
        <v>61</v>
      </c>
      <c r="AB95" s="24" t="s">
        <v>62</v>
      </c>
      <c r="AC95" s="24" t="s">
        <v>63</v>
      </c>
      <c r="AD95" s="24" t="s">
        <v>4</v>
      </c>
      <c r="AE95" s="140" t="s">
        <v>64</v>
      </c>
      <c r="AF95" s="24" t="s">
        <v>60</v>
      </c>
      <c r="AG95" s="24" t="s">
        <v>61</v>
      </c>
      <c r="AH95" s="24" t="s">
        <v>62</v>
      </c>
      <c r="AI95" s="24" t="s">
        <v>63</v>
      </c>
      <c r="AJ95" s="24" t="s">
        <v>4</v>
      </c>
      <c r="AK95" s="140" t="s">
        <v>64</v>
      </c>
      <c r="AL95" s="139" t="s">
        <v>60</v>
      </c>
      <c r="AM95" s="24" t="s">
        <v>61</v>
      </c>
      <c r="AN95" s="24" t="s">
        <v>62</v>
      </c>
      <c r="AO95" s="24" t="s">
        <v>63</v>
      </c>
      <c r="AP95" s="24" t="s">
        <v>4</v>
      </c>
      <c r="AQ95" s="140" t="s">
        <v>64</v>
      </c>
      <c r="AR95" s="139" t="s">
        <v>60</v>
      </c>
      <c r="AS95" s="24" t="s">
        <v>61</v>
      </c>
      <c r="AT95" s="24" t="s">
        <v>62</v>
      </c>
      <c r="AU95" s="24" t="s">
        <v>63</v>
      </c>
      <c r="AV95" s="24" t="s">
        <v>4</v>
      </c>
      <c r="AW95" s="140" t="s">
        <v>64</v>
      </c>
      <c r="AX95" s="24" t="s">
        <v>60</v>
      </c>
      <c r="AY95" s="24" t="s">
        <v>61</v>
      </c>
      <c r="AZ95" s="24" t="s">
        <v>62</v>
      </c>
      <c r="BA95" s="24" t="s">
        <v>63</v>
      </c>
      <c r="BB95" s="24" t="s">
        <v>4</v>
      </c>
      <c r="BC95" s="140" t="s">
        <v>64</v>
      </c>
      <c r="BD95" s="139" t="s">
        <v>60</v>
      </c>
      <c r="BE95" s="24" t="s">
        <v>61</v>
      </c>
      <c r="BF95" s="24" t="s">
        <v>62</v>
      </c>
      <c r="BG95" s="24" t="s">
        <v>63</v>
      </c>
      <c r="BH95" s="24" t="s">
        <v>4</v>
      </c>
      <c r="BI95" s="140" t="s">
        <v>64</v>
      </c>
      <c r="BJ95" s="139" t="s">
        <v>60</v>
      </c>
      <c r="BK95" s="24" t="s">
        <v>61</v>
      </c>
      <c r="BL95" s="24" t="s">
        <v>62</v>
      </c>
      <c r="BM95" s="24" t="s">
        <v>63</v>
      </c>
      <c r="BN95" s="24" t="s">
        <v>4</v>
      </c>
      <c r="BO95" s="140" t="s">
        <v>64</v>
      </c>
      <c r="BP95" s="24" t="s">
        <v>60</v>
      </c>
      <c r="BQ95" s="24" t="s">
        <v>61</v>
      </c>
      <c r="BR95" s="24" t="s">
        <v>62</v>
      </c>
      <c r="BS95" s="24" t="s">
        <v>63</v>
      </c>
      <c r="BT95" s="24" t="s">
        <v>4</v>
      </c>
      <c r="BU95" s="140" t="s">
        <v>64</v>
      </c>
      <c r="BV95" s="24" t="s">
        <v>60</v>
      </c>
      <c r="BW95" s="24" t="s">
        <v>61</v>
      </c>
      <c r="BX95" s="24" t="s">
        <v>62</v>
      </c>
      <c r="BY95" s="24" t="s">
        <v>63</v>
      </c>
      <c r="BZ95" s="24" t="s">
        <v>4</v>
      </c>
      <c r="CA95" s="140" t="s">
        <v>64</v>
      </c>
      <c r="CB95" s="24" t="s">
        <v>60</v>
      </c>
      <c r="CC95" s="24" t="s">
        <v>61</v>
      </c>
      <c r="CD95" s="24" t="s">
        <v>62</v>
      </c>
      <c r="CE95" s="24" t="s">
        <v>63</v>
      </c>
      <c r="CF95" s="24" t="s">
        <v>4</v>
      </c>
      <c r="CG95" s="140" t="s">
        <v>64</v>
      </c>
      <c r="CH95" s="24" t="s">
        <v>60</v>
      </c>
      <c r="CI95" s="24" t="s">
        <v>61</v>
      </c>
      <c r="CJ95" s="24" t="s">
        <v>62</v>
      </c>
      <c r="CK95" s="24" t="s">
        <v>63</v>
      </c>
      <c r="CL95" s="24" t="s">
        <v>4</v>
      </c>
      <c r="CM95" s="140" t="s">
        <v>64</v>
      </c>
      <c r="CN95" s="24" t="s">
        <v>60</v>
      </c>
      <c r="CO95" s="24" t="s">
        <v>61</v>
      </c>
      <c r="CP95" s="24" t="s">
        <v>62</v>
      </c>
      <c r="CQ95" s="24" t="s">
        <v>63</v>
      </c>
      <c r="CR95" s="24" t="s">
        <v>4</v>
      </c>
      <c r="CS95" s="140" t="s">
        <v>64</v>
      </c>
      <c r="CT95" s="24" t="s">
        <v>60</v>
      </c>
      <c r="CU95" s="24" t="s">
        <v>61</v>
      </c>
      <c r="CV95" s="24" t="s">
        <v>62</v>
      </c>
      <c r="CW95" s="24" t="s">
        <v>63</v>
      </c>
      <c r="CX95" s="24" t="s">
        <v>4</v>
      </c>
      <c r="CY95" s="140" t="s">
        <v>64</v>
      </c>
      <c r="CZ95" s="24" t="s">
        <v>60</v>
      </c>
      <c r="DA95" s="24" t="s">
        <v>61</v>
      </c>
      <c r="DB95" s="24" t="s">
        <v>62</v>
      </c>
      <c r="DC95" s="24" t="s">
        <v>63</v>
      </c>
      <c r="DD95" s="24" t="s">
        <v>4</v>
      </c>
      <c r="DE95" s="140" t="s">
        <v>64</v>
      </c>
      <c r="DF95" s="24" t="s">
        <v>60</v>
      </c>
      <c r="DG95" s="24" t="s">
        <v>61</v>
      </c>
      <c r="DH95" s="24" t="s">
        <v>62</v>
      </c>
      <c r="DI95" s="24" t="s">
        <v>63</v>
      </c>
      <c r="DJ95" s="24" t="s">
        <v>4</v>
      </c>
      <c r="DK95" s="140" t="s">
        <v>64</v>
      </c>
      <c r="DL95" s="24" t="s">
        <v>60</v>
      </c>
      <c r="DM95" s="24" t="s">
        <v>61</v>
      </c>
      <c r="DN95" s="24" t="s">
        <v>62</v>
      </c>
      <c r="DO95" s="24" t="s">
        <v>63</v>
      </c>
      <c r="DP95" s="24" t="s">
        <v>4</v>
      </c>
      <c r="DQ95" s="140" t="s">
        <v>64</v>
      </c>
      <c r="DR95" s="24" t="s">
        <v>60</v>
      </c>
      <c r="DS95" s="24" t="s">
        <v>61</v>
      </c>
      <c r="DT95" s="24" t="s">
        <v>62</v>
      </c>
      <c r="DU95" s="24" t="s">
        <v>63</v>
      </c>
      <c r="DV95" s="24" t="s">
        <v>4</v>
      </c>
      <c r="DW95" s="140" t="s">
        <v>64</v>
      </c>
      <c r="DX95" s="24" t="s">
        <v>60</v>
      </c>
      <c r="DY95" s="24" t="s">
        <v>61</v>
      </c>
      <c r="DZ95" s="24" t="s">
        <v>62</v>
      </c>
      <c r="EA95" s="24" t="s">
        <v>63</v>
      </c>
      <c r="EB95" s="24" t="s">
        <v>4</v>
      </c>
      <c r="EC95" s="140" t="s">
        <v>64</v>
      </c>
      <c r="ED95" s="24" t="s">
        <v>60</v>
      </c>
      <c r="EE95" s="24" t="s">
        <v>61</v>
      </c>
      <c r="EF95" s="24" t="s">
        <v>62</v>
      </c>
      <c r="EG95" s="24" t="s">
        <v>63</v>
      </c>
      <c r="EH95" s="24" t="s">
        <v>4</v>
      </c>
      <c r="EI95" s="140" t="s">
        <v>64</v>
      </c>
      <c r="EJ95" s="24" t="s">
        <v>60</v>
      </c>
      <c r="EK95" s="24" t="s">
        <v>61</v>
      </c>
      <c r="EL95" s="24" t="s">
        <v>62</v>
      </c>
      <c r="EM95" s="24" t="s">
        <v>63</v>
      </c>
      <c r="EN95" s="24" t="s">
        <v>4</v>
      </c>
      <c r="EO95" s="140" t="s">
        <v>64</v>
      </c>
      <c r="EP95" s="24" t="s">
        <v>60</v>
      </c>
      <c r="EQ95" s="24" t="s">
        <v>61</v>
      </c>
      <c r="ER95" s="24" t="s">
        <v>62</v>
      </c>
      <c r="ES95" s="24" t="s">
        <v>63</v>
      </c>
      <c r="ET95" s="24" t="s">
        <v>4</v>
      </c>
      <c r="EU95" s="140" t="s">
        <v>64</v>
      </c>
      <c r="EV95" s="24" t="s">
        <v>60</v>
      </c>
      <c r="EW95" s="24" t="s">
        <v>61</v>
      </c>
      <c r="EX95" s="24" t="s">
        <v>62</v>
      </c>
      <c r="EY95" s="24" t="s">
        <v>63</v>
      </c>
      <c r="EZ95" s="24" t="s">
        <v>4</v>
      </c>
      <c r="FA95" s="140" t="s">
        <v>64</v>
      </c>
      <c r="FB95" s="24" t="s">
        <v>60</v>
      </c>
      <c r="FC95" s="24" t="s">
        <v>61</v>
      </c>
      <c r="FD95" s="24" t="s">
        <v>62</v>
      </c>
      <c r="FE95" s="24" t="s">
        <v>63</v>
      </c>
      <c r="FF95" s="24" t="s">
        <v>4</v>
      </c>
      <c r="FG95" s="140" t="s">
        <v>64</v>
      </c>
      <c r="FH95" s="24" t="s">
        <v>60</v>
      </c>
      <c r="FI95" s="24" t="s">
        <v>61</v>
      </c>
      <c r="FJ95" s="24" t="s">
        <v>62</v>
      </c>
      <c r="FK95" s="24" t="s">
        <v>63</v>
      </c>
      <c r="FL95" s="24" t="s">
        <v>4</v>
      </c>
      <c r="FM95" s="140" t="s">
        <v>64</v>
      </c>
      <c r="FN95" s="24" t="s">
        <v>60</v>
      </c>
      <c r="FO95" s="24" t="s">
        <v>61</v>
      </c>
      <c r="FP95" s="24" t="s">
        <v>62</v>
      </c>
      <c r="FQ95" s="24" t="s">
        <v>63</v>
      </c>
      <c r="FR95" s="24" t="s">
        <v>4</v>
      </c>
      <c r="FS95" s="140" t="s">
        <v>64</v>
      </c>
      <c r="FT95" s="24" t="s">
        <v>60</v>
      </c>
      <c r="FU95" s="24" t="s">
        <v>61</v>
      </c>
      <c r="FV95" s="24" t="s">
        <v>62</v>
      </c>
      <c r="FW95" s="24" t="s">
        <v>63</v>
      </c>
      <c r="FX95" s="24" t="s">
        <v>4</v>
      </c>
      <c r="FY95" s="140" t="s">
        <v>64</v>
      </c>
      <c r="FZ95" s="24" t="s">
        <v>60</v>
      </c>
      <c r="GA95" s="24" t="s">
        <v>61</v>
      </c>
      <c r="GB95" s="24" t="s">
        <v>62</v>
      </c>
      <c r="GC95" s="24" t="s">
        <v>63</v>
      </c>
      <c r="GD95" s="24" t="s">
        <v>4</v>
      </c>
      <c r="GE95" s="140" t="s">
        <v>64</v>
      </c>
      <c r="GF95" s="24" t="s">
        <v>60</v>
      </c>
      <c r="GG95" s="24" t="s">
        <v>61</v>
      </c>
      <c r="GH95" s="24" t="s">
        <v>62</v>
      </c>
      <c r="GI95" s="24" t="s">
        <v>63</v>
      </c>
      <c r="GJ95" s="24" t="s">
        <v>4</v>
      </c>
      <c r="GK95" s="140" t="s">
        <v>64</v>
      </c>
      <c r="GL95" s="24" t="s">
        <v>60</v>
      </c>
      <c r="GM95" s="24" t="s">
        <v>61</v>
      </c>
      <c r="GN95" s="24" t="s">
        <v>62</v>
      </c>
      <c r="GO95" s="24" t="s">
        <v>63</v>
      </c>
      <c r="GP95" s="24" t="s">
        <v>4</v>
      </c>
      <c r="GQ95" s="140" t="s">
        <v>64</v>
      </c>
      <c r="GR95" s="24" t="s">
        <v>60</v>
      </c>
      <c r="GS95" s="24" t="s">
        <v>61</v>
      </c>
      <c r="GT95" s="24" t="s">
        <v>62</v>
      </c>
      <c r="GU95" s="24" t="s">
        <v>63</v>
      </c>
      <c r="GV95" s="24" t="s">
        <v>4</v>
      </c>
      <c r="GW95" s="140" t="s">
        <v>64</v>
      </c>
      <c r="GX95" s="24" t="s">
        <v>60</v>
      </c>
      <c r="GY95" s="24" t="s">
        <v>61</v>
      </c>
      <c r="GZ95" s="24" t="s">
        <v>62</v>
      </c>
      <c r="HA95" s="24" t="s">
        <v>63</v>
      </c>
      <c r="HB95" s="24" t="s">
        <v>4</v>
      </c>
      <c r="HC95" s="140" t="s">
        <v>64</v>
      </c>
      <c r="HD95" s="24" t="s">
        <v>60</v>
      </c>
      <c r="HE95" s="24" t="s">
        <v>61</v>
      </c>
      <c r="HF95" s="24" t="s">
        <v>62</v>
      </c>
      <c r="HG95" s="24" t="s">
        <v>63</v>
      </c>
      <c r="HH95" s="24" t="s">
        <v>4</v>
      </c>
      <c r="HI95" s="140" t="s">
        <v>64</v>
      </c>
      <c r="HJ95" s="24" t="s">
        <v>60</v>
      </c>
      <c r="HK95" s="24" t="s">
        <v>61</v>
      </c>
      <c r="HL95" s="24" t="s">
        <v>62</v>
      </c>
      <c r="HM95" s="24" t="s">
        <v>63</v>
      </c>
      <c r="HN95" s="24" t="s">
        <v>4</v>
      </c>
      <c r="HO95" s="140" t="s">
        <v>64</v>
      </c>
      <c r="HP95" s="24" t="s">
        <v>60</v>
      </c>
      <c r="HQ95" s="24" t="s">
        <v>61</v>
      </c>
      <c r="HR95" s="24" t="s">
        <v>62</v>
      </c>
      <c r="HS95" s="24" t="s">
        <v>63</v>
      </c>
      <c r="HT95" s="24" t="s">
        <v>4</v>
      </c>
      <c r="HU95" s="140" t="s">
        <v>64</v>
      </c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</row>
    <row r="96">
      <c r="A96" s="1"/>
      <c r="B96" s="25" t="s">
        <v>7</v>
      </c>
      <c r="C96" s="26" t="s">
        <v>34</v>
      </c>
      <c r="E96" s="26">
        <f t="shared" ref="E96:J96" si="76">N96+T96+Z96+AF96+AL96+AR96+AX96+BD96+BJ96+BP96+BV96+CB96+CH96+CN96+CT96+CZ96+DF96+DL96+DR96+DX96+ED96+EJ96+EP96+EV96+FB96+FH96+FN96+FT96+FZ96+GF96+GL96+GR96+GX96+HD96+HJ96+HP96</f>
        <v>0</v>
      </c>
      <c r="F96" s="26">
        <f t="shared" si="76"/>
        <v>0</v>
      </c>
      <c r="G96" s="26">
        <f t="shared" si="76"/>
        <v>0</v>
      </c>
      <c r="H96" s="26">
        <f t="shared" si="76"/>
        <v>2</v>
      </c>
      <c r="I96" s="26">
        <f t="shared" si="76"/>
        <v>0</v>
      </c>
      <c r="J96" s="26">
        <f t="shared" si="76"/>
        <v>2</v>
      </c>
      <c r="K96" s="31">
        <f t="shared" ref="K96:K98" si="78">sum(E96:J96)</f>
        <v>4</v>
      </c>
      <c r="M96" s="27"/>
      <c r="N96" s="28"/>
      <c r="O96" s="26"/>
      <c r="P96" s="26"/>
      <c r="Q96" s="26"/>
      <c r="R96" s="26"/>
      <c r="S96" s="26"/>
      <c r="T96" s="28"/>
      <c r="U96" s="26"/>
      <c r="V96" s="26"/>
      <c r="W96" s="26"/>
      <c r="X96" s="26"/>
      <c r="Y96" s="26"/>
      <c r="Z96" s="28"/>
      <c r="AA96" s="26"/>
      <c r="AB96" s="26"/>
      <c r="AC96" s="26"/>
      <c r="AD96" s="26"/>
      <c r="AE96" s="29"/>
      <c r="AF96" s="26"/>
      <c r="AG96" s="26"/>
      <c r="AH96" s="26"/>
      <c r="AI96" s="26"/>
      <c r="AJ96" s="26"/>
      <c r="AK96" s="29"/>
      <c r="AL96" s="28"/>
      <c r="AM96" s="26"/>
      <c r="AN96" s="26"/>
      <c r="AO96" s="26"/>
      <c r="AP96" s="26"/>
      <c r="AQ96" s="29"/>
      <c r="AR96" s="28"/>
      <c r="AS96" s="26"/>
      <c r="AT96" s="26"/>
      <c r="AU96" s="26"/>
      <c r="AV96" s="26"/>
      <c r="AW96" s="29"/>
      <c r="AX96" s="26"/>
      <c r="AY96" s="26"/>
      <c r="AZ96" s="26"/>
      <c r="BA96" s="26"/>
      <c r="BB96" s="26"/>
      <c r="BC96" s="29">
        <v>1.0</v>
      </c>
      <c r="BD96" s="141"/>
      <c r="BE96" s="142"/>
      <c r="BF96" s="142"/>
      <c r="BG96" s="142"/>
      <c r="BH96" s="142"/>
      <c r="BI96" s="29"/>
      <c r="BJ96" s="28"/>
      <c r="BK96" s="26"/>
      <c r="BL96" s="26"/>
      <c r="BM96" s="26">
        <v>1.0</v>
      </c>
      <c r="BN96" s="26"/>
      <c r="BO96" s="29">
        <v>1.0</v>
      </c>
      <c r="BP96" s="26"/>
      <c r="BQ96" s="26"/>
      <c r="BR96" s="26"/>
      <c r="BS96" s="26"/>
      <c r="BT96" s="26"/>
      <c r="BU96" s="29"/>
      <c r="BV96" s="26"/>
      <c r="BW96" s="26"/>
      <c r="BX96" s="26"/>
      <c r="BY96" s="26"/>
      <c r="BZ96" s="26"/>
      <c r="CA96" s="29"/>
      <c r="CB96" s="26"/>
      <c r="CC96" s="26"/>
      <c r="CD96" s="26"/>
      <c r="CE96" s="26"/>
      <c r="CF96" s="26"/>
      <c r="CG96" s="29"/>
      <c r="CH96" s="26"/>
      <c r="CI96" s="26"/>
      <c r="CJ96" s="26"/>
      <c r="CK96" s="26"/>
      <c r="CL96" s="26"/>
      <c r="CM96" s="29"/>
      <c r="CN96" s="26"/>
      <c r="CO96" s="26"/>
      <c r="CP96" s="26"/>
      <c r="CQ96" s="26"/>
      <c r="CR96" s="26"/>
      <c r="CS96" s="29"/>
      <c r="CT96" s="26"/>
      <c r="CU96" s="26"/>
      <c r="CV96" s="26"/>
      <c r="CW96" s="26"/>
      <c r="CX96" s="26"/>
      <c r="CY96" s="29"/>
      <c r="CZ96" s="26"/>
      <c r="DA96" s="26"/>
      <c r="DB96" s="26"/>
      <c r="DC96" s="26"/>
      <c r="DD96" s="26"/>
      <c r="DE96" s="29"/>
      <c r="DF96" s="26"/>
      <c r="DG96" s="26"/>
      <c r="DH96" s="26"/>
      <c r="DI96" s="26"/>
      <c r="DJ96" s="26"/>
      <c r="DK96" s="29"/>
      <c r="DL96" s="26"/>
      <c r="DM96" s="26"/>
      <c r="DN96" s="26"/>
      <c r="DO96" s="26">
        <v>1.0</v>
      </c>
      <c r="DP96" s="26"/>
      <c r="DQ96" s="29"/>
      <c r="DR96" s="26"/>
      <c r="DS96" s="26"/>
      <c r="DT96" s="26"/>
      <c r="DU96" s="26"/>
      <c r="DV96" s="26"/>
      <c r="DW96" s="29"/>
      <c r="DX96" s="26"/>
      <c r="DY96" s="26"/>
      <c r="DZ96" s="26"/>
      <c r="EA96" s="26"/>
      <c r="EB96" s="26"/>
      <c r="EC96" s="29"/>
      <c r="ED96" s="26"/>
      <c r="EE96" s="26"/>
      <c r="EF96" s="26"/>
      <c r="EG96" s="26"/>
      <c r="EH96" s="26"/>
      <c r="EI96" s="29"/>
      <c r="EJ96" s="26"/>
      <c r="EK96" s="26"/>
      <c r="EL96" s="26"/>
      <c r="EM96" s="26"/>
      <c r="EN96" s="26"/>
      <c r="EO96" s="29"/>
      <c r="EP96" s="26"/>
      <c r="EQ96" s="26"/>
      <c r="ER96" s="26"/>
      <c r="ES96" s="26"/>
      <c r="ET96" s="26"/>
      <c r="EU96" s="29"/>
      <c r="EV96" s="26"/>
      <c r="EW96" s="26"/>
      <c r="EX96" s="26"/>
      <c r="EY96" s="26"/>
      <c r="EZ96" s="26"/>
      <c r="FA96" s="29"/>
      <c r="FB96" s="26"/>
      <c r="FC96" s="26"/>
      <c r="FD96" s="26"/>
      <c r="FE96" s="26"/>
      <c r="FF96" s="26"/>
      <c r="FG96" s="29"/>
      <c r="FH96" s="26"/>
      <c r="FI96" s="26"/>
      <c r="FJ96" s="26"/>
      <c r="FK96" s="26"/>
      <c r="FL96" s="26"/>
      <c r="FM96" s="29"/>
      <c r="FN96" s="26"/>
      <c r="FO96" s="26"/>
      <c r="FP96" s="26"/>
      <c r="FQ96" s="26"/>
      <c r="FR96" s="26"/>
      <c r="FS96" s="29"/>
      <c r="FT96" s="26"/>
      <c r="FU96" s="26"/>
      <c r="FV96" s="26"/>
      <c r="FW96" s="26"/>
      <c r="FX96" s="26"/>
      <c r="FY96" s="29"/>
      <c r="FZ96" s="26"/>
      <c r="GA96" s="26"/>
      <c r="GB96" s="26"/>
      <c r="GC96" s="26"/>
      <c r="GD96" s="26"/>
      <c r="GE96" s="29"/>
      <c r="GF96" s="26"/>
      <c r="GG96" s="26"/>
      <c r="GH96" s="26"/>
      <c r="GI96" s="26"/>
      <c r="GJ96" s="26"/>
      <c r="GK96" s="29"/>
      <c r="GL96" s="26"/>
      <c r="GM96" s="26"/>
      <c r="GN96" s="26"/>
      <c r="GO96" s="26"/>
      <c r="GP96" s="26"/>
      <c r="GQ96" s="29"/>
      <c r="GR96" s="26"/>
      <c r="GS96" s="26"/>
      <c r="GT96" s="26"/>
      <c r="GU96" s="26"/>
      <c r="GV96" s="26"/>
      <c r="GW96" s="29"/>
      <c r="GX96" s="26"/>
      <c r="GY96" s="26"/>
      <c r="GZ96" s="26"/>
      <c r="HA96" s="26"/>
      <c r="HB96" s="26"/>
      <c r="HC96" s="29"/>
      <c r="HD96" s="26"/>
      <c r="HE96" s="26"/>
      <c r="HF96" s="26"/>
      <c r="HG96" s="26"/>
      <c r="HH96" s="26"/>
      <c r="HI96" s="29"/>
      <c r="HJ96" s="26"/>
      <c r="HK96" s="26"/>
      <c r="HL96" s="26"/>
      <c r="HM96" s="26"/>
      <c r="HN96" s="26"/>
      <c r="HO96" s="29"/>
      <c r="HP96" s="26"/>
      <c r="HQ96" s="26"/>
      <c r="HR96" s="26"/>
      <c r="HS96" s="26"/>
      <c r="HT96" s="26"/>
      <c r="HU96" s="29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</row>
    <row r="97">
      <c r="A97" s="1"/>
      <c r="B97" s="25" t="s">
        <v>9</v>
      </c>
      <c r="C97" s="26" t="s">
        <v>18</v>
      </c>
      <c r="D97" s="24" t="s">
        <v>11</v>
      </c>
      <c r="E97" s="37">
        <f t="shared" ref="E97:J97" si="77">N97+T97+Z97+AF97+AL97+AR97+AX97+BD97+BJ97+BP97+BV97+CB97+CH97+CN97+CT97+CZ97+DF97+DL97+DR97+DX97+ED97+EJ97+EP97+EV97+FB97+FH97+FN97+FT97+FZ97+GF97+GL97+GR97+GX97+HD97+HJ97+HP97</f>
        <v>0</v>
      </c>
      <c r="F97" s="37">
        <f t="shared" si="77"/>
        <v>0</v>
      </c>
      <c r="G97" s="37">
        <f t="shared" si="77"/>
        <v>0</v>
      </c>
      <c r="H97" s="37">
        <f t="shared" si="77"/>
        <v>17776</v>
      </c>
      <c r="I97" s="37">
        <f t="shared" si="77"/>
        <v>0</v>
      </c>
      <c r="J97" s="37">
        <f t="shared" si="77"/>
        <v>17776</v>
      </c>
      <c r="K97" s="43">
        <f t="shared" si="78"/>
        <v>35552</v>
      </c>
      <c r="L97" s="38">
        <f>sum(E97:J97)+sum(E101:J101)</f>
        <v>81768</v>
      </c>
      <c r="M97" s="39">
        <f>sum(E98:J98)+sum(E102:J102)</f>
        <v>86787</v>
      </c>
      <c r="N97" s="40"/>
      <c r="O97" s="37"/>
      <c r="P97" s="37"/>
      <c r="Q97" s="37"/>
      <c r="R97" s="37"/>
      <c r="S97" s="37"/>
      <c r="T97" s="40"/>
      <c r="U97" s="37"/>
      <c r="V97" s="37"/>
      <c r="W97" s="37"/>
      <c r="X97" s="37"/>
      <c r="Y97" s="37"/>
      <c r="Z97" s="40"/>
      <c r="AA97" s="37"/>
      <c r="AB97" s="37"/>
      <c r="AC97" s="37"/>
      <c r="AD97" s="37"/>
      <c r="AE97" s="41"/>
      <c r="AF97" s="37"/>
      <c r="AG97" s="37"/>
      <c r="AH97" s="37"/>
      <c r="AI97" s="37"/>
      <c r="AJ97" s="37"/>
      <c r="AK97" s="41"/>
      <c r="AL97" s="40"/>
      <c r="AM97" s="37"/>
      <c r="AN97" s="37"/>
      <c r="AO97" s="37"/>
      <c r="AP97" s="37"/>
      <c r="AQ97" s="41"/>
      <c r="AR97" s="40"/>
      <c r="AS97" s="37"/>
      <c r="AT97" s="37"/>
      <c r="AU97" s="37"/>
      <c r="AV97" s="37"/>
      <c r="AW97" s="41"/>
      <c r="AX97" s="37"/>
      <c r="AY97" s="37"/>
      <c r="AZ97" s="37"/>
      <c r="BA97" s="37"/>
      <c r="BB97" s="37"/>
      <c r="BC97" s="41">
        <v>8888.0</v>
      </c>
      <c r="BD97" s="143"/>
      <c r="BE97" s="144"/>
      <c r="BF97" s="144"/>
      <c r="BG97" s="144"/>
      <c r="BH97" s="144"/>
      <c r="BI97" s="41"/>
      <c r="BJ97" s="40"/>
      <c r="BK97" s="37"/>
      <c r="BL97" s="37"/>
      <c r="BM97" s="37">
        <v>8888.0</v>
      </c>
      <c r="BN97" s="37"/>
      <c r="BO97" s="41">
        <v>8888.0</v>
      </c>
      <c r="BP97" s="37"/>
      <c r="BQ97" s="37"/>
      <c r="BR97" s="37"/>
      <c r="BS97" s="37"/>
      <c r="BT97" s="37"/>
      <c r="BU97" s="41"/>
      <c r="BV97" s="37"/>
      <c r="BW97" s="37"/>
      <c r="BX97" s="37"/>
      <c r="BY97" s="37"/>
      <c r="BZ97" s="37"/>
      <c r="CA97" s="41"/>
      <c r="CB97" s="37"/>
      <c r="CC97" s="37"/>
      <c r="CD97" s="37"/>
      <c r="CE97" s="37"/>
      <c r="CF97" s="37"/>
      <c r="CG97" s="41"/>
      <c r="CH97" s="37"/>
      <c r="CI97" s="37"/>
      <c r="CJ97" s="37"/>
      <c r="CK97" s="37"/>
      <c r="CL97" s="37"/>
      <c r="CM97" s="41"/>
      <c r="CN97" s="37"/>
      <c r="CO97" s="37"/>
      <c r="CP97" s="37"/>
      <c r="CQ97" s="37"/>
      <c r="CR97" s="37"/>
      <c r="CS97" s="41"/>
      <c r="CT97" s="37"/>
      <c r="CU97" s="37"/>
      <c r="CV97" s="37"/>
      <c r="CW97" s="37"/>
      <c r="CX97" s="37"/>
      <c r="CY97" s="41"/>
      <c r="CZ97" s="37"/>
      <c r="DA97" s="37"/>
      <c r="DB97" s="37"/>
      <c r="DC97" s="37"/>
      <c r="DD97" s="37"/>
      <c r="DE97" s="41"/>
      <c r="DF97" s="37"/>
      <c r="DG97" s="37"/>
      <c r="DH97" s="37"/>
      <c r="DI97" s="37"/>
      <c r="DJ97" s="37"/>
      <c r="DK97" s="41"/>
      <c r="DL97" s="37"/>
      <c r="DM97" s="37"/>
      <c r="DN97" s="37"/>
      <c r="DO97" s="37">
        <v>8888.0</v>
      </c>
      <c r="DP97" s="37"/>
      <c r="DQ97" s="41"/>
      <c r="DR97" s="37"/>
      <c r="DS97" s="37"/>
      <c r="DT97" s="37"/>
      <c r="DU97" s="37"/>
      <c r="DV97" s="37"/>
      <c r="DW97" s="41"/>
      <c r="DX97" s="37"/>
      <c r="DY97" s="37"/>
      <c r="DZ97" s="37"/>
      <c r="EA97" s="37"/>
      <c r="EB97" s="37"/>
      <c r="EC97" s="41"/>
      <c r="ED97" s="37"/>
      <c r="EE97" s="37"/>
      <c r="EF97" s="37"/>
      <c r="EG97" s="37"/>
      <c r="EH97" s="37"/>
      <c r="EI97" s="41"/>
      <c r="EJ97" s="37"/>
      <c r="EK97" s="37"/>
      <c r="EL97" s="37"/>
      <c r="EM97" s="37"/>
      <c r="EN97" s="37"/>
      <c r="EO97" s="41"/>
      <c r="EP97" s="37"/>
      <c r="EQ97" s="37"/>
      <c r="ER97" s="37"/>
      <c r="ES97" s="37"/>
      <c r="ET97" s="37"/>
      <c r="EU97" s="41"/>
      <c r="EV97" s="37"/>
      <c r="EW97" s="37"/>
      <c r="EX97" s="37"/>
      <c r="EY97" s="37"/>
      <c r="EZ97" s="37"/>
      <c r="FA97" s="41"/>
      <c r="FB97" s="37"/>
      <c r="FC97" s="37"/>
      <c r="FD97" s="37"/>
      <c r="FE97" s="37"/>
      <c r="FF97" s="37"/>
      <c r="FG97" s="41"/>
      <c r="FH97" s="37"/>
      <c r="FI97" s="37"/>
      <c r="FJ97" s="37"/>
      <c r="FK97" s="37"/>
      <c r="FL97" s="37"/>
      <c r="FM97" s="41"/>
      <c r="FN97" s="37"/>
      <c r="FO97" s="37"/>
      <c r="FP97" s="37"/>
      <c r="FQ97" s="37"/>
      <c r="FR97" s="37"/>
      <c r="FS97" s="41"/>
      <c r="FT97" s="37"/>
      <c r="FU97" s="37"/>
      <c r="FV97" s="37"/>
      <c r="FW97" s="37"/>
      <c r="FX97" s="37"/>
      <c r="FY97" s="41"/>
      <c r="FZ97" s="37"/>
      <c r="GA97" s="37"/>
      <c r="GB97" s="37"/>
      <c r="GC97" s="37"/>
      <c r="GD97" s="37"/>
      <c r="GE97" s="41"/>
      <c r="GF97" s="37"/>
      <c r="GG97" s="37"/>
      <c r="GH97" s="37"/>
      <c r="GI97" s="37"/>
      <c r="GJ97" s="37"/>
      <c r="GK97" s="41"/>
      <c r="GL97" s="37"/>
      <c r="GM97" s="37"/>
      <c r="GN97" s="37"/>
      <c r="GO97" s="37"/>
      <c r="GP97" s="37"/>
      <c r="GQ97" s="41"/>
      <c r="GR97" s="37"/>
      <c r="GS97" s="37"/>
      <c r="GT97" s="37"/>
      <c r="GU97" s="37"/>
      <c r="GV97" s="37"/>
      <c r="GW97" s="41"/>
      <c r="GX97" s="37"/>
      <c r="GY97" s="37"/>
      <c r="GZ97" s="37"/>
      <c r="HA97" s="37"/>
      <c r="HB97" s="37"/>
      <c r="HC97" s="41"/>
      <c r="HD97" s="37"/>
      <c r="HE97" s="37"/>
      <c r="HF97" s="37"/>
      <c r="HG97" s="37"/>
      <c r="HH97" s="37"/>
      <c r="HI97" s="41"/>
      <c r="HJ97" s="37"/>
      <c r="HK97" s="37"/>
      <c r="HL97" s="37"/>
      <c r="HM97" s="37"/>
      <c r="HN97" s="37"/>
      <c r="HO97" s="41"/>
      <c r="HP97" s="37"/>
      <c r="HQ97" s="37"/>
      <c r="HR97" s="37"/>
      <c r="HS97" s="37"/>
      <c r="HT97" s="37"/>
      <c r="HU97" s="4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</row>
    <row r="98">
      <c r="A98" s="1"/>
      <c r="B98" s="25" t="s">
        <v>12</v>
      </c>
      <c r="D98" s="24" t="s">
        <v>13</v>
      </c>
      <c r="E98" s="37">
        <f t="shared" ref="E98:J98" si="79">N98+T98+Z98+AF98+AL98+AR98+AX98+BD98+BJ98+BP98+BV98+CB98+CH98+CN98+CT98+CZ98+DF98+DL98+DR98+DX98+ED98+EJ98+EP98+EV98+FB98+FH98+FN98+FT98+FZ98+GF98+GL98+GR98+GX98+HD98+HJ98+HP98</f>
        <v>0</v>
      </c>
      <c r="F98" s="37">
        <f t="shared" si="79"/>
        <v>0</v>
      </c>
      <c r="G98" s="37">
        <f t="shared" si="79"/>
        <v>0</v>
      </c>
      <c r="H98" s="37">
        <f t="shared" si="79"/>
        <v>33398</v>
      </c>
      <c r="I98" s="37">
        <f t="shared" si="79"/>
        <v>0</v>
      </c>
      <c r="J98" s="37">
        <f t="shared" si="79"/>
        <v>53278</v>
      </c>
      <c r="K98" s="43">
        <f t="shared" si="78"/>
        <v>86676</v>
      </c>
      <c r="M98" s="27"/>
      <c r="N98" s="40"/>
      <c r="O98" s="37"/>
      <c r="P98" s="37"/>
      <c r="Q98" s="37"/>
      <c r="R98" s="37"/>
      <c r="S98" s="37"/>
      <c r="T98" s="40"/>
      <c r="U98" s="37"/>
      <c r="V98" s="37"/>
      <c r="W98" s="37"/>
      <c r="X98" s="37"/>
      <c r="Y98" s="37"/>
      <c r="Z98" s="40"/>
      <c r="AA98" s="37"/>
      <c r="AB98" s="37"/>
      <c r="AC98" s="37"/>
      <c r="AD98" s="37"/>
      <c r="AE98" s="41"/>
      <c r="AF98" s="37"/>
      <c r="AG98" s="37"/>
      <c r="AH98" s="37"/>
      <c r="AI98" s="37"/>
      <c r="AJ98" s="37"/>
      <c r="AK98" s="41"/>
      <c r="AL98" s="40"/>
      <c r="AM98" s="37"/>
      <c r="AN98" s="37"/>
      <c r="AO98" s="37"/>
      <c r="AP98" s="37"/>
      <c r="AQ98" s="41"/>
      <c r="AR98" s="40"/>
      <c r="AS98" s="37"/>
      <c r="AT98" s="37"/>
      <c r="AU98" s="37"/>
      <c r="AV98" s="37"/>
      <c r="AW98" s="41"/>
      <c r="AX98" s="37"/>
      <c r="AY98" s="37"/>
      <c r="AZ98" s="37"/>
      <c r="BA98" s="37"/>
      <c r="BB98" s="37"/>
      <c r="BC98" s="41">
        <v>35000.0</v>
      </c>
      <c r="BD98" s="143"/>
      <c r="BE98" s="144"/>
      <c r="BF98" s="144"/>
      <c r="BG98" s="144"/>
      <c r="BH98" s="144"/>
      <c r="BI98" s="41"/>
      <c r="BJ98" s="40"/>
      <c r="BK98" s="37"/>
      <c r="BL98" s="37"/>
      <c r="BM98" s="37">
        <v>32399.0</v>
      </c>
      <c r="BN98" s="37"/>
      <c r="BO98" s="41">
        <v>18278.0</v>
      </c>
      <c r="BP98" s="37"/>
      <c r="BQ98" s="37"/>
      <c r="BR98" s="37"/>
      <c r="BS98" s="37"/>
      <c r="BT98" s="37"/>
      <c r="BU98" s="41"/>
      <c r="BV98" s="37"/>
      <c r="BW98" s="37"/>
      <c r="BX98" s="37"/>
      <c r="BY98" s="37"/>
      <c r="BZ98" s="37"/>
      <c r="CA98" s="41"/>
      <c r="CB98" s="37"/>
      <c r="CC98" s="37"/>
      <c r="CD98" s="37"/>
      <c r="CE98" s="37"/>
      <c r="CF98" s="37"/>
      <c r="CG98" s="41"/>
      <c r="CH98" s="37"/>
      <c r="CI98" s="37"/>
      <c r="CJ98" s="37"/>
      <c r="CK98" s="37"/>
      <c r="CL98" s="37"/>
      <c r="CM98" s="41"/>
      <c r="CN98" s="37"/>
      <c r="CO98" s="37"/>
      <c r="CP98" s="37"/>
      <c r="CQ98" s="37"/>
      <c r="CR98" s="37"/>
      <c r="CS98" s="41"/>
      <c r="CT98" s="37"/>
      <c r="CU98" s="37"/>
      <c r="CV98" s="37"/>
      <c r="CW98" s="37"/>
      <c r="CX98" s="37"/>
      <c r="CY98" s="41"/>
      <c r="CZ98" s="37"/>
      <c r="DA98" s="37"/>
      <c r="DB98" s="37"/>
      <c r="DC98" s="37"/>
      <c r="DD98" s="37"/>
      <c r="DE98" s="41"/>
      <c r="DF98" s="37"/>
      <c r="DG98" s="37"/>
      <c r="DH98" s="37"/>
      <c r="DI98" s="37"/>
      <c r="DJ98" s="37"/>
      <c r="DK98" s="41"/>
      <c r="DL98" s="37"/>
      <c r="DM98" s="37"/>
      <c r="DN98" s="37"/>
      <c r="DO98" s="37">
        <v>999.0</v>
      </c>
      <c r="DP98" s="37"/>
      <c r="DQ98" s="41"/>
      <c r="DR98" s="37"/>
      <c r="DS98" s="37"/>
      <c r="DT98" s="37"/>
      <c r="DU98" s="37"/>
      <c r="DV98" s="37"/>
      <c r="DW98" s="41"/>
      <c r="DX98" s="37"/>
      <c r="DY98" s="37"/>
      <c r="DZ98" s="37"/>
      <c r="EA98" s="37"/>
      <c r="EB98" s="37"/>
      <c r="EC98" s="41"/>
      <c r="ED98" s="37"/>
      <c r="EE98" s="37"/>
      <c r="EF98" s="37"/>
      <c r="EG98" s="37"/>
      <c r="EH98" s="37"/>
      <c r="EI98" s="41"/>
      <c r="EJ98" s="37"/>
      <c r="EK98" s="37"/>
      <c r="EL98" s="37"/>
      <c r="EM98" s="37"/>
      <c r="EN98" s="37"/>
      <c r="EO98" s="41"/>
      <c r="EP98" s="37"/>
      <c r="EQ98" s="37"/>
      <c r="ER98" s="37"/>
      <c r="ES98" s="37"/>
      <c r="ET98" s="37"/>
      <c r="EU98" s="41"/>
      <c r="EV98" s="37"/>
      <c r="EW98" s="37"/>
      <c r="EX98" s="37"/>
      <c r="EY98" s="37"/>
      <c r="EZ98" s="37"/>
      <c r="FA98" s="41"/>
      <c r="FB98" s="37"/>
      <c r="FC98" s="37"/>
      <c r="FD98" s="37"/>
      <c r="FE98" s="37"/>
      <c r="FF98" s="37"/>
      <c r="FG98" s="41"/>
      <c r="FH98" s="37"/>
      <c r="FI98" s="37"/>
      <c r="FJ98" s="37"/>
      <c r="FK98" s="37"/>
      <c r="FL98" s="37"/>
      <c r="FM98" s="41"/>
      <c r="FN98" s="37"/>
      <c r="FO98" s="37"/>
      <c r="FP98" s="37"/>
      <c r="FQ98" s="37"/>
      <c r="FR98" s="37"/>
      <c r="FS98" s="41"/>
      <c r="FT98" s="37"/>
      <c r="FU98" s="37"/>
      <c r="FV98" s="37"/>
      <c r="FW98" s="37"/>
      <c r="FX98" s="37"/>
      <c r="FY98" s="41"/>
      <c r="FZ98" s="37"/>
      <c r="GA98" s="37"/>
      <c r="GB98" s="37"/>
      <c r="GC98" s="37"/>
      <c r="GD98" s="37"/>
      <c r="GE98" s="41"/>
      <c r="GF98" s="37"/>
      <c r="GG98" s="37"/>
      <c r="GH98" s="37"/>
      <c r="GI98" s="37"/>
      <c r="GJ98" s="37"/>
      <c r="GK98" s="41"/>
      <c r="GL98" s="37"/>
      <c r="GM98" s="37"/>
      <c r="GN98" s="37"/>
      <c r="GO98" s="37"/>
      <c r="GP98" s="37"/>
      <c r="GQ98" s="41"/>
      <c r="GR98" s="37"/>
      <c r="GS98" s="37"/>
      <c r="GT98" s="37"/>
      <c r="GU98" s="37"/>
      <c r="GV98" s="37"/>
      <c r="GW98" s="41"/>
      <c r="GX98" s="37"/>
      <c r="GY98" s="37"/>
      <c r="GZ98" s="37"/>
      <c r="HA98" s="37"/>
      <c r="HB98" s="37"/>
      <c r="HC98" s="41"/>
      <c r="HD98" s="37"/>
      <c r="HE98" s="37"/>
      <c r="HF98" s="37"/>
      <c r="HG98" s="37"/>
      <c r="HH98" s="37"/>
      <c r="HI98" s="41"/>
      <c r="HJ98" s="37"/>
      <c r="HK98" s="37"/>
      <c r="HL98" s="37"/>
      <c r="HM98" s="37"/>
      <c r="HN98" s="37"/>
      <c r="HO98" s="41"/>
      <c r="HP98" s="37"/>
      <c r="HQ98" s="37"/>
      <c r="HR98" s="37"/>
      <c r="HS98" s="37"/>
      <c r="HT98" s="37"/>
      <c r="HU98" s="4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</row>
    <row r="99">
      <c r="A99" s="1"/>
      <c r="B99" s="49" t="s">
        <v>84</v>
      </c>
      <c r="D99" s="50" t="s">
        <v>15</v>
      </c>
      <c r="E99" s="50" t="s">
        <v>60</v>
      </c>
      <c r="F99" s="50" t="s">
        <v>61</v>
      </c>
      <c r="G99" s="50" t="s">
        <v>62</v>
      </c>
      <c r="H99" s="50" t="s">
        <v>63</v>
      </c>
      <c r="I99" s="50" t="s">
        <v>4</v>
      </c>
      <c r="J99" s="50" t="s">
        <v>64</v>
      </c>
      <c r="K99" s="165" t="s">
        <v>37</v>
      </c>
      <c r="M99" s="27"/>
      <c r="N99" s="52" t="s">
        <v>60</v>
      </c>
      <c r="O99" s="51" t="s">
        <v>61</v>
      </c>
      <c r="P99" s="51" t="s">
        <v>62</v>
      </c>
      <c r="Q99" s="51" t="s">
        <v>63</v>
      </c>
      <c r="R99" s="51" t="s">
        <v>4</v>
      </c>
      <c r="S99" s="51" t="s">
        <v>64</v>
      </c>
      <c r="T99" s="52" t="s">
        <v>60</v>
      </c>
      <c r="U99" s="51" t="s">
        <v>61</v>
      </c>
      <c r="V99" s="51" t="s">
        <v>62</v>
      </c>
      <c r="W99" s="51" t="s">
        <v>63</v>
      </c>
      <c r="X99" s="51" t="s">
        <v>4</v>
      </c>
      <c r="Y99" s="51" t="s">
        <v>64</v>
      </c>
      <c r="Z99" s="52" t="s">
        <v>60</v>
      </c>
      <c r="AA99" s="51" t="s">
        <v>61</v>
      </c>
      <c r="AB99" s="51" t="s">
        <v>62</v>
      </c>
      <c r="AC99" s="51" t="s">
        <v>63</v>
      </c>
      <c r="AD99" s="51" t="s">
        <v>4</v>
      </c>
      <c r="AE99" s="53" t="s">
        <v>64</v>
      </c>
      <c r="AF99" s="51" t="s">
        <v>60</v>
      </c>
      <c r="AG99" s="51" t="s">
        <v>61</v>
      </c>
      <c r="AH99" s="51" t="s">
        <v>62</v>
      </c>
      <c r="AI99" s="51" t="s">
        <v>63</v>
      </c>
      <c r="AJ99" s="51" t="s">
        <v>4</v>
      </c>
      <c r="AK99" s="53" t="s">
        <v>64</v>
      </c>
      <c r="AL99" s="52" t="s">
        <v>60</v>
      </c>
      <c r="AM99" s="51" t="s">
        <v>61</v>
      </c>
      <c r="AN99" s="51" t="s">
        <v>62</v>
      </c>
      <c r="AO99" s="51" t="s">
        <v>63</v>
      </c>
      <c r="AP99" s="51" t="s">
        <v>4</v>
      </c>
      <c r="AQ99" s="53" t="s">
        <v>64</v>
      </c>
      <c r="AR99" s="52" t="s">
        <v>60</v>
      </c>
      <c r="AS99" s="51" t="s">
        <v>61</v>
      </c>
      <c r="AT99" s="51" t="s">
        <v>62</v>
      </c>
      <c r="AU99" s="51" t="s">
        <v>63</v>
      </c>
      <c r="AV99" s="51" t="s">
        <v>4</v>
      </c>
      <c r="AW99" s="53" t="s">
        <v>64</v>
      </c>
      <c r="AX99" s="51" t="s">
        <v>60</v>
      </c>
      <c r="AY99" s="51" t="s">
        <v>61</v>
      </c>
      <c r="AZ99" s="51" t="s">
        <v>62</v>
      </c>
      <c r="BA99" s="51" t="s">
        <v>63</v>
      </c>
      <c r="BB99" s="51" t="s">
        <v>4</v>
      </c>
      <c r="BC99" s="53" t="s">
        <v>64</v>
      </c>
      <c r="BD99" s="145" t="s">
        <v>60</v>
      </c>
      <c r="BE99" s="146" t="s">
        <v>61</v>
      </c>
      <c r="BF99" s="146" t="s">
        <v>62</v>
      </c>
      <c r="BG99" s="146" t="s">
        <v>63</v>
      </c>
      <c r="BH99" s="146" t="s">
        <v>4</v>
      </c>
      <c r="BI99" s="53" t="s">
        <v>64</v>
      </c>
      <c r="BJ99" s="52" t="s">
        <v>60</v>
      </c>
      <c r="BK99" s="51" t="s">
        <v>61</v>
      </c>
      <c r="BL99" s="51" t="s">
        <v>62</v>
      </c>
      <c r="BM99" s="51" t="s">
        <v>63</v>
      </c>
      <c r="BN99" s="51" t="s">
        <v>4</v>
      </c>
      <c r="BO99" s="53" t="s">
        <v>64</v>
      </c>
      <c r="BP99" s="51" t="s">
        <v>60</v>
      </c>
      <c r="BQ99" s="51" t="s">
        <v>61</v>
      </c>
      <c r="BR99" s="51" t="s">
        <v>62</v>
      </c>
      <c r="BS99" s="51" t="s">
        <v>63</v>
      </c>
      <c r="BT99" s="51" t="s">
        <v>4</v>
      </c>
      <c r="BU99" s="53" t="s">
        <v>64</v>
      </c>
      <c r="BV99" s="51" t="s">
        <v>60</v>
      </c>
      <c r="BW99" s="51" t="s">
        <v>61</v>
      </c>
      <c r="BX99" s="51" t="s">
        <v>62</v>
      </c>
      <c r="BY99" s="51" t="s">
        <v>63</v>
      </c>
      <c r="BZ99" s="51" t="s">
        <v>4</v>
      </c>
      <c r="CA99" s="53" t="s">
        <v>64</v>
      </c>
      <c r="CB99" s="51" t="s">
        <v>60</v>
      </c>
      <c r="CC99" s="51" t="s">
        <v>61</v>
      </c>
      <c r="CD99" s="51" t="s">
        <v>62</v>
      </c>
      <c r="CE99" s="51" t="s">
        <v>63</v>
      </c>
      <c r="CF99" s="51" t="s">
        <v>4</v>
      </c>
      <c r="CG99" s="53" t="s">
        <v>64</v>
      </c>
      <c r="CH99" s="51" t="s">
        <v>60</v>
      </c>
      <c r="CI99" s="51" t="s">
        <v>61</v>
      </c>
      <c r="CJ99" s="51" t="s">
        <v>62</v>
      </c>
      <c r="CK99" s="51" t="s">
        <v>63</v>
      </c>
      <c r="CL99" s="51" t="s">
        <v>4</v>
      </c>
      <c r="CM99" s="53" t="s">
        <v>64</v>
      </c>
      <c r="CN99" s="51" t="s">
        <v>60</v>
      </c>
      <c r="CO99" s="51" t="s">
        <v>61</v>
      </c>
      <c r="CP99" s="51" t="s">
        <v>62</v>
      </c>
      <c r="CQ99" s="51" t="s">
        <v>63</v>
      </c>
      <c r="CR99" s="51" t="s">
        <v>4</v>
      </c>
      <c r="CS99" s="53" t="s">
        <v>64</v>
      </c>
      <c r="CT99" s="51" t="s">
        <v>60</v>
      </c>
      <c r="CU99" s="51" t="s">
        <v>61</v>
      </c>
      <c r="CV99" s="51" t="s">
        <v>62</v>
      </c>
      <c r="CW99" s="51" t="s">
        <v>63</v>
      </c>
      <c r="CX99" s="51" t="s">
        <v>4</v>
      </c>
      <c r="CY99" s="53" t="s">
        <v>64</v>
      </c>
      <c r="CZ99" s="51" t="s">
        <v>60</v>
      </c>
      <c r="DA99" s="51" t="s">
        <v>61</v>
      </c>
      <c r="DB99" s="51" t="s">
        <v>62</v>
      </c>
      <c r="DC99" s="51" t="s">
        <v>63</v>
      </c>
      <c r="DD99" s="51" t="s">
        <v>4</v>
      </c>
      <c r="DE99" s="53" t="s">
        <v>64</v>
      </c>
      <c r="DF99" s="51" t="s">
        <v>60</v>
      </c>
      <c r="DG99" s="51" t="s">
        <v>61</v>
      </c>
      <c r="DH99" s="51" t="s">
        <v>62</v>
      </c>
      <c r="DI99" s="51" t="s">
        <v>63</v>
      </c>
      <c r="DJ99" s="51" t="s">
        <v>4</v>
      </c>
      <c r="DK99" s="53" t="s">
        <v>64</v>
      </c>
      <c r="DL99" s="51" t="s">
        <v>60</v>
      </c>
      <c r="DM99" s="51" t="s">
        <v>61</v>
      </c>
      <c r="DN99" s="51" t="s">
        <v>62</v>
      </c>
      <c r="DO99" s="51" t="s">
        <v>63</v>
      </c>
      <c r="DP99" s="51" t="s">
        <v>4</v>
      </c>
      <c r="DQ99" s="53" t="s">
        <v>64</v>
      </c>
      <c r="DR99" s="51" t="s">
        <v>60</v>
      </c>
      <c r="DS99" s="51" t="s">
        <v>61</v>
      </c>
      <c r="DT99" s="51" t="s">
        <v>62</v>
      </c>
      <c r="DU99" s="51" t="s">
        <v>63</v>
      </c>
      <c r="DV99" s="51" t="s">
        <v>4</v>
      </c>
      <c r="DW99" s="53" t="s">
        <v>64</v>
      </c>
      <c r="DX99" s="51" t="s">
        <v>60</v>
      </c>
      <c r="DY99" s="51" t="s">
        <v>61</v>
      </c>
      <c r="DZ99" s="51" t="s">
        <v>62</v>
      </c>
      <c r="EA99" s="51" t="s">
        <v>63</v>
      </c>
      <c r="EB99" s="51" t="s">
        <v>4</v>
      </c>
      <c r="EC99" s="53" t="s">
        <v>64</v>
      </c>
      <c r="ED99" s="51" t="s">
        <v>60</v>
      </c>
      <c r="EE99" s="51" t="s">
        <v>61</v>
      </c>
      <c r="EF99" s="51" t="s">
        <v>62</v>
      </c>
      <c r="EG99" s="51" t="s">
        <v>63</v>
      </c>
      <c r="EH99" s="51" t="s">
        <v>4</v>
      </c>
      <c r="EI99" s="53" t="s">
        <v>64</v>
      </c>
      <c r="EJ99" s="51" t="s">
        <v>60</v>
      </c>
      <c r="EK99" s="51" t="s">
        <v>61</v>
      </c>
      <c r="EL99" s="51" t="s">
        <v>62</v>
      </c>
      <c r="EM99" s="51" t="s">
        <v>63</v>
      </c>
      <c r="EN99" s="51" t="s">
        <v>4</v>
      </c>
      <c r="EO99" s="53" t="s">
        <v>64</v>
      </c>
      <c r="EP99" s="51" t="s">
        <v>60</v>
      </c>
      <c r="EQ99" s="51" t="s">
        <v>61</v>
      </c>
      <c r="ER99" s="51" t="s">
        <v>62</v>
      </c>
      <c r="ES99" s="51" t="s">
        <v>63</v>
      </c>
      <c r="ET99" s="51" t="s">
        <v>4</v>
      </c>
      <c r="EU99" s="53" t="s">
        <v>64</v>
      </c>
      <c r="EV99" s="51" t="s">
        <v>60</v>
      </c>
      <c r="EW99" s="51" t="s">
        <v>61</v>
      </c>
      <c r="EX99" s="51" t="s">
        <v>62</v>
      </c>
      <c r="EY99" s="51" t="s">
        <v>63</v>
      </c>
      <c r="EZ99" s="51" t="s">
        <v>4</v>
      </c>
      <c r="FA99" s="53" t="s">
        <v>64</v>
      </c>
      <c r="FB99" s="51" t="s">
        <v>60</v>
      </c>
      <c r="FC99" s="51" t="s">
        <v>61</v>
      </c>
      <c r="FD99" s="51" t="s">
        <v>62</v>
      </c>
      <c r="FE99" s="51" t="s">
        <v>63</v>
      </c>
      <c r="FF99" s="51" t="s">
        <v>4</v>
      </c>
      <c r="FG99" s="53" t="s">
        <v>64</v>
      </c>
      <c r="FH99" s="51" t="s">
        <v>60</v>
      </c>
      <c r="FI99" s="51" t="s">
        <v>61</v>
      </c>
      <c r="FJ99" s="51" t="s">
        <v>62</v>
      </c>
      <c r="FK99" s="51" t="s">
        <v>63</v>
      </c>
      <c r="FL99" s="51" t="s">
        <v>4</v>
      </c>
      <c r="FM99" s="53" t="s">
        <v>64</v>
      </c>
      <c r="FN99" s="51" t="s">
        <v>60</v>
      </c>
      <c r="FO99" s="51" t="s">
        <v>61</v>
      </c>
      <c r="FP99" s="51" t="s">
        <v>62</v>
      </c>
      <c r="FQ99" s="51" t="s">
        <v>63</v>
      </c>
      <c r="FR99" s="51" t="s">
        <v>4</v>
      </c>
      <c r="FS99" s="53" t="s">
        <v>64</v>
      </c>
      <c r="FT99" s="51" t="s">
        <v>60</v>
      </c>
      <c r="FU99" s="51" t="s">
        <v>61</v>
      </c>
      <c r="FV99" s="51" t="s">
        <v>62</v>
      </c>
      <c r="FW99" s="51" t="s">
        <v>63</v>
      </c>
      <c r="FX99" s="51" t="s">
        <v>4</v>
      </c>
      <c r="FY99" s="53" t="s">
        <v>64</v>
      </c>
      <c r="FZ99" s="51" t="s">
        <v>60</v>
      </c>
      <c r="GA99" s="51" t="s">
        <v>61</v>
      </c>
      <c r="GB99" s="51" t="s">
        <v>62</v>
      </c>
      <c r="GC99" s="51" t="s">
        <v>63</v>
      </c>
      <c r="GD99" s="51" t="s">
        <v>4</v>
      </c>
      <c r="GE99" s="53" t="s">
        <v>64</v>
      </c>
      <c r="GF99" s="51" t="s">
        <v>60</v>
      </c>
      <c r="GG99" s="51" t="s">
        <v>61</v>
      </c>
      <c r="GH99" s="51" t="s">
        <v>62</v>
      </c>
      <c r="GI99" s="51" t="s">
        <v>63</v>
      </c>
      <c r="GJ99" s="51" t="s">
        <v>4</v>
      </c>
      <c r="GK99" s="53" t="s">
        <v>64</v>
      </c>
      <c r="GL99" s="51" t="s">
        <v>60</v>
      </c>
      <c r="GM99" s="51" t="s">
        <v>61</v>
      </c>
      <c r="GN99" s="51" t="s">
        <v>62</v>
      </c>
      <c r="GO99" s="51" t="s">
        <v>63</v>
      </c>
      <c r="GP99" s="51" t="s">
        <v>4</v>
      </c>
      <c r="GQ99" s="53" t="s">
        <v>64</v>
      </c>
      <c r="GR99" s="51" t="s">
        <v>60</v>
      </c>
      <c r="GS99" s="51" t="s">
        <v>61</v>
      </c>
      <c r="GT99" s="51" t="s">
        <v>62</v>
      </c>
      <c r="GU99" s="51" t="s">
        <v>63</v>
      </c>
      <c r="GV99" s="51" t="s">
        <v>4</v>
      </c>
      <c r="GW99" s="53" t="s">
        <v>64</v>
      </c>
      <c r="GX99" s="51" t="s">
        <v>60</v>
      </c>
      <c r="GY99" s="51" t="s">
        <v>61</v>
      </c>
      <c r="GZ99" s="51" t="s">
        <v>62</v>
      </c>
      <c r="HA99" s="51" t="s">
        <v>63</v>
      </c>
      <c r="HB99" s="51" t="s">
        <v>4</v>
      </c>
      <c r="HC99" s="53" t="s">
        <v>64</v>
      </c>
      <c r="HD99" s="51" t="s">
        <v>60</v>
      </c>
      <c r="HE99" s="51" t="s">
        <v>61</v>
      </c>
      <c r="HF99" s="51" t="s">
        <v>62</v>
      </c>
      <c r="HG99" s="51" t="s">
        <v>63</v>
      </c>
      <c r="HH99" s="51" t="s">
        <v>4</v>
      </c>
      <c r="HI99" s="53" t="s">
        <v>64</v>
      </c>
      <c r="HJ99" s="51" t="s">
        <v>60</v>
      </c>
      <c r="HK99" s="51" t="s">
        <v>61</v>
      </c>
      <c r="HL99" s="51" t="s">
        <v>62</v>
      </c>
      <c r="HM99" s="51" t="s">
        <v>63</v>
      </c>
      <c r="HN99" s="51" t="s">
        <v>4</v>
      </c>
      <c r="HO99" s="53" t="s">
        <v>64</v>
      </c>
      <c r="HP99" s="51" t="s">
        <v>60</v>
      </c>
      <c r="HQ99" s="51" t="s">
        <v>61</v>
      </c>
      <c r="HR99" s="51" t="s">
        <v>62</v>
      </c>
      <c r="HS99" s="51" t="s">
        <v>63</v>
      </c>
      <c r="HT99" s="51" t="s">
        <v>4</v>
      </c>
      <c r="HU99" s="53" t="s">
        <v>64</v>
      </c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</row>
    <row r="100">
      <c r="A100" s="1"/>
      <c r="B100" s="59"/>
      <c r="E100" s="26">
        <f t="shared" ref="E100:J100" si="80">N100+T100+Z100+AF100+AL100+AR100+AX100+BD100+BJ100+BP100+BV100+CB100+CH100+CN100+CT100+CZ100+DF100+DL100+DR100+DX100+ED100+EJ100+EP100+EV100+FB100+FH100+FN100+FT100+FZ100+GF100+GL100+GR100+GX100+HD100+HJ100+HP100</f>
        <v>6</v>
      </c>
      <c r="F100" s="26">
        <f t="shared" si="80"/>
        <v>1</v>
      </c>
      <c r="G100" s="26">
        <f t="shared" si="80"/>
        <v>0</v>
      </c>
      <c r="H100" s="26">
        <f t="shared" si="80"/>
        <v>0</v>
      </c>
      <c r="I100" s="26">
        <f t="shared" si="80"/>
        <v>0</v>
      </c>
      <c r="J100" s="26">
        <f t="shared" si="80"/>
        <v>0</v>
      </c>
      <c r="K100" s="31">
        <f t="shared" ref="K100:K102" si="82">sum(E100:J100)</f>
        <v>7</v>
      </c>
      <c r="M100" s="27"/>
      <c r="N100" s="28"/>
      <c r="O100" s="26"/>
      <c r="P100" s="26"/>
      <c r="Q100" s="26"/>
      <c r="R100" s="26"/>
      <c r="S100" s="26"/>
      <c r="T100" s="28"/>
      <c r="U100" s="26"/>
      <c r="V100" s="26"/>
      <c r="W100" s="26"/>
      <c r="X100" s="26"/>
      <c r="Y100" s="26"/>
      <c r="Z100" s="28">
        <v>2.0</v>
      </c>
      <c r="AA100" s="26">
        <v>1.0</v>
      </c>
      <c r="AB100" s="26"/>
      <c r="AC100" s="26"/>
      <c r="AD100" s="26"/>
      <c r="AE100" s="29"/>
      <c r="AF100" s="26"/>
      <c r="AG100" s="26"/>
      <c r="AH100" s="26"/>
      <c r="AI100" s="26"/>
      <c r="AJ100" s="26"/>
      <c r="AK100" s="29"/>
      <c r="AL100" s="28"/>
      <c r="AM100" s="26"/>
      <c r="AN100" s="26"/>
      <c r="AO100" s="26"/>
      <c r="AP100" s="26"/>
      <c r="AQ100" s="29"/>
      <c r="AR100" s="28"/>
      <c r="AS100" s="26"/>
      <c r="AT100" s="26"/>
      <c r="AU100" s="26"/>
      <c r="AV100" s="26"/>
      <c r="AW100" s="29"/>
      <c r="AX100" s="26"/>
      <c r="AY100" s="26"/>
      <c r="AZ100" s="26"/>
      <c r="BA100" s="26"/>
      <c r="BB100" s="26"/>
      <c r="BC100" s="29"/>
      <c r="BD100" s="141"/>
      <c r="BE100" s="142"/>
      <c r="BF100" s="142"/>
      <c r="BG100" s="142"/>
      <c r="BH100" s="142"/>
      <c r="BI100" s="29"/>
      <c r="BJ100" s="28"/>
      <c r="BK100" s="26"/>
      <c r="BL100" s="26"/>
      <c r="BM100" s="26"/>
      <c r="BN100" s="26"/>
      <c r="BO100" s="29"/>
      <c r="BP100" s="26"/>
      <c r="BQ100" s="26"/>
      <c r="BR100" s="26"/>
      <c r="BS100" s="26"/>
      <c r="BT100" s="26"/>
      <c r="BU100" s="29"/>
      <c r="BV100" s="26"/>
      <c r="BW100" s="26"/>
      <c r="BX100" s="26"/>
      <c r="BY100" s="26"/>
      <c r="BZ100" s="26"/>
      <c r="CA100" s="29"/>
      <c r="CB100" s="26"/>
      <c r="CC100" s="26"/>
      <c r="CD100" s="26"/>
      <c r="CE100" s="26"/>
      <c r="CF100" s="26"/>
      <c r="CG100" s="29"/>
      <c r="CH100" s="26"/>
      <c r="CI100" s="26"/>
      <c r="CJ100" s="26"/>
      <c r="CK100" s="26"/>
      <c r="CL100" s="26"/>
      <c r="CM100" s="29"/>
      <c r="CN100" s="26"/>
      <c r="CO100" s="26"/>
      <c r="CP100" s="26"/>
      <c r="CQ100" s="26"/>
      <c r="CR100" s="26"/>
      <c r="CS100" s="29"/>
      <c r="CT100" s="26"/>
      <c r="CU100" s="26"/>
      <c r="CV100" s="26"/>
      <c r="CW100" s="26"/>
      <c r="CX100" s="26"/>
      <c r="CY100" s="29"/>
      <c r="CZ100" s="26"/>
      <c r="DA100" s="26"/>
      <c r="DB100" s="26"/>
      <c r="DC100" s="26"/>
      <c r="DD100" s="26"/>
      <c r="DE100" s="29"/>
      <c r="DF100" s="26"/>
      <c r="DG100" s="26"/>
      <c r="DH100" s="26"/>
      <c r="DI100" s="26"/>
      <c r="DJ100" s="26"/>
      <c r="DK100" s="29"/>
      <c r="DL100" s="26"/>
      <c r="DM100" s="26"/>
      <c r="DN100" s="26"/>
      <c r="DO100" s="26"/>
      <c r="DP100" s="26"/>
      <c r="DQ100" s="29"/>
      <c r="DR100" s="26"/>
      <c r="DS100" s="26"/>
      <c r="DT100" s="26"/>
      <c r="DU100" s="26"/>
      <c r="DV100" s="26"/>
      <c r="DW100" s="29"/>
      <c r="DX100" s="26"/>
      <c r="DY100" s="26"/>
      <c r="DZ100" s="26"/>
      <c r="EA100" s="26"/>
      <c r="EB100" s="26"/>
      <c r="EC100" s="29"/>
      <c r="ED100" s="26"/>
      <c r="EE100" s="26"/>
      <c r="EF100" s="26"/>
      <c r="EG100" s="26"/>
      <c r="EH100" s="26"/>
      <c r="EI100" s="29"/>
      <c r="EJ100" s="26"/>
      <c r="EK100" s="26"/>
      <c r="EL100" s="26"/>
      <c r="EM100" s="26"/>
      <c r="EN100" s="26"/>
      <c r="EO100" s="29"/>
      <c r="EP100" s="26"/>
      <c r="EQ100" s="26"/>
      <c r="ER100" s="26"/>
      <c r="ES100" s="26"/>
      <c r="ET100" s="26"/>
      <c r="EU100" s="29"/>
      <c r="EV100" s="26"/>
      <c r="EW100" s="26"/>
      <c r="EX100" s="26"/>
      <c r="EY100" s="26"/>
      <c r="EZ100" s="26"/>
      <c r="FA100" s="29"/>
      <c r="FB100" s="26"/>
      <c r="FC100" s="26"/>
      <c r="FD100" s="26"/>
      <c r="FE100" s="26"/>
      <c r="FF100" s="26"/>
      <c r="FG100" s="29"/>
      <c r="FH100" s="26"/>
      <c r="FI100" s="26"/>
      <c r="FJ100" s="26"/>
      <c r="FK100" s="26"/>
      <c r="FL100" s="26"/>
      <c r="FM100" s="29"/>
      <c r="FN100" s="26"/>
      <c r="FO100" s="26"/>
      <c r="FP100" s="26"/>
      <c r="FQ100" s="26"/>
      <c r="FR100" s="26"/>
      <c r="FS100" s="29"/>
      <c r="FT100" s="26"/>
      <c r="FU100" s="26"/>
      <c r="FV100" s="26"/>
      <c r="FW100" s="26"/>
      <c r="FX100" s="26"/>
      <c r="FY100" s="29"/>
      <c r="FZ100" s="26">
        <v>2.0</v>
      </c>
      <c r="GA100" s="26"/>
      <c r="GB100" s="26"/>
      <c r="GC100" s="26"/>
      <c r="GD100" s="26"/>
      <c r="GE100" s="29"/>
      <c r="GF100" s="26"/>
      <c r="GG100" s="26"/>
      <c r="GH100" s="26"/>
      <c r="GI100" s="26"/>
      <c r="GJ100" s="26"/>
      <c r="GK100" s="29"/>
      <c r="GL100" s="26"/>
      <c r="GM100" s="26"/>
      <c r="GN100" s="26"/>
      <c r="GO100" s="26"/>
      <c r="GP100" s="26"/>
      <c r="GQ100" s="29"/>
      <c r="GR100" s="26"/>
      <c r="GS100" s="26"/>
      <c r="GT100" s="26"/>
      <c r="GU100" s="26"/>
      <c r="GV100" s="26"/>
      <c r="GW100" s="29"/>
      <c r="GX100" s="26"/>
      <c r="GY100" s="26"/>
      <c r="GZ100" s="26"/>
      <c r="HA100" s="26"/>
      <c r="HB100" s="26"/>
      <c r="HC100" s="29"/>
      <c r="HD100" s="26"/>
      <c r="HE100" s="26"/>
      <c r="HF100" s="26"/>
      <c r="HG100" s="26"/>
      <c r="HH100" s="26"/>
      <c r="HI100" s="29"/>
      <c r="HJ100" s="26"/>
      <c r="HK100" s="26"/>
      <c r="HL100" s="26"/>
      <c r="HM100" s="26"/>
      <c r="HN100" s="26"/>
      <c r="HO100" s="29"/>
      <c r="HP100" s="26">
        <v>2.0</v>
      </c>
      <c r="HQ100" s="26"/>
      <c r="HR100" s="26"/>
      <c r="HS100" s="26"/>
      <c r="HT100" s="26"/>
      <c r="HU100" s="29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</row>
    <row r="101">
      <c r="A101" s="1"/>
      <c r="B101" s="59"/>
      <c r="D101" s="50" t="s">
        <v>11</v>
      </c>
      <c r="E101" s="37">
        <f t="shared" ref="E101:J101" si="81">N101+T101+Z101+AF101+AL101+AR101+AX101+BD101+BJ101+BP101+BV101+CB101+CH101+CN101+CT101+CZ101+DF101+DL101+DR101+DX101+ED101+EJ101+EP101+EV101+FB101+FH101+FN101+FT101+FZ101+GF101+GL101+GR101+GX101+HD101+HJ101+HP101</f>
        <v>37328</v>
      </c>
      <c r="F101" s="37">
        <f t="shared" si="81"/>
        <v>8888</v>
      </c>
      <c r="G101" s="37">
        <f t="shared" si="81"/>
        <v>0</v>
      </c>
      <c r="H101" s="37">
        <f t="shared" si="81"/>
        <v>0</v>
      </c>
      <c r="I101" s="37">
        <f t="shared" si="81"/>
        <v>0</v>
      </c>
      <c r="J101" s="37">
        <f t="shared" si="81"/>
        <v>0</v>
      </c>
      <c r="K101" s="43">
        <f t="shared" si="82"/>
        <v>46216</v>
      </c>
      <c r="M101" s="27"/>
      <c r="N101" s="40"/>
      <c r="O101" s="38"/>
      <c r="P101" s="38"/>
      <c r="Q101" s="38"/>
      <c r="R101" s="38"/>
      <c r="S101" s="38"/>
      <c r="T101" s="40"/>
      <c r="U101" s="38"/>
      <c r="V101" s="38"/>
      <c r="W101" s="38"/>
      <c r="X101" s="38"/>
      <c r="Y101" s="38"/>
      <c r="Z101" s="40">
        <v>17776.0</v>
      </c>
      <c r="AA101" s="37">
        <v>8888.0</v>
      </c>
      <c r="AB101" s="38"/>
      <c r="AC101" s="38"/>
      <c r="AD101" s="37"/>
      <c r="AE101" s="61"/>
      <c r="AF101" s="38"/>
      <c r="AG101" s="38"/>
      <c r="AH101" s="37"/>
      <c r="AI101" s="38"/>
      <c r="AJ101" s="38"/>
      <c r="AK101" s="61"/>
      <c r="AL101" s="40"/>
      <c r="AM101" s="38"/>
      <c r="AN101" s="38"/>
      <c r="AO101" s="38"/>
      <c r="AP101" s="38"/>
      <c r="AQ101" s="61"/>
      <c r="AR101" s="60"/>
      <c r="AS101" s="38"/>
      <c r="AT101" s="38"/>
      <c r="AU101" s="38"/>
      <c r="AV101" s="38"/>
      <c r="AW101" s="61"/>
      <c r="AX101" s="37"/>
      <c r="AY101" s="38"/>
      <c r="AZ101" s="38"/>
      <c r="BA101" s="38"/>
      <c r="BB101" s="38"/>
      <c r="BC101" s="61"/>
      <c r="BD101" s="147"/>
      <c r="BE101" s="148"/>
      <c r="BF101" s="148"/>
      <c r="BG101" s="148"/>
      <c r="BH101" s="148"/>
      <c r="BI101" s="61"/>
      <c r="BJ101" s="60"/>
      <c r="BK101" s="38"/>
      <c r="BL101" s="38"/>
      <c r="BM101" s="38"/>
      <c r="BN101" s="38"/>
      <c r="BO101" s="61"/>
      <c r="BP101" s="38"/>
      <c r="BQ101" s="38"/>
      <c r="BR101" s="37"/>
      <c r="BS101" s="38"/>
      <c r="BT101" s="38"/>
      <c r="BU101" s="61"/>
      <c r="BV101" s="37"/>
      <c r="BW101" s="38"/>
      <c r="BX101" s="37"/>
      <c r="BY101" s="38"/>
      <c r="BZ101" s="38"/>
      <c r="CA101" s="61"/>
      <c r="CB101" s="37"/>
      <c r="CC101" s="38"/>
      <c r="CD101" s="37"/>
      <c r="CE101" s="38"/>
      <c r="CF101" s="37"/>
      <c r="CG101" s="61"/>
      <c r="CH101" s="38"/>
      <c r="CI101" s="38"/>
      <c r="CJ101" s="37"/>
      <c r="CK101" s="38"/>
      <c r="CL101" s="37"/>
      <c r="CM101" s="41"/>
      <c r="CN101" s="38"/>
      <c r="CO101" s="38"/>
      <c r="CP101" s="37"/>
      <c r="CQ101" s="38"/>
      <c r="CR101" s="38"/>
      <c r="CS101" s="61"/>
      <c r="CT101" s="38"/>
      <c r="CU101" s="38"/>
      <c r="CV101" s="37"/>
      <c r="CW101" s="38"/>
      <c r="CX101" s="38"/>
      <c r="CY101" s="61"/>
      <c r="CZ101" s="38"/>
      <c r="DA101" s="38"/>
      <c r="DB101" s="37"/>
      <c r="DC101" s="38"/>
      <c r="DD101" s="38"/>
      <c r="DE101" s="61"/>
      <c r="DF101" s="38"/>
      <c r="DG101" s="38"/>
      <c r="DH101" s="37"/>
      <c r="DI101" s="38"/>
      <c r="DJ101" s="38"/>
      <c r="DK101" s="61"/>
      <c r="DL101" s="38"/>
      <c r="DM101" s="38"/>
      <c r="DN101" s="37"/>
      <c r="DO101" s="38"/>
      <c r="DP101" s="38"/>
      <c r="DQ101" s="41"/>
      <c r="DR101" s="38"/>
      <c r="DS101" s="38"/>
      <c r="DT101" s="37"/>
      <c r="DU101" s="38"/>
      <c r="DV101" s="38"/>
      <c r="DW101" s="61"/>
      <c r="DX101" s="38"/>
      <c r="DY101" s="38"/>
      <c r="DZ101" s="37"/>
      <c r="EA101" s="38"/>
      <c r="EB101" s="38"/>
      <c r="EC101" s="61"/>
      <c r="ED101" s="37"/>
      <c r="EE101" s="38"/>
      <c r="EF101" s="37"/>
      <c r="EG101" s="38"/>
      <c r="EH101" s="38"/>
      <c r="EI101" s="61"/>
      <c r="EJ101" s="38"/>
      <c r="EK101" s="38"/>
      <c r="EL101" s="37"/>
      <c r="EM101" s="38"/>
      <c r="EN101" s="38"/>
      <c r="EO101" s="61"/>
      <c r="EP101" s="38"/>
      <c r="EQ101" s="38"/>
      <c r="ER101" s="37"/>
      <c r="ES101" s="38"/>
      <c r="ET101" s="38"/>
      <c r="EU101" s="61"/>
      <c r="EV101" s="37"/>
      <c r="EW101" s="38"/>
      <c r="EX101" s="37"/>
      <c r="EY101" s="37"/>
      <c r="EZ101" s="38"/>
      <c r="FA101" s="61"/>
      <c r="FB101" s="38"/>
      <c r="FC101" s="38"/>
      <c r="FD101" s="37"/>
      <c r="FE101" s="38"/>
      <c r="FF101" s="38"/>
      <c r="FG101" s="61"/>
      <c r="FH101" s="37"/>
      <c r="FI101" s="38"/>
      <c r="FJ101" s="37"/>
      <c r="FK101" s="38"/>
      <c r="FL101" s="38"/>
      <c r="FM101" s="61"/>
      <c r="FN101" s="38"/>
      <c r="FO101" s="38"/>
      <c r="FP101" s="37"/>
      <c r="FQ101" s="38"/>
      <c r="FR101" s="38"/>
      <c r="FS101" s="61"/>
      <c r="FT101" s="38"/>
      <c r="FU101" s="38"/>
      <c r="FV101" s="37"/>
      <c r="FW101" s="38"/>
      <c r="FX101" s="37"/>
      <c r="FY101" s="61"/>
      <c r="FZ101" s="37">
        <v>17776.0</v>
      </c>
      <c r="GA101" s="38"/>
      <c r="GB101" s="37"/>
      <c r="GC101" s="38"/>
      <c r="GD101" s="37"/>
      <c r="GE101" s="61"/>
      <c r="GF101" s="38"/>
      <c r="GG101" s="38"/>
      <c r="GH101" s="37"/>
      <c r="GI101" s="38"/>
      <c r="GJ101" s="38"/>
      <c r="GK101" s="61"/>
      <c r="GL101" s="38"/>
      <c r="GM101" s="38"/>
      <c r="GN101" s="37"/>
      <c r="GO101" s="37"/>
      <c r="GP101" s="37"/>
      <c r="GQ101" s="41"/>
      <c r="GR101" s="38"/>
      <c r="GS101" s="38"/>
      <c r="GT101" s="37"/>
      <c r="GU101" s="37"/>
      <c r="GV101" s="37"/>
      <c r="GW101" s="41"/>
      <c r="GX101" s="38"/>
      <c r="GY101" s="38"/>
      <c r="GZ101" s="37"/>
      <c r="HA101" s="37"/>
      <c r="HB101" s="37"/>
      <c r="HC101" s="41"/>
      <c r="HD101" s="38"/>
      <c r="HE101" s="38"/>
      <c r="HF101" s="37"/>
      <c r="HG101" s="37"/>
      <c r="HH101" s="37"/>
      <c r="HI101" s="41"/>
      <c r="HJ101" s="38"/>
      <c r="HK101" s="38"/>
      <c r="HL101" s="37"/>
      <c r="HM101" s="37"/>
      <c r="HN101" s="37"/>
      <c r="HO101" s="41"/>
      <c r="HP101" s="37">
        <v>1776.0</v>
      </c>
      <c r="HQ101" s="38"/>
      <c r="HR101" s="37"/>
      <c r="HS101" s="37"/>
      <c r="HT101" s="37"/>
      <c r="HU101" s="4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</row>
    <row r="102">
      <c r="A102" s="1"/>
      <c r="B102" s="62"/>
      <c r="C102" s="63"/>
      <c r="D102" s="64" t="s">
        <v>13</v>
      </c>
      <c r="E102" s="77">
        <f t="shared" ref="E102:J102" si="83">N102+T102+Z102+AF102+AL102+AR102+AX102+BD102+BJ102+BP102+BV102+CB102+CH102+CN102+CT102+CZ102+DF102+DL102+DR102+DX102+ED102+EJ102+EP102+EV102+FB102+FH102+FN102+FT102+FZ102+GF102+GL102+GR102+GX102+HD102+HJ102+HP102</f>
        <v>111</v>
      </c>
      <c r="F102" s="77">
        <f t="shared" si="83"/>
        <v>0</v>
      </c>
      <c r="G102" s="77">
        <f t="shared" si="83"/>
        <v>0</v>
      </c>
      <c r="H102" s="77">
        <f t="shared" si="83"/>
        <v>0</v>
      </c>
      <c r="I102" s="77">
        <f t="shared" si="83"/>
        <v>0</v>
      </c>
      <c r="J102" s="77">
        <f t="shared" si="83"/>
        <v>0</v>
      </c>
      <c r="K102" s="71">
        <f t="shared" si="82"/>
        <v>111</v>
      </c>
      <c r="L102" s="63"/>
      <c r="M102" s="65"/>
      <c r="N102" s="67"/>
      <c r="O102" s="66"/>
      <c r="P102" s="66"/>
      <c r="Q102" s="66"/>
      <c r="R102" s="66"/>
      <c r="S102" s="66"/>
      <c r="T102" s="67"/>
      <c r="U102" s="66"/>
      <c r="V102" s="66"/>
      <c r="W102" s="66"/>
      <c r="X102" s="66"/>
      <c r="Y102" s="66"/>
      <c r="Z102" s="67"/>
      <c r="AA102" s="66"/>
      <c r="AB102" s="66"/>
      <c r="AC102" s="66"/>
      <c r="AD102" s="66"/>
      <c r="AE102" s="68"/>
      <c r="AF102" s="66"/>
      <c r="AG102" s="66"/>
      <c r="AH102" s="66"/>
      <c r="AI102" s="66"/>
      <c r="AJ102" s="66"/>
      <c r="AK102" s="68"/>
      <c r="AL102" s="67"/>
      <c r="AM102" s="66"/>
      <c r="AN102" s="66"/>
      <c r="AO102" s="66"/>
      <c r="AP102" s="66"/>
      <c r="AQ102" s="68"/>
      <c r="AR102" s="67"/>
      <c r="AS102" s="66"/>
      <c r="AT102" s="66"/>
      <c r="AU102" s="66"/>
      <c r="AV102" s="66"/>
      <c r="AW102" s="68"/>
      <c r="AX102" s="66"/>
      <c r="AY102" s="66"/>
      <c r="AZ102" s="66"/>
      <c r="BA102" s="66"/>
      <c r="BB102" s="66"/>
      <c r="BC102" s="68"/>
      <c r="BD102" s="149"/>
      <c r="BE102" s="150"/>
      <c r="BF102" s="150"/>
      <c r="BG102" s="150"/>
      <c r="BH102" s="150"/>
      <c r="BI102" s="68"/>
      <c r="BJ102" s="67"/>
      <c r="BK102" s="66"/>
      <c r="BL102" s="66"/>
      <c r="BM102" s="66"/>
      <c r="BN102" s="66"/>
      <c r="BO102" s="68"/>
      <c r="BP102" s="66"/>
      <c r="BQ102" s="66"/>
      <c r="BR102" s="66"/>
      <c r="BS102" s="66"/>
      <c r="BT102" s="66"/>
      <c r="BU102" s="68"/>
      <c r="BV102" s="66"/>
      <c r="BW102" s="66"/>
      <c r="BX102" s="66"/>
      <c r="BY102" s="66"/>
      <c r="BZ102" s="66"/>
      <c r="CA102" s="68"/>
      <c r="CB102" s="66"/>
      <c r="CC102" s="66"/>
      <c r="CD102" s="66"/>
      <c r="CE102" s="66"/>
      <c r="CF102" s="66"/>
      <c r="CG102" s="68"/>
      <c r="CH102" s="66"/>
      <c r="CI102" s="66"/>
      <c r="CJ102" s="66"/>
      <c r="CK102" s="66"/>
      <c r="CL102" s="66"/>
      <c r="CM102" s="68"/>
      <c r="CN102" s="66"/>
      <c r="CO102" s="66"/>
      <c r="CP102" s="66"/>
      <c r="CQ102" s="66"/>
      <c r="CR102" s="66"/>
      <c r="CS102" s="68"/>
      <c r="CT102" s="66"/>
      <c r="CU102" s="66"/>
      <c r="CV102" s="66"/>
      <c r="CW102" s="66"/>
      <c r="CX102" s="66"/>
      <c r="CY102" s="68"/>
      <c r="CZ102" s="66"/>
      <c r="DA102" s="66"/>
      <c r="DB102" s="66"/>
      <c r="DC102" s="66"/>
      <c r="DD102" s="66"/>
      <c r="DE102" s="68"/>
      <c r="DF102" s="66"/>
      <c r="DG102" s="66"/>
      <c r="DH102" s="66"/>
      <c r="DI102" s="66"/>
      <c r="DJ102" s="66"/>
      <c r="DK102" s="68"/>
      <c r="DL102" s="66"/>
      <c r="DM102" s="66"/>
      <c r="DN102" s="66"/>
      <c r="DO102" s="66"/>
      <c r="DP102" s="66"/>
      <c r="DQ102" s="68"/>
      <c r="DR102" s="66"/>
      <c r="DS102" s="66"/>
      <c r="DT102" s="66"/>
      <c r="DU102" s="66"/>
      <c r="DV102" s="66"/>
      <c r="DW102" s="68"/>
      <c r="DX102" s="66"/>
      <c r="DY102" s="66"/>
      <c r="DZ102" s="66"/>
      <c r="EA102" s="66"/>
      <c r="EB102" s="66"/>
      <c r="EC102" s="68"/>
      <c r="ED102" s="77"/>
      <c r="EE102" s="66"/>
      <c r="EF102" s="66"/>
      <c r="EG102" s="66"/>
      <c r="EH102" s="66"/>
      <c r="EI102" s="68"/>
      <c r="EJ102" s="66"/>
      <c r="EK102" s="66"/>
      <c r="EL102" s="66"/>
      <c r="EM102" s="66"/>
      <c r="EN102" s="66"/>
      <c r="EO102" s="68"/>
      <c r="EP102" s="66"/>
      <c r="EQ102" s="66"/>
      <c r="ER102" s="66"/>
      <c r="ES102" s="66"/>
      <c r="ET102" s="66"/>
      <c r="EU102" s="68"/>
      <c r="EV102" s="66"/>
      <c r="EW102" s="66"/>
      <c r="EX102" s="66"/>
      <c r="EY102" s="66"/>
      <c r="EZ102" s="66"/>
      <c r="FA102" s="68"/>
      <c r="FB102" s="66"/>
      <c r="FC102" s="66"/>
      <c r="FD102" s="66"/>
      <c r="FE102" s="66"/>
      <c r="FF102" s="66"/>
      <c r="FG102" s="68"/>
      <c r="FH102" s="66"/>
      <c r="FI102" s="66"/>
      <c r="FJ102" s="66"/>
      <c r="FK102" s="66"/>
      <c r="FL102" s="66"/>
      <c r="FM102" s="68"/>
      <c r="FN102" s="66"/>
      <c r="FO102" s="66"/>
      <c r="FP102" s="66"/>
      <c r="FQ102" s="66"/>
      <c r="FR102" s="66"/>
      <c r="FS102" s="68"/>
      <c r="FT102" s="66"/>
      <c r="FU102" s="66"/>
      <c r="FV102" s="66"/>
      <c r="FW102" s="66"/>
      <c r="FX102" s="66"/>
      <c r="FY102" s="68"/>
      <c r="FZ102" s="66"/>
      <c r="GA102" s="66"/>
      <c r="GB102" s="66"/>
      <c r="GC102" s="66"/>
      <c r="GD102" s="66"/>
      <c r="GE102" s="68"/>
      <c r="GF102" s="66"/>
      <c r="GG102" s="66"/>
      <c r="GH102" s="66"/>
      <c r="GI102" s="66"/>
      <c r="GJ102" s="66"/>
      <c r="GK102" s="68"/>
      <c r="GL102" s="66"/>
      <c r="GM102" s="66"/>
      <c r="GN102" s="66"/>
      <c r="GO102" s="66"/>
      <c r="GP102" s="66"/>
      <c r="GQ102" s="68"/>
      <c r="GR102" s="66"/>
      <c r="GS102" s="66"/>
      <c r="GT102" s="66"/>
      <c r="GU102" s="66"/>
      <c r="GV102" s="66"/>
      <c r="GW102" s="68"/>
      <c r="GX102" s="66"/>
      <c r="GY102" s="66"/>
      <c r="GZ102" s="66"/>
      <c r="HA102" s="66"/>
      <c r="HB102" s="66"/>
      <c r="HC102" s="68"/>
      <c r="HD102" s="66"/>
      <c r="HE102" s="66"/>
      <c r="HF102" s="66"/>
      <c r="HG102" s="66"/>
      <c r="HH102" s="66"/>
      <c r="HI102" s="68"/>
      <c r="HJ102" s="66"/>
      <c r="HK102" s="66"/>
      <c r="HL102" s="66"/>
      <c r="HM102" s="66"/>
      <c r="HN102" s="66"/>
      <c r="HO102" s="68"/>
      <c r="HP102" s="77">
        <v>111.0</v>
      </c>
      <c r="HQ102" s="66"/>
      <c r="HR102" s="66"/>
      <c r="HS102" s="66"/>
      <c r="HT102" s="66"/>
      <c r="HU102" s="68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</row>
    <row r="103">
      <c r="A103" s="1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79">
        <v>46156.0</v>
      </c>
      <c r="O103" s="13"/>
      <c r="P103" s="13"/>
      <c r="Q103" s="13"/>
      <c r="R103" s="13"/>
      <c r="S103" s="80"/>
      <c r="T103" s="79">
        <v>46157.0</v>
      </c>
      <c r="U103" s="13"/>
      <c r="V103" s="13"/>
      <c r="W103" s="13"/>
      <c r="X103" s="13"/>
      <c r="Y103" s="80"/>
      <c r="Z103" s="79">
        <v>46158.0</v>
      </c>
      <c r="AA103" s="13"/>
      <c r="AB103" s="13"/>
      <c r="AC103" s="13"/>
      <c r="AD103" s="13"/>
      <c r="AE103" s="80"/>
      <c r="AF103" s="79">
        <v>46159.0</v>
      </c>
      <c r="AG103" s="13"/>
      <c r="AH103" s="13"/>
      <c r="AI103" s="13"/>
      <c r="AJ103" s="13"/>
      <c r="AK103" s="80"/>
      <c r="AL103" s="79">
        <v>46160.0</v>
      </c>
      <c r="AM103" s="13"/>
      <c r="AN103" s="13"/>
      <c r="AO103" s="13"/>
      <c r="AP103" s="13"/>
      <c r="AQ103" s="80"/>
      <c r="AR103" s="79">
        <v>46161.0</v>
      </c>
      <c r="AS103" s="13"/>
      <c r="AT103" s="13"/>
      <c r="AU103" s="13"/>
      <c r="AV103" s="13"/>
      <c r="AW103" s="80"/>
      <c r="AX103" s="79">
        <v>46162.0</v>
      </c>
      <c r="AY103" s="13"/>
      <c r="AZ103" s="13"/>
      <c r="BA103" s="13"/>
      <c r="BB103" s="13"/>
      <c r="BC103" s="80"/>
      <c r="BD103" s="79">
        <v>46163.0</v>
      </c>
      <c r="BE103" s="13"/>
      <c r="BF103" s="13"/>
      <c r="BG103" s="13"/>
      <c r="BH103" s="13"/>
      <c r="BI103" s="80"/>
      <c r="BJ103" s="79">
        <v>46164.0</v>
      </c>
      <c r="BK103" s="13"/>
      <c r="BL103" s="13"/>
      <c r="BM103" s="13"/>
      <c r="BN103" s="13"/>
      <c r="BO103" s="80"/>
      <c r="BP103" s="79">
        <v>46165.0</v>
      </c>
      <c r="BQ103" s="13"/>
      <c r="BR103" s="13"/>
      <c r="BS103" s="13"/>
      <c r="BT103" s="13"/>
      <c r="BU103" s="80"/>
      <c r="BV103" s="79">
        <v>46166.0</v>
      </c>
      <c r="BW103" s="13"/>
      <c r="BX103" s="13"/>
      <c r="BY103" s="13"/>
      <c r="BZ103" s="13"/>
      <c r="CA103" s="80"/>
      <c r="CB103" s="79">
        <v>46167.0</v>
      </c>
      <c r="CC103" s="13"/>
      <c r="CD103" s="13"/>
      <c r="CE103" s="13"/>
      <c r="CF103" s="13"/>
      <c r="CG103" s="80"/>
      <c r="CH103" s="79">
        <v>46168.0</v>
      </c>
      <c r="CI103" s="13"/>
      <c r="CJ103" s="13"/>
      <c r="CK103" s="13"/>
      <c r="CL103" s="13"/>
      <c r="CM103" s="80"/>
      <c r="CN103" s="79">
        <v>46169.0</v>
      </c>
      <c r="CO103" s="13"/>
      <c r="CP103" s="13"/>
      <c r="CQ103" s="13"/>
      <c r="CR103" s="13"/>
      <c r="CS103" s="80"/>
      <c r="CT103" s="79">
        <v>46170.0</v>
      </c>
      <c r="CU103" s="13"/>
      <c r="CV103" s="13"/>
      <c r="CW103" s="13"/>
      <c r="CX103" s="13"/>
      <c r="CY103" s="80"/>
      <c r="CZ103" s="79">
        <v>46171.0</v>
      </c>
      <c r="DA103" s="13"/>
      <c r="DB103" s="13"/>
      <c r="DC103" s="13"/>
      <c r="DD103" s="13"/>
      <c r="DE103" s="80"/>
      <c r="DF103" s="79">
        <v>46172.0</v>
      </c>
      <c r="DG103" s="13"/>
      <c r="DH103" s="13"/>
      <c r="DI103" s="13"/>
      <c r="DJ103" s="13"/>
      <c r="DK103" s="80"/>
      <c r="DL103" s="79">
        <v>46173.0</v>
      </c>
      <c r="DM103" s="13"/>
      <c r="DN103" s="13"/>
      <c r="DO103" s="13"/>
      <c r="DP103" s="13"/>
      <c r="DQ103" s="80"/>
      <c r="DR103" s="79">
        <v>46174.0</v>
      </c>
      <c r="DS103" s="13"/>
      <c r="DT103" s="13"/>
      <c r="DU103" s="13"/>
      <c r="DV103" s="13"/>
      <c r="DW103" s="80"/>
      <c r="DX103" s="79">
        <v>46175.0</v>
      </c>
      <c r="DY103" s="13"/>
      <c r="DZ103" s="13"/>
      <c r="EA103" s="13"/>
      <c r="EB103" s="13"/>
      <c r="EC103" s="80"/>
      <c r="ED103" s="79">
        <v>46176.0</v>
      </c>
      <c r="EE103" s="13"/>
      <c r="EF103" s="13"/>
      <c r="EG103" s="13"/>
      <c r="EH103" s="13"/>
      <c r="EI103" s="80"/>
      <c r="EJ103" s="79">
        <v>46177.0</v>
      </c>
      <c r="EK103" s="13"/>
      <c r="EL103" s="13"/>
      <c r="EM103" s="13"/>
      <c r="EN103" s="13"/>
      <c r="EO103" s="80"/>
      <c r="EP103" s="79">
        <v>46178.0</v>
      </c>
      <c r="EQ103" s="13"/>
      <c r="ER103" s="13"/>
      <c r="ES103" s="13"/>
      <c r="ET103" s="13"/>
      <c r="EU103" s="80"/>
      <c r="EV103" s="79">
        <v>46179.0</v>
      </c>
      <c r="EW103" s="13"/>
      <c r="EX103" s="13"/>
      <c r="EY103" s="13"/>
      <c r="EZ103" s="13"/>
      <c r="FA103" s="80"/>
      <c r="FB103" s="79">
        <v>46180.0</v>
      </c>
      <c r="FC103" s="13"/>
      <c r="FD103" s="13"/>
      <c r="FE103" s="13"/>
      <c r="FF103" s="13"/>
      <c r="FG103" s="80"/>
      <c r="FH103" s="79">
        <v>46181.0</v>
      </c>
      <c r="FI103" s="13"/>
      <c r="FJ103" s="13"/>
      <c r="FK103" s="13"/>
      <c r="FL103" s="13"/>
      <c r="FM103" s="80"/>
      <c r="FN103" s="79">
        <v>46182.0</v>
      </c>
      <c r="FO103" s="13"/>
      <c r="FP103" s="13"/>
      <c r="FQ103" s="13"/>
      <c r="FR103" s="13"/>
      <c r="FS103" s="80"/>
      <c r="FT103" s="79">
        <v>46183.0</v>
      </c>
      <c r="FU103" s="13"/>
      <c r="FV103" s="13"/>
      <c r="FW103" s="13"/>
      <c r="FX103" s="13"/>
      <c r="FY103" s="80"/>
      <c r="FZ103" s="79">
        <v>46184.0</v>
      </c>
      <c r="GA103" s="13"/>
      <c r="GB103" s="13"/>
      <c r="GC103" s="13"/>
      <c r="GD103" s="13"/>
      <c r="GE103" s="80"/>
      <c r="GF103" s="79">
        <v>46185.0</v>
      </c>
      <c r="GG103" s="13"/>
      <c r="GH103" s="13"/>
      <c r="GI103" s="13"/>
      <c r="GJ103" s="13"/>
      <c r="GK103" s="80"/>
      <c r="GL103" s="79">
        <v>46186.0</v>
      </c>
      <c r="GM103" s="13"/>
      <c r="GN103" s="13"/>
      <c r="GO103" s="13"/>
      <c r="GP103" s="13"/>
      <c r="GQ103" s="80"/>
      <c r="GR103" s="79">
        <v>46187.0</v>
      </c>
      <c r="GS103" s="13"/>
      <c r="GT103" s="13"/>
      <c r="GU103" s="13"/>
      <c r="GV103" s="13"/>
      <c r="GW103" s="80"/>
      <c r="GX103" s="79">
        <v>46188.0</v>
      </c>
      <c r="GY103" s="13"/>
      <c r="GZ103" s="13"/>
      <c r="HA103" s="13"/>
      <c r="HB103" s="13"/>
      <c r="HC103" s="80"/>
      <c r="HD103" s="79">
        <v>46189.0</v>
      </c>
      <c r="HE103" s="13"/>
      <c r="HF103" s="13"/>
      <c r="HG103" s="13"/>
      <c r="HH103" s="13"/>
      <c r="HI103" s="80"/>
      <c r="HJ103" s="79">
        <v>46190.0</v>
      </c>
      <c r="HK103" s="13"/>
      <c r="HL103" s="13"/>
      <c r="HM103" s="13"/>
      <c r="HN103" s="13"/>
      <c r="HO103" s="80"/>
      <c r="HP103" s="79">
        <v>46191.0</v>
      </c>
      <c r="HQ103" s="13"/>
      <c r="HR103" s="13"/>
      <c r="HS103" s="13"/>
      <c r="HT103" s="13"/>
      <c r="HU103" s="80"/>
      <c r="HV103" s="79">
        <v>46192.0</v>
      </c>
      <c r="HW103" s="13"/>
      <c r="HX103" s="13"/>
      <c r="HY103" s="13"/>
      <c r="HZ103" s="13"/>
      <c r="IA103" s="80"/>
      <c r="IB103" s="79">
        <v>46193.0</v>
      </c>
      <c r="IC103" s="13"/>
      <c r="ID103" s="13"/>
      <c r="IE103" s="13"/>
      <c r="IF103" s="13"/>
      <c r="IG103" s="80"/>
      <c r="IH103" s="79">
        <v>46191.0</v>
      </c>
      <c r="II103" s="13"/>
      <c r="IJ103" s="13"/>
      <c r="IK103" s="13"/>
      <c r="IL103" s="13"/>
      <c r="IM103" s="80"/>
      <c r="IN103" s="79">
        <v>46192.0</v>
      </c>
      <c r="IO103" s="13"/>
      <c r="IP103" s="13"/>
      <c r="IQ103" s="13"/>
      <c r="IR103" s="13"/>
      <c r="IS103" s="80"/>
      <c r="IT103" s="79">
        <v>46193.0</v>
      </c>
      <c r="IU103" s="13"/>
      <c r="IV103" s="13"/>
      <c r="IW103" s="13"/>
      <c r="IX103" s="13"/>
      <c r="IY103" s="80"/>
      <c r="IZ103" s="79">
        <v>46194.0</v>
      </c>
      <c r="JA103" s="13"/>
      <c r="JB103" s="13"/>
      <c r="JC103" s="13"/>
      <c r="JD103" s="13"/>
      <c r="JE103" s="80"/>
      <c r="JF103" s="79">
        <v>46195.0</v>
      </c>
      <c r="JG103" s="13"/>
      <c r="JH103" s="13"/>
      <c r="JI103" s="13"/>
      <c r="JJ103" s="13"/>
      <c r="JK103" s="80"/>
      <c r="JL103" s="79">
        <v>46196.0</v>
      </c>
      <c r="JM103" s="13"/>
      <c r="JN103" s="13"/>
      <c r="JO103" s="13"/>
      <c r="JP103" s="13"/>
      <c r="JQ103" s="80"/>
      <c r="JR103" s="79">
        <v>46197.0</v>
      </c>
      <c r="JS103" s="13"/>
      <c r="JT103" s="13"/>
      <c r="JU103" s="13"/>
      <c r="JV103" s="13"/>
      <c r="JW103" s="80"/>
      <c r="JX103" s="79">
        <v>46198.0</v>
      </c>
      <c r="JY103" s="13"/>
      <c r="JZ103" s="13"/>
      <c r="KA103" s="13"/>
      <c r="KB103" s="13"/>
      <c r="KC103" s="80"/>
      <c r="KD103" s="79">
        <v>46199.0</v>
      </c>
      <c r="KE103" s="13"/>
      <c r="KF103" s="13"/>
      <c r="KG103" s="13"/>
      <c r="KH103" s="13"/>
      <c r="KI103" s="80"/>
      <c r="KJ103" s="79">
        <v>46200.0</v>
      </c>
      <c r="KK103" s="13"/>
      <c r="KL103" s="13"/>
      <c r="KM103" s="13"/>
      <c r="KN103" s="13"/>
      <c r="KO103" s="80"/>
      <c r="KP103" s="79">
        <v>46201.0</v>
      </c>
      <c r="KQ103" s="13"/>
      <c r="KR103" s="13"/>
      <c r="KS103" s="13"/>
      <c r="KT103" s="13"/>
      <c r="KU103" s="80"/>
      <c r="KV103" s="79">
        <v>46202.0</v>
      </c>
      <c r="KW103" s="13"/>
      <c r="KX103" s="13"/>
      <c r="KY103" s="13"/>
      <c r="KZ103" s="13"/>
      <c r="LA103" s="80"/>
      <c r="LB103" s="79">
        <v>46203.0</v>
      </c>
      <c r="LC103" s="13"/>
      <c r="LD103" s="13"/>
      <c r="LE103" s="13"/>
      <c r="LF103" s="13"/>
      <c r="LG103" s="80"/>
    </row>
    <row r="104">
      <c r="A104" s="1"/>
      <c r="B104" s="119" t="s">
        <v>85</v>
      </c>
      <c r="C104" s="13"/>
      <c r="D104" s="14" t="s">
        <v>2</v>
      </c>
      <c r="E104" s="14" t="s">
        <v>60</v>
      </c>
      <c r="F104" s="14" t="s">
        <v>61</v>
      </c>
      <c r="G104" s="14" t="s">
        <v>62</v>
      </c>
      <c r="H104" s="14" t="s">
        <v>63</v>
      </c>
      <c r="I104" s="14" t="s">
        <v>4</v>
      </c>
      <c r="J104" s="14" t="s">
        <v>64</v>
      </c>
      <c r="K104" s="89" t="s">
        <v>33</v>
      </c>
      <c r="L104" s="15" t="s">
        <v>5</v>
      </c>
      <c r="M104" s="16" t="s">
        <v>6</v>
      </c>
      <c r="N104" s="139" t="s">
        <v>60</v>
      </c>
      <c r="O104" s="24" t="s">
        <v>61</v>
      </c>
      <c r="P104" s="24" t="s">
        <v>62</v>
      </c>
      <c r="Q104" s="24" t="s">
        <v>63</v>
      </c>
      <c r="R104" s="24" t="s">
        <v>4</v>
      </c>
      <c r="S104" s="24" t="s">
        <v>64</v>
      </c>
      <c r="T104" s="139" t="s">
        <v>60</v>
      </c>
      <c r="U104" s="24" t="s">
        <v>61</v>
      </c>
      <c r="V104" s="24" t="s">
        <v>62</v>
      </c>
      <c r="W104" s="24" t="s">
        <v>63</v>
      </c>
      <c r="X104" s="24" t="s">
        <v>4</v>
      </c>
      <c r="Y104" s="24" t="s">
        <v>64</v>
      </c>
      <c r="Z104" s="139" t="s">
        <v>60</v>
      </c>
      <c r="AA104" s="24" t="s">
        <v>61</v>
      </c>
      <c r="AB104" s="24" t="s">
        <v>62</v>
      </c>
      <c r="AC104" s="24" t="s">
        <v>63</v>
      </c>
      <c r="AD104" s="24" t="s">
        <v>4</v>
      </c>
      <c r="AE104" s="140" t="s">
        <v>64</v>
      </c>
      <c r="AF104" s="24" t="s">
        <v>60</v>
      </c>
      <c r="AG104" s="24" t="s">
        <v>61</v>
      </c>
      <c r="AH104" s="24" t="s">
        <v>62</v>
      </c>
      <c r="AI104" s="24" t="s">
        <v>63</v>
      </c>
      <c r="AJ104" s="24" t="s">
        <v>4</v>
      </c>
      <c r="AK104" s="140" t="s">
        <v>64</v>
      </c>
      <c r="AL104" s="139" t="s">
        <v>60</v>
      </c>
      <c r="AM104" s="24" t="s">
        <v>61</v>
      </c>
      <c r="AN104" s="24" t="s">
        <v>62</v>
      </c>
      <c r="AO104" s="24" t="s">
        <v>63</v>
      </c>
      <c r="AP104" s="24" t="s">
        <v>4</v>
      </c>
      <c r="AQ104" s="140" t="s">
        <v>64</v>
      </c>
      <c r="AR104" s="139" t="s">
        <v>60</v>
      </c>
      <c r="AS104" s="24" t="s">
        <v>61</v>
      </c>
      <c r="AT104" s="24" t="s">
        <v>62</v>
      </c>
      <c r="AU104" s="24" t="s">
        <v>63</v>
      </c>
      <c r="AV104" s="24" t="s">
        <v>4</v>
      </c>
      <c r="AW104" s="140" t="s">
        <v>64</v>
      </c>
      <c r="AX104" s="24" t="s">
        <v>60</v>
      </c>
      <c r="AY104" s="24" t="s">
        <v>61</v>
      </c>
      <c r="AZ104" s="24" t="s">
        <v>62</v>
      </c>
      <c r="BA104" s="24" t="s">
        <v>63</v>
      </c>
      <c r="BB104" s="24" t="s">
        <v>4</v>
      </c>
      <c r="BC104" s="140" t="s">
        <v>64</v>
      </c>
      <c r="BD104" s="139" t="s">
        <v>60</v>
      </c>
      <c r="BE104" s="24" t="s">
        <v>61</v>
      </c>
      <c r="BF104" s="24" t="s">
        <v>62</v>
      </c>
      <c r="BG104" s="24" t="s">
        <v>63</v>
      </c>
      <c r="BH104" s="24" t="s">
        <v>4</v>
      </c>
      <c r="BI104" s="140" t="s">
        <v>64</v>
      </c>
      <c r="BJ104" s="139" t="s">
        <v>60</v>
      </c>
      <c r="BK104" s="24" t="s">
        <v>61</v>
      </c>
      <c r="BL104" s="24" t="s">
        <v>62</v>
      </c>
      <c r="BM104" s="24" t="s">
        <v>63</v>
      </c>
      <c r="BN104" s="24" t="s">
        <v>4</v>
      </c>
      <c r="BO104" s="140" t="s">
        <v>64</v>
      </c>
      <c r="BP104" s="24" t="s">
        <v>60</v>
      </c>
      <c r="BQ104" s="24" t="s">
        <v>61</v>
      </c>
      <c r="BR104" s="24" t="s">
        <v>62</v>
      </c>
      <c r="BS104" s="24" t="s">
        <v>63</v>
      </c>
      <c r="BT104" s="24" t="s">
        <v>4</v>
      </c>
      <c r="BU104" s="140" t="s">
        <v>64</v>
      </c>
      <c r="BV104" s="24" t="s">
        <v>60</v>
      </c>
      <c r="BW104" s="24" t="s">
        <v>61</v>
      </c>
      <c r="BX104" s="24" t="s">
        <v>62</v>
      </c>
      <c r="BY104" s="24" t="s">
        <v>63</v>
      </c>
      <c r="BZ104" s="24" t="s">
        <v>4</v>
      </c>
      <c r="CA104" s="140" t="s">
        <v>64</v>
      </c>
      <c r="CB104" s="24" t="s">
        <v>60</v>
      </c>
      <c r="CC104" s="24" t="s">
        <v>61</v>
      </c>
      <c r="CD104" s="24" t="s">
        <v>62</v>
      </c>
      <c r="CE104" s="24" t="s">
        <v>63</v>
      </c>
      <c r="CF104" s="24" t="s">
        <v>4</v>
      </c>
      <c r="CG104" s="140" t="s">
        <v>64</v>
      </c>
      <c r="CH104" s="24" t="s">
        <v>60</v>
      </c>
      <c r="CI104" s="24" t="s">
        <v>61</v>
      </c>
      <c r="CJ104" s="24" t="s">
        <v>62</v>
      </c>
      <c r="CK104" s="24" t="s">
        <v>63</v>
      </c>
      <c r="CL104" s="24" t="s">
        <v>4</v>
      </c>
      <c r="CM104" s="140" t="s">
        <v>64</v>
      </c>
      <c r="CN104" s="24" t="s">
        <v>60</v>
      </c>
      <c r="CO104" s="24" t="s">
        <v>61</v>
      </c>
      <c r="CP104" s="24" t="s">
        <v>62</v>
      </c>
      <c r="CQ104" s="24" t="s">
        <v>63</v>
      </c>
      <c r="CR104" s="24" t="s">
        <v>4</v>
      </c>
      <c r="CS104" s="140" t="s">
        <v>64</v>
      </c>
      <c r="CT104" s="24" t="s">
        <v>60</v>
      </c>
      <c r="CU104" s="24" t="s">
        <v>61</v>
      </c>
      <c r="CV104" s="24" t="s">
        <v>62</v>
      </c>
      <c r="CW104" s="24" t="s">
        <v>63</v>
      </c>
      <c r="CX104" s="24" t="s">
        <v>4</v>
      </c>
      <c r="CY104" s="140" t="s">
        <v>64</v>
      </c>
      <c r="CZ104" s="24" t="s">
        <v>60</v>
      </c>
      <c r="DA104" s="24" t="s">
        <v>61</v>
      </c>
      <c r="DB104" s="24" t="s">
        <v>62</v>
      </c>
      <c r="DC104" s="24" t="s">
        <v>63</v>
      </c>
      <c r="DD104" s="24" t="s">
        <v>4</v>
      </c>
      <c r="DE104" s="140" t="s">
        <v>64</v>
      </c>
      <c r="DF104" s="24" t="s">
        <v>60</v>
      </c>
      <c r="DG104" s="24" t="s">
        <v>61</v>
      </c>
      <c r="DH104" s="24" t="s">
        <v>62</v>
      </c>
      <c r="DI104" s="24" t="s">
        <v>63</v>
      </c>
      <c r="DJ104" s="24" t="s">
        <v>4</v>
      </c>
      <c r="DK104" s="140" t="s">
        <v>64</v>
      </c>
      <c r="DL104" s="24" t="s">
        <v>60</v>
      </c>
      <c r="DM104" s="24" t="s">
        <v>61</v>
      </c>
      <c r="DN104" s="24" t="s">
        <v>62</v>
      </c>
      <c r="DO104" s="24" t="s">
        <v>63</v>
      </c>
      <c r="DP104" s="24" t="s">
        <v>4</v>
      </c>
      <c r="DQ104" s="140" t="s">
        <v>64</v>
      </c>
      <c r="DR104" s="24" t="s">
        <v>60</v>
      </c>
      <c r="DS104" s="24" t="s">
        <v>61</v>
      </c>
      <c r="DT104" s="24" t="s">
        <v>62</v>
      </c>
      <c r="DU104" s="24" t="s">
        <v>63</v>
      </c>
      <c r="DV104" s="24" t="s">
        <v>4</v>
      </c>
      <c r="DW104" s="140" t="s">
        <v>64</v>
      </c>
      <c r="DX104" s="24" t="s">
        <v>60</v>
      </c>
      <c r="DY104" s="24" t="s">
        <v>61</v>
      </c>
      <c r="DZ104" s="24" t="s">
        <v>62</v>
      </c>
      <c r="EA104" s="24" t="s">
        <v>63</v>
      </c>
      <c r="EB104" s="24" t="s">
        <v>4</v>
      </c>
      <c r="EC104" s="140" t="s">
        <v>64</v>
      </c>
      <c r="ED104" s="24" t="s">
        <v>60</v>
      </c>
      <c r="EE104" s="24" t="s">
        <v>61</v>
      </c>
      <c r="EF104" s="24" t="s">
        <v>62</v>
      </c>
      <c r="EG104" s="24" t="s">
        <v>63</v>
      </c>
      <c r="EH104" s="24" t="s">
        <v>4</v>
      </c>
      <c r="EI104" s="140" t="s">
        <v>64</v>
      </c>
      <c r="EJ104" s="24" t="s">
        <v>60</v>
      </c>
      <c r="EK104" s="24" t="s">
        <v>61</v>
      </c>
      <c r="EL104" s="24" t="s">
        <v>62</v>
      </c>
      <c r="EM104" s="24" t="s">
        <v>63</v>
      </c>
      <c r="EN104" s="24" t="s">
        <v>4</v>
      </c>
      <c r="EO104" s="140" t="s">
        <v>64</v>
      </c>
      <c r="EP104" s="24" t="s">
        <v>60</v>
      </c>
      <c r="EQ104" s="24" t="s">
        <v>61</v>
      </c>
      <c r="ER104" s="24" t="s">
        <v>62</v>
      </c>
      <c r="ES104" s="24" t="s">
        <v>63</v>
      </c>
      <c r="ET104" s="24" t="s">
        <v>4</v>
      </c>
      <c r="EU104" s="140" t="s">
        <v>64</v>
      </c>
      <c r="EV104" s="24" t="s">
        <v>60</v>
      </c>
      <c r="EW104" s="24" t="s">
        <v>61</v>
      </c>
      <c r="EX104" s="24" t="s">
        <v>62</v>
      </c>
      <c r="EY104" s="24" t="s">
        <v>63</v>
      </c>
      <c r="EZ104" s="24" t="s">
        <v>4</v>
      </c>
      <c r="FA104" s="140" t="s">
        <v>64</v>
      </c>
      <c r="FB104" s="24" t="s">
        <v>60</v>
      </c>
      <c r="FC104" s="24" t="s">
        <v>61</v>
      </c>
      <c r="FD104" s="24" t="s">
        <v>62</v>
      </c>
      <c r="FE104" s="24" t="s">
        <v>63</v>
      </c>
      <c r="FF104" s="24" t="s">
        <v>4</v>
      </c>
      <c r="FG104" s="140" t="s">
        <v>64</v>
      </c>
      <c r="FH104" s="24" t="s">
        <v>60</v>
      </c>
      <c r="FI104" s="24" t="s">
        <v>61</v>
      </c>
      <c r="FJ104" s="24" t="s">
        <v>62</v>
      </c>
      <c r="FK104" s="24" t="s">
        <v>63</v>
      </c>
      <c r="FL104" s="24" t="s">
        <v>4</v>
      </c>
      <c r="FM104" s="140" t="s">
        <v>64</v>
      </c>
      <c r="FN104" s="24" t="s">
        <v>60</v>
      </c>
      <c r="FO104" s="24" t="s">
        <v>61</v>
      </c>
      <c r="FP104" s="24" t="s">
        <v>62</v>
      </c>
      <c r="FQ104" s="24" t="s">
        <v>63</v>
      </c>
      <c r="FR104" s="24" t="s">
        <v>4</v>
      </c>
      <c r="FS104" s="140" t="s">
        <v>64</v>
      </c>
      <c r="FT104" s="24" t="s">
        <v>60</v>
      </c>
      <c r="FU104" s="24" t="s">
        <v>61</v>
      </c>
      <c r="FV104" s="24" t="s">
        <v>62</v>
      </c>
      <c r="FW104" s="24" t="s">
        <v>63</v>
      </c>
      <c r="FX104" s="24" t="s">
        <v>4</v>
      </c>
      <c r="FY104" s="140" t="s">
        <v>64</v>
      </c>
      <c r="FZ104" s="24" t="s">
        <v>60</v>
      </c>
      <c r="GA104" s="24" t="s">
        <v>61</v>
      </c>
      <c r="GB104" s="24" t="s">
        <v>62</v>
      </c>
      <c r="GC104" s="24" t="s">
        <v>63</v>
      </c>
      <c r="GD104" s="24" t="s">
        <v>4</v>
      </c>
      <c r="GE104" s="140" t="s">
        <v>64</v>
      </c>
      <c r="GF104" s="24" t="s">
        <v>60</v>
      </c>
      <c r="GG104" s="24" t="s">
        <v>61</v>
      </c>
      <c r="GH104" s="24" t="s">
        <v>62</v>
      </c>
      <c r="GI104" s="24" t="s">
        <v>63</v>
      </c>
      <c r="GJ104" s="24" t="s">
        <v>4</v>
      </c>
      <c r="GK104" s="140" t="s">
        <v>64</v>
      </c>
      <c r="GL104" s="24" t="s">
        <v>60</v>
      </c>
      <c r="GM104" s="24" t="s">
        <v>61</v>
      </c>
      <c r="GN104" s="24" t="s">
        <v>62</v>
      </c>
      <c r="GO104" s="24" t="s">
        <v>63</v>
      </c>
      <c r="GP104" s="24" t="s">
        <v>4</v>
      </c>
      <c r="GQ104" s="140" t="s">
        <v>64</v>
      </c>
      <c r="GR104" s="24" t="s">
        <v>60</v>
      </c>
      <c r="GS104" s="24" t="s">
        <v>61</v>
      </c>
      <c r="GT104" s="24" t="s">
        <v>62</v>
      </c>
      <c r="GU104" s="24" t="s">
        <v>63</v>
      </c>
      <c r="GV104" s="24" t="s">
        <v>4</v>
      </c>
      <c r="GW104" s="140" t="s">
        <v>64</v>
      </c>
      <c r="GX104" s="24" t="s">
        <v>60</v>
      </c>
      <c r="GY104" s="24" t="s">
        <v>61</v>
      </c>
      <c r="GZ104" s="24" t="s">
        <v>62</v>
      </c>
      <c r="HA104" s="24" t="s">
        <v>63</v>
      </c>
      <c r="HB104" s="24" t="s">
        <v>4</v>
      </c>
      <c r="HC104" s="140" t="s">
        <v>64</v>
      </c>
      <c r="HD104" s="24" t="s">
        <v>60</v>
      </c>
      <c r="HE104" s="24" t="s">
        <v>61</v>
      </c>
      <c r="HF104" s="24" t="s">
        <v>62</v>
      </c>
      <c r="HG104" s="24" t="s">
        <v>63</v>
      </c>
      <c r="HH104" s="24" t="s">
        <v>4</v>
      </c>
      <c r="HI104" s="140" t="s">
        <v>64</v>
      </c>
      <c r="HJ104" s="24" t="s">
        <v>60</v>
      </c>
      <c r="HK104" s="24" t="s">
        <v>61</v>
      </c>
      <c r="HL104" s="24" t="s">
        <v>62</v>
      </c>
      <c r="HM104" s="24" t="s">
        <v>63</v>
      </c>
      <c r="HN104" s="24" t="s">
        <v>4</v>
      </c>
      <c r="HO104" s="140" t="s">
        <v>64</v>
      </c>
      <c r="HP104" s="24" t="s">
        <v>60</v>
      </c>
      <c r="HQ104" s="24" t="s">
        <v>61</v>
      </c>
      <c r="HR104" s="24" t="s">
        <v>62</v>
      </c>
      <c r="HS104" s="24" t="s">
        <v>63</v>
      </c>
      <c r="HT104" s="24" t="s">
        <v>4</v>
      </c>
      <c r="HU104" s="140" t="s">
        <v>64</v>
      </c>
      <c r="HV104" s="24" t="s">
        <v>60</v>
      </c>
      <c r="HW104" s="24" t="s">
        <v>61</v>
      </c>
      <c r="HX104" s="24" t="s">
        <v>62</v>
      </c>
      <c r="HY104" s="24" t="s">
        <v>63</v>
      </c>
      <c r="HZ104" s="24" t="s">
        <v>4</v>
      </c>
      <c r="IA104" s="140" t="s">
        <v>64</v>
      </c>
      <c r="IB104" s="24" t="s">
        <v>60</v>
      </c>
      <c r="IC104" s="24" t="s">
        <v>61</v>
      </c>
      <c r="ID104" s="24" t="s">
        <v>62</v>
      </c>
      <c r="IE104" s="24" t="s">
        <v>63</v>
      </c>
      <c r="IF104" s="24" t="s">
        <v>4</v>
      </c>
      <c r="IG104" s="140" t="s">
        <v>64</v>
      </c>
      <c r="IH104" s="24" t="s">
        <v>60</v>
      </c>
      <c r="II104" s="24" t="s">
        <v>61</v>
      </c>
      <c r="IJ104" s="24" t="s">
        <v>62</v>
      </c>
      <c r="IK104" s="24" t="s">
        <v>63</v>
      </c>
      <c r="IL104" s="24" t="s">
        <v>4</v>
      </c>
      <c r="IM104" s="140" t="s">
        <v>64</v>
      </c>
      <c r="IN104" s="24" t="s">
        <v>60</v>
      </c>
      <c r="IO104" s="24" t="s">
        <v>61</v>
      </c>
      <c r="IP104" s="24" t="s">
        <v>62</v>
      </c>
      <c r="IQ104" s="24" t="s">
        <v>63</v>
      </c>
      <c r="IR104" s="24" t="s">
        <v>4</v>
      </c>
      <c r="IS104" s="140" t="s">
        <v>64</v>
      </c>
      <c r="IT104" s="24" t="s">
        <v>60</v>
      </c>
      <c r="IU104" s="24" t="s">
        <v>61</v>
      </c>
      <c r="IV104" s="24" t="s">
        <v>62</v>
      </c>
      <c r="IW104" s="24" t="s">
        <v>63</v>
      </c>
      <c r="IX104" s="24" t="s">
        <v>4</v>
      </c>
      <c r="IY104" s="140" t="s">
        <v>64</v>
      </c>
      <c r="IZ104" s="24" t="s">
        <v>60</v>
      </c>
      <c r="JA104" s="24" t="s">
        <v>61</v>
      </c>
      <c r="JB104" s="24" t="s">
        <v>62</v>
      </c>
      <c r="JC104" s="24" t="s">
        <v>63</v>
      </c>
      <c r="JD104" s="24" t="s">
        <v>4</v>
      </c>
      <c r="JE104" s="140" t="s">
        <v>64</v>
      </c>
      <c r="JF104" s="24" t="s">
        <v>60</v>
      </c>
      <c r="JG104" s="24" t="s">
        <v>61</v>
      </c>
      <c r="JH104" s="24" t="s">
        <v>62</v>
      </c>
      <c r="JI104" s="24" t="s">
        <v>63</v>
      </c>
      <c r="JJ104" s="24" t="s">
        <v>4</v>
      </c>
      <c r="JK104" s="140" t="s">
        <v>64</v>
      </c>
      <c r="JL104" s="24" t="s">
        <v>60</v>
      </c>
      <c r="JM104" s="24" t="s">
        <v>61</v>
      </c>
      <c r="JN104" s="24" t="s">
        <v>62</v>
      </c>
      <c r="JO104" s="24" t="s">
        <v>63</v>
      </c>
      <c r="JP104" s="24" t="s">
        <v>4</v>
      </c>
      <c r="JQ104" s="140" t="s">
        <v>64</v>
      </c>
      <c r="JR104" s="24" t="s">
        <v>60</v>
      </c>
      <c r="JS104" s="24" t="s">
        <v>61</v>
      </c>
      <c r="JT104" s="24" t="s">
        <v>62</v>
      </c>
      <c r="JU104" s="24" t="s">
        <v>63</v>
      </c>
      <c r="JV104" s="24" t="s">
        <v>4</v>
      </c>
      <c r="JW104" s="140" t="s">
        <v>64</v>
      </c>
      <c r="JX104" s="24" t="s">
        <v>60</v>
      </c>
      <c r="JY104" s="24" t="s">
        <v>61</v>
      </c>
      <c r="JZ104" s="24" t="s">
        <v>62</v>
      </c>
      <c r="KA104" s="24" t="s">
        <v>63</v>
      </c>
      <c r="KB104" s="24" t="s">
        <v>4</v>
      </c>
      <c r="KC104" s="140" t="s">
        <v>64</v>
      </c>
      <c r="KD104" s="24" t="s">
        <v>60</v>
      </c>
      <c r="KE104" s="24" t="s">
        <v>61</v>
      </c>
      <c r="KF104" s="24" t="s">
        <v>62</v>
      </c>
      <c r="KG104" s="24" t="s">
        <v>63</v>
      </c>
      <c r="KH104" s="24" t="s">
        <v>4</v>
      </c>
      <c r="KI104" s="140" t="s">
        <v>64</v>
      </c>
      <c r="KJ104" s="24" t="s">
        <v>60</v>
      </c>
      <c r="KK104" s="24" t="s">
        <v>61</v>
      </c>
      <c r="KL104" s="24" t="s">
        <v>62</v>
      </c>
      <c r="KM104" s="24" t="s">
        <v>63</v>
      </c>
      <c r="KN104" s="24" t="s">
        <v>4</v>
      </c>
      <c r="KO104" s="140" t="s">
        <v>64</v>
      </c>
      <c r="KP104" s="24" t="s">
        <v>60</v>
      </c>
      <c r="KQ104" s="24" t="s">
        <v>61</v>
      </c>
      <c r="KR104" s="24" t="s">
        <v>62</v>
      </c>
      <c r="KS104" s="24" t="s">
        <v>63</v>
      </c>
      <c r="KT104" s="24" t="s">
        <v>4</v>
      </c>
      <c r="KU104" s="140" t="s">
        <v>64</v>
      </c>
      <c r="KV104" s="24" t="s">
        <v>60</v>
      </c>
      <c r="KW104" s="24" t="s">
        <v>61</v>
      </c>
      <c r="KX104" s="24" t="s">
        <v>62</v>
      </c>
      <c r="KY104" s="24" t="s">
        <v>63</v>
      </c>
      <c r="KZ104" s="24" t="s">
        <v>4</v>
      </c>
      <c r="LA104" s="140" t="s">
        <v>64</v>
      </c>
      <c r="LB104" s="24" t="s">
        <v>60</v>
      </c>
      <c r="LC104" s="24" t="s">
        <v>61</v>
      </c>
      <c r="LD104" s="24" t="s">
        <v>62</v>
      </c>
      <c r="LE104" s="24" t="s">
        <v>63</v>
      </c>
      <c r="LF104" s="24" t="s">
        <v>4</v>
      </c>
      <c r="LG104" s="140" t="s">
        <v>64</v>
      </c>
    </row>
    <row r="105">
      <c r="A105" s="1"/>
      <c r="B105" s="25" t="s">
        <v>7</v>
      </c>
      <c r="C105" s="26" t="s">
        <v>86</v>
      </c>
      <c r="E105" s="26">
        <f t="shared" ref="E105:J105" si="84">N105+T105+Z105+AF105+AL105+AR105+AX105+BD105+BJ105+BP105+BV105+CB105+CH105+CN105+CT105+CZ105+DF105+DL105+DR105+DX105+ED105+EJ105+EP105+EV105+FB105+FH105+FN105+FT105+FZ105+GF105+GL105+GR105+GX105+HD105+HJ105+HP105+HV105+IB105+IH105+IN105+IT105+IZ105+JF105+JL105+JR105+JX105+KD105+KJ105+KP105+KV105+LB105</f>
        <v>4</v>
      </c>
      <c r="F105" s="26">
        <f t="shared" si="84"/>
        <v>0</v>
      </c>
      <c r="G105" s="26">
        <f t="shared" si="84"/>
        <v>1</v>
      </c>
      <c r="H105" s="26">
        <f t="shared" si="84"/>
        <v>0</v>
      </c>
      <c r="I105" s="26">
        <f t="shared" si="84"/>
        <v>5</v>
      </c>
      <c r="J105" s="26">
        <f t="shared" si="84"/>
        <v>1</v>
      </c>
      <c r="K105" s="31">
        <f t="shared" ref="K105:K107" si="86">sum(E105:J105)</f>
        <v>11</v>
      </c>
      <c r="M105" s="27"/>
      <c r="N105" s="28"/>
      <c r="O105" s="26"/>
      <c r="P105" s="26">
        <v>1.0</v>
      </c>
      <c r="Q105" s="26"/>
      <c r="R105" s="26"/>
      <c r="S105" s="26">
        <v>1.0</v>
      </c>
      <c r="T105" s="28"/>
      <c r="U105" s="26"/>
      <c r="V105" s="26"/>
      <c r="W105" s="26"/>
      <c r="X105" s="26">
        <v>1.0</v>
      </c>
      <c r="Y105" s="26"/>
      <c r="Z105" s="28"/>
      <c r="AA105" s="26"/>
      <c r="AB105" s="26"/>
      <c r="AC105" s="26"/>
      <c r="AD105" s="26">
        <v>1.0</v>
      </c>
      <c r="AE105" s="29"/>
      <c r="AF105" s="26"/>
      <c r="AG105" s="26"/>
      <c r="AH105" s="26"/>
      <c r="AI105" s="26"/>
      <c r="AJ105" s="26"/>
      <c r="AK105" s="29"/>
      <c r="AL105" s="28">
        <v>1.0</v>
      </c>
      <c r="AM105" s="26"/>
      <c r="AN105" s="26"/>
      <c r="AO105" s="26"/>
      <c r="AP105" s="26"/>
      <c r="AQ105" s="29"/>
      <c r="AR105" s="28"/>
      <c r="AS105" s="26"/>
      <c r="AT105" s="26"/>
      <c r="AU105" s="26"/>
      <c r="AV105" s="26"/>
      <c r="AW105" s="29"/>
      <c r="AX105" s="26">
        <v>1.0</v>
      </c>
      <c r="AY105" s="26"/>
      <c r="AZ105" s="26"/>
      <c r="BA105" s="26"/>
      <c r="BB105" s="26"/>
      <c r="BC105" s="29"/>
      <c r="BD105" s="141">
        <v>1.0</v>
      </c>
      <c r="BE105" s="142"/>
      <c r="BF105" s="142"/>
      <c r="BG105" s="142"/>
      <c r="BH105" s="142">
        <v>2.0</v>
      </c>
      <c r="BI105" s="29"/>
      <c r="BJ105" s="28"/>
      <c r="BK105" s="26"/>
      <c r="BL105" s="26"/>
      <c r="BM105" s="26"/>
      <c r="BN105" s="26">
        <v>1.0</v>
      </c>
      <c r="BO105" s="29"/>
      <c r="BP105" s="26">
        <v>1.0</v>
      </c>
      <c r="BQ105" s="26"/>
      <c r="BR105" s="26"/>
      <c r="BS105" s="26"/>
      <c r="BT105" s="26"/>
      <c r="BU105" s="29"/>
      <c r="BV105" s="26"/>
      <c r="BW105" s="26"/>
      <c r="BX105" s="26"/>
      <c r="BY105" s="26"/>
      <c r="BZ105" s="26"/>
      <c r="CA105" s="29"/>
      <c r="CB105" s="26"/>
      <c r="CC105" s="26"/>
      <c r="CD105" s="26"/>
      <c r="CE105" s="26"/>
      <c r="CF105" s="26"/>
      <c r="CG105" s="29"/>
      <c r="CH105" s="26"/>
      <c r="CI105" s="26"/>
      <c r="CJ105" s="26"/>
      <c r="CK105" s="26"/>
      <c r="CL105" s="26"/>
      <c r="CM105" s="29"/>
      <c r="CN105" s="26"/>
      <c r="CO105" s="26"/>
      <c r="CP105" s="26"/>
      <c r="CQ105" s="26"/>
      <c r="CR105" s="26"/>
      <c r="CS105" s="29"/>
      <c r="CT105" s="26"/>
      <c r="CU105" s="26"/>
      <c r="CV105" s="26"/>
      <c r="CW105" s="26"/>
      <c r="CX105" s="26"/>
      <c r="CY105" s="29"/>
      <c r="CZ105" s="26"/>
      <c r="DA105" s="26"/>
      <c r="DB105" s="26"/>
      <c r="DC105" s="26"/>
      <c r="DD105" s="26"/>
      <c r="DE105" s="29"/>
      <c r="DF105" s="26"/>
      <c r="DG105" s="26"/>
      <c r="DH105" s="26"/>
      <c r="DI105" s="26"/>
      <c r="DJ105" s="26"/>
      <c r="DK105" s="29"/>
      <c r="DL105" s="26"/>
      <c r="DM105" s="26"/>
      <c r="DN105" s="26"/>
      <c r="DO105" s="26"/>
      <c r="DP105" s="26"/>
      <c r="DQ105" s="29"/>
      <c r="DR105" s="26"/>
      <c r="DS105" s="26"/>
      <c r="DT105" s="26"/>
      <c r="DU105" s="26"/>
      <c r="DV105" s="26"/>
      <c r="DW105" s="29"/>
      <c r="DX105" s="26"/>
      <c r="DY105" s="26"/>
      <c r="DZ105" s="26"/>
      <c r="EA105" s="26"/>
      <c r="EB105" s="26"/>
      <c r="EC105" s="29"/>
      <c r="ED105" s="26"/>
      <c r="EE105" s="26"/>
      <c r="EF105" s="26"/>
      <c r="EG105" s="26"/>
      <c r="EH105" s="26"/>
      <c r="EI105" s="29"/>
      <c r="EJ105" s="26"/>
      <c r="EK105" s="26"/>
      <c r="EL105" s="26"/>
      <c r="EM105" s="26"/>
      <c r="EN105" s="26"/>
      <c r="EO105" s="29"/>
      <c r="EP105" s="26"/>
      <c r="EQ105" s="26"/>
      <c r="ER105" s="26"/>
      <c r="ES105" s="26"/>
      <c r="ET105" s="26"/>
      <c r="EU105" s="29"/>
      <c r="EV105" s="26"/>
      <c r="EW105" s="26"/>
      <c r="EX105" s="26"/>
      <c r="EY105" s="26"/>
      <c r="EZ105" s="26"/>
      <c r="FA105" s="29"/>
      <c r="FB105" s="26"/>
      <c r="FC105" s="26"/>
      <c r="FD105" s="26"/>
      <c r="FE105" s="26"/>
      <c r="FF105" s="26"/>
      <c r="FG105" s="29"/>
      <c r="FH105" s="26"/>
      <c r="FI105" s="26"/>
      <c r="FJ105" s="26"/>
      <c r="FK105" s="26"/>
      <c r="FL105" s="26"/>
      <c r="FM105" s="29"/>
      <c r="FN105" s="26"/>
      <c r="FO105" s="26"/>
      <c r="FP105" s="26"/>
      <c r="FQ105" s="26"/>
      <c r="FR105" s="26"/>
      <c r="FS105" s="29"/>
      <c r="FT105" s="26"/>
      <c r="FU105" s="26"/>
      <c r="FV105" s="26"/>
      <c r="FW105" s="26"/>
      <c r="FX105" s="26"/>
      <c r="FY105" s="29"/>
      <c r="FZ105" s="26"/>
      <c r="GA105" s="26"/>
      <c r="GB105" s="26"/>
      <c r="GC105" s="26"/>
      <c r="GD105" s="26"/>
      <c r="GE105" s="29"/>
      <c r="GF105" s="26"/>
      <c r="GG105" s="26"/>
      <c r="GH105" s="26"/>
      <c r="GI105" s="26"/>
      <c r="GJ105" s="26"/>
      <c r="GK105" s="29"/>
      <c r="GL105" s="26"/>
      <c r="GM105" s="26"/>
      <c r="GN105" s="26"/>
      <c r="GO105" s="26"/>
      <c r="GP105" s="26"/>
      <c r="GQ105" s="29"/>
      <c r="GR105" s="26"/>
      <c r="GS105" s="26"/>
      <c r="GT105" s="26"/>
      <c r="GU105" s="26"/>
      <c r="GV105" s="26"/>
      <c r="GW105" s="29"/>
      <c r="GX105" s="26"/>
      <c r="GY105" s="26"/>
      <c r="GZ105" s="26"/>
      <c r="HA105" s="26"/>
      <c r="HB105" s="26"/>
      <c r="HC105" s="29"/>
      <c r="HD105" s="26"/>
      <c r="HE105" s="26"/>
      <c r="HF105" s="26"/>
      <c r="HG105" s="26"/>
      <c r="HH105" s="26"/>
      <c r="HI105" s="29"/>
      <c r="HJ105" s="26"/>
      <c r="HK105" s="26"/>
      <c r="HL105" s="26"/>
      <c r="HM105" s="26"/>
      <c r="HN105" s="26"/>
      <c r="HO105" s="29"/>
      <c r="HP105" s="26"/>
      <c r="HQ105" s="26"/>
      <c r="HR105" s="26"/>
      <c r="HS105" s="26"/>
      <c r="HT105" s="26"/>
      <c r="HU105" s="29"/>
      <c r="HV105" s="26"/>
      <c r="HW105" s="26"/>
      <c r="HX105" s="26"/>
      <c r="HY105" s="26"/>
      <c r="HZ105" s="26"/>
      <c r="IA105" s="29"/>
      <c r="IB105" s="26"/>
      <c r="IC105" s="26"/>
      <c r="ID105" s="26"/>
      <c r="IE105" s="26"/>
      <c r="IF105" s="26"/>
      <c r="IG105" s="29"/>
      <c r="IH105" s="26"/>
      <c r="II105" s="26"/>
      <c r="IJ105" s="26"/>
      <c r="IK105" s="26"/>
      <c r="IL105" s="26"/>
      <c r="IM105" s="29"/>
      <c r="IN105" s="26"/>
      <c r="IO105" s="26"/>
      <c r="IP105" s="26"/>
      <c r="IQ105" s="26"/>
      <c r="IR105" s="26"/>
      <c r="IS105" s="29"/>
      <c r="IT105" s="26"/>
      <c r="IU105" s="26"/>
      <c r="IV105" s="26"/>
      <c r="IW105" s="26"/>
      <c r="IX105" s="26"/>
      <c r="IY105" s="29"/>
      <c r="IZ105" s="26"/>
      <c r="JA105" s="26"/>
      <c r="JB105" s="26"/>
      <c r="JC105" s="26"/>
      <c r="JD105" s="26"/>
      <c r="JE105" s="29"/>
      <c r="JF105" s="26"/>
      <c r="JG105" s="26"/>
      <c r="JH105" s="26"/>
      <c r="JI105" s="26"/>
      <c r="JJ105" s="26"/>
      <c r="JK105" s="29"/>
      <c r="JL105" s="26"/>
      <c r="JM105" s="26"/>
      <c r="JN105" s="26"/>
      <c r="JO105" s="26"/>
      <c r="JP105" s="26"/>
      <c r="JQ105" s="29"/>
      <c r="JR105" s="26"/>
      <c r="JS105" s="26"/>
      <c r="JT105" s="26"/>
      <c r="JU105" s="26"/>
      <c r="JV105" s="26"/>
      <c r="JW105" s="29"/>
      <c r="JX105" s="26"/>
      <c r="JY105" s="26"/>
      <c r="JZ105" s="26"/>
      <c r="KA105" s="26"/>
      <c r="KB105" s="26"/>
      <c r="KC105" s="29"/>
      <c r="KD105" s="26"/>
      <c r="KE105" s="26"/>
      <c r="KF105" s="26"/>
      <c r="KG105" s="26"/>
      <c r="KH105" s="26"/>
      <c r="KI105" s="29"/>
      <c r="KJ105" s="26"/>
      <c r="KK105" s="26"/>
      <c r="KL105" s="26"/>
      <c r="KM105" s="26"/>
      <c r="KN105" s="26"/>
      <c r="KO105" s="29"/>
      <c r="KP105" s="26"/>
      <c r="KQ105" s="26"/>
      <c r="KR105" s="26"/>
      <c r="KS105" s="26"/>
      <c r="KT105" s="26"/>
      <c r="KU105" s="29"/>
      <c r="KV105" s="26"/>
      <c r="KW105" s="26"/>
      <c r="KX105" s="26"/>
      <c r="KY105" s="26"/>
      <c r="KZ105" s="26"/>
      <c r="LA105" s="29"/>
      <c r="LB105" s="26"/>
      <c r="LC105" s="26"/>
      <c r="LD105" s="26"/>
      <c r="LE105" s="26"/>
      <c r="LF105" s="26"/>
      <c r="LG105" s="29"/>
    </row>
    <row r="106">
      <c r="A106" s="1"/>
      <c r="B106" s="25" t="s">
        <v>9</v>
      </c>
      <c r="C106" s="26" t="s">
        <v>18</v>
      </c>
      <c r="D106" s="24" t="s">
        <v>11</v>
      </c>
      <c r="E106" s="37">
        <f t="shared" ref="E106:J106" si="85">N106+T106+Z106+AF106+AL106+AR106+AX106+BD106+BJ106+BP106+BV106+CB106+CH106+CN106+CT106+CZ106+DF106+DL106+DR106+DX106+ED106+EJ106+EP106+EV106+FB106+FH106+FN106+FT106+FZ106+GF106+GL106+GR106+GX106+HD106+HJ106+HP106+HV106+IB106+IH106+IN106+IT106+IZ106+JF106+JL106+JR106+JX106+KD106+KJ106+KP106+KV106+LB106</f>
        <v>3996</v>
      </c>
      <c r="F106" s="37">
        <f t="shared" si="85"/>
        <v>0</v>
      </c>
      <c r="G106" s="37">
        <f t="shared" si="85"/>
        <v>999</v>
      </c>
      <c r="H106" s="37">
        <f t="shared" si="85"/>
        <v>0</v>
      </c>
      <c r="I106" s="37">
        <f t="shared" si="85"/>
        <v>4995</v>
      </c>
      <c r="J106" s="37">
        <f t="shared" si="85"/>
        <v>999</v>
      </c>
      <c r="K106" s="43">
        <f t="shared" si="86"/>
        <v>10989</v>
      </c>
      <c r="L106" s="38">
        <f>sum(E106:J106)+sum(E110:J110)</f>
        <v>201798</v>
      </c>
      <c r="M106" s="39">
        <f>sum(E107:J107)+sum(E111:J111)</f>
        <v>932520</v>
      </c>
      <c r="N106" s="40"/>
      <c r="O106" s="37"/>
      <c r="P106" s="37">
        <v>999.0</v>
      </c>
      <c r="Q106" s="37"/>
      <c r="R106" s="37"/>
      <c r="S106" s="37">
        <v>999.0</v>
      </c>
      <c r="T106" s="40"/>
      <c r="U106" s="37"/>
      <c r="V106" s="37"/>
      <c r="W106" s="37"/>
      <c r="X106" s="37">
        <v>999.0</v>
      </c>
      <c r="Y106" s="37"/>
      <c r="Z106" s="40"/>
      <c r="AA106" s="37"/>
      <c r="AB106" s="37"/>
      <c r="AC106" s="37"/>
      <c r="AD106" s="37">
        <v>999.0</v>
      </c>
      <c r="AE106" s="41"/>
      <c r="AF106" s="37"/>
      <c r="AG106" s="37"/>
      <c r="AH106" s="37"/>
      <c r="AI106" s="37"/>
      <c r="AJ106" s="37"/>
      <c r="AK106" s="41"/>
      <c r="AL106" s="40">
        <v>999.0</v>
      </c>
      <c r="AM106" s="37"/>
      <c r="AN106" s="37"/>
      <c r="AO106" s="37"/>
      <c r="AP106" s="37"/>
      <c r="AQ106" s="41"/>
      <c r="AR106" s="40"/>
      <c r="AS106" s="37"/>
      <c r="AT106" s="37"/>
      <c r="AU106" s="37"/>
      <c r="AV106" s="37"/>
      <c r="AW106" s="41"/>
      <c r="AX106" s="37">
        <v>999.0</v>
      </c>
      <c r="AY106" s="37"/>
      <c r="AZ106" s="37"/>
      <c r="BA106" s="37"/>
      <c r="BB106" s="37"/>
      <c r="BC106" s="41"/>
      <c r="BD106" s="143">
        <v>999.0</v>
      </c>
      <c r="BE106" s="144"/>
      <c r="BF106" s="144"/>
      <c r="BG106" s="144"/>
      <c r="BH106" s="144">
        <v>1998.0</v>
      </c>
      <c r="BI106" s="41"/>
      <c r="BJ106" s="40"/>
      <c r="BK106" s="37"/>
      <c r="BL106" s="37"/>
      <c r="BM106" s="37"/>
      <c r="BN106" s="37">
        <v>999.0</v>
      </c>
      <c r="BO106" s="41"/>
      <c r="BP106" s="37">
        <v>999.0</v>
      </c>
      <c r="BQ106" s="37"/>
      <c r="BR106" s="37"/>
      <c r="BS106" s="37"/>
      <c r="BT106" s="37"/>
      <c r="BU106" s="41"/>
      <c r="BV106" s="37"/>
      <c r="BW106" s="37"/>
      <c r="BX106" s="37"/>
      <c r="BY106" s="37"/>
      <c r="BZ106" s="37"/>
      <c r="CA106" s="41"/>
      <c r="CB106" s="37"/>
      <c r="CC106" s="37"/>
      <c r="CD106" s="37"/>
      <c r="CE106" s="37"/>
      <c r="CF106" s="37"/>
      <c r="CG106" s="41"/>
      <c r="CH106" s="37"/>
      <c r="CI106" s="37"/>
      <c r="CJ106" s="37"/>
      <c r="CK106" s="37"/>
      <c r="CL106" s="37"/>
      <c r="CM106" s="41"/>
      <c r="CN106" s="37"/>
      <c r="CO106" s="37"/>
      <c r="CP106" s="37"/>
      <c r="CQ106" s="37"/>
      <c r="CR106" s="37"/>
      <c r="CS106" s="41"/>
      <c r="CT106" s="37"/>
      <c r="CU106" s="37"/>
      <c r="CV106" s="37"/>
      <c r="CW106" s="37"/>
      <c r="CX106" s="37"/>
      <c r="CY106" s="41"/>
      <c r="CZ106" s="37"/>
      <c r="DA106" s="37"/>
      <c r="DB106" s="37"/>
      <c r="DC106" s="37"/>
      <c r="DD106" s="37"/>
      <c r="DE106" s="41"/>
      <c r="DF106" s="37"/>
      <c r="DG106" s="37"/>
      <c r="DH106" s="37"/>
      <c r="DI106" s="37"/>
      <c r="DJ106" s="37"/>
      <c r="DK106" s="41"/>
      <c r="DL106" s="37"/>
      <c r="DM106" s="37"/>
      <c r="DN106" s="37"/>
      <c r="DO106" s="37"/>
      <c r="DP106" s="37"/>
      <c r="DQ106" s="41"/>
      <c r="DR106" s="37"/>
      <c r="DS106" s="37"/>
      <c r="DT106" s="37"/>
      <c r="DU106" s="37"/>
      <c r="DV106" s="37"/>
      <c r="DW106" s="41"/>
      <c r="DX106" s="37"/>
      <c r="DY106" s="37"/>
      <c r="DZ106" s="37"/>
      <c r="EA106" s="37"/>
      <c r="EB106" s="37"/>
      <c r="EC106" s="41"/>
      <c r="ED106" s="37"/>
      <c r="EE106" s="37"/>
      <c r="EF106" s="37"/>
      <c r="EG106" s="37"/>
      <c r="EH106" s="37"/>
      <c r="EI106" s="41"/>
      <c r="EJ106" s="37"/>
      <c r="EK106" s="37"/>
      <c r="EL106" s="37"/>
      <c r="EM106" s="37"/>
      <c r="EN106" s="37"/>
      <c r="EO106" s="41"/>
      <c r="EP106" s="37"/>
      <c r="EQ106" s="37"/>
      <c r="ER106" s="37"/>
      <c r="ES106" s="37"/>
      <c r="ET106" s="37"/>
      <c r="EU106" s="41"/>
      <c r="EV106" s="37"/>
      <c r="EW106" s="37"/>
      <c r="EX106" s="37"/>
      <c r="EY106" s="37"/>
      <c r="EZ106" s="37"/>
      <c r="FA106" s="41"/>
      <c r="FB106" s="37"/>
      <c r="FC106" s="37"/>
      <c r="FD106" s="37"/>
      <c r="FE106" s="37"/>
      <c r="FF106" s="37"/>
      <c r="FG106" s="41"/>
      <c r="FH106" s="37"/>
      <c r="FI106" s="37"/>
      <c r="FJ106" s="37"/>
      <c r="FK106" s="37"/>
      <c r="FL106" s="37"/>
      <c r="FM106" s="41"/>
      <c r="FN106" s="37"/>
      <c r="FO106" s="37"/>
      <c r="FP106" s="37"/>
      <c r="FQ106" s="37"/>
      <c r="FR106" s="37"/>
      <c r="FS106" s="41"/>
      <c r="FT106" s="37"/>
      <c r="FU106" s="37"/>
      <c r="FV106" s="37"/>
      <c r="FW106" s="37"/>
      <c r="FX106" s="37"/>
      <c r="FY106" s="41"/>
      <c r="FZ106" s="37"/>
      <c r="GA106" s="37"/>
      <c r="GB106" s="37"/>
      <c r="GC106" s="37"/>
      <c r="GD106" s="37"/>
      <c r="GE106" s="41"/>
      <c r="GF106" s="37"/>
      <c r="GG106" s="37"/>
      <c r="GH106" s="37"/>
      <c r="GI106" s="37"/>
      <c r="GJ106" s="37"/>
      <c r="GK106" s="41"/>
      <c r="GL106" s="37"/>
      <c r="GM106" s="37"/>
      <c r="GN106" s="37"/>
      <c r="GO106" s="37"/>
      <c r="GP106" s="37"/>
      <c r="GQ106" s="41"/>
      <c r="GR106" s="37"/>
      <c r="GS106" s="37"/>
      <c r="GT106" s="37"/>
      <c r="GU106" s="37"/>
      <c r="GV106" s="37"/>
      <c r="GW106" s="41"/>
      <c r="GX106" s="37"/>
      <c r="GY106" s="37"/>
      <c r="GZ106" s="37"/>
      <c r="HA106" s="37"/>
      <c r="HB106" s="37"/>
      <c r="HC106" s="41"/>
      <c r="HD106" s="37"/>
      <c r="HE106" s="37"/>
      <c r="HF106" s="37"/>
      <c r="HG106" s="37"/>
      <c r="HH106" s="37"/>
      <c r="HI106" s="41"/>
      <c r="HJ106" s="37"/>
      <c r="HK106" s="37"/>
      <c r="HL106" s="37"/>
      <c r="HM106" s="37"/>
      <c r="HN106" s="37"/>
      <c r="HO106" s="41"/>
      <c r="HP106" s="37"/>
      <c r="HQ106" s="37"/>
      <c r="HR106" s="37"/>
      <c r="HS106" s="37"/>
      <c r="HT106" s="37"/>
      <c r="HU106" s="41"/>
      <c r="HV106" s="37"/>
      <c r="HW106" s="37"/>
      <c r="HX106" s="37"/>
      <c r="HY106" s="37"/>
      <c r="HZ106" s="37"/>
      <c r="IA106" s="41"/>
      <c r="IB106" s="37"/>
      <c r="IC106" s="37"/>
      <c r="ID106" s="37"/>
      <c r="IE106" s="37"/>
      <c r="IF106" s="37"/>
      <c r="IG106" s="41"/>
      <c r="IH106" s="37"/>
      <c r="II106" s="37"/>
      <c r="IJ106" s="37"/>
      <c r="IK106" s="37"/>
      <c r="IL106" s="37"/>
      <c r="IM106" s="41"/>
      <c r="IN106" s="37"/>
      <c r="IO106" s="37"/>
      <c r="IP106" s="37"/>
      <c r="IQ106" s="37"/>
      <c r="IR106" s="37"/>
      <c r="IS106" s="41"/>
      <c r="IT106" s="37"/>
      <c r="IU106" s="37"/>
      <c r="IV106" s="37"/>
      <c r="IW106" s="37"/>
      <c r="IX106" s="37"/>
      <c r="IY106" s="41"/>
      <c r="IZ106" s="37"/>
      <c r="JA106" s="37"/>
      <c r="JB106" s="37"/>
      <c r="JC106" s="37"/>
      <c r="JD106" s="37"/>
      <c r="JE106" s="41"/>
      <c r="JF106" s="37"/>
      <c r="JG106" s="37"/>
      <c r="JH106" s="37"/>
      <c r="JI106" s="37"/>
      <c r="JJ106" s="37"/>
      <c r="JK106" s="41"/>
      <c r="JL106" s="37"/>
      <c r="JM106" s="37"/>
      <c r="JN106" s="37"/>
      <c r="JO106" s="37"/>
      <c r="JP106" s="37"/>
      <c r="JQ106" s="41"/>
      <c r="JR106" s="37"/>
      <c r="JS106" s="37"/>
      <c r="JT106" s="37"/>
      <c r="JU106" s="37"/>
      <c r="JV106" s="37"/>
      <c r="JW106" s="41"/>
      <c r="JX106" s="37"/>
      <c r="JY106" s="37"/>
      <c r="JZ106" s="37"/>
      <c r="KA106" s="37"/>
      <c r="KB106" s="37"/>
      <c r="KC106" s="41"/>
      <c r="KD106" s="37"/>
      <c r="KE106" s="37"/>
      <c r="KF106" s="37"/>
      <c r="KG106" s="37"/>
      <c r="KH106" s="37"/>
      <c r="KI106" s="41"/>
      <c r="KJ106" s="37"/>
      <c r="KK106" s="37"/>
      <c r="KL106" s="37"/>
      <c r="KM106" s="37"/>
      <c r="KN106" s="37"/>
      <c r="KO106" s="41"/>
      <c r="KP106" s="37"/>
      <c r="KQ106" s="37"/>
      <c r="KR106" s="37"/>
      <c r="KS106" s="37"/>
      <c r="KT106" s="37"/>
      <c r="KU106" s="41"/>
      <c r="KV106" s="37"/>
      <c r="KW106" s="37"/>
      <c r="KX106" s="37"/>
      <c r="KY106" s="37"/>
      <c r="KZ106" s="37"/>
      <c r="LA106" s="41"/>
      <c r="LB106" s="37"/>
      <c r="LC106" s="37"/>
      <c r="LD106" s="37"/>
      <c r="LE106" s="37"/>
      <c r="LF106" s="37"/>
      <c r="LG106" s="41"/>
    </row>
    <row r="107">
      <c r="A107" s="1"/>
      <c r="B107" s="25" t="s">
        <v>12</v>
      </c>
      <c r="D107" s="24" t="s">
        <v>13</v>
      </c>
      <c r="E107" s="37">
        <f t="shared" ref="E107:J107" si="87">N107+T107+Z107+AF107+AL107+AR107+AX107+BD107+BJ107+BP107+BV107+CB107+CH107+CN107+CT107+CZ107+DF107+DL107+DR107+DX107+ED107+EJ107+EP107+EV107+FB107+FH107+FN107+FT107+FZ107+GF107+GL107+GR107+GX107+HD107+HJ107+HP107+HV107+IB107+IH107+IN107+IT107+IZ107+JF107+JL107+JR107+JX107+KD107+KJ107+KP107+KV107+LB107</f>
        <v>70899</v>
      </c>
      <c r="F107" s="37">
        <f t="shared" si="87"/>
        <v>0</v>
      </c>
      <c r="G107" s="37">
        <f t="shared" si="87"/>
        <v>0</v>
      </c>
      <c r="H107" s="37">
        <f t="shared" si="87"/>
        <v>0</v>
      </c>
      <c r="I107" s="37">
        <f t="shared" si="87"/>
        <v>162277</v>
      </c>
      <c r="J107" s="37">
        <f t="shared" si="87"/>
        <v>0</v>
      </c>
      <c r="K107" s="43">
        <f t="shared" si="86"/>
        <v>233176</v>
      </c>
      <c r="M107" s="27"/>
      <c r="N107" s="40"/>
      <c r="O107" s="37"/>
      <c r="P107" s="37"/>
      <c r="Q107" s="37"/>
      <c r="R107" s="37"/>
      <c r="S107" s="37"/>
      <c r="T107" s="40"/>
      <c r="U107" s="37"/>
      <c r="V107" s="37"/>
      <c r="W107" s="37"/>
      <c r="X107" s="37">
        <v>69749.0</v>
      </c>
      <c r="Y107" s="37"/>
      <c r="Z107" s="40"/>
      <c r="AA107" s="37"/>
      <c r="AB107" s="37"/>
      <c r="AC107" s="37"/>
      <c r="AD107" s="37">
        <v>29400.0</v>
      </c>
      <c r="AE107" s="41"/>
      <c r="AF107" s="37"/>
      <c r="AG107" s="37"/>
      <c r="AH107" s="37"/>
      <c r="AI107" s="37"/>
      <c r="AJ107" s="37"/>
      <c r="AK107" s="41"/>
      <c r="AL107" s="40"/>
      <c r="AM107" s="37"/>
      <c r="AN107" s="37"/>
      <c r="AO107" s="37"/>
      <c r="AP107" s="37"/>
      <c r="AQ107" s="41"/>
      <c r="AR107" s="40"/>
      <c r="AS107" s="37"/>
      <c r="AT107" s="37"/>
      <c r="AU107" s="37"/>
      <c r="AV107" s="37"/>
      <c r="AW107" s="41"/>
      <c r="AX107" s="37">
        <f>52899</f>
        <v>52899</v>
      </c>
      <c r="AY107" s="37"/>
      <c r="AZ107" s="37"/>
      <c r="BA107" s="37"/>
      <c r="BB107" s="37"/>
      <c r="BC107" s="41"/>
      <c r="BD107" s="143">
        <f>6000</f>
        <v>6000</v>
      </c>
      <c r="BE107" s="144"/>
      <c r="BF107" s="144"/>
      <c r="BG107" s="144"/>
      <c r="BH107" s="144">
        <f>59750</f>
        <v>59750</v>
      </c>
      <c r="BI107" s="41"/>
      <c r="BJ107" s="40"/>
      <c r="BK107" s="37"/>
      <c r="BL107" s="37"/>
      <c r="BM107" s="37"/>
      <c r="BN107" s="37">
        <f>3378</f>
        <v>3378</v>
      </c>
      <c r="BO107" s="41"/>
      <c r="BP107" s="37">
        <f>12000</f>
        <v>12000</v>
      </c>
      <c r="BQ107" s="37"/>
      <c r="BR107" s="37"/>
      <c r="BS107" s="37"/>
      <c r="BT107" s="37"/>
      <c r="BU107" s="41"/>
      <c r="BV107" s="37"/>
      <c r="BW107" s="37"/>
      <c r="BX107" s="37"/>
      <c r="BY107" s="37"/>
      <c r="BZ107" s="37"/>
      <c r="CA107" s="41"/>
      <c r="CB107" s="37"/>
      <c r="CC107" s="37"/>
      <c r="CD107" s="37"/>
      <c r="CE107" s="37"/>
      <c r="CF107" s="37"/>
      <c r="CG107" s="41"/>
      <c r="CH107" s="37"/>
      <c r="CI107" s="37"/>
      <c r="CJ107" s="37"/>
      <c r="CK107" s="37"/>
      <c r="CL107" s="37"/>
      <c r="CM107" s="41"/>
      <c r="CN107" s="37"/>
      <c r="CO107" s="37"/>
      <c r="CP107" s="37"/>
      <c r="CQ107" s="37"/>
      <c r="CR107" s="37"/>
      <c r="CS107" s="41"/>
      <c r="CT107" s="37"/>
      <c r="CU107" s="37"/>
      <c r="CV107" s="37"/>
      <c r="CW107" s="37"/>
      <c r="CX107" s="37"/>
      <c r="CY107" s="41"/>
      <c r="CZ107" s="37"/>
      <c r="DA107" s="37"/>
      <c r="DB107" s="37"/>
      <c r="DC107" s="37"/>
      <c r="DD107" s="37"/>
      <c r="DE107" s="41"/>
      <c r="DF107" s="37"/>
      <c r="DG107" s="37"/>
      <c r="DH107" s="37"/>
      <c r="DI107" s="37"/>
      <c r="DJ107" s="37"/>
      <c r="DK107" s="41"/>
      <c r="DL107" s="37"/>
      <c r="DM107" s="37"/>
      <c r="DN107" s="37"/>
      <c r="DO107" s="37"/>
      <c r="DP107" s="37"/>
      <c r="DQ107" s="41"/>
      <c r="DR107" s="37"/>
      <c r="DS107" s="37"/>
      <c r="DT107" s="37"/>
      <c r="DU107" s="37"/>
      <c r="DV107" s="37"/>
      <c r="DW107" s="41"/>
      <c r="DX107" s="37"/>
      <c r="DY107" s="37"/>
      <c r="DZ107" s="37"/>
      <c r="EA107" s="37"/>
      <c r="EB107" s="37"/>
      <c r="EC107" s="41"/>
      <c r="ED107" s="37"/>
      <c r="EE107" s="37"/>
      <c r="EF107" s="37"/>
      <c r="EG107" s="37"/>
      <c r="EH107" s="37"/>
      <c r="EI107" s="41"/>
      <c r="EJ107" s="37"/>
      <c r="EK107" s="37"/>
      <c r="EL107" s="37"/>
      <c r="EM107" s="37"/>
      <c r="EN107" s="37"/>
      <c r="EO107" s="41"/>
      <c r="EP107" s="37"/>
      <c r="EQ107" s="37"/>
      <c r="ER107" s="37"/>
      <c r="ES107" s="37"/>
      <c r="ET107" s="37"/>
      <c r="EU107" s="41"/>
      <c r="EV107" s="37"/>
      <c r="EW107" s="37"/>
      <c r="EX107" s="37"/>
      <c r="EY107" s="37"/>
      <c r="EZ107" s="37"/>
      <c r="FA107" s="41"/>
      <c r="FB107" s="37"/>
      <c r="FC107" s="37"/>
      <c r="FD107" s="37"/>
      <c r="FE107" s="37"/>
      <c r="FF107" s="37"/>
      <c r="FG107" s="41"/>
      <c r="FH107" s="37"/>
      <c r="FI107" s="37"/>
      <c r="FJ107" s="37"/>
      <c r="FK107" s="37"/>
      <c r="FL107" s="37"/>
      <c r="FM107" s="41"/>
      <c r="FN107" s="37"/>
      <c r="FO107" s="37"/>
      <c r="FP107" s="37"/>
      <c r="FQ107" s="37"/>
      <c r="FR107" s="37"/>
      <c r="FS107" s="41"/>
      <c r="FT107" s="37"/>
      <c r="FU107" s="37"/>
      <c r="FV107" s="37"/>
      <c r="FW107" s="37"/>
      <c r="FX107" s="37"/>
      <c r="FY107" s="41"/>
      <c r="FZ107" s="37"/>
      <c r="GA107" s="37"/>
      <c r="GB107" s="37"/>
      <c r="GC107" s="37"/>
      <c r="GD107" s="37"/>
      <c r="GE107" s="41"/>
      <c r="GF107" s="37"/>
      <c r="GG107" s="37"/>
      <c r="GH107" s="37"/>
      <c r="GI107" s="37"/>
      <c r="GJ107" s="37"/>
      <c r="GK107" s="41"/>
      <c r="GL107" s="37"/>
      <c r="GM107" s="37"/>
      <c r="GN107" s="37"/>
      <c r="GO107" s="37"/>
      <c r="GP107" s="37"/>
      <c r="GQ107" s="41"/>
      <c r="GR107" s="37"/>
      <c r="GS107" s="37"/>
      <c r="GT107" s="37"/>
      <c r="GU107" s="37"/>
      <c r="GV107" s="37"/>
      <c r="GW107" s="41"/>
      <c r="GX107" s="37"/>
      <c r="GY107" s="37"/>
      <c r="GZ107" s="37"/>
      <c r="HA107" s="37"/>
      <c r="HB107" s="37"/>
      <c r="HC107" s="41"/>
      <c r="HD107" s="37"/>
      <c r="HE107" s="37"/>
      <c r="HF107" s="37"/>
      <c r="HG107" s="37"/>
      <c r="HH107" s="37"/>
      <c r="HI107" s="41"/>
      <c r="HJ107" s="37"/>
      <c r="HK107" s="37"/>
      <c r="HL107" s="37"/>
      <c r="HM107" s="37"/>
      <c r="HN107" s="37"/>
      <c r="HO107" s="41"/>
      <c r="HP107" s="37"/>
      <c r="HQ107" s="37"/>
      <c r="HR107" s="37"/>
      <c r="HS107" s="37"/>
      <c r="HT107" s="37"/>
      <c r="HU107" s="41"/>
      <c r="HV107" s="37"/>
      <c r="HW107" s="37"/>
      <c r="HX107" s="37"/>
      <c r="HY107" s="37"/>
      <c r="HZ107" s="37"/>
      <c r="IA107" s="41"/>
      <c r="IB107" s="37"/>
      <c r="IC107" s="37"/>
      <c r="ID107" s="37"/>
      <c r="IE107" s="37"/>
      <c r="IF107" s="37"/>
      <c r="IG107" s="41"/>
      <c r="IH107" s="37"/>
      <c r="II107" s="37"/>
      <c r="IJ107" s="37"/>
      <c r="IK107" s="37"/>
      <c r="IL107" s="37"/>
      <c r="IM107" s="41"/>
      <c r="IN107" s="37"/>
      <c r="IO107" s="37"/>
      <c r="IP107" s="37"/>
      <c r="IQ107" s="37"/>
      <c r="IR107" s="37"/>
      <c r="IS107" s="41"/>
      <c r="IT107" s="37"/>
      <c r="IU107" s="37"/>
      <c r="IV107" s="37"/>
      <c r="IW107" s="37"/>
      <c r="IX107" s="37"/>
      <c r="IY107" s="41"/>
      <c r="IZ107" s="37"/>
      <c r="JA107" s="37"/>
      <c r="JB107" s="37"/>
      <c r="JC107" s="37"/>
      <c r="JD107" s="37"/>
      <c r="JE107" s="41"/>
      <c r="JF107" s="37"/>
      <c r="JG107" s="37"/>
      <c r="JH107" s="37"/>
      <c r="JI107" s="37"/>
      <c r="JJ107" s="37"/>
      <c r="JK107" s="41"/>
      <c r="JL107" s="37"/>
      <c r="JM107" s="37"/>
      <c r="JN107" s="37"/>
      <c r="JO107" s="37"/>
      <c r="JP107" s="37"/>
      <c r="JQ107" s="41"/>
      <c r="JR107" s="37"/>
      <c r="JS107" s="37"/>
      <c r="JT107" s="37"/>
      <c r="JU107" s="37"/>
      <c r="JV107" s="37"/>
      <c r="JW107" s="41"/>
      <c r="JX107" s="37"/>
      <c r="JY107" s="37"/>
      <c r="JZ107" s="37"/>
      <c r="KA107" s="37"/>
      <c r="KB107" s="37"/>
      <c r="KC107" s="41"/>
      <c r="KD107" s="37"/>
      <c r="KE107" s="37"/>
      <c r="KF107" s="37"/>
      <c r="KG107" s="37"/>
      <c r="KH107" s="37"/>
      <c r="KI107" s="41"/>
      <c r="KJ107" s="37"/>
      <c r="KK107" s="37"/>
      <c r="KL107" s="37"/>
      <c r="KM107" s="37"/>
      <c r="KN107" s="37"/>
      <c r="KO107" s="41"/>
      <c r="KP107" s="37"/>
      <c r="KQ107" s="37"/>
      <c r="KR107" s="37"/>
      <c r="KS107" s="37"/>
      <c r="KT107" s="37"/>
      <c r="KU107" s="41"/>
      <c r="KV107" s="37"/>
      <c r="KW107" s="37"/>
      <c r="KX107" s="37"/>
      <c r="KY107" s="37"/>
      <c r="KZ107" s="37"/>
      <c r="LA107" s="41"/>
      <c r="LB107" s="37"/>
      <c r="LC107" s="37"/>
      <c r="LD107" s="37"/>
      <c r="LE107" s="37"/>
      <c r="LF107" s="37"/>
      <c r="LG107" s="41"/>
    </row>
    <row r="108">
      <c r="A108" s="1"/>
      <c r="B108" s="49" t="s">
        <v>87</v>
      </c>
      <c r="D108" s="50" t="s">
        <v>15</v>
      </c>
      <c r="E108" s="50" t="s">
        <v>60</v>
      </c>
      <c r="F108" s="50" t="s">
        <v>61</v>
      </c>
      <c r="G108" s="50" t="s">
        <v>62</v>
      </c>
      <c r="H108" s="50" t="s">
        <v>63</v>
      </c>
      <c r="I108" s="50" t="s">
        <v>4</v>
      </c>
      <c r="J108" s="50" t="s">
        <v>64</v>
      </c>
      <c r="K108" s="165" t="s">
        <v>37</v>
      </c>
      <c r="M108" s="27"/>
      <c r="N108" s="52" t="s">
        <v>60</v>
      </c>
      <c r="O108" s="51" t="s">
        <v>61</v>
      </c>
      <c r="P108" s="51" t="s">
        <v>62</v>
      </c>
      <c r="Q108" s="51" t="s">
        <v>63</v>
      </c>
      <c r="R108" s="51" t="s">
        <v>4</v>
      </c>
      <c r="S108" s="51" t="s">
        <v>64</v>
      </c>
      <c r="T108" s="52" t="s">
        <v>60</v>
      </c>
      <c r="U108" s="51" t="s">
        <v>61</v>
      </c>
      <c r="V108" s="51" t="s">
        <v>62</v>
      </c>
      <c r="W108" s="51" t="s">
        <v>63</v>
      </c>
      <c r="X108" s="51" t="s">
        <v>4</v>
      </c>
      <c r="Y108" s="51" t="s">
        <v>64</v>
      </c>
      <c r="Z108" s="52" t="s">
        <v>60</v>
      </c>
      <c r="AA108" s="51" t="s">
        <v>61</v>
      </c>
      <c r="AB108" s="51" t="s">
        <v>62</v>
      </c>
      <c r="AC108" s="51" t="s">
        <v>63</v>
      </c>
      <c r="AD108" s="51" t="s">
        <v>4</v>
      </c>
      <c r="AE108" s="53" t="s">
        <v>64</v>
      </c>
      <c r="AF108" s="51" t="s">
        <v>60</v>
      </c>
      <c r="AG108" s="51" t="s">
        <v>61</v>
      </c>
      <c r="AH108" s="51" t="s">
        <v>62</v>
      </c>
      <c r="AI108" s="51" t="s">
        <v>63</v>
      </c>
      <c r="AJ108" s="51" t="s">
        <v>4</v>
      </c>
      <c r="AK108" s="53" t="s">
        <v>64</v>
      </c>
      <c r="AL108" s="52" t="s">
        <v>60</v>
      </c>
      <c r="AM108" s="51" t="s">
        <v>61</v>
      </c>
      <c r="AN108" s="51" t="s">
        <v>62</v>
      </c>
      <c r="AO108" s="51" t="s">
        <v>63</v>
      </c>
      <c r="AP108" s="51" t="s">
        <v>4</v>
      </c>
      <c r="AQ108" s="53" t="s">
        <v>64</v>
      </c>
      <c r="AR108" s="52" t="s">
        <v>60</v>
      </c>
      <c r="AS108" s="51" t="s">
        <v>61</v>
      </c>
      <c r="AT108" s="51" t="s">
        <v>62</v>
      </c>
      <c r="AU108" s="51" t="s">
        <v>63</v>
      </c>
      <c r="AV108" s="51" t="s">
        <v>4</v>
      </c>
      <c r="AW108" s="53" t="s">
        <v>64</v>
      </c>
      <c r="AX108" s="51" t="s">
        <v>60</v>
      </c>
      <c r="AY108" s="51" t="s">
        <v>61</v>
      </c>
      <c r="AZ108" s="51" t="s">
        <v>62</v>
      </c>
      <c r="BA108" s="51" t="s">
        <v>63</v>
      </c>
      <c r="BB108" s="51" t="s">
        <v>4</v>
      </c>
      <c r="BC108" s="53" t="s">
        <v>64</v>
      </c>
      <c r="BD108" s="145" t="s">
        <v>60</v>
      </c>
      <c r="BE108" s="146" t="s">
        <v>61</v>
      </c>
      <c r="BF108" s="146" t="s">
        <v>62</v>
      </c>
      <c r="BG108" s="146" t="s">
        <v>63</v>
      </c>
      <c r="BH108" s="146" t="s">
        <v>4</v>
      </c>
      <c r="BI108" s="53" t="s">
        <v>64</v>
      </c>
      <c r="BJ108" s="52" t="s">
        <v>60</v>
      </c>
      <c r="BK108" s="51" t="s">
        <v>61</v>
      </c>
      <c r="BL108" s="51" t="s">
        <v>62</v>
      </c>
      <c r="BM108" s="51" t="s">
        <v>63</v>
      </c>
      <c r="BN108" s="51" t="s">
        <v>4</v>
      </c>
      <c r="BO108" s="53" t="s">
        <v>64</v>
      </c>
      <c r="BP108" s="51" t="s">
        <v>60</v>
      </c>
      <c r="BQ108" s="51" t="s">
        <v>61</v>
      </c>
      <c r="BR108" s="51" t="s">
        <v>62</v>
      </c>
      <c r="BS108" s="51" t="s">
        <v>63</v>
      </c>
      <c r="BT108" s="51" t="s">
        <v>4</v>
      </c>
      <c r="BU108" s="53" t="s">
        <v>64</v>
      </c>
      <c r="BV108" s="51" t="s">
        <v>60</v>
      </c>
      <c r="BW108" s="51" t="s">
        <v>61</v>
      </c>
      <c r="BX108" s="51" t="s">
        <v>62</v>
      </c>
      <c r="BY108" s="51" t="s">
        <v>63</v>
      </c>
      <c r="BZ108" s="51" t="s">
        <v>4</v>
      </c>
      <c r="CA108" s="53" t="s">
        <v>64</v>
      </c>
      <c r="CB108" s="51" t="s">
        <v>60</v>
      </c>
      <c r="CC108" s="51" t="s">
        <v>61</v>
      </c>
      <c r="CD108" s="51" t="s">
        <v>62</v>
      </c>
      <c r="CE108" s="51" t="s">
        <v>63</v>
      </c>
      <c r="CF108" s="51" t="s">
        <v>4</v>
      </c>
      <c r="CG108" s="53" t="s">
        <v>64</v>
      </c>
      <c r="CH108" s="51" t="s">
        <v>60</v>
      </c>
      <c r="CI108" s="51" t="s">
        <v>61</v>
      </c>
      <c r="CJ108" s="51" t="s">
        <v>62</v>
      </c>
      <c r="CK108" s="51" t="s">
        <v>63</v>
      </c>
      <c r="CL108" s="51" t="s">
        <v>4</v>
      </c>
      <c r="CM108" s="53" t="s">
        <v>64</v>
      </c>
      <c r="CN108" s="51" t="s">
        <v>60</v>
      </c>
      <c r="CO108" s="51" t="s">
        <v>61</v>
      </c>
      <c r="CP108" s="51" t="s">
        <v>62</v>
      </c>
      <c r="CQ108" s="51" t="s">
        <v>63</v>
      </c>
      <c r="CR108" s="51" t="s">
        <v>4</v>
      </c>
      <c r="CS108" s="53" t="s">
        <v>64</v>
      </c>
      <c r="CT108" s="51" t="s">
        <v>60</v>
      </c>
      <c r="CU108" s="51" t="s">
        <v>61</v>
      </c>
      <c r="CV108" s="51" t="s">
        <v>62</v>
      </c>
      <c r="CW108" s="51" t="s">
        <v>63</v>
      </c>
      <c r="CX108" s="51" t="s">
        <v>4</v>
      </c>
      <c r="CY108" s="53" t="s">
        <v>64</v>
      </c>
      <c r="CZ108" s="51" t="s">
        <v>60</v>
      </c>
      <c r="DA108" s="51" t="s">
        <v>61</v>
      </c>
      <c r="DB108" s="51" t="s">
        <v>62</v>
      </c>
      <c r="DC108" s="51" t="s">
        <v>63</v>
      </c>
      <c r="DD108" s="51" t="s">
        <v>4</v>
      </c>
      <c r="DE108" s="53" t="s">
        <v>64</v>
      </c>
      <c r="DF108" s="51" t="s">
        <v>60</v>
      </c>
      <c r="DG108" s="51" t="s">
        <v>61</v>
      </c>
      <c r="DH108" s="51" t="s">
        <v>62</v>
      </c>
      <c r="DI108" s="51" t="s">
        <v>63</v>
      </c>
      <c r="DJ108" s="51" t="s">
        <v>4</v>
      </c>
      <c r="DK108" s="53" t="s">
        <v>64</v>
      </c>
      <c r="DL108" s="51" t="s">
        <v>60</v>
      </c>
      <c r="DM108" s="51" t="s">
        <v>61</v>
      </c>
      <c r="DN108" s="51" t="s">
        <v>62</v>
      </c>
      <c r="DO108" s="51" t="s">
        <v>63</v>
      </c>
      <c r="DP108" s="51" t="s">
        <v>4</v>
      </c>
      <c r="DQ108" s="53" t="s">
        <v>64</v>
      </c>
      <c r="DR108" s="51" t="s">
        <v>60</v>
      </c>
      <c r="DS108" s="51" t="s">
        <v>61</v>
      </c>
      <c r="DT108" s="51" t="s">
        <v>62</v>
      </c>
      <c r="DU108" s="51" t="s">
        <v>63</v>
      </c>
      <c r="DV108" s="51" t="s">
        <v>4</v>
      </c>
      <c r="DW108" s="53" t="s">
        <v>64</v>
      </c>
      <c r="DX108" s="51" t="s">
        <v>60</v>
      </c>
      <c r="DY108" s="51" t="s">
        <v>61</v>
      </c>
      <c r="DZ108" s="51" t="s">
        <v>62</v>
      </c>
      <c r="EA108" s="51" t="s">
        <v>63</v>
      </c>
      <c r="EB108" s="51" t="s">
        <v>4</v>
      </c>
      <c r="EC108" s="53" t="s">
        <v>64</v>
      </c>
      <c r="ED108" s="51" t="s">
        <v>60</v>
      </c>
      <c r="EE108" s="51" t="s">
        <v>61</v>
      </c>
      <c r="EF108" s="51" t="s">
        <v>62</v>
      </c>
      <c r="EG108" s="51" t="s">
        <v>63</v>
      </c>
      <c r="EH108" s="51" t="s">
        <v>4</v>
      </c>
      <c r="EI108" s="53" t="s">
        <v>64</v>
      </c>
      <c r="EJ108" s="51" t="s">
        <v>60</v>
      </c>
      <c r="EK108" s="51" t="s">
        <v>61</v>
      </c>
      <c r="EL108" s="51" t="s">
        <v>62</v>
      </c>
      <c r="EM108" s="51" t="s">
        <v>63</v>
      </c>
      <c r="EN108" s="51" t="s">
        <v>4</v>
      </c>
      <c r="EO108" s="53" t="s">
        <v>64</v>
      </c>
      <c r="EP108" s="51" t="s">
        <v>60</v>
      </c>
      <c r="EQ108" s="51" t="s">
        <v>61</v>
      </c>
      <c r="ER108" s="51" t="s">
        <v>62</v>
      </c>
      <c r="ES108" s="51" t="s">
        <v>63</v>
      </c>
      <c r="ET108" s="51" t="s">
        <v>4</v>
      </c>
      <c r="EU108" s="53" t="s">
        <v>64</v>
      </c>
      <c r="EV108" s="51" t="s">
        <v>60</v>
      </c>
      <c r="EW108" s="51" t="s">
        <v>61</v>
      </c>
      <c r="EX108" s="51" t="s">
        <v>62</v>
      </c>
      <c r="EY108" s="51" t="s">
        <v>63</v>
      </c>
      <c r="EZ108" s="51" t="s">
        <v>4</v>
      </c>
      <c r="FA108" s="53" t="s">
        <v>64</v>
      </c>
      <c r="FB108" s="51" t="s">
        <v>60</v>
      </c>
      <c r="FC108" s="51" t="s">
        <v>61</v>
      </c>
      <c r="FD108" s="51" t="s">
        <v>62</v>
      </c>
      <c r="FE108" s="51" t="s">
        <v>63</v>
      </c>
      <c r="FF108" s="51" t="s">
        <v>4</v>
      </c>
      <c r="FG108" s="53" t="s">
        <v>64</v>
      </c>
      <c r="FH108" s="51" t="s">
        <v>60</v>
      </c>
      <c r="FI108" s="51" t="s">
        <v>61</v>
      </c>
      <c r="FJ108" s="51" t="s">
        <v>62</v>
      </c>
      <c r="FK108" s="51" t="s">
        <v>63</v>
      </c>
      <c r="FL108" s="51" t="s">
        <v>4</v>
      </c>
      <c r="FM108" s="53" t="s">
        <v>64</v>
      </c>
      <c r="FN108" s="51" t="s">
        <v>60</v>
      </c>
      <c r="FO108" s="51" t="s">
        <v>61</v>
      </c>
      <c r="FP108" s="51" t="s">
        <v>62</v>
      </c>
      <c r="FQ108" s="51" t="s">
        <v>63</v>
      </c>
      <c r="FR108" s="51" t="s">
        <v>4</v>
      </c>
      <c r="FS108" s="53" t="s">
        <v>64</v>
      </c>
      <c r="FT108" s="51" t="s">
        <v>60</v>
      </c>
      <c r="FU108" s="51" t="s">
        <v>61</v>
      </c>
      <c r="FV108" s="51" t="s">
        <v>62</v>
      </c>
      <c r="FW108" s="51" t="s">
        <v>63</v>
      </c>
      <c r="FX108" s="51" t="s">
        <v>4</v>
      </c>
      <c r="FY108" s="53" t="s">
        <v>64</v>
      </c>
      <c r="FZ108" s="51" t="s">
        <v>60</v>
      </c>
      <c r="GA108" s="51" t="s">
        <v>61</v>
      </c>
      <c r="GB108" s="51" t="s">
        <v>62</v>
      </c>
      <c r="GC108" s="51" t="s">
        <v>63</v>
      </c>
      <c r="GD108" s="51" t="s">
        <v>4</v>
      </c>
      <c r="GE108" s="53" t="s">
        <v>64</v>
      </c>
      <c r="GF108" s="51" t="s">
        <v>60</v>
      </c>
      <c r="GG108" s="51" t="s">
        <v>61</v>
      </c>
      <c r="GH108" s="51" t="s">
        <v>62</v>
      </c>
      <c r="GI108" s="51" t="s">
        <v>63</v>
      </c>
      <c r="GJ108" s="51" t="s">
        <v>4</v>
      </c>
      <c r="GK108" s="53" t="s">
        <v>64</v>
      </c>
      <c r="GL108" s="51" t="s">
        <v>60</v>
      </c>
      <c r="GM108" s="51" t="s">
        <v>61</v>
      </c>
      <c r="GN108" s="51" t="s">
        <v>62</v>
      </c>
      <c r="GO108" s="51" t="s">
        <v>63</v>
      </c>
      <c r="GP108" s="51" t="s">
        <v>4</v>
      </c>
      <c r="GQ108" s="53" t="s">
        <v>64</v>
      </c>
      <c r="GR108" s="51" t="s">
        <v>60</v>
      </c>
      <c r="GS108" s="51" t="s">
        <v>61</v>
      </c>
      <c r="GT108" s="51" t="s">
        <v>62</v>
      </c>
      <c r="GU108" s="51" t="s">
        <v>63</v>
      </c>
      <c r="GV108" s="51" t="s">
        <v>4</v>
      </c>
      <c r="GW108" s="53" t="s">
        <v>64</v>
      </c>
      <c r="GX108" s="51" t="s">
        <v>60</v>
      </c>
      <c r="GY108" s="51" t="s">
        <v>61</v>
      </c>
      <c r="GZ108" s="51" t="s">
        <v>62</v>
      </c>
      <c r="HA108" s="51" t="s">
        <v>63</v>
      </c>
      <c r="HB108" s="51" t="s">
        <v>4</v>
      </c>
      <c r="HC108" s="53" t="s">
        <v>64</v>
      </c>
      <c r="HD108" s="51" t="s">
        <v>60</v>
      </c>
      <c r="HE108" s="51" t="s">
        <v>61</v>
      </c>
      <c r="HF108" s="51" t="s">
        <v>62</v>
      </c>
      <c r="HG108" s="51" t="s">
        <v>63</v>
      </c>
      <c r="HH108" s="51" t="s">
        <v>4</v>
      </c>
      <c r="HI108" s="53" t="s">
        <v>64</v>
      </c>
      <c r="HJ108" s="51" t="s">
        <v>60</v>
      </c>
      <c r="HK108" s="51" t="s">
        <v>61</v>
      </c>
      <c r="HL108" s="51" t="s">
        <v>62</v>
      </c>
      <c r="HM108" s="51" t="s">
        <v>63</v>
      </c>
      <c r="HN108" s="51" t="s">
        <v>4</v>
      </c>
      <c r="HO108" s="53" t="s">
        <v>64</v>
      </c>
      <c r="HP108" s="51" t="s">
        <v>60</v>
      </c>
      <c r="HQ108" s="51" t="s">
        <v>61</v>
      </c>
      <c r="HR108" s="51" t="s">
        <v>62</v>
      </c>
      <c r="HS108" s="51" t="s">
        <v>63</v>
      </c>
      <c r="HT108" s="51" t="s">
        <v>4</v>
      </c>
      <c r="HU108" s="53" t="s">
        <v>64</v>
      </c>
      <c r="HV108" s="51" t="s">
        <v>60</v>
      </c>
      <c r="HW108" s="51" t="s">
        <v>61</v>
      </c>
      <c r="HX108" s="51" t="s">
        <v>62</v>
      </c>
      <c r="HY108" s="51" t="s">
        <v>63</v>
      </c>
      <c r="HZ108" s="51" t="s">
        <v>4</v>
      </c>
      <c r="IA108" s="53" t="s">
        <v>64</v>
      </c>
      <c r="IB108" s="51" t="s">
        <v>60</v>
      </c>
      <c r="IC108" s="51" t="s">
        <v>61</v>
      </c>
      <c r="ID108" s="51" t="s">
        <v>62</v>
      </c>
      <c r="IE108" s="51" t="s">
        <v>63</v>
      </c>
      <c r="IF108" s="51" t="s">
        <v>4</v>
      </c>
      <c r="IG108" s="53" t="s">
        <v>64</v>
      </c>
      <c r="IH108" s="51" t="s">
        <v>60</v>
      </c>
      <c r="II108" s="51" t="s">
        <v>61</v>
      </c>
      <c r="IJ108" s="51" t="s">
        <v>62</v>
      </c>
      <c r="IK108" s="51" t="s">
        <v>63</v>
      </c>
      <c r="IL108" s="51" t="s">
        <v>4</v>
      </c>
      <c r="IM108" s="53" t="s">
        <v>64</v>
      </c>
      <c r="IN108" s="51" t="s">
        <v>60</v>
      </c>
      <c r="IO108" s="51" t="s">
        <v>61</v>
      </c>
      <c r="IP108" s="51" t="s">
        <v>62</v>
      </c>
      <c r="IQ108" s="51" t="s">
        <v>63</v>
      </c>
      <c r="IR108" s="51" t="s">
        <v>4</v>
      </c>
      <c r="IS108" s="53" t="s">
        <v>64</v>
      </c>
      <c r="IT108" s="51" t="s">
        <v>60</v>
      </c>
      <c r="IU108" s="51" t="s">
        <v>61</v>
      </c>
      <c r="IV108" s="51" t="s">
        <v>62</v>
      </c>
      <c r="IW108" s="51" t="s">
        <v>63</v>
      </c>
      <c r="IX108" s="51" t="s">
        <v>4</v>
      </c>
      <c r="IY108" s="53" t="s">
        <v>64</v>
      </c>
      <c r="IZ108" s="51" t="s">
        <v>60</v>
      </c>
      <c r="JA108" s="51" t="s">
        <v>61</v>
      </c>
      <c r="JB108" s="51" t="s">
        <v>62</v>
      </c>
      <c r="JC108" s="51" t="s">
        <v>63</v>
      </c>
      <c r="JD108" s="51" t="s">
        <v>4</v>
      </c>
      <c r="JE108" s="53" t="s">
        <v>64</v>
      </c>
      <c r="JF108" s="51" t="s">
        <v>60</v>
      </c>
      <c r="JG108" s="51" t="s">
        <v>61</v>
      </c>
      <c r="JH108" s="51" t="s">
        <v>62</v>
      </c>
      <c r="JI108" s="51" t="s">
        <v>63</v>
      </c>
      <c r="JJ108" s="51" t="s">
        <v>4</v>
      </c>
      <c r="JK108" s="53" t="s">
        <v>64</v>
      </c>
      <c r="JL108" s="51" t="s">
        <v>60</v>
      </c>
      <c r="JM108" s="51" t="s">
        <v>61</v>
      </c>
      <c r="JN108" s="51" t="s">
        <v>62</v>
      </c>
      <c r="JO108" s="51" t="s">
        <v>63</v>
      </c>
      <c r="JP108" s="51" t="s">
        <v>4</v>
      </c>
      <c r="JQ108" s="53" t="s">
        <v>64</v>
      </c>
      <c r="JR108" s="51" t="s">
        <v>60</v>
      </c>
      <c r="JS108" s="51" t="s">
        <v>61</v>
      </c>
      <c r="JT108" s="51" t="s">
        <v>62</v>
      </c>
      <c r="JU108" s="51" t="s">
        <v>63</v>
      </c>
      <c r="JV108" s="51" t="s">
        <v>4</v>
      </c>
      <c r="JW108" s="53" t="s">
        <v>64</v>
      </c>
      <c r="JX108" s="51" t="s">
        <v>60</v>
      </c>
      <c r="JY108" s="51" t="s">
        <v>61</v>
      </c>
      <c r="JZ108" s="51" t="s">
        <v>62</v>
      </c>
      <c r="KA108" s="51" t="s">
        <v>63</v>
      </c>
      <c r="KB108" s="51" t="s">
        <v>4</v>
      </c>
      <c r="KC108" s="53" t="s">
        <v>64</v>
      </c>
      <c r="KD108" s="51" t="s">
        <v>60</v>
      </c>
      <c r="KE108" s="51" t="s">
        <v>61</v>
      </c>
      <c r="KF108" s="51" t="s">
        <v>62</v>
      </c>
      <c r="KG108" s="51" t="s">
        <v>63</v>
      </c>
      <c r="KH108" s="51" t="s">
        <v>4</v>
      </c>
      <c r="KI108" s="53" t="s">
        <v>64</v>
      </c>
      <c r="KJ108" s="51" t="s">
        <v>60</v>
      </c>
      <c r="KK108" s="51" t="s">
        <v>61</v>
      </c>
      <c r="KL108" s="51" t="s">
        <v>62</v>
      </c>
      <c r="KM108" s="51" t="s">
        <v>63</v>
      </c>
      <c r="KN108" s="51" t="s">
        <v>4</v>
      </c>
      <c r="KO108" s="53" t="s">
        <v>64</v>
      </c>
      <c r="KP108" s="51" t="s">
        <v>60</v>
      </c>
      <c r="KQ108" s="51" t="s">
        <v>61</v>
      </c>
      <c r="KR108" s="51" t="s">
        <v>62</v>
      </c>
      <c r="KS108" s="51" t="s">
        <v>63</v>
      </c>
      <c r="KT108" s="51" t="s">
        <v>4</v>
      </c>
      <c r="KU108" s="53" t="s">
        <v>64</v>
      </c>
      <c r="KV108" s="51" t="s">
        <v>60</v>
      </c>
      <c r="KW108" s="51" t="s">
        <v>61</v>
      </c>
      <c r="KX108" s="51" t="s">
        <v>62</v>
      </c>
      <c r="KY108" s="51" t="s">
        <v>63</v>
      </c>
      <c r="KZ108" s="51" t="s">
        <v>4</v>
      </c>
      <c r="LA108" s="53" t="s">
        <v>64</v>
      </c>
      <c r="LB108" s="51" t="s">
        <v>60</v>
      </c>
      <c r="LC108" s="51" t="s">
        <v>61</v>
      </c>
      <c r="LD108" s="51" t="s">
        <v>62</v>
      </c>
      <c r="LE108" s="51" t="s">
        <v>63</v>
      </c>
      <c r="LF108" s="51" t="s">
        <v>4</v>
      </c>
      <c r="LG108" s="53" t="s">
        <v>64</v>
      </c>
    </row>
    <row r="109">
      <c r="A109" s="1"/>
      <c r="B109" s="59"/>
      <c r="E109" s="26">
        <f t="shared" ref="E109:J109" si="88">N109+T109+Z109+AF109+AL109+AR109+AX109+BD109+BJ109+BP109+BV109+CB109+CH109+CN109+CT109+CZ109+DF109+DL109+DR109+DX109+ED109+EJ109+EP109+EV109+FB109+FH109+FN109+FT109+FZ109+GF109+GL109+GR109+GX109+HD109+HJ109+HP109+HV109+IB109+IH109+IN109+IT109+IZ109+JF109+JL109+JR109+JX109+KD109+KJ109+KP109+KV109+LB109</f>
        <v>56</v>
      </c>
      <c r="F109" s="26">
        <f t="shared" si="88"/>
        <v>65</v>
      </c>
      <c r="G109" s="26">
        <f t="shared" si="88"/>
        <v>35</v>
      </c>
      <c r="H109" s="26">
        <f t="shared" si="88"/>
        <v>1</v>
      </c>
      <c r="I109" s="26">
        <f t="shared" si="88"/>
        <v>9</v>
      </c>
      <c r="J109" s="26">
        <f t="shared" si="88"/>
        <v>25</v>
      </c>
      <c r="K109" s="31">
        <f t="shared" ref="K109:K111" si="90">sum(E109:J109)</f>
        <v>191</v>
      </c>
      <c r="M109" s="27"/>
      <c r="N109" s="28">
        <v>7.0</v>
      </c>
      <c r="O109" s="26">
        <v>2.0</v>
      </c>
      <c r="P109" s="26">
        <v>6.0</v>
      </c>
      <c r="Q109" s="26"/>
      <c r="R109" s="26">
        <v>2.0</v>
      </c>
      <c r="S109" s="26">
        <v>3.0</v>
      </c>
      <c r="T109" s="28">
        <v>8.0</v>
      </c>
      <c r="U109" s="26">
        <v>11.0</v>
      </c>
      <c r="V109" s="26">
        <v>1.0</v>
      </c>
      <c r="W109" s="26"/>
      <c r="X109" s="26">
        <v>3.0</v>
      </c>
      <c r="Y109" s="26">
        <v>3.0</v>
      </c>
      <c r="Z109" s="28">
        <v>7.0</v>
      </c>
      <c r="AA109" s="26">
        <v>6.0</v>
      </c>
      <c r="AB109" s="26">
        <v>3.0</v>
      </c>
      <c r="AC109" s="26"/>
      <c r="AD109" s="26"/>
      <c r="AE109" s="29">
        <v>3.0</v>
      </c>
      <c r="AF109" s="26"/>
      <c r="AG109" s="26"/>
      <c r="AH109" s="26"/>
      <c r="AI109" s="26"/>
      <c r="AJ109" s="26"/>
      <c r="AK109" s="29"/>
      <c r="AL109" s="28">
        <v>8.0</v>
      </c>
      <c r="AM109" s="26">
        <v>3.0</v>
      </c>
      <c r="AN109" s="26">
        <v>4.0</v>
      </c>
      <c r="AO109" s="26"/>
      <c r="AP109" s="26"/>
      <c r="AQ109" s="29"/>
      <c r="AR109" s="28">
        <v>3.0</v>
      </c>
      <c r="AS109" s="26">
        <v>11.0</v>
      </c>
      <c r="AT109" s="26">
        <v>7.0</v>
      </c>
      <c r="AU109" s="26"/>
      <c r="AV109" s="26"/>
      <c r="AW109" s="29">
        <v>2.0</v>
      </c>
      <c r="AX109" s="26">
        <v>6.0</v>
      </c>
      <c r="AY109" s="26">
        <v>7.0</v>
      </c>
      <c r="AZ109" s="26">
        <v>4.0</v>
      </c>
      <c r="BA109" s="26">
        <v>1.0</v>
      </c>
      <c r="BB109" s="26">
        <v>2.0</v>
      </c>
      <c r="BC109" s="29">
        <v>2.0</v>
      </c>
      <c r="BD109" s="141">
        <v>7.0</v>
      </c>
      <c r="BE109" s="142">
        <v>11.0</v>
      </c>
      <c r="BF109" s="142">
        <v>4.0</v>
      </c>
      <c r="BG109" s="142"/>
      <c r="BH109" s="142"/>
      <c r="BI109" s="29">
        <v>6.0</v>
      </c>
      <c r="BJ109" s="28">
        <v>8.0</v>
      </c>
      <c r="BK109" s="26">
        <v>8.0</v>
      </c>
      <c r="BL109" s="26">
        <v>3.0</v>
      </c>
      <c r="BM109" s="26"/>
      <c r="BN109" s="26">
        <v>1.0</v>
      </c>
      <c r="BO109" s="29">
        <v>4.0</v>
      </c>
      <c r="BP109" s="26">
        <v>2.0</v>
      </c>
      <c r="BQ109" s="26">
        <v>6.0</v>
      </c>
      <c r="BR109" s="26">
        <v>3.0</v>
      </c>
      <c r="BS109" s="26"/>
      <c r="BT109" s="26">
        <v>1.0</v>
      </c>
      <c r="BU109" s="29">
        <v>2.0</v>
      </c>
      <c r="BV109" s="26"/>
      <c r="BW109" s="26"/>
      <c r="BX109" s="26"/>
      <c r="BY109" s="26"/>
      <c r="BZ109" s="26"/>
      <c r="CA109" s="29"/>
      <c r="CB109" s="26"/>
      <c r="CC109" s="26"/>
      <c r="CD109" s="26"/>
      <c r="CE109" s="26"/>
      <c r="CF109" s="26"/>
      <c r="CG109" s="29"/>
      <c r="CH109" s="26"/>
      <c r="CI109" s="26"/>
      <c r="CJ109" s="26"/>
      <c r="CK109" s="26"/>
      <c r="CL109" s="26"/>
      <c r="CM109" s="29"/>
      <c r="CN109" s="26"/>
      <c r="CO109" s="26"/>
      <c r="CP109" s="26"/>
      <c r="CQ109" s="26"/>
      <c r="CR109" s="26"/>
      <c r="CS109" s="29"/>
      <c r="CT109" s="26"/>
      <c r="CU109" s="26"/>
      <c r="CV109" s="26"/>
      <c r="CW109" s="26"/>
      <c r="CX109" s="26"/>
      <c r="CY109" s="29"/>
      <c r="CZ109" s="26"/>
      <c r="DA109" s="26"/>
      <c r="DB109" s="26"/>
      <c r="DC109" s="26"/>
      <c r="DD109" s="26"/>
      <c r="DE109" s="29"/>
      <c r="DF109" s="26"/>
      <c r="DG109" s="26"/>
      <c r="DH109" s="26"/>
      <c r="DI109" s="26"/>
      <c r="DJ109" s="26"/>
      <c r="DK109" s="29"/>
      <c r="DL109" s="26"/>
      <c r="DM109" s="26"/>
      <c r="DN109" s="26"/>
      <c r="DO109" s="26"/>
      <c r="DP109" s="26"/>
      <c r="DQ109" s="29"/>
      <c r="DR109" s="26"/>
      <c r="DS109" s="26"/>
      <c r="DT109" s="26"/>
      <c r="DU109" s="26"/>
      <c r="DV109" s="26"/>
      <c r="DW109" s="29"/>
      <c r="DX109" s="26"/>
      <c r="DY109" s="26"/>
      <c r="DZ109" s="26"/>
      <c r="EA109" s="26"/>
      <c r="EB109" s="26"/>
      <c r="EC109" s="29"/>
      <c r="ED109" s="26"/>
      <c r="EE109" s="26"/>
      <c r="EF109" s="26"/>
      <c r="EG109" s="26"/>
      <c r="EH109" s="26"/>
      <c r="EI109" s="29"/>
      <c r="EJ109" s="26"/>
      <c r="EK109" s="26"/>
      <c r="EL109" s="26"/>
      <c r="EM109" s="26"/>
      <c r="EN109" s="26"/>
      <c r="EO109" s="29"/>
      <c r="EP109" s="26"/>
      <c r="EQ109" s="26"/>
      <c r="ER109" s="26"/>
      <c r="ES109" s="26"/>
      <c r="ET109" s="26"/>
      <c r="EU109" s="29"/>
      <c r="EV109" s="26"/>
      <c r="EW109" s="26"/>
      <c r="EX109" s="26"/>
      <c r="EY109" s="26"/>
      <c r="EZ109" s="26"/>
      <c r="FA109" s="29"/>
      <c r="FB109" s="26"/>
      <c r="FC109" s="26"/>
      <c r="FD109" s="26"/>
      <c r="FE109" s="26"/>
      <c r="FF109" s="26"/>
      <c r="FG109" s="29"/>
      <c r="FH109" s="26"/>
      <c r="FI109" s="26"/>
      <c r="FJ109" s="26"/>
      <c r="FK109" s="26"/>
      <c r="FL109" s="26"/>
      <c r="FM109" s="29"/>
      <c r="FN109" s="26"/>
      <c r="FO109" s="26"/>
      <c r="FP109" s="26"/>
      <c r="FQ109" s="26"/>
      <c r="FR109" s="26"/>
      <c r="FS109" s="29"/>
      <c r="FT109" s="26"/>
      <c r="FU109" s="26"/>
      <c r="FV109" s="26"/>
      <c r="FW109" s="26"/>
      <c r="FX109" s="26"/>
      <c r="FY109" s="29"/>
      <c r="FZ109" s="26"/>
      <c r="GA109" s="26"/>
      <c r="GB109" s="26"/>
      <c r="GC109" s="26"/>
      <c r="GD109" s="26"/>
      <c r="GE109" s="29"/>
      <c r="GF109" s="26"/>
      <c r="GG109" s="26"/>
      <c r="GH109" s="26"/>
      <c r="GI109" s="26"/>
      <c r="GJ109" s="26"/>
      <c r="GK109" s="29"/>
      <c r="GL109" s="26"/>
      <c r="GM109" s="26"/>
      <c r="GN109" s="26"/>
      <c r="GO109" s="26"/>
      <c r="GP109" s="26"/>
      <c r="GQ109" s="29"/>
      <c r="GR109" s="26"/>
      <c r="GS109" s="26"/>
      <c r="GT109" s="26"/>
      <c r="GU109" s="26"/>
      <c r="GV109" s="26"/>
      <c r="GW109" s="29"/>
      <c r="GX109" s="26"/>
      <c r="GY109" s="26"/>
      <c r="GZ109" s="26"/>
      <c r="HA109" s="26"/>
      <c r="HB109" s="26"/>
      <c r="HC109" s="29"/>
      <c r="HD109" s="26"/>
      <c r="HE109" s="26"/>
      <c r="HF109" s="26"/>
      <c r="HG109" s="26"/>
      <c r="HH109" s="26"/>
      <c r="HI109" s="29"/>
      <c r="HJ109" s="26"/>
      <c r="HK109" s="26"/>
      <c r="HL109" s="26"/>
      <c r="HM109" s="26"/>
      <c r="HN109" s="26"/>
      <c r="HO109" s="29"/>
      <c r="HP109" s="26"/>
      <c r="HQ109" s="26"/>
      <c r="HR109" s="26"/>
      <c r="HS109" s="26"/>
      <c r="HT109" s="26"/>
      <c r="HU109" s="29"/>
      <c r="HV109" s="26"/>
      <c r="HW109" s="26"/>
      <c r="HX109" s="26"/>
      <c r="HY109" s="26"/>
      <c r="HZ109" s="26"/>
      <c r="IA109" s="29"/>
      <c r="IB109" s="26"/>
      <c r="IC109" s="26"/>
      <c r="ID109" s="26"/>
      <c r="IE109" s="26"/>
      <c r="IF109" s="26"/>
      <c r="IG109" s="29"/>
      <c r="IH109" s="26"/>
      <c r="II109" s="26"/>
      <c r="IJ109" s="26"/>
      <c r="IK109" s="26"/>
      <c r="IL109" s="26"/>
      <c r="IM109" s="29"/>
      <c r="IN109" s="26"/>
      <c r="IO109" s="26"/>
      <c r="IP109" s="26"/>
      <c r="IQ109" s="26"/>
      <c r="IR109" s="26"/>
      <c r="IS109" s="29"/>
      <c r="IT109" s="26"/>
      <c r="IU109" s="26"/>
      <c r="IV109" s="26"/>
      <c r="IW109" s="26"/>
      <c r="IX109" s="26"/>
      <c r="IY109" s="29"/>
      <c r="IZ109" s="26"/>
      <c r="JA109" s="26"/>
      <c r="JB109" s="26"/>
      <c r="JC109" s="26"/>
      <c r="JD109" s="26"/>
      <c r="JE109" s="29"/>
      <c r="JF109" s="26"/>
      <c r="JG109" s="26"/>
      <c r="JH109" s="26"/>
      <c r="JI109" s="26"/>
      <c r="JJ109" s="26"/>
      <c r="JK109" s="29"/>
      <c r="JL109" s="26"/>
      <c r="JM109" s="26"/>
      <c r="JN109" s="26"/>
      <c r="JO109" s="26"/>
      <c r="JP109" s="26"/>
      <c r="JQ109" s="29"/>
      <c r="JR109" s="26"/>
      <c r="JS109" s="26"/>
      <c r="JT109" s="26"/>
      <c r="JU109" s="26"/>
      <c r="JV109" s="26"/>
      <c r="JW109" s="29"/>
      <c r="JX109" s="26"/>
      <c r="JY109" s="26"/>
      <c r="JZ109" s="26"/>
      <c r="KA109" s="26"/>
      <c r="KB109" s="26"/>
      <c r="KC109" s="29"/>
      <c r="KD109" s="26"/>
      <c r="KE109" s="26"/>
      <c r="KF109" s="26"/>
      <c r="KG109" s="26"/>
      <c r="KH109" s="26"/>
      <c r="KI109" s="29"/>
      <c r="KJ109" s="26"/>
      <c r="KK109" s="26"/>
      <c r="KL109" s="26"/>
      <c r="KM109" s="26"/>
      <c r="KN109" s="26"/>
      <c r="KO109" s="29"/>
      <c r="KP109" s="26"/>
      <c r="KQ109" s="26"/>
      <c r="KR109" s="26"/>
      <c r="KS109" s="26"/>
      <c r="KT109" s="26"/>
      <c r="KU109" s="29"/>
      <c r="KV109" s="26"/>
      <c r="KW109" s="26"/>
      <c r="KX109" s="26"/>
      <c r="KY109" s="26"/>
      <c r="KZ109" s="26"/>
      <c r="LA109" s="29"/>
      <c r="LB109" s="26"/>
      <c r="LC109" s="26"/>
      <c r="LD109" s="26"/>
      <c r="LE109" s="26"/>
      <c r="LF109" s="26"/>
      <c r="LG109" s="29"/>
    </row>
    <row r="110">
      <c r="A110" s="1"/>
      <c r="B110" s="59"/>
      <c r="D110" s="50" t="s">
        <v>11</v>
      </c>
      <c r="E110" s="37">
        <f t="shared" ref="E110:J110" si="89">N110+T110+Z110+AF110+AL110+AR110+AX110+BD110+BJ110+BP110+BV110+CB110+CH110+CN110+CT110+CZ110+DF110+DL110+DR110+DX110+ED110+EJ110+EP110+EV110+FB110+FH110+FN110+FT110+FZ110+GF110+GL110+GR110+GX110+HD110+HJ110+HP110+HV110+IB110+IH110+IN110+IT110+IZ110+JF110+JL110+JR110+JX110+KD110+KJ110+KP110+KV110+LB110</f>
        <v>55944</v>
      </c>
      <c r="F110" s="37">
        <f t="shared" si="89"/>
        <v>64935</v>
      </c>
      <c r="G110" s="37">
        <f t="shared" si="89"/>
        <v>34965</v>
      </c>
      <c r="H110" s="37">
        <f t="shared" si="89"/>
        <v>999</v>
      </c>
      <c r="I110" s="37">
        <f t="shared" si="89"/>
        <v>8991</v>
      </c>
      <c r="J110" s="37">
        <f t="shared" si="89"/>
        <v>24975</v>
      </c>
      <c r="K110" s="43">
        <f t="shared" si="90"/>
        <v>190809</v>
      </c>
      <c r="M110" s="27"/>
      <c r="N110" s="40">
        <v>6993.0</v>
      </c>
      <c r="O110" s="37">
        <v>1998.0</v>
      </c>
      <c r="P110" s="37">
        <v>5994.0</v>
      </c>
      <c r="Q110" s="38"/>
      <c r="R110" s="37">
        <v>1998.0</v>
      </c>
      <c r="S110" s="37">
        <v>2997.0</v>
      </c>
      <c r="T110" s="40">
        <f>999+999+999+999+999+999+999+999</f>
        <v>7992</v>
      </c>
      <c r="U110" s="37">
        <v>10989.0</v>
      </c>
      <c r="V110" s="37">
        <v>999.0</v>
      </c>
      <c r="W110" s="38"/>
      <c r="X110" s="37">
        <v>2997.0</v>
      </c>
      <c r="Y110" s="37">
        <v>2997.0</v>
      </c>
      <c r="Z110" s="40">
        <f>999+999+999+999+999+999+999</f>
        <v>6993</v>
      </c>
      <c r="AA110" s="37">
        <v>5994.0</v>
      </c>
      <c r="AB110" s="37">
        <v>2997.0</v>
      </c>
      <c r="AC110" s="38"/>
      <c r="AD110" s="37"/>
      <c r="AE110" s="41">
        <v>2997.0</v>
      </c>
      <c r="AF110" s="38"/>
      <c r="AG110" s="38"/>
      <c r="AH110" s="37"/>
      <c r="AI110" s="38"/>
      <c r="AJ110" s="38"/>
      <c r="AK110" s="61"/>
      <c r="AL110" s="40">
        <v>7992.0</v>
      </c>
      <c r="AM110" s="37">
        <v>2997.0</v>
      </c>
      <c r="AN110" s="37">
        <v>3996.0</v>
      </c>
      <c r="AO110" s="38"/>
      <c r="AP110" s="38"/>
      <c r="AQ110" s="61"/>
      <c r="AR110" s="40">
        <v>2997.0</v>
      </c>
      <c r="AS110" s="37">
        <v>10989.0</v>
      </c>
      <c r="AT110" s="37">
        <v>6993.0</v>
      </c>
      <c r="AU110" s="38"/>
      <c r="AV110" s="38"/>
      <c r="AW110" s="41">
        <f>999+999</f>
        <v>1998</v>
      </c>
      <c r="AX110" s="37">
        <v>5994.0</v>
      </c>
      <c r="AY110" s="37">
        <v>6993.0</v>
      </c>
      <c r="AZ110" s="37">
        <v>3996.0</v>
      </c>
      <c r="BA110" s="37">
        <v>999.0</v>
      </c>
      <c r="BB110" s="37">
        <v>1998.0</v>
      </c>
      <c r="BC110" s="41">
        <v>1998.0</v>
      </c>
      <c r="BD110" s="143">
        <v>6993.0</v>
      </c>
      <c r="BE110" s="144">
        <v>10989.0</v>
      </c>
      <c r="BF110" s="144">
        <v>3996.0</v>
      </c>
      <c r="BG110" s="148"/>
      <c r="BH110" s="148"/>
      <c r="BI110" s="41">
        <v>5994.0</v>
      </c>
      <c r="BJ110" s="40">
        <v>7992.0</v>
      </c>
      <c r="BK110" s="37">
        <v>7992.0</v>
      </c>
      <c r="BL110" s="37">
        <v>2997.0</v>
      </c>
      <c r="BM110" s="38"/>
      <c r="BN110" s="37">
        <v>999.0</v>
      </c>
      <c r="BO110" s="41">
        <v>3996.0</v>
      </c>
      <c r="BP110" s="37">
        <v>1998.0</v>
      </c>
      <c r="BQ110" s="37">
        <v>5994.0</v>
      </c>
      <c r="BR110" s="37">
        <v>2997.0</v>
      </c>
      <c r="BS110" s="38"/>
      <c r="BT110" s="37">
        <v>999.0</v>
      </c>
      <c r="BU110" s="41">
        <v>1998.0</v>
      </c>
      <c r="BV110" s="37"/>
      <c r="BW110" s="38"/>
      <c r="BX110" s="37"/>
      <c r="BY110" s="38"/>
      <c r="BZ110" s="38"/>
      <c r="CA110" s="61"/>
      <c r="CB110" s="37"/>
      <c r="CC110" s="38"/>
      <c r="CD110" s="37"/>
      <c r="CE110" s="38"/>
      <c r="CF110" s="37"/>
      <c r="CG110" s="61"/>
      <c r="CH110" s="38"/>
      <c r="CI110" s="38"/>
      <c r="CJ110" s="37"/>
      <c r="CK110" s="38"/>
      <c r="CL110" s="37"/>
      <c r="CM110" s="41"/>
      <c r="CN110" s="38"/>
      <c r="CO110" s="38"/>
      <c r="CP110" s="37"/>
      <c r="CQ110" s="38"/>
      <c r="CR110" s="38"/>
      <c r="CS110" s="61"/>
      <c r="CT110" s="38"/>
      <c r="CU110" s="38"/>
      <c r="CV110" s="37"/>
      <c r="CW110" s="38"/>
      <c r="CX110" s="38"/>
      <c r="CY110" s="61"/>
      <c r="CZ110" s="38"/>
      <c r="DA110" s="38"/>
      <c r="DB110" s="37"/>
      <c r="DC110" s="38"/>
      <c r="DD110" s="38"/>
      <c r="DE110" s="61"/>
      <c r="DF110" s="38"/>
      <c r="DG110" s="38"/>
      <c r="DH110" s="37"/>
      <c r="DI110" s="38"/>
      <c r="DJ110" s="38"/>
      <c r="DK110" s="61"/>
      <c r="DL110" s="38"/>
      <c r="DM110" s="38"/>
      <c r="DN110" s="37"/>
      <c r="DO110" s="38"/>
      <c r="DP110" s="38"/>
      <c r="DQ110" s="41"/>
      <c r="DR110" s="38"/>
      <c r="DS110" s="38"/>
      <c r="DT110" s="37"/>
      <c r="DU110" s="38"/>
      <c r="DV110" s="38"/>
      <c r="DW110" s="61"/>
      <c r="DX110" s="38"/>
      <c r="DY110" s="38"/>
      <c r="DZ110" s="37"/>
      <c r="EA110" s="38"/>
      <c r="EB110" s="38"/>
      <c r="EC110" s="61"/>
      <c r="ED110" s="37"/>
      <c r="EE110" s="38"/>
      <c r="EF110" s="37"/>
      <c r="EG110" s="38"/>
      <c r="EH110" s="38"/>
      <c r="EI110" s="61"/>
      <c r="EJ110" s="38"/>
      <c r="EK110" s="38"/>
      <c r="EL110" s="37"/>
      <c r="EM110" s="38"/>
      <c r="EN110" s="38"/>
      <c r="EO110" s="61"/>
      <c r="EP110" s="38"/>
      <c r="EQ110" s="38"/>
      <c r="ER110" s="37"/>
      <c r="ES110" s="38"/>
      <c r="ET110" s="38"/>
      <c r="EU110" s="61"/>
      <c r="EV110" s="37"/>
      <c r="EW110" s="38"/>
      <c r="EX110" s="37"/>
      <c r="EY110" s="37"/>
      <c r="EZ110" s="38"/>
      <c r="FA110" s="61"/>
      <c r="FB110" s="38"/>
      <c r="FC110" s="38"/>
      <c r="FD110" s="37"/>
      <c r="FE110" s="38"/>
      <c r="FF110" s="38"/>
      <c r="FG110" s="61"/>
      <c r="FH110" s="37"/>
      <c r="FI110" s="38"/>
      <c r="FJ110" s="37"/>
      <c r="FK110" s="38"/>
      <c r="FL110" s="38"/>
      <c r="FM110" s="61"/>
      <c r="FN110" s="38"/>
      <c r="FO110" s="38"/>
      <c r="FP110" s="37"/>
      <c r="FQ110" s="38"/>
      <c r="FR110" s="38"/>
      <c r="FS110" s="61"/>
      <c r="FT110" s="38"/>
      <c r="FU110" s="38"/>
      <c r="FV110" s="37"/>
      <c r="FW110" s="38"/>
      <c r="FX110" s="37"/>
      <c r="FY110" s="61"/>
      <c r="FZ110" s="37"/>
      <c r="GA110" s="38"/>
      <c r="GB110" s="37"/>
      <c r="GC110" s="38"/>
      <c r="GD110" s="37"/>
      <c r="GE110" s="61"/>
      <c r="GF110" s="38"/>
      <c r="GG110" s="38"/>
      <c r="GH110" s="37"/>
      <c r="GI110" s="38"/>
      <c r="GJ110" s="38"/>
      <c r="GK110" s="61"/>
      <c r="GL110" s="38"/>
      <c r="GM110" s="38"/>
      <c r="GN110" s="37"/>
      <c r="GO110" s="37"/>
      <c r="GP110" s="37"/>
      <c r="GQ110" s="41"/>
      <c r="GR110" s="38"/>
      <c r="GS110" s="38"/>
      <c r="GT110" s="37"/>
      <c r="GU110" s="37"/>
      <c r="GV110" s="37"/>
      <c r="GW110" s="41"/>
      <c r="GX110" s="38"/>
      <c r="GY110" s="38"/>
      <c r="GZ110" s="37"/>
      <c r="HA110" s="37"/>
      <c r="HB110" s="37"/>
      <c r="HC110" s="41"/>
      <c r="HD110" s="38"/>
      <c r="HE110" s="38"/>
      <c r="HF110" s="37"/>
      <c r="HG110" s="37"/>
      <c r="HH110" s="37"/>
      <c r="HI110" s="41"/>
      <c r="HJ110" s="38"/>
      <c r="HK110" s="38"/>
      <c r="HL110" s="37"/>
      <c r="HM110" s="37"/>
      <c r="HN110" s="37"/>
      <c r="HO110" s="41"/>
      <c r="HP110" s="38"/>
      <c r="HQ110" s="38"/>
      <c r="HR110" s="37"/>
      <c r="HS110" s="37"/>
      <c r="HT110" s="37"/>
      <c r="HU110" s="41"/>
      <c r="HV110" s="38"/>
      <c r="HW110" s="38"/>
      <c r="HX110" s="37"/>
      <c r="HY110" s="37"/>
      <c r="HZ110" s="37"/>
      <c r="IA110" s="41"/>
      <c r="IB110" s="38"/>
      <c r="IC110" s="38"/>
      <c r="ID110" s="37"/>
      <c r="IE110" s="37"/>
      <c r="IF110" s="37"/>
      <c r="IG110" s="41"/>
      <c r="IH110" s="38"/>
      <c r="II110" s="38"/>
      <c r="IJ110" s="37"/>
      <c r="IK110" s="37"/>
      <c r="IL110" s="37"/>
      <c r="IM110" s="41"/>
      <c r="IN110" s="38"/>
      <c r="IO110" s="38"/>
      <c r="IP110" s="37"/>
      <c r="IQ110" s="37"/>
      <c r="IR110" s="37"/>
      <c r="IS110" s="41"/>
      <c r="IT110" s="38"/>
      <c r="IU110" s="38"/>
      <c r="IV110" s="37"/>
      <c r="IW110" s="37"/>
      <c r="IX110" s="37"/>
      <c r="IY110" s="41"/>
      <c r="IZ110" s="38"/>
      <c r="JA110" s="38"/>
      <c r="JB110" s="37"/>
      <c r="JC110" s="37"/>
      <c r="JD110" s="37"/>
      <c r="JE110" s="41"/>
      <c r="JF110" s="38"/>
      <c r="JG110" s="38"/>
      <c r="JH110" s="37"/>
      <c r="JI110" s="37"/>
      <c r="JJ110" s="37"/>
      <c r="JK110" s="41"/>
      <c r="JL110" s="38"/>
      <c r="JM110" s="38"/>
      <c r="JN110" s="37"/>
      <c r="JO110" s="37"/>
      <c r="JP110" s="37"/>
      <c r="JQ110" s="41"/>
      <c r="JR110" s="38"/>
      <c r="JS110" s="38"/>
      <c r="JT110" s="37"/>
      <c r="JU110" s="37"/>
      <c r="JV110" s="37"/>
      <c r="JW110" s="41"/>
      <c r="JX110" s="38"/>
      <c r="JY110" s="38"/>
      <c r="JZ110" s="37"/>
      <c r="KA110" s="37"/>
      <c r="KB110" s="37"/>
      <c r="KC110" s="41"/>
      <c r="KD110" s="38"/>
      <c r="KE110" s="38"/>
      <c r="KF110" s="37"/>
      <c r="KG110" s="37"/>
      <c r="KH110" s="37"/>
      <c r="KI110" s="41"/>
      <c r="KJ110" s="38"/>
      <c r="KK110" s="38"/>
      <c r="KL110" s="37"/>
      <c r="KM110" s="37"/>
      <c r="KN110" s="37"/>
      <c r="KO110" s="41"/>
      <c r="KP110" s="38"/>
      <c r="KQ110" s="38"/>
      <c r="KR110" s="37"/>
      <c r="KS110" s="37"/>
      <c r="KT110" s="37"/>
      <c r="KU110" s="41"/>
      <c r="KV110" s="38"/>
      <c r="KW110" s="38"/>
      <c r="KX110" s="37"/>
      <c r="KY110" s="37"/>
      <c r="KZ110" s="37"/>
      <c r="LA110" s="41"/>
      <c r="LB110" s="38"/>
      <c r="LC110" s="38"/>
      <c r="LD110" s="37"/>
      <c r="LE110" s="37"/>
      <c r="LF110" s="37"/>
      <c r="LG110" s="41"/>
    </row>
    <row r="111">
      <c r="A111" s="1"/>
      <c r="B111" s="62"/>
      <c r="C111" s="63"/>
      <c r="D111" s="64" t="s">
        <v>13</v>
      </c>
      <c r="E111" s="77">
        <f t="shared" ref="E111:J111" si="91">N111+T111+Z111+AF111+AL111+AR111+AX111+BD111+BJ111+BP111+BV111+CB111+CH111+CN111+CT111+CZ111+DF111+DL111+DR111+DX111+ED111+EJ111+EP111+EV111+FB111+FH111+FN111+FT111+FZ111+GF111+GL111+GR111+GX111+HD111+HJ111+HP111+HV111+IB111+IH111+IN111+IT111+IZ111+JF111+JL111+JR111+JX111+KD111+KJ111+KP111+KV111+LB111</f>
        <v>316085</v>
      </c>
      <c r="F111" s="77">
        <f t="shared" si="91"/>
        <v>200872</v>
      </c>
      <c r="G111" s="77">
        <f t="shared" si="91"/>
        <v>44600</v>
      </c>
      <c r="H111" s="77">
        <f t="shared" si="91"/>
        <v>0</v>
      </c>
      <c r="I111" s="77">
        <f t="shared" si="91"/>
        <v>10879</v>
      </c>
      <c r="J111" s="77">
        <f t="shared" si="91"/>
        <v>126908</v>
      </c>
      <c r="K111" s="43">
        <f t="shared" si="90"/>
        <v>699344</v>
      </c>
      <c r="L111" s="63"/>
      <c r="M111" s="65"/>
      <c r="N111" s="67"/>
      <c r="O111" s="66"/>
      <c r="P111" s="66"/>
      <c r="Q111" s="66"/>
      <c r="R111" s="66"/>
      <c r="S111" s="66"/>
      <c r="T111" s="67">
        <f>6000+6000+6000+6000+28000</f>
        <v>52000</v>
      </c>
      <c r="U111" s="66"/>
      <c r="V111" s="66"/>
      <c r="W111" s="66"/>
      <c r="X111" s="77">
        <v>4879.0</v>
      </c>
      <c r="Y111" s="77">
        <v>3500.0</v>
      </c>
      <c r="Z111" s="67"/>
      <c r="AA111" s="66">
        <f>6000</f>
        <v>6000</v>
      </c>
      <c r="AB111" s="77">
        <v>0.0</v>
      </c>
      <c r="AC111" s="66"/>
      <c r="AD111" s="66"/>
      <c r="AE111" s="135">
        <f>1499+3999+3999</f>
        <v>9497</v>
      </c>
      <c r="AF111" s="66"/>
      <c r="AG111" s="66"/>
      <c r="AH111" s="66"/>
      <c r="AI111" s="66"/>
      <c r="AJ111" s="66"/>
      <c r="AK111" s="68"/>
      <c r="AL111" s="69">
        <v>31500.0</v>
      </c>
      <c r="AM111" s="77">
        <v>6000.0</v>
      </c>
      <c r="AN111" s="66"/>
      <c r="AO111" s="66"/>
      <c r="AP111" s="66"/>
      <c r="AQ111" s="68"/>
      <c r="AR111" s="67">
        <f>6000</f>
        <v>6000</v>
      </c>
      <c r="AS111" s="66">
        <f>21399+6000+6000</f>
        <v>33399</v>
      </c>
      <c r="AT111" s="66">
        <f>6000</f>
        <v>6000</v>
      </c>
      <c r="AU111" s="66"/>
      <c r="AV111" s="66"/>
      <c r="AW111" s="135">
        <f>19999+4499</f>
        <v>24498</v>
      </c>
      <c r="AX111" s="66">
        <f>36000+6200+16888+88498+6000</f>
        <v>153586</v>
      </c>
      <c r="AY111" s="66">
        <f>3500+6000+2679</f>
        <v>12179</v>
      </c>
      <c r="AZ111" s="66"/>
      <c r="BA111" s="66"/>
      <c r="BB111" s="66"/>
      <c r="BC111" s="135">
        <f>32755+1499</f>
        <v>34254</v>
      </c>
      <c r="BD111" s="149">
        <f>29200+6000</f>
        <v>35200</v>
      </c>
      <c r="BE111" s="150">
        <f>6000+21399+30000+6000+999</f>
        <v>64398</v>
      </c>
      <c r="BF111" s="150">
        <f>3325</f>
        <v>3325</v>
      </c>
      <c r="BG111" s="150"/>
      <c r="BH111" s="150"/>
      <c r="BI111" s="68">
        <f>30000</f>
        <v>30000</v>
      </c>
      <c r="BJ111" s="67">
        <f>6000+6200+6000+19599</f>
        <v>37799</v>
      </c>
      <c r="BK111" s="66">
        <f>28000+10498+6000+14400</f>
        <v>58898</v>
      </c>
      <c r="BL111" s="66">
        <f>14999</f>
        <v>14999</v>
      </c>
      <c r="BM111" s="66"/>
      <c r="BN111" s="66">
        <f t="shared" ref="BN111:BO111" si="92">6000</f>
        <v>6000</v>
      </c>
      <c r="BO111" s="68">
        <f t="shared" si="92"/>
        <v>6000</v>
      </c>
      <c r="BP111" s="66"/>
      <c r="BQ111" s="66">
        <f>12999+999+6000</f>
        <v>19998</v>
      </c>
      <c r="BR111" s="66">
        <f>19496+780</f>
        <v>20276</v>
      </c>
      <c r="BS111" s="66"/>
      <c r="BT111" s="66"/>
      <c r="BU111" s="68">
        <f>13159+6000</f>
        <v>19159</v>
      </c>
      <c r="BV111" s="66"/>
      <c r="BW111" s="66"/>
      <c r="BX111" s="66"/>
      <c r="BY111" s="66"/>
      <c r="BZ111" s="66"/>
      <c r="CA111" s="68"/>
      <c r="CB111" s="66"/>
      <c r="CC111" s="66"/>
      <c r="CD111" s="66"/>
      <c r="CE111" s="66"/>
      <c r="CF111" s="66"/>
      <c r="CG111" s="68"/>
      <c r="CH111" s="66"/>
      <c r="CI111" s="66"/>
      <c r="CJ111" s="66"/>
      <c r="CK111" s="66"/>
      <c r="CL111" s="66"/>
      <c r="CM111" s="68"/>
      <c r="CN111" s="66"/>
      <c r="CO111" s="66"/>
      <c r="CP111" s="66"/>
      <c r="CQ111" s="66"/>
      <c r="CR111" s="66"/>
      <c r="CS111" s="68"/>
      <c r="CT111" s="66"/>
      <c r="CU111" s="66"/>
      <c r="CV111" s="66"/>
      <c r="CW111" s="66"/>
      <c r="CX111" s="66"/>
      <c r="CY111" s="68"/>
      <c r="CZ111" s="66"/>
      <c r="DA111" s="66"/>
      <c r="DB111" s="66"/>
      <c r="DC111" s="66"/>
      <c r="DD111" s="66"/>
      <c r="DE111" s="68"/>
      <c r="DF111" s="66"/>
      <c r="DG111" s="66"/>
      <c r="DH111" s="66"/>
      <c r="DI111" s="66"/>
      <c r="DJ111" s="66"/>
      <c r="DK111" s="68"/>
      <c r="DL111" s="66"/>
      <c r="DM111" s="66"/>
      <c r="DN111" s="66"/>
      <c r="DO111" s="66"/>
      <c r="DP111" s="66"/>
      <c r="DQ111" s="68"/>
      <c r="DR111" s="66"/>
      <c r="DS111" s="66"/>
      <c r="DT111" s="66"/>
      <c r="DU111" s="66"/>
      <c r="DV111" s="66"/>
      <c r="DW111" s="68"/>
      <c r="DX111" s="66"/>
      <c r="DY111" s="66"/>
      <c r="DZ111" s="66"/>
      <c r="EA111" s="66"/>
      <c r="EB111" s="66"/>
      <c r="EC111" s="68"/>
      <c r="ED111" s="77"/>
      <c r="EE111" s="66"/>
      <c r="EF111" s="66"/>
      <c r="EG111" s="66"/>
      <c r="EH111" s="66"/>
      <c r="EI111" s="68"/>
      <c r="EJ111" s="66"/>
      <c r="EK111" s="66"/>
      <c r="EL111" s="66"/>
      <c r="EM111" s="66"/>
      <c r="EN111" s="66"/>
      <c r="EO111" s="68"/>
      <c r="EP111" s="66"/>
      <c r="EQ111" s="66"/>
      <c r="ER111" s="66"/>
      <c r="ES111" s="66"/>
      <c r="ET111" s="66"/>
      <c r="EU111" s="68"/>
      <c r="EV111" s="66"/>
      <c r="EW111" s="66"/>
      <c r="EX111" s="66"/>
      <c r="EY111" s="66"/>
      <c r="EZ111" s="66"/>
      <c r="FA111" s="68"/>
      <c r="FB111" s="66"/>
      <c r="FC111" s="66"/>
      <c r="FD111" s="66"/>
      <c r="FE111" s="66"/>
      <c r="FF111" s="66"/>
      <c r="FG111" s="68"/>
      <c r="FH111" s="66"/>
      <c r="FI111" s="66"/>
      <c r="FJ111" s="66"/>
      <c r="FK111" s="66"/>
      <c r="FL111" s="66"/>
      <c r="FM111" s="68"/>
      <c r="FN111" s="66"/>
      <c r="FO111" s="66"/>
      <c r="FP111" s="66"/>
      <c r="FQ111" s="66"/>
      <c r="FR111" s="66"/>
      <c r="FS111" s="68"/>
      <c r="FT111" s="66"/>
      <c r="FU111" s="66"/>
      <c r="FV111" s="66"/>
      <c r="FW111" s="66"/>
      <c r="FX111" s="66"/>
      <c r="FY111" s="68"/>
      <c r="FZ111" s="66"/>
      <c r="GA111" s="66"/>
      <c r="GB111" s="66"/>
      <c r="GC111" s="66"/>
      <c r="GD111" s="66"/>
      <c r="GE111" s="68"/>
      <c r="GF111" s="66"/>
      <c r="GG111" s="66"/>
      <c r="GH111" s="66"/>
      <c r="GI111" s="66"/>
      <c r="GJ111" s="66"/>
      <c r="GK111" s="68"/>
      <c r="GL111" s="66"/>
      <c r="GM111" s="66"/>
      <c r="GN111" s="66"/>
      <c r="GO111" s="66"/>
      <c r="GP111" s="66"/>
      <c r="GQ111" s="68"/>
      <c r="GR111" s="66"/>
      <c r="GS111" s="66"/>
      <c r="GT111" s="66"/>
      <c r="GU111" s="66"/>
      <c r="GV111" s="66"/>
      <c r="GW111" s="68"/>
      <c r="GX111" s="66"/>
      <c r="GY111" s="66"/>
      <c r="GZ111" s="66"/>
      <c r="HA111" s="66"/>
      <c r="HB111" s="66"/>
      <c r="HC111" s="68"/>
      <c r="HD111" s="66"/>
      <c r="HE111" s="66"/>
      <c r="HF111" s="66"/>
      <c r="HG111" s="66"/>
      <c r="HH111" s="66"/>
      <c r="HI111" s="68"/>
      <c r="HJ111" s="66"/>
      <c r="HK111" s="66"/>
      <c r="HL111" s="66"/>
      <c r="HM111" s="66"/>
      <c r="HN111" s="66"/>
      <c r="HO111" s="68"/>
      <c r="HP111" s="66"/>
      <c r="HQ111" s="66"/>
      <c r="HR111" s="66"/>
      <c r="HS111" s="66"/>
      <c r="HT111" s="66"/>
      <c r="HU111" s="68"/>
      <c r="HV111" s="66"/>
      <c r="HW111" s="66"/>
      <c r="HX111" s="66"/>
      <c r="HY111" s="66"/>
      <c r="HZ111" s="66"/>
      <c r="IA111" s="68"/>
      <c r="IB111" s="66"/>
      <c r="IC111" s="66"/>
      <c r="ID111" s="66"/>
      <c r="IE111" s="66"/>
      <c r="IF111" s="66"/>
      <c r="IG111" s="68"/>
      <c r="IH111" s="66"/>
      <c r="II111" s="66"/>
      <c r="IJ111" s="66"/>
      <c r="IK111" s="66"/>
      <c r="IL111" s="66"/>
      <c r="IM111" s="68"/>
      <c r="IN111" s="66"/>
      <c r="IO111" s="66"/>
      <c r="IP111" s="66"/>
      <c r="IQ111" s="66"/>
      <c r="IR111" s="66"/>
      <c r="IS111" s="68"/>
      <c r="IT111" s="66"/>
      <c r="IU111" s="66"/>
      <c r="IV111" s="66"/>
      <c r="IW111" s="66"/>
      <c r="IX111" s="66"/>
      <c r="IY111" s="68"/>
      <c r="IZ111" s="66"/>
      <c r="JA111" s="66"/>
      <c r="JB111" s="66"/>
      <c r="JC111" s="66"/>
      <c r="JD111" s="66"/>
      <c r="JE111" s="68"/>
      <c r="JF111" s="66"/>
      <c r="JG111" s="66"/>
      <c r="JH111" s="66"/>
      <c r="JI111" s="66"/>
      <c r="JJ111" s="66"/>
      <c r="JK111" s="68"/>
      <c r="JL111" s="66"/>
      <c r="JM111" s="66"/>
      <c r="JN111" s="66"/>
      <c r="JO111" s="66"/>
      <c r="JP111" s="66"/>
      <c r="JQ111" s="68"/>
      <c r="JR111" s="66"/>
      <c r="JS111" s="66"/>
      <c r="JT111" s="66"/>
      <c r="JU111" s="66"/>
      <c r="JV111" s="66"/>
      <c r="JW111" s="68"/>
      <c r="JX111" s="66"/>
      <c r="JY111" s="66"/>
      <c r="JZ111" s="66"/>
      <c r="KA111" s="66"/>
      <c r="KB111" s="66"/>
      <c r="KC111" s="68"/>
      <c r="KD111" s="66"/>
      <c r="KE111" s="66"/>
      <c r="KF111" s="66"/>
      <c r="KG111" s="66"/>
      <c r="KH111" s="66"/>
      <c r="KI111" s="68"/>
      <c r="KJ111" s="66"/>
      <c r="KK111" s="66"/>
      <c r="KL111" s="66"/>
      <c r="KM111" s="66"/>
      <c r="KN111" s="66"/>
      <c r="KO111" s="68"/>
      <c r="KP111" s="66"/>
      <c r="KQ111" s="66"/>
      <c r="KR111" s="66"/>
      <c r="KS111" s="66"/>
      <c r="KT111" s="66"/>
      <c r="KU111" s="68"/>
      <c r="KV111" s="66"/>
      <c r="KW111" s="66"/>
      <c r="KX111" s="66"/>
      <c r="KY111" s="66"/>
      <c r="KZ111" s="66"/>
      <c r="LA111" s="68"/>
      <c r="LB111" s="66"/>
      <c r="LC111" s="66"/>
      <c r="LD111" s="66"/>
      <c r="LE111" s="66"/>
      <c r="LF111" s="66"/>
      <c r="LG111" s="68"/>
    </row>
    <row r="112">
      <c r="A112" s="1"/>
      <c r="B112" s="119" t="s">
        <v>85</v>
      </c>
      <c r="C112" s="13"/>
      <c r="D112" s="14" t="s">
        <v>2</v>
      </c>
      <c r="E112" s="14" t="s">
        <v>60</v>
      </c>
      <c r="F112" s="14" t="s">
        <v>61</v>
      </c>
      <c r="G112" s="14" t="s">
        <v>62</v>
      </c>
      <c r="H112" s="14" t="s">
        <v>63</v>
      </c>
      <c r="I112" s="14" t="s">
        <v>4</v>
      </c>
      <c r="J112" s="14" t="s">
        <v>64</v>
      </c>
      <c r="K112" s="89" t="s">
        <v>33</v>
      </c>
      <c r="L112" s="15" t="s">
        <v>5</v>
      </c>
      <c r="M112" s="16" t="s">
        <v>6</v>
      </c>
      <c r="N112" s="139" t="s">
        <v>60</v>
      </c>
      <c r="O112" s="24" t="s">
        <v>61</v>
      </c>
      <c r="P112" s="24" t="s">
        <v>62</v>
      </c>
      <c r="Q112" s="24" t="s">
        <v>63</v>
      </c>
      <c r="R112" s="24" t="s">
        <v>4</v>
      </c>
      <c r="S112" s="24" t="s">
        <v>64</v>
      </c>
      <c r="T112" s="139" t="s">
        <v>60</v>
      </c>
      <c r="U112" s="24" t="s">
        <v>61</v>
      </c>
      <c r="V112" s="24" t="s">
        <v>62</v>
      </c>
      <c r="W112" s="24" t="s">
        <v>63</v>
      </c>
      <c r="X112" s="24" t="s">
        <v>4</v>
      </c>
      <c r="Y112" s="24" t="s">
        <v>64</v>
      </c>
      <c r="Z112" s="139" t="s">
        <v>60</v>
      </c>
      <c r="AA112" s="24" t="s">
        <v>61</v>
      </c>
      <c r="AB112" s="24" t="s">
        <v>62</v>
      </c>
      <c r="AC112" s="24" t="s">
        <v>63</v>
      </c>
      <c r="AD112" s="24" t="s">
        <v>4</v>
      </c>
      <c r="AE112" s="140" t="s">
        <v>64</v>
      </c>
      <c r="AF112" s="24" t="s">
        <v>60</v>
      </c>
      <c r="AG112" s="24" t="s">
        <v>61</v>
      </c>
      <c r="AH112" s="24" t="s">
        <v>62</v>
      </c>
      <c r="AI112" s="24" t="s">
        <v>63</v>
      </c>
      <c r="AJ112" s="24" t="s">
        <v>4</v>
      </c>
      <c r="AK112" s="140" t="s">
        <v>64</v>
      </c>
      <c r="AL112" s="139" t="s">
        <v>60</v>
      </c>
      <c r="AM112" s="24" t="s">
        <v>61</v>
      </c>
      <c r="AN112" s="24" t="s">
        <v>62</v>
      </c>
      <c r="AO112" s="24" t="s">
        <v>63</v>
      </c>
      <c r="AP112" s="24" t="s">
        <v>4</v>
      </c>
      <c r="AQ112" s="140" t="s">
        <v>64</v>
      </c>
      <c r="AR112" s="139" t="s">
        <v>60</v>
      </c>
      <c r="AS112" s="24" t="s">
        <v>61</v>
      </c>
      <c r="AT112" s="24" t="s">
        <v>62</v>
      </c>
      <c r="AU112" s="24" t="s">
        <v>63</v>
      </c>
      <c r="AV112" s="24" t="s">
        <v>4</v>
      </c>
      <c r="AW112" s="140" t="s">
        <v>64</v>
      </c>
      <c r="AX112" s="24" t="s">
        <v>60</v>
      </c>
      <c r="AY112" s="24" t="s">
        <v>61</v>
      </c>
      <c r="AZ112" s="24" t="s">
        <v>62</v>
      </c>
      <c r="BA112" s="24" t="s">
        <v>63</v>
      </c>
      <c r="BB112" s="24" t="s">
        <v>4</v>
      </c>
      <c r="BC112" s="140" t="s">
        <v>64</v>
      </c>
      <c r="BD112" s="139" t="s">
        <v>60</v>
      </c>
      <c r="BE112" s="24" t="s">
        <v>61</v>
      </c>
      <c r="BF112" s="24" t="s">
        <v>62</v>
      </c>
      <c r="BG112" s="24" t="s">
        <v>63</v>
      </c>
      <c r="BH112" s="24" t="s">
        <v>4</v>
      </c>
      <c r="BI112" s="140" t="s">
        <v>64</v>
      </c>
      <c r="BJ112" s="139" t="s">
        <v>60</v>
      </c>
      <c r="BK112" s="24" t="s">
        <v>61</v>
      </c>
      <c r="BL112" s="24" t="s">
        <v>62</v>
      </c>
      <c r="BM112" s="24" t="s">
        <v>63</v>
      </c>
      <c r="BN112" s="24" t="s">
        <v>4</v>
      </c>
      <c r="BO112" s="140" t="s">
        <v>64</v>
      </c>
      <c r="BP112" s="24" t="s">
        <v>60</v>
      </c>
      <c r="BQ112" s="24" t="s">
        <v>61</v>
      </c>
      <c r="BR112" s="24" t="s">
        <v>62</v>
      </c>
      <c r="BS112" s="24" t="s">
        <v>63</v>
      </c>
      <c r="BT112" s="24" t="s">
        <v>4</v>
      </c>
      <c r="BU112" s="140" t="s">
        <v>64</v>
      </c>
      <c r="BV112" s="24" t="s">
        <v>60</v>
      </c>
      <c r="BW112" s="24" t="s">
        <v>61</v>
      </c>
      <c r="BX112" s="24" t="s">
        <v>62</v>
      </c>
      <c r="BY112" s="24" t="s">
        <v>63</v>
      </c>
      <c r="BZ112" s="24" t="s">
        <v>4</v>
      </c>
      <c r="CA112" s="140" t="s">
        <v>64</v>
      </c>
      <c r="CB112" s="24" t="s">
        <v>60</v>
      </c>
      <c r="CC112" s="24" t="s">
        <v>61</v>
      </c>
      <c r="CD112" s="24" t="s">
        <v>62</v>
      </c>
      <c r="CE112" s="24" t="s">
        <v>63</v>
      </c>
      <c r="CF112" s="24" t="s">
        <v>4</v>
      </c>
      <c r="CG112" s="140" t="s">
        <v>64</v>
      </c>
      <c r="CH112" s="24" t="s">
        <v>60</v>
      </c>
      <c r="CI112" s="24" t="s">
        <v>61</v>
      </c>
      <c r="CJ112" s="24" t="s">
        <v>62</v>
      </c>
      <c r="CK112" s="24" t="s">
        <v>63</v>
      </c>
      <c r="CL112" s="24" t="s">
        <v>4</v>
      </c>
      <c r="CM112" s="140" t="s">
        <v>64</v>
      </c>
      <c r="CN112" s="24" t="s">
        <v>60</v>
      </c>
      <c r="CO112" s="24" t="s">
        <v>61</v>
      </c>
      <c r="CP112" s="24" t="s">
        <v>62</v>
      </c>
      <c r="CQ112" s="24" t="s">
        <v>63</v>
      </c>
      <c r="CR112" s="24" t="s">
        <v>4</v>
      </c>
      <c r="CS112" s="140" t="s">
        <v>64</v>
      </c>
      <c r="CT112" s="24" t="s">
        <v>60</v>
      </c>
      <c r="CU112" s="24" t="s">
        <v>61</v>
      </c>
      <c r="CV112" s="24" t="s">
        <v>62</v>
      </c>
      <c r="CW112" s="24" t="s">
        <v>63</v>
      </c>
      <c r="CX112" s="24" t="s">
        <v>4</v>
      </c>
      <c r="CY112" s="140" t="s">
        <v>64</v>
      </c>
      <c r="CZ112" s="24" t="s">
        <v>60</v>
      </c>
      <c r="DA112" s="24" t="s">
        <v>61</v>
      </c>
      <c r="DB112" s="24" t="s">
        <v>62</v>
      </c>
      <c r="DC112" s="24" t="s">
        <v>63</v>
      </c>
      <c r="DD112" s="24" t="s">
        <v>4</v>
      </c>
      <c r="DE112" s="140" t="s">
        <v>64</v>
      </c>
      <c r="DF112" s="24" t="s">
        <v>60</v>
      </c>
      <c r="DG112" s="24" t="s">
        <v>61</v>
      </c>
      <c r="DH112" s="24" t="s">
        <v>62</v>
      </c>
      <c r="DI112" s="24" t="s">
        <v>63</v>
      </c>
      <c r="DJ112" s="24" t="s">
        <v>4</v>
      </c>
      <c r="DK112" s="140" t="s">
        <v>64</v>
      </c>
      <c r="DL112" s="24" t="s">
        <v>60</v>
      </c>
      <c r="DM112" s="24" t="s">
        <v>61</v>
      </c>
      <c r="DN112" s="24" t="s">
        <v>62</v>
      </c>
      <c r="DO112" s="24" t="s">
        <v>63</v>
      </c>
      <c r="DP112" s="24" t="s">
        <v>4</v>
      </c>
      <c r="DQ112" s="140" t="s">
        <v>64</v>
      </c>
      <c r="DR112" s="24" t="s">
        <v>60</v>
      </c>
      <c r="DS112" s="24" t="s">
        <v>61</v>
      </c>
      <c r="DT112" s="24" t="s">
        <v>62</v>
      </c>
      <c r="DU112" s="24" t="s">
        <v>63</v>
      </c>
      <c r="DV112" s="24" t="s">
        <v>4</v>
      </c>
      <c r="DW112" s="140" t="s">
        <v>64</v>
      </c>
      <c r="DX112" s="24" t="s">
        <v>60</v>
      </c>
      <c r="DY112" s="24" t="s">
        <v>61</v>
      </c>
      <c r="DZ112" s="24" t="s">
        <v>62</v>
      </c>
      <c r="EA112" s="24" t="s">
        <v>63</v>
      </c>
      <c r="EB112" s="24" t="s">
        <v>4</v>
      </c>
      <c r="EC112" s="140" t="s">
        <v>64</v>
      </c>
      <c r="ED112" s="24" t="s">
        <v>60</v>
      </c>
      <c r="EE112" s="24" t="s">
        <v>61</v>
      </c>
      <c r="EF112" s="24" t="s">
        <v>62</v>
      </c>
      <c r="EG112" s="24" t="s">
        <v>63</v>
      </c>
      <c r="EH112" s="24" t="s">
        <v>4</v>
      </c>
      <c r="EI112" s="140" t="s">
        <v>64</v>
      </c>
      <c r="EJ112" s="24" t="s">
        <v>60</v>
      </c>
      <c r="EK112" s="24" t="s">
        <v>61</v>
      </c>
      <c r="EL112" s="24" t="s">
        <v>62</v>
      </c>
      <c r="EM112" s="24" t="s">
        <v>63</v>
      </c>
      <c r="EN112" s="24" t="s">
        <v>4</v>
      </c>
      <c r="EO112" s="140" t="s">
        <v>64</v>
      </c>
      <c r="EP112" s="24" t="s">
        <v>60</v>
      </c>
      <c r="EQ112" s="24" t="s">
        <v>61</v>
      </c>
      <c r="ER112" s="24" t="s">
        <v>62</v>
      </c>
      <c r="ES112" s="24" t="s">
        <v>63</v>
      </c>
      <c r="ET112" s="24" t="s">
        <v>4</v>
      </c>
      <c r="EU112" s="140" t="s">
        <v>64</v>
      </c>
      <c r="EV112" s="24" t="s">
        <v>60</v>
      </c>
      <c r="EW112" s="24" t="s">
        <v>61</v>
      </c>
      <c r="EX112" s="24" t="s">
        <v>62</v>
      </c>
      <c r="EY112" s="24" t="s">
        <v>63</v>
      </c>
      <c r="EZ112" s="24" t="s">
        <v>4</v>
      </c>
      <c r="FA112" s="140" t="s">
        <v>64</v>
      </c>
      <c r="FB112" s="24" t="s">
        <v>60</v>
      </c>
      <c r="FC112" s="24" t="s">
        <v>61</v>
      </c>
      <c r="FD112" s="24" t="s">
        <v>62</v>
      </c>
      <c r="FE112" s="24" t="s">
        <v>63</v>
      </c>
      <c r="FF112" s="24" t="s">
        <v>4</v>
      </c>
      <c r="FG112" s="140" t="s">
        <v>64</v>
      </c>
      <c r="FH112" s="24" t="s">
        <v>60</v>
      </c>
      <c r="FI112" s="24" t="s">
        <v>61</v>
      </c>
      <c r="FJ112" s="24" t="s">
        <v>62</v>
      </c>
      <c r="FK112" s="24" t="s">
        <v>63</v>
      </c>
      <c r="FL112" s="24" t="s">
        <v>4</v>
      </c>
      <c r="FM112" s="140" t="s">
        <v>64</v>
      </c>
      <c r="FN112" s="24" t="s">
        <v>60</v>
      </c>
      <c r="FO112" s="24" t="s">
        <v>61</v>
      </c>
      <c r="FP112" s="24" t="s">
        <v>62</v>
      </c>
      <c r="FQ112" s="24" t="s">
        <v>63</v>
      </c>
      <c r="FR112" s="24" t="s">
        <v>4</v>
      </c>
      <c r="FS112" s="140" t="s">
        <v>64</v>
      </c>
      <c r="FT112" s="24" t="s">
        <v>60</v>
      </c>
      <c r="FU112" s="24" t="s">
        <v>61</v>
      </c>
      <c r="FV112" s="24" t="s">
        <v>62</v>
      </c>
      <c r="FW112" s="24" t="s">
        <v>63</v>
      </c>
      <c r="FX112" s="24" t="s">
        <v>4</v>
      </c>
      <c r="FY112" s="140" t="s">
        <v>64</v>
      </c>
      <c r="FZ112" s="24" t="s">
        <v>60</v>
      </c>
      <c r="GA112" s="24" t="s">
        <v>61</v>
      </c>
      <c r="GB112" s="24" t="s">
        <v>62</v>
      </c>
      <c r="GC112" s="24" t="s">
        <v>63</v>
      </c>
      <c r="GD112" s="24" t="s">
        <v>4</v>
      </c>
      <c r="GE112" s="140" t="s">
        <v>64</v>
      </c>
      <c r="GF112" s="24" t="s">
        <v>60</v>
      </c>
      <c r="GG112" s="24" t="s">
        <v>61</v>
      </c>
      <c r="GH112" s="24" t="s">
        <v>62</v>
      </c>
      <c r="GI112" s="24" t="s">
        <v>63</v>
      </c>
      <c r="GJ112" s="24" t="s">
        <v>4</v>
      </c>
      <c r="GK112" s="140" t="s">
        <v>64</v>
      </c>
      <c r="GL112" s="24" t="s">
        <v>60</v>
      </c>
      <c r="GM112" s="24" t="s">
        <v>61</v>
      </c>
      <c r="GN112" s="24" t="s">
        <v>62</v>
      </c>
      <c r="GO112" s="24" t="s">
        <v>63</v>
      </c>
      <c r="GP112" s="24" t="s">
        <v>4</v>
      </c>
      <c r="GQ112" s="140" t="s">
        <v>64</v>
      </c>
      <c r="GR112" s="24" t="s">
        <v>60</v>
      </c>
      <c r="GS112" s="24" t="s">
        <v>61</v>
      </c>
      <c r="GT112" s="24" t="s">
        <v>62</v>
      </c>
      <c r="GU112" s="24" t="s">
        <v>63</v>
      </c>
      <c r="GV112" s="24" t="s">
        <v>4</v>
      </c>
      <c r="GW112" s="140" t="s">
        <v>64</v>
      </c>
      <c r="GX112" s="24" t="s">
        <v>60</v>
      </c>
      <c r="GY112" s="24" t="s">
        <v>61</v>
      </c>
      <c r="GZ112" s="24" t="s">
        <v>62</v>
      </c>
      <c r="HA112" s="24" t="s">
        <v>63</v>
      </c>
      <c r="HB112" s="24" t="s">
        <v>4</v>
      </c>
      <c r="HC112" s="140" t="s">
        <v>64</v>
      </c>
      <c r="HD112" s="24" t="s">
        <v>60</v>
      </c>
      <c r="HE112" s="24" t="s">
        <v>61</v>
      </c>
      <c r="HF112" s="24" t="s">
        <v>62</v>
      </c>
      <c r="HG112" s="24" t="s">
        <v>63</v>
      </c>
      <c r="HH112" s="24" t="s">
        <v>4</v>
      </c>
      <c r="HI112" s="140" t="s">
        <v>64</v>
      </c>
      <c r="HJ112" s="24" t="s">
        <v>60</v>
      </c>
      <c r="HK112" s="24" t="s">
        <v>61</v>
      </c>
      <c r="HL112" s="24" t="s">
        <v>62</v>
      </c>
      <c r="HM112" s="24" t="s">
        <v>63</v>
      </c>
      <c r="HN112" s="24" t="s">
        <v>4</v>
      </c>
      <c r="HO112" s="140" t="s">
        <v>64</v>
      </c>
      <c r="HP112" s="24" t="s">
        <v>60</v>
      </c>
      <c r="HQ112" s="24" t="s">
        <v>61</v>
      </c>
      <c r="HR112" s="24" t="s">
        <v>62</v>
      </c>
      <c r="HS112" s="24" t="s">
        <v>63</v>
      </c>
      <c r="HT112" s="24" t="s">
        <v>4</v>
      </c>
      <c r="HU112" s="140" t="s">
        <v>64</v>
      </c>
      <c r="HV112" s="24" t="s">
        <v>60</v>
      </c>
      <c r="HW112" s="24" t="s">
        <v>61</v>
      </c>
      <c r="HX112" s="24" t="s">
        <v>62</v>
      </c>
      <c r="HY112" s="24" t="s">
        <v>63</v>
      </c>
      <c r="HZ112" s="24" t="s">
        <v>4</v>
      </c>
      <c r="IA112" s="140" t="s">
        <v>64</v>
      </c>
      <c r="IB112" s="24" t="s">
        <v>60</v>
      </c>
      <c r="IC112" s="24" t="s">
        <v>61</v>
      </c>
      <c r="ID112" s="24" t="s">
        <v>62</v>
      </c>
      <c r="IE112" s="24" t="s">
        <v>63</v>
      </c>
      <c r="IF112" s="24" t="s">
        <v>4</v>
      </c>
      <c r="IG112" s="140" t="s">
        <v>64</v>
      </c>
      <c r="IH112" s="24" t="s">
        <v>60</v>
      </c>
      <c r="II112" s="24" t="s">
        <v>61</v>
      </c>
      <c r="IJ112" s="24" t="s">
        <v>62</v>
      </c>
      <c r="IK112" s="24" t="s">
        <v>63</v>
      </c>
      <c r="IL112" s="24" t="s">
        <v>4</v>
      </c>
      <c r="IM112" s="140" t="s">
        <v>64</v>
      </c>
      <c r="IN112" s="24" t="s">
        <v>60</v>
      </c>
      <c r="IO112" s="24" t="s">
        <v>61</v>
      </c>
      <c r="IP112" s="24" t="s">
        <v>62</v>
      </c>
      <c r="IQ112" s="24" t="s">
        <v>63</v>
      </c>
      <c r="IR112" s="24" t="s">
        <v>4</v>
      </c>
      <c r="IS112" s="140" t="s">
        <v>64</v>
      </c>
      <c r="IT112" s="24" t="s">
        <v>60</v>
      </c>
      <c r="IU112" s="24" t="s">
        <v>61</v>
      </c>
      <c r="IV112" s="24" t="s">
        <v>62</v>
      </c>
      <c r="IW112" s="24" t="s">
        <v>63</v>
      </c>
      <c r="IX112" s="24" t="s">
        <v>4</v>
      </c>
      <c r="IY112" s="140" t="s">
        <v>64</v>
      </c>
      <c r="IZ112" s="24" t="s">
        <v>60</v>
      </c>
      <c r="JA112" s="24" t="s">
        <v>61</v>
      </c>
      <c r="JB112" s="24" t="s">
        <v>62</v>
      </c>
      <c r="JC112" s="24" t="s">
        <v>63</v>
      </c>
      <c r="JD112" s="24" t="s">
        <v>4</v>
      </c>
      <c r="JE112" s="140" t="s">
        <v>64</v>
      </c>
      <c r="JF112" s="24" t="s">
        <v>60</v>
      </c>
      <c r="JG112" s="24" t="s">
        <v>61</v>
      </c>
      <c r="JH112" s="24" t="s">
        <v>62</v>
      </c>
      <c r="JI112" s="24" t="s">
        <v>63</v>
      </c>
      <c r="JJ112" s="24" t="s">
        <v>4</v>
      </c>
      <c r="JK112" s="140" t="s">
        <v>64</v>
      </c>
      <c r="JL112" s="24" t="s">
        <v>60</v>
      </c>
      <c r="JM112" s="24" t="s">
        <v>61</v>
      </c>
      <c r="JN112" s="24" t="s">
        <v>62</v>
      </c>
      <c r="JO112" s="24" t="s">
        <v>63</v>
      </c>
      <c r="JP112" s="24" t="s">
        <v>4</v>
      </c>
      <c r="JQ112" s="140" t="s">
        <v>64</v>
      </c>
      <c r="JR112" s="24" t="s">
        <v>60</v>
      </c>
      <c r="JS112" s="24" t="s">
        <v>61</v>
      </c>
      <c r="JT112" s="24" t="s">
        <v>62</v>
      </c>
      <c r="JU112" s="24" t="s">
        <v>63</v>
      </c>
      <c r="JV112" s="24" t="s">
        <v>4</v>
      </c>
      <c r="JW112" s="140" t="s">
        <v>64</v>
      </c>
      <c r="JX112" s="24" t="s">
        <v>60</v>
      </c>
      <c r="JY112" s="24" t="s">
        <v>61</v>
      </c>
      <c r="JZ112" s="24" t="s">
        <v>62</v>
      </c>
      <c r="KA112" s="24" t="s">
        <v>63</v>
      </c>
      <c r="KB112" s="24" t="s">
        <v>4</v>
      </c>
      <c r="KC112" s="140" t="s">
        <v>64</v>
      </c>
      <c r="KD112" s="24" t="s">
        <v>60</v>
      </c>
      <c r="KE112" s="24" t="s">
        <v>61</v>
      </c>
      <c r="KF112" s="24" t="s">
        <v>62</v>
      </c>
      <c r="KG112" s="24" t="s">
        <v>63</v>
      </c>
      <c r="KH112" s="24" t="s">
        <v>4</v>
      </c>
      <c r="KI112" s="140" t="s">
        <v>64</v>
      </c>
      <c r="KJ112" s="24" t="s">
        <v>60</v>
      </c>
      <c r="KK112" s="24" t="s">
        <v>61</v>
      </c>
      <c r="KL112" s="24" t="s">
        <v>62</v>
      </c>
      <c r="KM112" s="24" t="s">
        <v>63</v>
      </c>
      <c r="KN112" s="24" t="s">
        <v>4</v>
      </c>
      <c r="KO112" s="140" t="s">
        <v>64</v>
      </c>
      <c r="KP112" s="24" t="s">
        <v>60</v>
      </c>
      <c r="KQ112" s="24" t="s">
        <v>61</v>
      </c>
      <c r="KR112" s="24" t="s">
        <v>62</v>
      </c>
      <c r="KS112" s="24" t="s">
        <v>63</v>
      </c>
      <c r="KT112" s="24" t="s">
        <v>4</v>
      </c>
      <c r="KU112" s="140" t="s">
        <v>64</v>
      </c>
      <c r="KV112" s="24" t="s">
        <v>60</v>
      </c>
      <c r="KW112" s="24" t="s">
        <v>61</v>
      </c>
      <c r="KX112" s="24" t="s">
        <v>62</v>
      </c>
      <c r="KY112" s="24" t="s">
        <v>63</v>
      </c>
      <c r="KZ112" s="24" t="s">
        <v>4</v>
      </c>
      <c r="LA112" s="140" t="s">
        <v>64</v>
      </c>
      <c r="LB112" s="24" t="s">
        <v>60</v>
      </c>
      <c r="LC112" s="24" t="s">
        <v>61</v>
      </c>
      <c r="LD112" s="24" t="s">
        <v>62</v>
      </c>
      <c r="LE112" s="24" t="s">
        <v>63</v>
      </c>
      <c r="LF112" s="24" t="s">
        <v>4</v>
      </c>
      <c r="LG112" s="140" t="s">
        <v>64</v>
      </c>
    </row>
    <row r="113">
      <c r="A113" s="1"/>
      <c r="B113" s="25" t="s">
        <v>7</v>
      </c>
      <c r="C113" s="26" t="s">
        <v>86</v>
      </c>
      <c r="E113" s="26">
        <f t="shared" ref="E113:J113" si="93">N113+T113+Z113+AF113+AL113+AR113+AX113+BD113+BJ113+BP113+BV113+CB113+CH113+CN113+CT113+CZ113+DF113+DL113+DR113+DX113+ED113+EJ113+EP113+EV113+FB113+FH113+FN113+FT113+FZ113+GF113+GL113+GR113+GX113+HD113+HJ113+HP113+HV113+IB113+IH113+IN113+IT113+IZ113+JF113+JL113+JR113+JX113+KD113+KJ113+KP113+KV113+LB113</f>
        <v>0</v>
      </c>
      <c r="F113" s="26">
        <f t="shared" si="93"/>
        <v>0</v>
      </c>
      <c r="G113" s="26">
        <f t="shared" si="93"/>
        <v>0</v>
      </c>
      <c r="H113" s="26">
        <f t="shared" si="93"/>
        <v>0</v>
      </c>
      <c r="I113" s="26">
        <f t="shared" si="93"/>
        <v>1</v>
      </c>
      <c r="J113" s="26">
        <f t="shared" si="93"/>
        <v>0</v>
      </c>
      <c r="K113" s="31">
        <f t="shared" ref="K113:K115" si="95">sum(E113:J113)</f>
        <v>1</v>
      </c>
      <c r="M113" s="27"/>
      <c r="N113" s="28"/>
      <c r="O113" s="26"/>
      <c r="P113" s="26"/>
      <c r="Q113" s="26"/>
      <c r="R113" s="26"/>
      <c r="S113" s="26"/>
      <c r="T113" s="28"/>
      <c r="U113" s="26"/>
      <c r="V113" s="26"/>
      <c r="W113" s="26"/>
      <c r="X113" s="26">
        <v>1.0</v>
      </c>
      <c r="Y113" s="26"/>
      <c r="Z113" s="28"/>
      <c r="AA113" s="26"/>
      <c r="AB113" s="26"/>
      <c r="AC113" s="26"/>
      <c r="AD113" s="26"/>
      <c r="AE113" s="29"/>
      <c r="AF113" s="26"/>
      <c r="AG113" s="26"/>
      <c r="AH113" s="26"/>
      <c r="AI113" s="26"/>
      <c r="AJ113" s="26"/>
      <c r="AK113" s="29"/>
      <c r="AL113" s="28"/>
      <c r="AM113" s="26"/>
      <c r="AN113" s="26"/>
      <c r="AO113" s="26"/>
      <c r="AP113" s="26"/>
      <c r="AQ113" s="29"/>
      <c r="AR113" s="28"/>
      <c r="AS113" s="26"/>
      <c r="AT113" s="26"/>
      <c r="AU113" s="26"/>
      <c r="AV113" s="26"/>
      <c r="AW113" s="29"/>
      <c r="AX113" s="26"/>
      <c r="AY113" s="26"/>
      <c r="AZ113" s="26"/>
      <c r="BA113" s="26"/>
      <c r="BB113" s="26"/>
      <c r="BC113" s="29"/>
      <c r="BD113" s="141"/>
      <c r="BE113" s="142"/>
      <c r="BF113" s="142"/>
      <c r="BG113" s="142"/>
      <c r="BH113" s="142"/>
      <c r="BI113" s="29"/>
      <c r="BJ113" s="28"/>
      <c r="BK113" s="26"/>
      <c r="BL113" s="26"/>
      <c r="BM113" s="26"/>
      <c r="BN113" s="26"/>
      <c r="BO113" s="29"/>
      <c r="BP113" s="26"/>
      <c r="BQ113" s="26"/>
      <c r="BR113" s="26"/>
      <c r="BS113" s="26"/>
      <c r="BT113" s="26"/>
      <c r="BU113" s="29"/>
      <c r="BV113" s="26"/>
      <c r="BW113" s="26"/>
      <c r="BX113" s="26"/>
      <c r="BY113" s="26"/>
      <c r="BZ113" s="26"/>
      <c r="CA113" s="29"/>
      <c r="CB113" s="26"/>
      <c r="CC113" s="26"/>
      <c r="CD113" s="26"/>
      <c r="CE113" s="26"/>
      <c r="CF113" s="26"/>
      <c r="CG113" s="29"/>
      <c r="CH113" s="26"/>
      <c r="CI113" s="26"/>
      <c r="CJ113" s="26"/>
      <c r="CK113" s="26"/>
      <c r="CL113" s="26"/>
      <c r="CM113" s="29"/>
      <c r="CN113" s="26"/>
      <c r="CO113" s="26"/>
      <c r="CP113" s="26"/>
      <c r="CQ113" s="26"/>
      <c r="CR113" s="26"/>
      <c r="CS113" s="29"/>
      <c r="CT113" s="26"/>
      <c r="CU113" s="26"/>
      <c r="CV113" s="26"/>
      <c r="CW113" s="26"/>
      <c r="CX113" s="26"/>
      <c r="CY113" s="29"/>
      <c r="CZ113" s="26"/>
      <c r="DA113" s="26"/>
      <c r="DB113" s="26"/>
      <c r="DC113" s="26"/>
      <c r="DD113" s="26"/>
      <c r="DE113" s="29"/>
      <c r="DF113" s="26"/>
      <c r="DG113" s="26"/>
      <c r="DH113" s="26"/>
      <c r="DI113" s="26"/>
      <c r="DJ113" s="26"/>
      <c r="DK113" s="29"/>
      <c r="DL113" s="26"/>
      <c r="DM113" s="26"/>
      <c r="DN113" s="26"/>
      <c r="DO113" s="26"/>
      <c r="DP113" s="26"/>
      <c r="DQ113" s="29"/>
      <c r="DR113" s="26"/>
      <c r="DS113" s="26"/>
      <c r="DT113" s="26"/>
      <c r="DU113" s="26"/>
      <c r="DV113" s="26"/>
      <c r="DW113" s="29"/>
      <c r="DX113" s="26"/>
      <c r="DY113" s="26"/>
      <c r="DZ113" s="26"/>
      <c r="EA113" s="26"/>
      <c r="EB113" s="26"/>
      <c r="EC113" s="29"/>
      <c r="ED113" s="26"/>
      <c r="EE113" s="26"/>
      <c r="EF113" s="26"/>
      <c r="EG113" s="26"/>
      <c r="EH113" s="26"/>
      <c r="EI113" s="29"/>
      <c r="EJ113" s="26"/>
      <c r="EK113" s="26"/>
      <c r="EL113" s="26"/>
      <c r="EM113" s="26"/>
      <c r="EN113" s="26"/>
      <c r="EO113" s="29"/>
      <c r="EP113" s="26"/>
      <c r="EQ113" s="26"/>
      <c r="ER113" s="26"/>
      <c r="ES113" s="26"/>
      <c r="ET113" s="26"/>
      <c r="EU113" s="29"/>
      <c r="EV113" s="26"/>
      <c r="EW113" s="26"/>
      <c r="EX113" s="26"/>
      <c r="EY113" s="26"/>
      <c r="EZ113" s="26"/>
      <c r="FA113" s="29"/>
      <c r="FB113" s="26"/>
      <c r="FC113" s="26"/>
      <c r="FD113" s="26"/>
      <c r="FE113" s="26"/>
      <c r="FF113" s="26"/>
      <c r="FG113" s="29"/>
      <c r="FH113" s="26"/>
      <c r="FI113" s="26"/>
      <c r="FJ113" s="26"/>
      <c r="FK113" s="26"/>
      <c r="FL113" s="26"/>
      <c r="FM113" s="29"/>
      <c r="FN113" s="26"/>
      <c r="FO113" s="26"/>
      <c r="FP113" s="26"/>
      <c r="FQ113" s="26"/>
      <c r="FR113" s="26"/>
      <c r="FS113" s="29"/>
      <c r="FT113" s="26"/>
      <c r="FU113" s="26"/>
      <c r="FV113" s="26"/>
      <c r="FW113" s="26"/>
      <c r="FX113" s="26"/>
      <c r="FY113" s="29"/>
      <c r="FZ113" s="26"/>
      <c r="GA113" s="26"/>
      <c r="GB113" s="26"/>
      <c r="GC113" s="26"/>
      <c r="GD113" s="26"/>
      <c r="GE113" s="29"/>
      <c r="GF113" s="26"/>
      <c r="GG113" s="26"/>
      <c r="GH113" s="26"/>
      <c r="GI113" s="26"/>
      <c r="GJ113" s="26"/>
      <c r="GK113" s="29"/>
      <c r="GL113" s="26"/>
      <c r="GM113" s="26"/>
      <c r="GN113" s="26"/>
      <c r="GO113" s="26"/>
      <c r="GP113" s="26"/>
      <c r="GQ113" s="29"/>
      <c r="GR113" s="26"/>
      <c r="GS113" s="26"/>
      <c r="GT113" s="26"/>
      <c r="GU113" s="26"/>
      <c r="GV113" s="26"/>
      <c r="GW113" s="29"/>
      <c r="GX113" s="26"/>
      <c r="GY113" s="26"/>
      <c r="GZ113" s="26"/>
      <c r="HA113" s="26"/>
      <c r="HB113" s="26"/>
      <c r="HC113" s="29"/>
      <c r="HD113" s="26"/>
      <c r="HE113" s="26"/>
      <c r="HF113" s="26"/>
      <c r="HG113" s="26"/>
      <c r="HH113" s="26"/>
      <c r="HI113" s="29"/>
      <c r="HJ113" s="26"/>
      <c r="HK113" s="26"/>
      <c r="HL113" s="26"/>
      <c r="HM113" s="26"/>
      <c r="HN113" s="26"/>
      <c r="HO113" s="29"/>
      <c r="HP113" s="26"/>
      <c r="HQ113" s="26"/>
      <c r="HR113" s="26"/>
      <c r="HS113" s="26"/>
      <c r="HT113" s="26"/>
      <c r="HU113" s="29"/>
      <c r="HV113" s="26"/>
      <c r="HW113" s="26"/>
      <c r="HX113" s="26"/>
      <c r="HY113" s="26"/>
      <c r="HZ113" s="26"/>
      <c r="IA113" s="29"/>
      <c r="IB113" s="26"/>
      <c r="IC113" s="26"/>
      <c r="ID113" s="26"/>
      <c r="IE113" s="26"/>
      <c r="IF113" s="26"/>
      <c r="IG113" s="29"/>
      <c r="IH113" s="26"/>
      <c r="II113" s="26"/>
      <c r="IJ113" s="26"/>
      <c r="IK113" s="26"/>
      <c r="IL113" s="26"/>
      <c r="IM113" s="29"/>
      <c r="IN113" s="26"/>
      <c r="IO113" s="26"/>
      <c r="IP113" s="26"/>
      <c r="IQ113" s="26"/>
      <c r="IR113" s="26"/>
      <c r="IS113" s="29"/>
      <c r="IT113" s="26"/>
      <c r="IU113" s="26"/>
      <c r="IV113" s="26"/>
      <c r="IW113" s="26"/>
      <c r="IX113" s="26"/>
      <c r="IY113" s="29"/>
      <c r="IZ113" s="26"/>
      <c r="JA113" s="26"/>
      <c r="JB113" s="26"/>
      <c r="JC113" s="26"/>
      <c r="JD113" s="26"/>
      <c r="JE113" s="29"/>
      <c r="JF113" s="26"/>
      <c r="JG113" s="26"/>
      <c r="JH113" s="26"/>
      <c r="JI113" s="26"/>
      <c r="JJ113" s="26"/>
      <c r="JK113" s="29"/>
      <c r="JL113" s="26"/>
      <c r="JM113" s="26"/>
      <c r="JN113" s="26"/>
      <c r="JO113" s="26"/>
      <c r="JP113" s="26"/>
      <c r="JQ113" s="29"/>
      <c r="JR113" s="26"/>
      <c r="JS113" s="26"/>
      <c r="JT113" s="26"/>
      <c r="JU113" s="26"/>
      <c r="JV113" s="26"/>
      <c r="JW113" s="29"/>
      <c r="JX113" s="26"/>
      <c r="JY113" s="26"/>
      <c r="JZ113" s="26"/>
      <c r="KA113" s="26"/>
      <c r="KB113" s="26"/>
      <c r="KC113" s="29"/>
      <c r="KD113" s="26"/>
      <c r="KE113" s="26"/>
      <c r="KF113" s="26"/>
      <c r="KG113" s="26"/>
      <c r="KH113" s="26"/>
      <c r="KI113" s="29"/>
      <c r="KJ113" s="26"/>
      <c r="KK113" s="26"/>
      <c r="KL113" s="26"/>
      <c r="KM113" s="26"/>
      <c r="KN113" s="26"/>
      <c r="KO113" s="29"/>
      <c r="KP113" s="26"/>
      <c r="KQ113" s="26"/>
      <c r="KR113" s="26"/>
      <c r="KS113" s="26"/>
      <c r="KT113" s="26"/>
      <c r="KU113" s="29"/>
      <c r="KV113" s="26"/>
      <c r="KW113" s="26"/>
      <c r="KX113" s="26"/>
      <c r="KY113" s="26"/>
      <c r="KZ113" s="26"/>
      <c r="LA113" s="29"/>
      <c r="LB113" s="26"/>
      <c r="LC113" s="26"/>
      <c r="LD113" s="26"/>
      <c r="LE113" s="26"/>
      <c r="LF113" s="26"/>
      <c r="LG113" s="29"/>
    </row>
    <row r="114">
      <c r="A114" s="1"/>
      <c r="B114" s="25" t="s">
        <v>9</v>
      </c>
      <c r="C114" s="26" t="s">
        <v>18</v>
      </c>
      <c r="D114" s="24" t="s">
        <v>11</v>
      </c>
      <c r="E114" s="37">
        <f t="shared" ref="E114:J114" si="94">N114+T114+Z114+AF114+AL114+AR114+AX114+BD114+BJ114+BP114+BV114+CB114+CH114+CN114+CT114+CZ114+DF114+DL114+DR114+DX114+ED114+EJ114+EP114+EV114+FB114+FH114+FN114+FT114+FZ114+GF114+GL114+GR114+GX114+HD114+HJ114+HP114+HV114+IB114+IH114+IN114+IT114+IZ114+JF114+JL114+JR114+JX114+KD114+KJ114+KP114+KV114+LB114</f>
        <v>0</v>
      </c>
      <c r="F114" s="37">
        <f t="shared" si="94"/>
        <v>0</v>
      </c>
      <c r="G114" s="37">
        <f t="shared" si="94"/>
        <v>0</v>
      </c>
      <c r="H114" s="37">
        <f t="shared" si="94"/>
        <v>0</v>
      </c>
      <c r="I114" s="37">
        <f t="shared" si="94"/>
        <v>9999</v>
      </c>
      <c r="J114" s="37">
        <f t="shared" si="94"/>
        <v>0</v>
      </c>
      <c r="K114" s="43">
        <f t="shared" si="95"/>
        <v>9999</v>
      </c>
      <c r="L114" s="38">
        <f>sum(E114:J114)+sum(E118:J118)</f>
        <v>19998</v>
      </c>
      <c r="M114" s="39">
        <f>sum(E115:J115)+sum(E119:J119)</f>
        <v>71348</v>
      </c>
      <c r="N114" s="40"/>
      <c r="O114" s="37"/>
      <c r="P114" s="37"/>
      <c r="Q114" s="37"/>
      <c r="R114" s="37"/>
      <c r="S114" s="37"/>
      <c r="T114" s="40"/>
      <c r="U114" s="37"/>
      <c r="V114" s="37"/>
      <c r="W114" s="37"/>
      <c r="X114" s="37">
        <v>9999.0</v>
      </c>
      <c r="Y114" s="37"/>
      <c r="Z114" s="40"/>
      <c r="AA114" s="37"/>
      <c r="AB114" s="37"/>
      <c r="AC114" s="37"/>
      <c r="AD114" s="37"/>
      <c r="AE114" s="41"/>
      <c r="AF114" s="37"/>
      <c r="AG114" s="37"/>
      <c r="AH114" s="37"/>
      <c r="AI114" s="37"/>
      <c r="AJ114" s="37"/>
      <c r="AK114" s="41"/>
      <c r="AL114" s="40"/>
      <c r="AM114" s="37"/>
      <c r="AN114" s="37"/>
      <c r="AO114" s="37"/>
      <c r="AP114" s="37"/>
      <c r="AQ114" s="41"/>
      <c r="AR114" s="40"/>
      <c r="AS114" s="37"/>
      <c r="AT114" s="37"/>
      <c r="AU114" s="37"/>
      <c r="AV114" s="37"/>
      <c r="AW114" s="41"/>
      <c r="AX114" s="37"/>
      <c r="AY114" s="37"/>
      <c r="AZ114" s="37"/>
      <c r="BA114" s="37"/>
      <c r="BB114" s="37"/>
      <c r="BC114" s="41"/>
      <c r="BD114" s="143"/>
      <c r="BE114" s="144"/>
      <c r="BF114" s="144"/>
      <c r="BG114" s="144"/>
      <c r="BH114" s="144"/>
      <c r="BI114" s="41"/>
      <c r="BJ114" s="40"/>
      <c r="BK114" s="37"/>
      <c r="BL114" s="37"/>
      <c r="BM114" s="37"/>
      <c r="BN114" s="37"/>
      <c r="BO114" s="41"/>
      <c r="BP114" s="37"/>
      <c r="BQ114" s="37"/>
      <c r="BR114" s="37"/>
      <c r="BS114" s="37"/>
      <c r="BT114" s="37"/>
      <c r="BU114" s="41"/>
      <c r="BV114" s="37"/>
      <c r="BW114" s="37"/>
      <c r="BX114" s="37"/>
      <c r="BY114" s="37"/>
      <c r="BZ114" s="37"/>
      <c r="CA114" s="41"/>
      <c r="CB114" s="37"/>
      <c r="CC114" s="37"/>
      <c r="CD114" s="37"/>
      <c r="CE114" s="37"/>
      <c r="CF114" s="37"/>
      <c r="CG114" s="41"/>
      <c r="CH114" s="37"/>
      <c r="CI114" s="37"/>
      <c r="CJ114" s="37"/>
      <c r="CK114" s="37"/>
      <c r="CL114" s="37"/>
      <c r="CM114" s="41"/>
      <c r="CN114" s="37"/>
      <c r="CO114" s="37"/>
      <c r="CP114" s="37"/>
      <c r="CQ114" s="37"/>
      <c r="CR114" s="37"/>
      <c r="CS114" s="41"/>
      <c r="CT114" s="37"/>
      <c r="CU114" s="37"/>
      <c r="CV114" s="37"/>
      <c r="CW114" s="37"/>
      <c r="CX114" s="37"/>
      <c r="CY114" s="41"/>
      <c r="CZ114" s="37"/>
      <c r="DA114" s="37"/>
      <c r="DB114" s="37"/>
      <c r="DC114" s="37"/>
      <c r="DD114" s="37"/>
      <c r="DE114" s="41"/>
      <c r="DF114" s="37"/>
      <c r="DG114" s="37"/>
      <c r="DH114" s="37"/>
      <c r="DI114" s="37"/>
      <c r="DJ114" s="37"/>
      <c r="DK114" s="41"/>
      <c r="DL114" s="37"/>
      <c r="DM114" s="37"/>
      <c r="DN114" s="37"/>
      <c r="DO114" s="37"/>
      <c r="DP114" s="37"/>
      <c r="DQ114" s="41"/>
      <c r="DR114" s="37"/>
      <c r="DS114" s="37"/>
      <c r="DT114" s="37"/>
      <c r="DU114" s="37"/>
      <c r="DV114" s="37"/>
      <c r="DW114" s="41"/>
      <c r="DX114" s="37"/>
      <c r="DY114" s="37"/>
      <c r="DZ114" s="37"/>
      <c r="EA114" s="37"/>
      <c r="EB114" s="37"/>
      <c r="EC114" s="41"/>
      <c r="ED114" s="37"/>
      <c r="EE114" s="37"/>
      <c r="EF114" s="37"/>
      <c r="EG114" s="37"/>
      <c r="EH114" s="37"/>
      <c r="EI114" s="41"/>
      <c r="EJ114" s="37"/>
      <c r="EK114" s="37"/>
      <c r="EL114" s="37"/>
      <c r="EM114" s="37"/>
      <c r="EN114" s="37"/>
      <c r="EO114" s="41"/>
      <c r="EP114" s="37"/>
      <c r="EQ114" s="37"/>
      <c r="ER114" s="37"/>
      <c r="ES114" s="37"/>
      <c r="ET114" s="37"/>
      <c r="EU114" s="41"/>
      <c r="EV114" s="37"/>
      <c r="EW114" s="37"/>
      <c r="EX114" s="37"/>
      <c r="EY114" s="37"/>
      <c r="EZ114" s="37"/>
      <c r="FA114" s="41"/>
      <c r="FB114" s="37"/>
      <c r="FC114" s="37"/>
      <c r="FD114" s="37"/>
      <c r="FE114" s="37"/>
      <c r="FF114" s="37"/>
      <c r="FG114" s="41"/>
      <c r="FH114" s="37"/>
      <c r="FI114" s="37"/>
      <c r="FJ114" s="37"/>
      <c r="FK114" s="37"/>
      <c r="FL114" s="37"/>
      <c r="FM114" s="41"/>
      <c r="FN114" s="37"/>
      <c r="FO114" s="37"/>
      <c r="FP114" s="37"/>
      <c r="FQ114" s="37"/>
      <c r="FR114" s="37"/>
      <c r="FS114" s="41"/>
      <c r="FT114" s="37"/>
      <c r="FU114" s="37"/>
      <c r="FV114" s="37"/>
      <c r="FW114" s="37"/>
      <c r="FX114" s="37"/>
      <c r="FY114" s="41"/>
      <c r="FZ114" s="37"/>
      <c r="GA114" s="37"/>
      <c r="GB114" s="37"/>
      <c r="GC114" s="37"/>
      <c r="GD114" s="37"/>
      <c r="GE114" s="41"/>
      <c r="GF114" s="37"/>
      <c r="GG114" s="37"/>
      <c r="GH114" s="37"/>
      <c r="GI114" s="37"/>
      <c r="GJ114" s="37"/>
      <c r="GK114" s="41"/>
      <c r="GL114" s="37"/>
      <c r="GM114" s="37"/>
      <c r="GN114" s="37"/>
      <c r="GO114" s="37"/>
      <c r="GP114" s="37"/>
      <c r="GQ114" s="41"/>
      <c r="GR114" s="37"/>
      <c r="GS114" s="37"/>
      <c r="GT114" s="37"/>
      <c r="GU114" s="37"/>
      <c r="GV114" s="37"/>
      <c r="GW114" s="41"/>
      <c r="GX114" s="37"/>
      <c r="GY114" s="37"/>
      <c r="GZ114" s="37"/>
      <c r="HA114" s="37"/>
      <c r="HB114" s="37"/>
      <c r="HC114" s="41"/>
      <c r="HD114" s="37"/>
      <c r="HE114" s="37"/>
      <c r="HF114" s="37"/>
      <c r="HG114" s="37"/>
      <c r="HH114" s="37"/>
      <c r="HI114" s="41"/>
      <c r="HJ114" s="37"/>
      <c r="HK114" s="37"/>
      <c r="HL114" s="37"/>
      <c r="HM114" s="37"/>
      <c r="HN114" s="37"/>
      <c r="HO114" s="41"/>
      <c r="HP114" s="37"/>
      <c r="HQ114" s="37"/>
      <c r="HR114" s="37"/>
      <c r="HS114" s="37"/>
      <c r="HT114" s="37"/>
      <c r="HU114" s="41"/>
      <c r="HV114" s="37"/>
      <c r="HW114" s="37"/>
      <c r="HX114" s="37"/>
      <c r="HY114" s="37"/>
      <c r="HZ114" s="37"/>
      <c r="IA114" s="41"/>
      <c r="IB114" s="37"/>
      <c r="IC114" s="37"/>
      <c r="ID114" s="37"/>
      <c r="IE114" s="37"/>
      <c r="IF114" s="37"/>
      <c r="IG114" s="41"/>
      <c r="IH114" s="37"/>
      <c r="II114" s="37"/>
      <c r="IJ114" s="37"/>
      <c r="IK114" s="37"/>
      <c r="IL114" s="37"/>
      <c r="IM114" s="41"/>
      <c r="IN114" s="37"/>
      <c r="IO114" s="37"/>
      <c r="IP114" s="37"/>
      <c r="IQ114" s="37"/>
      <c r="IR114" s="37"/>
      <c r="IS114" s="41"/>
      <c r="IT114" s="37"/>
      <c r="IU114" s="37"/>
      <c r="IV114" s="37"/>
      <c r="IW114" s="37"/>
      <c r="IX114" s="37"/>
      <c r="IY114" s="41"/>
      <c r="IZ114" s="37"/>
      <c r="JA114" s="37"/>
      <c r="JB114" s="37"/>
      <c r="JC114" s="37"/>
      <c r="JD114" s="37"/>
      <c r="JE114" s="41"/>
      <c r="JF114" s="37"/>
      <c r="JG114" s="37"/>
      <c r="JH114" s="37"/>
      <c r="JI114" s="37"/>
      <c r="JJ114" s="37"/>
      <c r="JK114" s="41"/>
      <c r="JL114" s="37"/>
      <c r="JM114" s="37"/>
      <c r="JN114" s="37"/>
      <c r="JO114" s="37"/>
      <c r="JP114" s="37"/>
      <c r="JQ114" s="41"/>
      <c r="JR114" s="37"/>
      <c r="JS114" s="37"/>
      <c r="JT114" s="37"/>
      <c r="JU114" s="37"/>
      <c r="JV114" s="37"/>
      <c r="JW114" s="41"/>
      <c r="JX114" s="37"/>
      <c r="JY114" s="37"/>
      <c r="JZ114" s="37"/>
      <c r="KA114" s="37"/>
      <c r="KB114" s="37"/>
      <c r="KC114" s="41"/>
      <c r="KD114" s="37"/>
      <c r="KE114" s="37"/>
      <c r="KF114" s="37"/>
      <c r="KG114" s="37"/>
      <c r="KH114" s="37"/>
      <c r="KI114" s="41"/>
      <c r="KJ114" s="37"/>
      <c r="KK114" s="37"/>
      <c r="KL114" s="37"/>
      <c r="KM114" s="37"/>
      <c r="KN114" s="37"/>
      <c r="KO114" s="41"/>
      <c r="KP114" s="37"/>
      <c r="KQ114" s="37"/>
      <c r="KR114" s="37"/>
      <c r="KS114" s="37"/>
      <c r="KT114" s="37"/>
      <c r="KU114" s="41"/>
      <c r="KV114" s="37"/>
      <c r="KW114" s="37"/>
      <c r="KX114" s="37"/>
      <c r="KY114" s="37"/>
      <c r="KZ114" s="37"/>
      <c r="LA114" s="41"/>
      <c r="LB114" s="37"/>
      <c r="LC114" s="37"/>
      <c r="LD114" s="37"/>
      <c r="LE114" s="37"/>
      <c r="LF114" s="37"/>
      <c r="LG114" s="41"/>
    </row>
    <row r="115">
      <c r="A115" s="1"/>
      <c r="B115" s="25" t="s">
        <v>12</v>
      </c>
      <c r="D115" s="24" t="s">
        <v>13</v>
      </c>
      <c r="E115" s="37">
        <f t="shared" ref="E115:J115" si="96">N115+T115+Z115+AF115+AL115+AR115+AX115+BD115+BJ115+BP115+BV115+CB115+CH115+CN115+CT115+CZ115+DF115+DL115+DR115+DX115+ED115+EJ115+EP115+EV115+FB115+FH115+FN115+FT115+FZ115+GF115+GL115+GR115+GX115+HD115+HJ115+HP115+HV115+IB115+IH115+IN115+IT115+IZ115+JF115+JL115+JR115+JX115+KD115+KJ115+KP115+KV115+LB115</f>
        <v>0</v>
      </c>
      <c r="F115" s="37">
        <f t="shared" si="96"/>
        <v>0</v>
      </c>
      <c r="G115" s="37">
        <f t="shared" si="96"/>
        <v>0</v>
      </c>
      <c r="H115" s="37">
        <f t="shared" si="96"/>
        <v>0</v>
      </c>
      <c r="I115" s="37">
        <f t="shared" si="96"/>
        <v>60749</v>
      </c>
      <c r="J115" s="37">
        <f t="shared" si="96"/>
        <v>0</v>
      </c>
      <c r="K115" s="43">
        <f t="shared" si="95"/>
        <v>60749</v>
      </c>
      <c r="M115" s="27"/>
      <c r="N115" s="40"/>
      <c r="O115" s="37"/>
      <c r="P115" s="37"/>
      <c r="Q115" s="37"/>
      <c r="R115" s="37"/>
      <c r="S115" s="37"/>
      <c r="T115" s="40"/>
      <c r="U115" s="37"/>
      <c r="V115" s="37"/>
      <c r="W115" s="37"/>
      <c r="X115" s="37">
        <v>60749.0</v>
      </c>
      <c r="Y115" s="37"/>
      <c r="Z115" s="40"/>
      <c r="AA115" s="37"/>
      <c r="AB115" s="37"/>
      <c r="AC115" s="37"/>
      <c r="AD115" s="37"/>
      <c r="AE115" s="41"/>
      <c r="AF115" s="37"/>
      <c r="AG115" s="37"/>
      <c r="AH115" s="37"/>
      <c r="AI115" s="37"/>
      <c r="AJ115" s="37"/>
      <c r="AK115" s="41"/>
      <c r="AL115" s="40"/>
      <c r="AM115" s="37"/>
      <c r="AN115" s="37"/>
      <c r="AO115" s="37"/>
      <c r="AP115" s="37"/>
      <c r="AQ115" s="41"/>
      <c r="AR115" s="40"/>
      <c r="AS115" s="37"/>
      <c r="AT115" s="37"/>
      <c r="AU115" s="37"/>
      <c r="AV115" s="37"/>
      <c r="AW115" s="41"/>
      <c r="AX115" s="37"/>
      <c r="AY115" s="37"/>
      <c r="AZ115" s="37"/>
      <c r="BA115" s="37"/>
      <c r="BB115" s="37"/>
      <c r="BC115" s="41"/>
      <c r="BD115" s="143"/>
      <c r="BE115" s="144"/>
      <c r="BF115" s="144"/>
      <c r="BG115" s="144"/>
      <c r="BH115" s="144"/>
      <c r="BI115" s="41"/>
      <c r="BJ115" s="40"/>
      <c r="BK115" s="37"/>
      <c r="BL115" s="37"/>
      <c r="BM115" s="37"/>
      <c r="BN115" s="37"/>
      <c r="BO115" s="41"/>
      <c r="BP115" s="37"/>
      <c r="BQ115" s="37"/>
      <c r="BR115" s="37"/>
      <c r="BS115" s="37"/>
      <c r="BT115" s="37"/>
      <c r="BU115" s="41"/>
      <c r="BV115" s="37"/>
      <c r="BW115" s="37"/>
      <c r="BX115" s="37"/>
      <c r="BY115" s="37"/>
      <c r="BZ115" s="37"/>
      <c r="CA115" s="41"/>
      <c r="CB115" s="37"/>
      <c r="CC115" s="37"/>
      <c r="CD115" s="37"/>
      <c r="CE115" s="37"/>
      <c r="CF115" s="37"/>
      <c r="CG115" s="41"/>
      <c r="CH115" s="37"/>
      <c r="CI115" s="37"/>
      <c r="CJ115" s="37"/>
      <c r="CK115" s="37"/>
      <c r="CL115" s="37"/>
      <c r="CM115" s="41"/>
      <c r="CN115" s="37"/>
      <c r="CO115" s="37"/>
      <c r="CP115" s="37"/>
      <c r="CQ115" s="37"/>
      <c r="CR115" s="37"/>
      <c r="CS115" s="41"/>
      <c r="CT115" s="37"/>
      <c r="CU115" s="37"/>
      <c r="CV115" s="37"/>
      <c r="CW115" s="37"/>
      <c r="CX115" s="37"/>
      <c r="CY115" s="41"/>
      <c r="CZ115" s="37"/>
      <c r="DA115" s="37"/>
      <c r="DB115" s="37"/>
      <c r="DC115" s="37"/>
      <c r="DD115" s="37"/>
      <c r="DE115" s="41"/>
      <c r="DF115" s="37"/>
      <c r="DG115" s="37"/>
      <c r="DH115" s="37"/>
      <c r="DI115" s="37"/>
      <c r="DJ115" s="37"/>
      <c r="DK115" s="41"/>
      <c r="DL115" s="37"/>
      <c r="DM115" s="37"/>
      <c r="DN115" s="37"/>
      <c r="DO115" s="37"/>
      <c r="DP115" s="37"/>
      <c r="DQ115" s="41"/>
      <c r="DR115" s="37"/>
      <c r="DS115" s="37"/>
      <c r="DT115" s="37"/>
      <c r="DU115" s="37"/>
      <c r="DV115" s="37"/>
      <c r="DW115" s="41"/>
      <c r="DX115" s="37"/>
      <c r="DY115" s="37"/>
      <c r="DZ115" s="37"/>
      <c r="EA115" s="37"/>
      <c r="EB115" s="37"/>
      <c r="EC115" s="41"/>
      <c r="ED115" s="37"/>
      <c r="EE115" s="37"/>
      <c r="EF115" s="37"/>
      <c r="EG115" s="37"/>
      <c r="EH115" s="37"/>
      <c r="EI115" s="41"/>
      <c r="EJ115" s="37"/>
      <c r="EK115" s="37"/>
      <c r="EL115" s="37"/>
      <c r="EM115" s="37"/>
      <c r="EN115" s="37"/>
      <c r="EO115" s="41"/>
      <c r="EP115" s="37"/>
      <c r="EQ115" s="37"/>
      <c r="ER115" s="37"/>
      <c r="ES115" s="37"/>
      <c r="ET115" s="37"/>
      <c r="EU115" s="41"/>
      <c r="EV115" s="37"/>
      <c r="EW115" s="37"/>
      <c r="EX115" s="37"/>
      <c r="EY115" s="37"/>
      <c r="EZ115" s="37"/>
      <c r="FA115" s="41"/>
      <c r="FB115" s="37"/>
      <c r="FC115" s="37"/>
      <c r="FD115" s="37"/>
      <c r="FE115" s="37"/>
      <c r="FF115" s="37"/>
      <c r="FG115" s="41"/>
      <c r="FH115" s="37"/>
      <c r="FI115" s="37"/>
      <c r="FJ115" s="37"/>
      <c r="FK115" s="37"/>
      <c r="FL115" s="37"/>
      <c r="FM115" s="41"/>
      <c r="FN115" s="37"/>
      <c r="FO115" s="37"/>
      <c r="FP115" s="37"/>
      <c r="FQ115" s="37"/>
      <c r="FR115" s="37"/>
      <c r="FS115" s="41"/>
      <c r="FT115" s="37"/>
      <c r="FU115" s="37"/>
      <c r="FV115" s="37"/>
      <c r="FW115" s="37"/>
      <c r="FX115" s="37"/>
      <c r="FY115" s="41"/>
      <c r="FZ115" s="37"/>
      <c r="GA115" s="37"/>
      <c r="GB115" s="37"/>
      <c r="GC115" s="37"/>
      <c r="GD115" s="37"/>
      <c r="GE115" s="41"/>
      <c r="GF115" s="37"/>
      <c r="GG115" s="37"/>
      <c r="GH115" s="37"/>
      <c r="GI115" s="37"/>
      <c r="GJ115" s="37"/>
      <c r="GK115" s="41"/>
      <c r="GL115" s="37"/>
      <c r="GM115" s="37"/>
      <c r="GN115" s="37"/>
      <c r="GO115" s="37"/>
      <c r="GP115" s="37"/>
      <c r="GQ115" s="41"/>
      <c r="GR115" s="37"/>
      <c r="GS115" s="37"/>
      <c r="GT115" s="37"/>
      <c r="GU115" s="37"/>
      <c r="GV115" s="37"/>
      <c r="GW115" s="41"/>
      <c r="GX115" s="37"/>
      <c r="GY115" s="37"/>
      <c r="GZ115" s="37"/>
      <c r="HA115" s="37"/>
      <c r="HB115" s="37"/>
      <c r="HC115" s="41"/>
      <c r="HD115" s="37"/>
      <c r="HE115" s="37"/>
      <c r="HF115" s="37"/>
      <c r="HG115" s="37"/>
      <c r="HH115" s="37"/>
      <c r="HI115" s="41"/>
      <c r="HJ115" s="37"/>
      <c r="HK115" s="37"/>
      <c r="HL115" s="37"/>
      <c r="HM115" s="37"/>
      <c r="HN115" s="37"/>
      <c r="HO115" s="41"/>
      <c r="HP115" s="37"/>
      <c r="HQ115" s="37"/>
      <c r="HR115" s="37"/>
      <c r="HS115" s="37"/>
      <c r="HT115" s="37"/>
      <c r="HU115" s="41"/>
      <c r="HV115" s="37"/>
      <c r="HW115" s="37"/>
      <c r="HX115" s="37"/>
      <c r="HY115" s="37"/>
      <c r="HZ115" s="37"/>
      <c r="IA115" s="41"/>
      <c r="IB115" s="37"/>
      <c r="IC115" s="37"/>
      <c r="ID115" s="37"/>
      <c r="IE115" s="37"/>
      <c r="IF115" s="37"/>
      <c r="IG115" s="41"/>
      <c r="IH115" s="37"/>
      <c r="II115" s="37"/>
      <c r="IJ115" s="37"/>
      <c r="IK115" s="37"/>
      <c r="IL115" s="37"/>
      <c r="IM115" s="41"/>
      <c r="IN115" s="37"/>
      <c r="IO115" s="37"/>
      <c r="IP115" s="37"/>
      <c r="IQ115" s="37"/>
      <c r="IR115" s="37"/>
      <c r="IS115" s="41"/>
      <c r="IT115" s="37"/>
      <c r="IU115" s="37"/>
      <c r="IV115" s="37"/>
      <c r="IW115" s="37"/>
      <c r="IX115" s="37"/>
      <c r="IY115" s="41"/>
      <c r="IZ115" s="37"/>
      <c r="JA115" s="37"/>
      <c r="JB115" s="37"/>
      <c r="JC115" s="37"/>
      <c r="JD115" s="37"/>
      <c r="JE115" s="41"/>
      <c r="JF115" s="37"/>
      <c r="JG115" s="37"/>
      <c r="JH115" s="37"/>
      <c r="JI115" s="37"/>
      <c r="JJ115" s="37"/>
      <c r="JK115" s="41"/>
      <c r="JL115" s="37"/>
      <c r="JM115" s="37"/>
      <c r="JN115" s="37"/>
      <c r="JO115" s="37"/>
      <c r="JP115" s="37"/>
      <c r="JQ115" s="41"/>
      <c r="JR115" s="37"/>
      <c r="JS115" s="37"/>
      <c r="JT115" s="37"/>
      <c r="JU115" s="37"/>
      <c r="JV115" s="37"/>
      <c r="JW115" s="41"/>
      <c r="JX115" s="37"/>
      <c r="JY115" s="37"/>
      <c r="JZ115" s="37"/>
      <c r="KA115" s="37"/>
      <c r="KB115" s="37"/>
      <c r="KC115" s="41"/>
      <c r="KD115" s="37"/>
      <c r="KE115" s="37"/>
      <c r="KF115" s="37"/>
      <c r="KG115" s="37"/>
      <c r="KH115" s="37"/>
      <c r="KI115" s="41"/>
      <c r="KJ115" s="37"/>
      <c r="KK115" s="37"/>
      <c r="KL115" s="37"/>
      <c r="KM115" s="37"/>
      <c r="KN115" s="37"/>
      <c r="KO115" s="41"/>
      <c r="KP115" s="37"/>
      <c r="KQ115" s="37"/>
      <c r="KR115" s="37"/>
      <c r="KS115" s="37"/>
      <c r="KT115" s="37"/>
      <c r="KU115" s="41"/>
      <c r="KV115" s="37"/>
      <c r="KW115" s="37"/>
      <c r="KX115" s="37"/>
      <c r="KY115" s="37"/>
      <c r="KZ115" s="37"/>
      <c r="LA115" s="41"/>
      <c r="LB115" s="37"/>
      <c r="LC115" s="37"/>
      <c r="LD115" s="37"/>
      <c r="LE115" s="37"/>
      <c r="LF115" s="37"/>
      <c r="LG115" s="41"/>
    </row>
    <row r="116">
      <c r="A116" s="1"/>
      <c r="B116" s="49" t="s">
        <v>88</v>
      </c>
      <c r="D116" s="50" t="s">
        <v>15</v>
      </c>
      <c r="E116" s="50" t="s">
        <v>60</v>
      </c>
      <c r="F116" s="50" t="s">
        <v>61</v>
      </c>
      <c r="G116" s="50" t="s">
        <v>62</v>
      </c>
      <c r="H116" s="50" t="s">
        <v>63</v>
      </c>
      <c r="I116" s="50" t="s">
        <v>4</v>
      </c>
      <c r="J116" s="50" t="s">
        <v>64</v>
      </c>
      <c r="K116" s="165" t="s">
        <v>37</v>
      </c>
      <c r="M116" s="27"/>
      <c r="N116" s="52" t="s">
        <v>60</v>
      </c>
      <c r="O116" s="51" t="s">
        <v>61</v>
      </c>
      <c r="P116" s="51" t="s">
        <v>62</v>
      </c>
      <c r="Q116" s="51" t="s">
        <v>63</v>
      </c>
      <c r="R116" s="51" t="s">
        <v>4</v>
      </c>
      <c r="S116" s="51" t="s">
        <v>64</v>
      </c>
      <c r="T116" s="52" t="s">
        <v>60</v>
      </c>
      <c r="U116" s="51" t="s">
        <v>61</v>
      </c>
      <c r="V116" s="51" t="s">
        <v>62</v>
      </c>
      <c r="W116" s="51" t="s">
        <v>63</v>
      </c>
      <c r="X116" s="51" t="s">
        <v>4</v>
      </c>
      <c r="Y116" s="51" t="s">
        <v>64</v>
      </c>
      <c r="Z116" s="52" t="s">
        <v>60</v>
      </c>
      <c r="AA116" s="51" t="s">
        <v>61</v>
      </c>
      <c r="AB116" s="51" t="s">
        <v>62</v>
      </c>
      <c r="AC116" s="51" t="s">
        <v>63</v>
      </c>
      <c r="AD116" s="51" t="s">
        <v>4</v>
      </c>
      <c r="AE116" s="53" t="s">
        <v>64</v>
      </c>
      <c r="AF116" s="51" t="s">
        <v>60</v>
      </c>
      <c r="AG116" s="51" t="s">
        <v>61</v>
      </c>
      <c r="AH116" s="51" t="s">
        <v>62</v>
      </c>
      <c r="AI116" s="51" t="s">
        <v>63</v>
      </c>
      <c r="AJ116" s="51" t="s">
        <v>4</v>
      </c>
      <c r="AK116" s="53" t="s">
        <v>64</v>
      </c>
      <c r="AL116" s="52" t="s">
        <v>60</v>
      </c>
      <c r="AM116" s="51" t="s">
        <v>61</v>
      </c>
      <c r="AN116" s="51" t="s">
        <v>62</v>
      </c>
      <c r="AO116" s="51" t="s">
        <v>63</v>
      </c>
      <c r="AP116" s="51" t="s">
        <v>4</v>
      </c>
      <c r="AQ116" s="53" t="s">
        <v>64</v>
      </c>
      <c r="AR116" s="52" t="s">
        <v>60</v>
      </c>
      <c r="AS116" s="51" t="s">
        <v>61</v>
      </c>
      <c r="AT116" s="51" t="s">
        <v>62</v>
      </c>
      <c r="AU116" s="51" t="s">
        <v>63</v>
      </c>
      <c r="AV116" s="51" t="s">
        <v>4</v>
      </c>
      <c r="AW116" s="53" t="s">
        <v>64</v>
      </c>
      <c r="AX116" s="51" t="s">
        <v>60</v>
      </c>
      <c r="AY116" s="51" t="s">
        <v>61</v>
      </c>
      <c r="AZ116" s="51" t="s">
        <v>62</v>
      </c>
      <c r="BA116" s="51" t="s">
        <v>63</v>
      </c>
      <c r="BB116" s="51" t="s">
        <v>4</v>
      </c>
      <c r="BC116" s="53" t="s">
        <v>64</v>
      </c>
      <c r="BD116" s="145" t="s">
        <v>60</v>
      </c>
      <c r="BE116" s="146" t="s">
        <v>61</v>
      </c>
      <c r="BF116" s="146" t="s">
        <v>62</v>
      </c>
      <c r="BG116" s="146" t="s">
        <v>63</v>
      </c>
      <c r="BH116" s="146" t="s">
        <v>4</v>
      </c>
      <c r="BI116" s="53" t="s">
        <v>64</v>
      </c>
      <c r="BJ116" s="52" t="s">
        <v>60</v>
      </c>
      <c r="BK116" s="51" t="s">
        <v>61</v>
      </c>
      <c r="BL116" s="51" t="s">
        <v>62</v>
      </c>
      <c r="BM116" s="51" t="s">
        <v>63</v>
      </c>
      <c r="BN116" s="51" t="s">
        <v>4</v>
      </c>
      <c r="BO116" s="53" t="s">
        <v>64</v>
      </c>
      <c r="BP116" s="51" t="s">
        <v>60</v>
      </c>
      <c r="BQ116" s="51" t="s">
        <v>61</v>
      </c>
      <c r="BR116" s="51" t="s">
        <v>62</v>
      </c>
      <c r="BS116" s="51" t="s">
        <v>63</v>
      </c>
      <c r="BT116" s="51" t="s">
        <v>4</v>
      </c>
      <c r="BU116" s="53" t="s">
        <v>64</v>
      </c>
      <c r="BV116" s="51" t="s">
        <v>60</v>
      </c>
      <c r="BW116" s="51" t="s">
        <v>61</v>
      </c>
      <c r="BX116" s="51" t="s">
        <v>62</v>
      </c>
      <c r="BY116" s="51" t="s">
        <v>63</v>
      </c>
      <c r="BZ116" s="51" t="s">
        <v>4</v>
      </c>
      <c r="CA116" s="53" t="s">
        <v>64</v>
      </c>
      <c r="CB116" s="51" t="s">
        <v>60</v>
      </c>
      <c r="CC116" s="51" t="s">
        <v>61</v>
      </c>
      <c r="CD116" s="51" t="s">
        <v>62</v>
      </c>
      <c r="CE116" s="51" t="s">
        <v>63</v>
      </c>
      <c r="CF116" s="51" t="s">
        <v>4</v>
      </c>
      <c r="CG116" s="53" t="s">
        <v>64</v>
      </c>
      <c r="CH116" s="51" t="s">
        <v>60</v>
      </c>
      <c r="CI116" s="51" t="s">
        <v>61</v>
      </c>
      <c r="CJ116" s="51" t="s">
        <v>62</v>
      </c>
      <c r="CK116" s="51" t="s">
        <v>63</v>
      </c>
      <c r="CL116" s="51" t="s">
        <v>4</v>
      </c>
      <c r="CM116" s="53" t="s">
        <v>64</v>
      </c>
      <c r="CN116" s="51" t="s">
        <v>60</v>
      </c>
      <c r="CO116" s="51" t="s">
        <v>61</v>
      </c>
      <c r="CP116" s="51" t="s">
        <v>62</v>
      </c>
      <c r="CQ116" s="51" t="s">
        <v>63</v>
      </c>
      <c r="CR116" s="51" t="s">
        <v>4</v>
      </c>
      <c r="CS116" s="53" t="s">
        <v>64</v>
      </c>
      <c r="CT116" s="51" t="s">
        <v>60</v>
      </c>
      <c r="CU116" s="51" t="s">
        <v>61</v>
      </c>
      <c r="CV116" s="51" t="s">
        <v>62</v>
      </c>
      <c r="CW116" s="51" t="s">
        <v>63</v>
      </c>
      <c r="CX116" s="51" t="s">
        <v>4</v>
      </c>
      <c r="CY116" s="53" t="s">
        <v>64</v>
      </c>
      <c r="CZ116" s="51" t="s">
        <v>60</v>
      </c>
      <c r="DA116" s="51" t="s">
        <v>61</v>
      </c>
      <c r="DB116" s="51" t="s">
        <v>62</v>
      </c>
      <c r="DC116" s="51" t="s">
        <v>63</v>
      </c>
      <c r="DD116" s="51" t="s">
        <v>4</v>
      </c>
      <c r="DE116" s="53" t="s">
        <v>64</v>
      </c>
      <c r="DF116" s="51" t="s">
        <v>60</v>
      </c>
      <c r="DG116" s="51" t="s">
        <v>61</v>
      </c>
      <c r="DH116" s="51" t="s">
        <v>62</v>
      </c>
      <c r="DI116" s="51" t="s">
        <v>63</v>
      </c>
      <c r="DJ116" s="51" t="s">
        <v>4</v>
      </c>
      <c r="DK116" s="53" t="s">
        <v>64</v>
      </c>
      <c r="DL116" s="51" t="s">
        <v>60</v>
      </c>
      <c r="DM116" s="51" t="s">
        <v>61</v>
      </c>
      <c r="DN116" s="51" t="s">
        <v>62</v>
      </c>
      <c r="DO116" s="51" t="s">
        <v>63</v>
      </c>
      <c r="DP116" s="51" t="s">
        <v>4</v>
      </c>
      <c r="DQ116" s="53" t="s">
        <v>64</v>
      </c>
      <c r="DR116" s="51" t="s">
        <v>60</v>
      </c>
      <c r="DS116" s="51" t="s">
        <v>61</v>
      </c>
      <c r="DT116" s="51" t="s">
        <v>62</v>
      </c>
      <c r="DU116" s="51" t="s">
        <v>63</v>
      </c>
      <c r="DV116" s="51" t="s">
        <v>4</v>
      </c>
      <c r="DW116" s="53" t="s">
        <v>64</v>
      </c>
      <c r="DX116" s="51" t="s">
        <v>60</v>
      </c>
      <c r="DY116" s="51" t="s">
        <v>61</v>
      </c>
      <c r="DZ116" s="51" t="s">
        <v>62</v>
      </c>
      <c r="EA116" s="51" t="s">
        <v>63</v>
      </c>
      <c r="EB116" s="51" t="s">
        <v>4</v>
      </c>
      <c r="EC116" s="53" t="s">
        <v>64</v>
      </c>
      <c r="ED116" s="51" t="s">
        <v>60</v>
      </c>
      <c r="EE116" s="51" t="s">
        <v>61</v>
      </c>
      <c r="EF116" s="51" t="s">
        <v>62</v>
      </c>
      <c r="EG116" s="51" t="s">
        <v>63</v>
      </c>
      <c r="EH116" s="51" t="s">
        <v>4</v>
      </c>
      <c r="EI116" s="53" t="s">
        <v>64</v>
      </c>
      <c r="EJ116" s="51" t="s">
        <v>60</v>
      </c>
      <c r="EK116" s="51" t="s">
        <v>61</v>
      </c>
      <c r="EL116" s="51" t="s">
        <v>62</v>
      </c>
      <c r="EM116" s="51" t="s">
        <v>63</v>
      </c>
      <c r="EN116" s="51" t="s">
        <v>4</v>
      </c>
      <c r="EO116" s="53" t="s">
        <v>64</v>
      </c>
      <c r="EP116" s="51" t="s">
        <v>60</v>
      </c>
      <c r="EQ116" s="51" t="s">
        <v>61</v>
      </c>
      <c r="ER116" s="51" t="s">
        <v>62</v>
      </c>
      <c r="ES116" s="51" t="s">
        <v>63</v>
      </c>
      <c r="ET116" s="51" t="s">
        <v>4</v>
      </c>
      <c r="EU116" s="53" t="s">
        <v>64</v>
      </c>
      <c r="EV116" s="51" t="s">
        <v>60</v>
      </c>
      <c r="EW116" s="51" t="s">
        <v>61</v>
      </c>
      <c r="EX116" s="51" t="s">
        <v>62</v>
      </c>
      <c r="EY116" s="51" t="s">
        <v>63</v>
      </c>
      <c r="EZ116" s="51" t="s">
        <v>4</v>
      </c>
      <c r="FA116" s="53" t="s">
        <v>64</v>
      </c>
      <c r="FB116" s="51" t="s">
        <v>60</v>
      </c>
      <c r="FC116" s="51" t="s">
        <v>61</v>
      </c>
      <c r="FD116" s="51" t="s">
        <v>62</v>
      </c>
      <c r="FE116" s="51" t="s">
        <v>63</v>
      </c>
      <c r="FF116" s="51" t="s">
        <v>4</v>
      </c>
      <c r="FG116" s="53" t="s">
        <v>64</v>
      </c>
      <c r="FH116" s="51" t="s">
        <v>60</v>
      </c>
      <c r="FI116" s="51" t="s">
        <v>61</v>
      </c>
      <c r="FJ116" s="51" t="s">
        <v>62</v>
      </c>
      <c r="FK116" s="51" t="s">
        <v>63</v>
      </c>
      <c r="FL116" s="51" t="s">
        <v>4</v>
      </c>
      <c r="FM116" s="53" t="s">
        <v>64</v>
      </c>
      <c r="FN116" s="51" t="s">
        <v>60</v>
      </c>
      <c r="FO116" s="51" t="s">
        <v>61</v>
      </c>
      <c r="FP116" s="51" t="s">
        <v>62</v>
      </c>
      <c r="FQ116" s="51" t="s">
        <v>63</v>
      </c>
      <c r="FR116" s="51" t="s">
        <v>4</v>
      </c>
      <c r="FS116" s="53" t="s">
        <v>64</v>
      </c>
      <c r="FT116" s="51" t="s">
        <v>60</v>
      </c>
      <c r="FU116" s="51" t="s">
        <v>61</v>
      </c>
      <c r="FV116" s="51" t="s">
        <v>62</v>
      </c>
      <c r="FW116" s="51" t="s">
        <v>63</v>
      </c>
      <c r="FX116" s="51" t="s">
        <v>4</v>
      </c>
      <c r="FY116" s="53" t="s">
        <v>64</v>
      </c>
      <c r="FZ116" s="51" t="s">
        <v>60</v>
      </c>
      <c r="GA116" s="51" t="s">
        <v>61</v>
      </c>
      <c r="GB116" s="51" t="s">
        <v>62</v>
      </c>
      <c r="GC116" s="51" t="s">
        <v>63</v>
      </c>
      <c r="GD116" s="51" t="s">
        <v>4</v>
      </c>
      <c r="GE116" s="53" t="s">
        <v>64</v>
      </c>
      <c r="GF116" s="51" t="s">
        <v>60</v>
      </c>
      <c r="GG116" s="51" t="s">
        <v>61</v>
      </c>
      <c r="GH116" s="51" t="s">
        <v>62</v>
      </c>
      <c r="GI116" s="51" t="s">
        <v>63</v>
      </c>
      <c r="GJ116" s="51" t="s">
        <v>4</v>
      </c>
      <c r="GK116" s="53" t="s">
        <v>64</v>
      </c>
      <c r="GL116" s="51" t="s">
        <v>60</v>
      </c>
      <c r="GM116" s="51" t="s">
        <v>61</v>
      </c>
      <c r="GN116" s="51" t="s">
        <v>62</v>
      </c>
      <c r="GO116" s="51" t="s">
        <v>63</v>
      </c>
      <c r="GP116" s="51" t="s">
        <v>4</v>
      </c>
      <c r="GQ116" s="53" t="s">
        <v>64</v>
      </c>
      <c r="GR116" s="51" t="s">
        <v>60</v>
      </c>
      <c r="GS116" s="51" t="s">
        <v>61</v>
      </c>
      <c r="GT116" s="51" t="s">
        <v>62</v>
      </c>
      <c r="GU116" s="51" t="s">
        <v>63</v>
      </c>
      <c r="GV116" s="51" t="s">
        <v>4</v>
      </c>
      <c r="GW116" s="53" t="s">
        <v>64</v>
      </c>
      <c r="GX116" s="51" t="s">
        <v>60</v>
      </c>
      <c r="GY116" s="51" t="s">
        <v>61</v>
      </c>
      <c r="GZ116" s="51" t="s">
        <v>62</v>
      </c>
      <c r="HA116" s="51" t="s">
        <v>63</v>
      </c>
      <c r="HB116" s="51" t="s">
        <v>4</v>
      </c>
      <c r="HC116" s="53" t="s">
        <v>64</v>
      </c>
      <c r="HD116" s="51" t="s">
        <v>60</v>
      </c>
      <c r="HE116" s="51" t="s">
        <v>61</v>
      </c>
      <c r="HF116" s="51" t="s">
        <v>62</v>
      </c>
      <c r="HG116" s="51" t="s">
        <v>63</v>
      </c>
      <c r="HH116" s="51" t="s">
        <v>4</v>
      </c>
      <c r="HI116" s="53" t="s">
        <v>64</v>
      </c>
      <c r="HJ116" s="51" t="s">
        <v>60</v>
      </c>
      <c r="HK116" s="51" t="s">
        <v>61</v>
      </c>
      <c r="HL116" s="51" t="s">
        <v>62</v>
      </c>
      <c r="HM116" s="51" t="s">
        <v>63</v>
      </c>
      <c r="HN116" s="51" t="s">
        <v>4</v>
      </c>
      <c r="HO116" s="53" t="s">
        <v>64</v>
      </c>
      <c r="HP116" s="51" t="s">
        <v>60</v>
      </c>
      <c r="HQ116" s="51" t="s">
        <v>61</v>
      </c>
      <c r="HR116" s="51" t="s">
        <v>62</v>
      </c>
      <c r="HS116" s="51" t="s">
        <v>63</v>
      </c>
      <c r="HT116" s="51" t="s">
        <v>4</v>
      </c>
      <c r="HU116" s="53" t="s">
        <v>64</v>
      </c>
      <c r="HV116" s="51" t="s">
        <v>60</v>
      </c>
      <c r="HW116" s="51" t="s">
        <v>61</v>
      </c>
      <c r="HX116" s="51" t="s">
        <v>62</v>
      </c>
      <c r="HY116" s="51" t="s">
        <v>63</v>
      </c>
      <c r="HZ116" s="51" t="s">
        <v>4</v>
      </c>
      <c r="IA116" s="53" t="s">
        <v>64</v>
      </c>
      <c r="IB116" s="51" t="s">
        <v>60</v>
      </c>
      <c r="IC116" s="51" t="s">
        <v>61</v>
      </c>
      <c r="ID116" s="51" t="s">
        <v>62</v>
      </c>
      <c r="IE116" s="51" t="s">
        <v>63</v>
      </c>
      <c r="IF116" s="51" t="s">
        <v>4</v>
      </c>
      <c r="IG116" s="53" t="s">
        <v>64</v>
      </c>
      <c r="IH116" s="51" t="s">
        <v>60</v>
      </c>
      <c r="II116" s="51" t="s">
        <v>61</v>
      </c>
      <c r="IJ116" s="51" t="s">
        <v>62</v>
      </c>
      <c r="IK116" s="51" t="s">
        <v>63</v>
      </c>
      <c r="IL116" s="51" t="s">
        <v>4</v>
      </c>
      <c r="IM116" s="53" t="s">
        <v>64</v>
      </c>
      <c r="IN116" s="51" t="s">
        <v>60</v>
      </c>
      <c r="IO116" s="51" t="s">
        <v>61</v>
      </c>
      <c r="IP116" s="51" t="s">
        <v>62</v>
      </c>
      <c r="IQ116" s="51" t="s">
        <v>63</v>
      </c>
      <c r="IR116" s="51" t="s">
        <v>4</v>
      </c>
      <c r="IS116" s="53" t="s">
        <v>64</v>
      </c>
      <c r="IT116" s="51" t="s">
        <v>60</v>
      </c>
      <c r="IU116" s="51" t="s">
        <v>61</v>
      </c>
      <c r="IV116" s="51" t="s">
        <v>62</v>
      </c>
      <c r="IW116" s="51" t="s">
        <v>63</v>
      </c>
      <c r="IX116" s="51" t="s">
        <v>4</v>
      </c>
      <c r="IY116" s="53" t="s">
        <v>64</v>
      </c>
      <c r="IZ116" s="51" t="s">
        <v>60</v>
      </c>
      <c r="JA116" s="51" t="s">
        <v>61</v>
      </c>
      <c r="JB116" s="51" t="s">
        <v>62</v>
      </c>
      <c r="JC116" s="51" t="s">
        <v>63</v>
      </c>
      <c r="JD116" s="51" t="s">
        <v>4</v>
      </c>
      <c r="JE116" s="53" t="s">
        <v>64</v>
      </c>
      <c r="JF116" s="51" t="s">
        <v>60</v>
      </c>
      <c r="JG116" s="51" t="s">
        <v>61</v>
      </c>
      <c r="JH116" s="51" t="s">
        <v>62</v>
      </c>
      <c r="JI116" s="51" t="s">
        <v>63</v>
      </c>
      <c r="JJ116" s="51" t="s">
        <v>4</v>
      </c>
      <c r="JK116" s="53" t="s">
        <v>64</v>
      </c>
      <c r="JL116" s="51" t="s">
        <v>60</v>
      </c>
      <c r="JM116" s="51" t="s">
        <v>61</v>
      </c>
      <c r="JN116" s="51" t="s">
        <v>62</v>
      </c>
      <c r="JO116" s="51" t="s">
        <v>63</v>
      </c>
      <c r="JP116" s="51" t="s">
        <v>4</v>
      </c>
      <c r="JQ116" s="53" t="s">
        <v>64</v>
      </c>
      <c r="JR116" s="51" t="s">
        <v>60</v>
      </c>
      <c r="JS116" s="51" t="s">
        <v>61</v>
      </c>
      <c r="JT116" s="51" t="s">
        <v>62</v>
      </c>
      <c r="JU116" s="51" t="s">
        <v>63</v>
      </c>
      <c r="JV116" s="51" t="s">
        <v>4</v>
      </c>
      <c r="JW116" s="53" t="s">
        <v>64</v>
      </c>
      <c r="JX116" s="51" t="s">
        <v>60</v>
      </c>
      <c r="JY116" s="51" t="s">
        <v>61</v>
      </c>
      <c r="JZ116" s="51" t="s">
        <v>62</v>
      </c>
      <c r="KA116" s="51" t="s">
        <v>63</v>
      </c>
      <c r="KB116" s="51" t="s">
        <v>4</v>
      </c>
      <c r="KC116" s="53" t="s">
        <v>64</v>
      </c>
      <c r="KD116" s="51" t="s">
        <v>60</v>
      </c>
      <c r="KE116" s="51" t="s">
        <v>61</v>
      </c>
      <c r="KF116" s="51" t="s">
        <v>62</v>
      </c>
      <c r="KG116" s="51" t="s">
        <v>63</v>
      </c>
      <c r="KH116" s="51" t="s">
        <v>4</v>
      </c>
      <c r="KI116" s="53" t="s">
        <v>64</v>
      </c>
      <c r="KJ116" s="51" t="s">
        <v>60</v>
      </c>
      <c r="KK116" s="51" t="s">
        <v>61</v>
      </c>
      <c r="KL116" s="51" t="s">
        <v>62</v>
      </c>
      <c r="KM116" s="51" t="s">
        <v>63</v>
      </c>
      <c r="KN116" s="51" t="s">
        <v>4</v>
      </c>
      <c r="KO116" s="53" t="s">
        <v>64</v>
      </c>
      <c r="KP116" s="51" t="s">
        <v>60</v>
      </c>
      <c r="KQ116" s="51" t="s">
        <v>61</v>
      </c>
      <c r="KR116" s="51" t="s">
        <v>62</v>
      </c>
      <c r="KS116" s="51" t="s">
        <v>63</v>
      </c>
      <c r="KT116" s="51" t="s">
        <v>4</v>
      </c>
      <c r="KU116" s="53" t="s">
        <v>64</v>
      </c>
      <c r="KV116" s="51" t="s">
        <v>60</v>
      </c>
      <c r="KW116" s="51" t="s">
        <v>61</v>
      </c>
      <c r="KX116" s="51" t="s">
        <v>62</v>
      </c>
      <c r="KY116" s="51" t="s">
        <v>63</v>
      </c>
      <c r="KZ116" s="51" t="s">
        <v>4</v>
      </c>
      <c r="LA116" s="53" t="s">
        <v>64</v>
      </c>
      <c r="LB116" s="51" t="s">
        <v>60</v>
      </c>
      <c r="LC116" s="51" t="s">
        <v>61</v>
      </c>
      <c r="LD116" s="51" t="s">
        <v>62</v>
      </c>
      <c r="LE116" s="51" t="s">
        <v>63</v>
      </c>
      <c r="LF116" s="51" t="s">
        <v>4</v>
      </c>
      <c r="LG116" s="53" t="s">
        <v>64</v>
      </c>
    </row>
    <row r="117">
      <c r="A117" s="1"/>
      <c r="B117" s="59"/>
      <c r="E117" s="26">
        <f t="shared" ref="E117:J117" si="97">N117+T117+Z117+AF117+AL117+AR117+AX117+BD117+BJ117+BP117+BV117+CB117+CH117+CN117+CT117+CZ117+DF117+DL117+DR117+DX117+ED117+EJ117+EP117+EV117+FB117+FH117+FN117+FT117+FZ117+GF117+GL117+GR117+GX117+HD117+HJ117+HP117+HV117+IB117+IH117+IN117+IT117+IZ117+JF117+JL117+JR117+JX117+KD117+KJ117+KP117+KV117+LB117</f>
        <v>1</v>
      </c>
      <c r="F117" s="26">
        <f t="shared" si="97"/>
        <v>0</v>
      </c>
      <c r="G117" s="26">
        <f t="shared" si="97"/>
        <v>0</v>
      </c>
      <c r="H117" s="26">
        <f t="shared" si="97"/>
        <v>0</v>
      </c>
      <c r="I117" s="26">
        <f t="shared" si="97"/>
        <v>0</v>
      </c>
      <c r="J117" s="26">
        <f t="shared" si="97"/>
        <v>0</v>
      </c>
      <c r="K117" s="31">
        <f t="shared" ref="K117:K119" si="99">sum(E117:J117)</f>
        <v>1</v>
      </c>
      <c r="M117" s="27"/>
      <c r="N117" s="28"/>
      <c r="O117" s="26"/>
      <c r="P117" s="26"/>
      <c r="Q117" s="26"/>
      <c r="R117" s="26"/>
      <c r="S117" s="26"/>
      <c r="T117" s="28"/>
      <c r="U117" s="26"/>
      <c r="V117" s="26"/>
      <c r="W117" s="26"/>
      <c r="X117" s="26"/>
      <c r="Y117" s="26"/>
      <c r="Z117" s="28"/>
      <c r="AA117" s="26"/>
      <c r="AB117" s="26"/>
      <c r="AC117" s="26"/>
      <c r="AD117" s="26"/>
      <c r="AE117" s="29"/>
      <c r="AF117" s="26"/>
      <c r="AG117" s="26"/>
      <c r="AH117" s="26"/>
      <c r="AI117" s="26"/>
      <c r="AJ117" s="26"/>
      <c r="AK117" s="29"/>
      <c r="AL117" s="28"/>
      <c r="AM117" s="26"/>
      <c r="AN117" s="26"/>
      <c r="AO117" s="26"/>
      <c r="AP117" s="26"/>
      <c r="AQ117" s="29"/>
      <c r="AR117" s="28"/>
      <c r="AS117" s="26"/>
      <c r="AT117" s="26"/>
      <c r="AU117" s="26"/>
      <c r="AV117" s="26"/>
      <c r="AW117" s="29"/>
      <c r="AX117" s="26"/>
      <c r="AY117" s="26"/>
      <c r="AZ117" s="26"/>
      <c r="BA117" s="26"/>
      <c r="BB117" s="26"/>
      <c r="BC117" s="29"/>
      <c r="BD117" s="141"/>
      <c r="BE117" s="142"/>
      <c r="BF117" s="142"/>
      <c r="BG117" s="142"/>
      <c r="BH117" s="142"/>
      <c r="BI117" s="29"/>
      <c r="BJ117" s="28">
        <v>1.0</v>
      </c>
      <c r="BK117" s="26"/>
      <c r="BL117" s="26"/>
      <c r="BM117" s="26"/>
      <c r="BN117" s="26"/>
      <c r="BO117" s="29"/>
      <c r="BP117" s="26"/>
      <c r="BQ117" s="26"/>
      <c r="BR117" s="26"/>
      <c r="BS117" s="26"/>
      <c r="BT117" s="26"/>
      <c r="BU117" s="29"/>
      <c r="BV117" s="26"/>
      <c r="BW117" s="26"/>
      <c r="BX117" s="26"/>
      <c r="BY117" s="26"/>
      <c r="BZ117" s="26"/>
      <c r="CA117" s="29"/>
      <c r="CB117" s="26"/>
      <c r="CC117" s="26"/>
      <c r="CD117" s="26"/>
      <c r="CE117" s="26"/>
      <c r="CF117" s="26"/>
      <c r="CG117" s="29"/>
      <c r="CH117" s="26"/>
      <c r="CI117" s="26"/>
      <c r="CJ117" s="26"/>
      <c r="CK117" s="26"/>
      <c r="CL117" s="26"/>
      <c r="CM117" s="29"/>
      <c r="CN117" s="26"/>
      <c r="CO117" s="26"/>
      <c r="CP117" s="26"/>
      <c r="CQ117" s="26"/>
      <c r="CR117" s="26"/>
      <c r="CS117" s="29"/>
      <c r="CT117" s="26"/>
      <c r="CU117" s="26"/>
      <c r="CV117" s="26"/>
      <c r="CW117" s="26"/>
      <c r="CX117" s="26"/>
      <c r="CY117" s="29"/>
      <c r="CZ117" s="26"/>
      <c r="DA117" s="26"/>
      <c r="DB117" s="26"/>
      <c r="DC117" s="26"/>
      <c r="DD117" s="26"/>
      <c r="DE117" s="29"/>
      <c r="DF117" s="26"/>
      <c r="DG117" s="26"/>
      <c r="DH117" s="26"/>
      <c r="DI117" s="26"/>
      <c r="DJ117" s="26"/>
      <c r="DK117" s="29"/>
      <c r="DL117" s="26"/>
      <c r="DM117" s="26"/>
      <c r="DN117" s="26"/>
      <c r="DO117" s="26"/>
      <c r="DP117" s="26"/>
      <c r="DQ117" s="29"/>
      <c r="DR117" s="26"/>
      <c r="DS117" s="26"/>
      <c r="DT117" s="26"/>
      <c r="DU117" s="26"/>
      <c r="DV117" s="26"/>
      <c r="DW117" s="29"/>
      <c r="DX117" s="26"/>
      <c r="DY117" s="26"/>
      <c r="DZ117" s="26"/>
      <c r="EA117" s="26"/>
      <c r="EB117" s="26"/>
      <c r="EC117" s="29"/>
      <c r="ED117" s="26"/>
      <c r="EE117" s="26"/>
      <c r="EF117" s="26"/>
      <c r="EG117" s="26"/>
      <c r="EH117" s="26"/>
      <c r="EI117" s="29"/>
      <c r="EJ117" s="26"/>
      <c r="EK117" s="26"/>
      <c r="EL117" s="26"/>
      <c r="EM117" s="26"/>
      <c r="EN117" s="26"/>
      <c r="EO117" s="29"/>
      <c r="EP117" s="26"/>
      <c r="EQ117" s="26"/>
      <c r="ER117" s="26"/>
      <c r="ES117" s="26"/>
      <c r="ET117" s="26"/>
      <c r="EU117" s="29"/>
      <c r="EV117" s="26"/>
      <c r="EW117" s="26"/>
      <c r="EX117" s="26"/>
      <c r="EY117" s="26"/>
      <c r="EZ117" s="26"/>
      <c r="FA117" s="29"/>
      <c r="FB117" s="26"/>
      <c r="FC117" s="26"/>
      <c r="FD117" s="26"/>
      <c r="FE117" s="26"/>
      <c r="FF117" s="26"/>
      <c r="FG117" s="29"/>
      <c r="FH117" s="26"/>
      <c r="FI117" s="26"/>
      <c r="FJ117" s="26"/>
      <c r="FK117" s="26"/>
      <c r="FL117" s="26"/>
      <c r="FM117" s="29"/>
      <c r="FN117" s="26"/>
      <c r="FO117" s="26"/>
      <c r="FP117" s="26"/>
      <c r="FQ117" s="26"/>
      <c r="FR117" s="26"/>
      <c r="FS117" s="29"/>
      <c r="FT117" s="26"/>
      <c r="FU117" s="26"/>
      <c r="FV117" s="26"/>
      <c r="FW117" s="26"/>
      <c r="FX117" s="26"/>
      <c r="FY117" s="29"/>
      <c r="FZ117" s="26"/>
      <c r="GA117" s="26"/>
      <c r="GB117" s="26"/>
      <c r="GC117" s="26"/>
      <c r="GD117" s="26"/>
      <c r="GE117" s="29"/>
      <c r="GF117" s="26"/>
      <c r="GG117" s="26"/>
      <c r="GH117" s="26"/>
      <c r="GI117" s="26"/>
      <c r="GJ117" s="26"/>
      <c r="GK117" s="29"/>
      <c r="GL117" s="26"/>
      <c r="GM117" s="26"/>
      <c r="GN117" s="26"/>
      <c r="GO117" s="26"/>
      <c r="GP117" s="26"/>
      <c r="GQ117" s="29"/>
      <c r="GR117" s="26"/>
      <c r="GS117" s="26"/>
      <c r="GT117" s="26"/>
      <c r="GU117" s="26"/>
      <c r="GV117" s="26"/>
      <c r="GW117" s="29"/>
      <c r="GX117" s="26"/>
      <c r="GY117" s="26"/>
      <c r="GZ117" s="26"/>
      <c r="HA117" s="26"/>
      <c r="HB117" s="26"/>
      <c r="HC117" s="29"/>
      <c r="HD117" s="26"/>
      <c r="HE117" s="26"/>
      <c r="HF117" s="26"/>
      <c r="HG117" s="26"/>
      <c r="HH117" s="26"/>
      <c r="HI117" s="29"/>
      <c r="HJ117" s="26"/>
      <c r="HK117" s="26"/>
      <c r="HL117" s="26"/>
      <c r="HM117" s="26"/>
      <c r="HN117" s="26"/>
      <c r="HO117" s="29"/>
      <c r="HP117" s="26"/>
      <c r="HQ117" s="26"/>
      <c r="HR117" s="26"/>
      <c r="HS117" s="26"/>
      <c r="HT117" s="26"/>
      <c r="HU117" s="29"/>
      <c r="HV117" s="26"/>
      <c r="HW117" s="26"/>
      <c r="HX117" s="26"/>
      <c r="HY117" s="26"/>
      <c r="HZ117" s="26"/>
      <c r="IA117" s="29"/>
      <c r="IB117" s="26"/>
      <c r="IC117" s="26"/>
      <c r="ID117" s="26"/>
      <c r="IE117" s="26"/>
      <c r="IF117" s="26"/>
      <c r="IG117" s="29"/>
      <c r="IH117" s="26"/>
      <c r="II117" s="26"/>
      <c r="IJ117" s="26"/>
      <c r="IK117" s="26"/>
      <c r="IL117" s="26"/>
      <c r="IM117" s="29"/>
      <c r="IN117" s="26"/>
      <c r="IO117" s="26"/>
      <c r="IP117" s="26"/>
      <c r="IQ117" s="26"/>
      <c r="IR117" s="26"/>
      <c r="IS117" s="29"/>
      <c r="IT117" s="26"/>
      <c r="IU117" s="26"/>
      <c r="IV117" s="26"/>
      <c r="IW117" s="26"/>
      <c r="IX117" s="26"/>
      <c r="IY117" s="29"/>
      <c r="IZ117" s="26"/>
      <c r="JA117" s="26"/>
      <c r="JB117" s="26"/>
      <c r="JC117" s="26"/>
      <c r="JD117" s="26"/>
      <c r="JE117" s="29"/>
      <c r="JF117" s="26"/>
      <c r="JG117" s="26"/>
      <c r="JH117" s="26"/>
      <c r="JI117" s="26"/>
      <c r="JJ117" s="26"/>
      <c r="JK117" s="29"/>
      <c r="JL117" s="26"/>
      <c r="JM117" s="26"/>
      <c r="JN117" s="26"/>
      <c r="JO117" s="26"/>
      <c r="JP117" s="26"/>
      <c r="JQ117" s="29"/>
      <c r="JR117" s="26"/>
      <c r="JS117" s="26"/>
      <c r="JT117" s="26"/>
      <c r="JU117" s="26"/>
      <c r="JV117" s="26"/>
      <c r="JW117" s="29"/>
      <c r="JX117" s="26"/>
      <c r="JY117" s="26"/>
      <c r="JZ117" s="26"/>
      <c r="KA117" s="26"/>
      <c r="KB117" s="26"/>
      <c r="KC117" s="29"/>
      <c r="KD117" s="26"/>
      <c r="KE117" s="26"/>
      <c r="KF117" s="26"/>
      <c r="KG117" s="26"/>
      <c r="KH117" s="26"/>
      <c r="KI117" s="29"/>
      <c r="KJ117" s="26"/>
      <c r="KK117" s="26"/>
      <c r="KL117" s="26"/>
      <c r="KM117" s="26"/>
      <c r="KN117" s="26"/>
      <c r="KO117" s="29"/>
      <c r="KP117" s="26"/>
      <c r="KQ117" s="26"/>
      <c r="KR117" s="26"/>
      <c r="KS117" s="26"/>
      <c r="KT117" s="26"/>
      <c r="KU117" s="29"/>
      <c r="KV117" s="26"/>
      <c r="KW117" s="26"/>
      <c r="KX117" s="26"/>
      <c r="KY117" s="26"/>
      <c r="KZ117" s="26"/>
      <c r="LA117" s="29"/>
      <c r="LB117" s="26"/>
      <c r="LC117" s="26"/>
      <c r="LD117" s="26"/>
      <c r="LE117" s="26"/>
      <c r="LF117" s="26"/>
      <c r="LG117" s="29"/>
    </row>
    <row r="118">
      <c r="A118" s="1"/>
      <c r="B118" s="59"/>
      <c r="D118" s="50" t="s">
        <v>11</v>
      </c>
      <c r="E118" s="37">
        <f t="shared" ref="E118:J118" si="98">N118+T118+Z118+AF118+AL118+AR118+AX118+BD118+BJ118+BP118+BV118+CB118+CH118+CN118+CT118+CZ118+DF118+DL118+DR118+DX118+ED118+EJ118+EP118+EV118+FB118+FH118+FN118+FT118+FZ118+GF118+GL118+GR118+GX118+HD118+HJ118+HP118+HV118+IB118+IH118+IN118+IT118+IZ118+JF118+JL118+JR118+JX118+KD118+KJ118+KP118+KV118+LB118</f>
        <v>9999</v>
      </c>
      <c r="F118" s="37">
        <f t="shared" si="98"/>
        <v>0</v>
      </c>
      <c r="G118" s="37">
        <f t="shared" si="98"/>
        <v>0</v>
      </c>
      <c r="H118" s="37">
        <f t="shared" si="98"/>
        <v>0</v>
      </c>
      <c r="I118" s="37">
        <f t="shared" si="98"/>
        <v>0</v>
      </c>
      <c r="J118" s="37">
        <f t="shared" si="98"/>
        <v>0</v>
      </c>
      <c r="K118" s="43">
        <f t="shared" si="99"/>
        <v>9999</v>
      </c>
      <c r="M118" s="27"/>
      <c r="N118" s="40"/>
      <c r="O118" s="38"/>
      <c r="P118" s="38"/>
      <c r="Q118" s="38"/>
      <c r="R118" s="38"/>
      <c r="S118" s="38"/>
      <c r="T118" s="40"/>
      <c r="U118" s="38"/>
      <c r="V118" s="38"/>
      <c r="W118" s="38"/>
      <c r="X118" s="38"/>
      <c r="Y118" s="38"/>
      <c r="Z118" s="40"/>
      <c r="AA118" s="37"/>
      <c r="AB118" s="38"/>
      <c r="AC118" s="38"/>
      <c r="AD118" s="37"/>
      <c r="AE118" s="61"/>
      <c r="AF118" s="38"/>
      <c r="AG118" s="38"/>
      <c r="AH118" s="37"/>
      <c r="AI118" s="38"/>
      <c r="AJ118" s="38"/>
      <c r="AK118" s="61"/>
      <c r="AL118" s="40"/>
      <c r="AM118" s="38"/>
      <c r="AN118" s="38"/>
      <c r="AO118" s="38"/>
      <c r="AP118" s="38"/>
      <c r="AQ118" s="61"/>
      <c r="AR118" s="60"/>
      <c r="AS118" s="38"/>
      <c r="AT118" s="38"/>
      <c r="AU118" s="38"/>
      <c r="AV118" s="38"/>
      <c r="AW118" s="61"/>
      <c r="AX118" s="37"/>
      <c r="AY118" s="38"/>
      <c r="AZ118" s="38"/>
      <c r="BA118" s="38"/>
      <c r="BB118" s="38"/>
      <c r="BC118" s="61"/>
      <c r="BD118" s="147"/>
      <c r="BE118" s="148"/>
      <c r="BF118" s="148"/>
      <c r="BG118" s="148"/>
      <c r="BH118" s="148"/>
      <c r="BI118" s="61"/>
      <c r="BJ118" s="40">
        <v>9999.0</v>
      </c>
      <c r="BK118" s="38"/>
      <c r="BL118" s="38"/>
      <c r="BM118" s="38"/>
      <c r="BN118" s="38"/>
      <c r="BO118" s="61"/>
      <c r="BP118" s="38"/>
      <c r="BQ118" s="38"/>
      <c r="BR118" s="37"/>
      <c r="BS118" s="38"/>
      <c r="BT118" s="38"/>
      <c r="BU118" s="61"/>
      <c r="BV118" s="37"/>
      <c r="BW118" s="38"/>
      <c r="BX118" s="37"/>
      <c r="BY118" s="38"/>
      <c r="BZ118" s="38"/>
      <c r="CA118" s="61"/>
      <c r="CB118" s="37"/>
      <c r="CC118" s="38"/>
      <c r="CD118" s="37"/>
      <c r="CE118" s="38"/>
      <c r="CF118" s="37"/>
      <c r="CG118" s="61"/>
      <c r="CH118" s="38"/>
      <c r="CI118" s="38"/>
      <c r="CJ118" s="37"/>
      <c r="CK118" s="38"/>
      <c r="CL118" s="37"/>
      <c r="CM118" s="41"/>
      <c r="CN118" s="38"/>
      <c r="CO118" s="38"/>
      <c r="CP118" s="37"/>
      <c r="CQ118" s="38"/>
      <c r="CR118" s="38"/>
      <c r="CS118" s="61"/>
      <c r="CT118" s="38"/>
      <c r="CU118" s="38"/>
      <c r="CV118" s="37"/>
      <c r="CW118" s="38"/>
      <c r="CX118" s="38"/>
      <c r="CY118" s="61"/>
      <c r="CZ118" s="38"/>
      <c r="DA118" s="38"/>
      <c r="DB118" s="37"/>
      <c r="DC118" s="38"/>
      <c r="DD118" s="38"/>
      <c r="DE118" s="61"/>
      <c r="DF118" s="38"/>
      <c r="DG118" s="38"/>
      <c r="DH118" s="37"/>
      <c r="DI118" s="38"/>
      <c r="DJ118" s="38"/>
      <c r="DK118" s="61"/>
      <c r="DL118" s="38"/>
      <c r="DM118" s="38"/>
      <c r="DN118" s="37"/>
      <c r="DO118" s="38"/>
      <c r="DP118" s="38"/>
      <c r="DQ118" s="41"/>
      <c r="DR118" s="38"/>
      <c r="DS118" s="38"/>
      <c r="DT118" s="37"/>
      <c r="DU118" s="38"/>
      <c r="DV118" s="38"/>
      <c r="DW118" s="61"/>
      <c r="DX118" s="38"/>
      <c r="DY118" s="38"/>
      <c r="DZ118" s="37"/>
      <c r="EA118" s="38"/>
      <c r="EB118" s="38"/>
      <c r="EC118" s="61"/>
      <c r="ED118" s="37"/>
      <c r="EE118" s="38"/>
      <c r="EF118" s="37"/>
      <c r="EG118" s="38"/>
      <c r="EH118" s="38"/>
      <c r="EI118" s="61"/>
      <c r="EJ118" s="38"/>
      <c r="EK118" s="38"/>
      <c r="EL118" s="37"/>
      <c r="EM118" s="38"/>
      <c r="EN118" s="38"/>
      <c r="EO118" s="61"/>
      <c r="EP118" s="38"/>
      <c r="EQ118" s="38"/>
      <c r="ER118" s="37"/>
      <c r="ES118" s="38"/>
      <c r="ET118" s="38"/>
      <c r="EU118" s="61"/>
      <c r="EV118" s="37"/>
      <c r="EW118" s="38"/>
      <c r="EX118" s="37"/>
      <c r="EY118" s="37"/>
      <c r="EZ118" s="38"/>
      <c r="FA118" s="61"/>
      <c r="FB118" s="38"/>
      <c r="FC118" s="38"/>
      <c r="FD118" s="37"/>
      <c r="FE118" s="38"/>
      <c r="FF118" s="38"/>
      <c r="FG118" s="61"/>
      <c r="FH118" s="37"/>
      <c r="FI118" s="38"/>
      <c r="FJ118" s="37"/>
      <c r="FK118" s="38"/>
      <c r="FL118" s="38"/>
      <c r="FM118" s="61"/>
      <c r="FN118" s="38"/>
      <c r="FO118" s="38"/>
      <c r="FP118" s="37"/>
      <c r="FQ118" s="38"/>
      <c r="FR118" s="38"/>
      <c r="FS118" s="61"/>
      <c r="FT118" s="38"/>
      <c r="FU118" s="38"/>
      <c r="FV118" s="37"/>
      <c r="FW118" s="38"/>
      <c r="FX118" s="37"/>
      <c r="FY118" s="61"/>
      <c r="FZ118" s="37"/>
      <c r="GA118" s="38"/>
      <c r="GB118" s="37"/>
      <c r="GC118" s="38"/>
      <c r="GD118" s="37"/>
      <c r="GE118" s="61"/>
      <c r="GF118" s="38"/>
      <c r="GG118" s="38"/>
      <c r="GH118" s="37"/>
      <c r="GI118" s="38"/>
      <c r="GJ118" s="38"/>
      <c r="GK118" s="61"/>
      <c r="GL118" s="38"/>
      <c r="GM118" s="38"/>
      <c r="GN118" s="37"/>
      <c r="GO118" s="37"/>
      <c r="GP118" s="37"/>
      <c r="GQ118" s="41"/>
      <c r="GR118" s="38"/>
      <c r="GS118" s="38"/>
      <c r="GT118" s="37"/>
      <c r="GU118" s="37"/>
      <c r="GV118" s="37"/>
      <c r="GW118" s="41"/>
      <c r="GX118" s="38"/>
      <c r="GY118" s="38"/>
      <c r="GZ118" s="37"/>
      <c r="HA118" s="37"/>
      <c r="HB118" s="37"/>
      <c r="HC118" s="41"/>
      <c r="HD118" s="38"/>
      <c r="HE118" s="38"/>
      <c r="HF118" s="37"/>
      <c r="HG118" s="37"/>
      <c r="HH118" s="37"/>
      <c r="HI118" s="41"/>
      <c r="HJ118" s="38"/>
      <c r="HK118" s="38"/>
      <c r="HL118" s="37"/>
      <c r="HM118" s="37"/>
      <c r="HN118" s="37"/>
      <c r="HO118" s="41"/>
      <c r="HP118" s="38"/>
      <c r="HQ118" s="38"/>
      <c r="HR118" s="37"/>
      <c r="HS118" s="37"/>
      <c r="HT118" s="37"/>
      <c r="HU118" s="41"/>
      <c r="HV118" s="38"/>
      <c r="HW118" s="38"/>
      <c r="HX118" s="37"/>
      <c r="HY118" s="37"/>
      <c r="HZ118" s="37"/>
      <c r="IA118" s="41"/>
      <c r="IB118" s="38"/>
      <c r="IC118" s="38"/>
      <c r="ID118" s="37"/>
      <c r="IE118" s="37"/>
      <c r="IF118" s="37"/>
      <c r="IG118" s="41"/>
      <c r="IH118" s="38"/>
      <c r="II118" s="38"/>
      <c r="IJ118" s="37"/>
      <c r="IK118" s="37"/>
      <c r="IL118" s="37"/>
      <c r="IM118" s="41"/>
      <c r="IN118" s="38"/>
      <c r="IO118" s="38"/>
      <c r="IP118" s="37"/>
      <c r="IQ118" s="37"/>
      <c r="IR118" s="37"/>
      <c r="IS118" s="41"/>
      <c r="IT118" s="38"/>
      <c r="IU118" s="38"/>
      <c r="IV118" s="37"/>
      <c r="IW118" s="37"/>
      <c r="IX118" s="37"/>
      <c r="IY118" s="41"/>
      <c r="IZ118" s="38"/>
      <c r="JA118" s="38"/>
      <c r="JB118" s="37"/>
      <c r="JC118" s="37"/>
      <c r="JD118" s="37"/>
      <c r="JE118" s="41"/>
      <c r="JF118" s="38"/>
      <c r="JG118" s="38"/>
      <c r="JH118" s="37"/>
      <c r="JI118" s="37"/>
      <c r="JJ118" s="37"/>
      <c r="JK118" s="41"/>
      <c r="JL118" s="38"/>
      <c r="JM118" s="38"/>
      <c r="JN118" s="37"/>
      <c r="JO118" s="37"/>
      <c r="JP118" s="37"/>
      <c r="JQ118" s="41"/>
      <c r="JR118" s="38"/>
      <c r="JS118" s="38"/>
      <c r="JT118" s="37"/>
      <c r="JU118" s="37"/>
      <c r="JV118" s="37"/>
      <c r="JW118" s="41"/>
      <c r="JX118" s="38"/>
      <c r="JY118" s="38"/>
      <c r="JZ118" s="37"/>
      <c r="KA118" s="37"/>
      <c r="KB118" s="37"/>
      <c r="KC118" s="41"/>
      <c r="KD118" s="38"/>
      <c r="KE118" s="38"/>
      <c r="KF118" s="37"/>
      <c r="KG118" s="37"/>
      <c r="KH118" s="37"/>
      <c r="KI118" s="41"/>
      <c r="KJ118" s="38"/>
      <c r="KK118" s="38"/>
      <c r="KL118" s="37"/>
      <c r="KM118" s="37"/>
      <c r="KN118" s="37"/>
      <c r="KO118" s="41"/>
      <c r="KP118" s="38"/>
      <c r="KQ118" s="38"/>
      <c r="KR118" s="37"/>
      <c r="KS118" s="37"/>
      <c r="KT118" s="37"/>
      <c r="KU118" s="41"/>
      <c r="KV118" s="38"/>
      <c r="KW118" s="38"/>
      <c r="KX118" s="37"/>
      <c r="KY118" s="37"/>
      <c r="KZ118" s="37"/>
      <c r="LA118" s="41"/>
      <c r="LB118" s="38"/>
      <c r="LC118" s="38"/>
      <c r="LD118" s="37"/>
      <c r="LE118" s="37"/>
      <c r="LF118" s="37"/>
      <c r="LG118" s="41"/>
    </row>
    <row r="119">
      <c r="A119" s="1"/>
      <c r="B119" s="62"/>
      <c r="C119" s="63"/>
      <c r="D119" s="64" t="s">
        <v>13</v>
      </c>
      <c r="E119" s="77">
        <f t="shared" ref="E119:J119" si="100">N119+T119+Z119+AF119+AL119+AR119+AX119+BD119+BJ119+BP119+BV119+CB119+CH119+CN119+CT119+CZ119+DF119+DL119+DR119+DX119+ED119+EJ119+EP119+EV119+FB119+FH119+FN119+FT119+FZ119+GF119+GL119+GR119+GX119+HD119+HJ119+HP119+HV119+IB119+IH119+IN119+IT119+IZ119+JF119+JL119+JR119+JX119+KD119+KJ119+KP119+KV119+LB119</f>
        <v>10599</v>
      </c>
      <c r="F119" s="77">
        <f t="shared" si="100"/>
        <v>0</v>
      </c>
      <c r="G119" s="77">
        <f t="shared" si="100"/>
        <v>0</v>
      </c>
      <c r="H119" s="77">
        <f t="shared" si="100"/>
        <v>0</v>
      </c>
      <c r="I119" s="77">
        <f t="shared" si="100"/>
        <v>0</v>
      </c>
      <c r="J119" s="77">
        <f t="shared" si="100"/>
        <v>0</v>
      </c>
      <c r="K119" s="43">
        <f t="shared" si="99"/>
        <v>10599</v>
      </c>
      <c r="L119" s="63"/>
      <c r="M119" s="65"/>
      <c r="N119" s="67"/>
      <c r="O119" s="66"/>
      <c r="P119" s="66"/>
      <c r="Q119" s="66"/>
      <c r="R119" s="66"/>
      <c r="S119" s="66"/>
      <c r="T119" s="67"/>
      <c r="U119" s="66"/>
      <c r="V119" s="66"/>
      <c r="W119" s="66"/>
      <c r="X119" s="66"/>
      <c r="Y119" s="66"/>
      <c r="Z119" s="67"/>
      <c r="AA119" s="66"/>
      <c r="AB119" s="66"/>
      <c r="AC119" s="66"/>
      <c r="AD119" s="66"/>
      <c r="AE119" s="68"/>
      <c r="AF119" s="66"/>
      <c r="AG119" s="66"/>
      <c r="AH119" s="66"/>
      <c r="AI119" s="66"/>
      <c r="AJ119" s="66"/>
      <c r="AK119" s="68"/>
      <c r="AL119" s="67"/>
      <c r="AM119" s="66"/>
      <c r="AN119" s="66"/>
      <c r="AO119" s="66"/>
      <c r="AP119" s="66"/>
      <c r="AQ119" s="68"/>
      <c r="AR119" s="67"/>
      <c r="AS119" s="66"/>
      <c r="AT119" s="66"/>
      <c r="AU119" s="66"/>
      <c r="AV119" s="66"/>
      <c r="AW119" s="68"/>
      <c r="AX119" s="66"/>
      <c r="AY119" s="66"/>
      <c r="AZ119" s="66"/>
      <c r="BA119" s="66"/>
      <c r="BB119" s="66"/>
      <c r="BC119" s="68"/>
      <c r="BD119" s="149"/>
      <c r="BE119" s="150"/>
      <c r="BF119" s="150"/>
      <c r="BG119" s="150"/>
      <c r="BH119" s="150"/>
      <c r="BI119" s="68"/>
      <c r="BJ119" s="69">
        <v>10599.0</v>
      </c>
      <c r="BK119" s="66"/>
      <c r="BL119" s="66"/>
      <c r="BM119" s="66"/>
      <c r="BN119" s="66"/>
      <c r="BO119" s="68"/>
      <c r="BP119" s="66"/>
      <c r="BQ119" s="66"/>
      <c r="BR119" s="66"/>
      <c r="BS119" s="66"/>
      <c r="BT119" s="66"/>
      <c r="BU119" s="68"/>
      <c r="BV119" s="66"/>
      <c r="BW119" s="66"/>
      <c r="BX119" s="66"/>
      <c r="BY119" s="66"/>
      <c r="BZ119" s="66"/>
      <c r="CA119" s="68"/>
      <c r="CB119" s="66"/>
      <c r="CC119" s="66"/>
      <c r="CD119" s="66"/>
      <c r="CE119" s="66"/>
      <c r="CF119" s="66"/>
      <c r="CG119" s="68"/>
      <c r="CH119" s="66"/>
      <c r="CI119" s="66"/>
      <c r="CJ119" s="66"/>
      <c r="CK119" s="66"/>
      <c r="CL119" s="66"/>
      <c r="CM119" s="68"/>
      <c r="CN119" s="66"/>
      <c r="CO119" s="66"/>
      <c r="CP119" s="66"/>
      <c r="CQ119" s="66"/>
      <c r="CR119" s="66"/>
      <c r="CS119" s="68"/>
      <c r="CT119" s="66"/>
      <c r="CU119" s="66"/>
      <c r="CV119" s="66"/>
      <c r="CW119" s="66"/>
      <c r="CX119" s="66"/>
      <c r="CY119" s="68"/>
      <c r="CZ119" s="66"/>
      <c r="DA119" s="66"/>
      <c r="DB119" s="66"/>
      <c r="DC119" s="66"/>
      <c r="DD119" s="66"/>
      <c r="DE119" s="68"/>
      <c r="DF119" s="66"/>
      <c r="DG119" s="66"/>
      <c r="DH119" s="66"/>
      <c r="DI119" s="66"/>
      <c r="DJ119" s="66"/>
      <c r="DK119" s="68"/>
      <c r="DL119" s="66"/>
      <c r="DM119" s="66"/>
      <c r="DN119" s="66"/>
      <c r="DO119" s="66"/>
      <c r="DP119" s="66"/>
      <c r="DQ119" s="68"/>
      <c r="DR119" s="66"/>
      <c r="DS119" s="66"/>
      <c r="DT119" s="66"/>
      <c r="DU119" s="66"/>
      <c r="DV119" s="66"/>
      <c r="DW119" s="68"/>
      <c r="DX119" s="66"/>
      <c r="DY119" s="66"/>
      <c r="DZ119" s="66"/>
      <c r="EA119" s="66"/>
      <c r="EB119" s="66"/>
      <c r="EC119" s="68"/>
      <c r="ED119" s="77"/>
      <c r="EE119" s="66"/>
      <c r="EF119" s="66"/>
      <c r="EG119" s="66"/>
      <c r="EH119" s="66"/>
      <c r="EI119" s="68"/>
      <c r="EJ119" s="66"/>
      <c r="EK119" s="66"/>
      <c r="EL119" s="66"/>
      <c r="EM119" s="66"/>
      <c r="EN119" s="66"/>
      <c r="EO119" s="68"/>
      <c r="EP119" s="66"/>
      <c r="EQ119" s="66"/>
      <c r="ER119" s="66"/>
      <c r="ES119" s="66"/>
      <c r="ET119" s="66"/>
      <c r="EU119" s="68"/>
      <c r="EV119" s="66"/>
      <c r="EW119" s="66"/>
      <c r="EX119" s="66"/>
      <c r="EY119" s="66"/>
      <c r="EZ119" s="66"/>
      <c r="FA119" s="68"/>
      <c r="FB119" s="66"/>
      <c r="FC119" s="66"/>
      <c r="FD119" s="66"/>
      <c r="FE119" s="66"/>
      <c r="FF119" s="66"/>
      <c r="FG119" s="68"/>
      <c r="FH119" s="66"/>
      <c r="FI119" s="66"/>
      <c r="FJ119" s="66"/>
      <c r="FK119" s="66"/>
      <c r="FL119" s="66"/>
      <c r="FM119" s="68"/>
      <c r="FN119" s="66"/>
      <c r="FO119" s="66"/>
      <c r="FP119" s="66"/>
      <c r="FQ119" s="66"/>
      <c r="FR119" s="66"/>
      <c r="FS119" s="68"/>
      <c r="FT119" s="66"/>
      <c r="FU119" s="66"/>
      <c r="FV119" s="66"/>
      <c r="FW119" s="66"/>
      <c r="FX119" s="66"/>
      <c r="FY119" s="68"/>
      <c r="FZ119" s="66"/>
      <c r="GA119" s="66"/>
      <c r="GB119" s="66"/>
      <c r="GC119" s="66"/>
      <c r="GD119" s="66"/>
      <c r="GE119" s="68"/>
      <c r="GF119" s="66"/>
      <c r="GG119" s="66"/>
      <c r="GH119" s="66"/>
      <c r="GI119" s="66"/>
      <c r="GJ119" s="66"/>
      <c r="GK119" s="68"/>
      <c r="GL119" s="66"/>
      <c r="GM119" s="66"/>
      <c r="GN119" s="66"/>
      <c r="GO119" s="66"/>
      <c r="GP119" s="66"/>
      <c r="GQ119" s="68"/>
      <c r="GR119" s="66"/>
      <c r="GS119" s="66"/>
      <c r="GT119" s="66"/>
      <c r="GU119" s="66"/>
      <c r="GV119" s="66"/>
      <c r="GW119" s="68"/>
      <c r="GX119" s="66"/>
      <c r="GY119" s="66"/>
      <c r="GZ119" s="66"/>
      <c r="HA119" s="66"/>
      <c r="HB119" s="66"/>
      <c r="HC119" s="68"/>
      <c r="HD119" s="66"/>
      <c r="HE119" s="66"/>
      <c r="HF119" s="66"/>
      <c r="HG119" s="66"/>
      <c r="HH119" s="66"/>
      <c r="HI119" s="68"/>
      <c r="HJ119" s="66"/>
      <c r="HK119" s="66"/>
      <c r="HL119" s="66"/>
      <c r="HM119" s="66"/>
      <c r="HN119" s="66"/>
      <c r="HO119" s="68"/>
      <c r="HP119" s="66"/>
      <c r="HQ119" s="66"/>
      <c r="HR119" s="66"/>
      <c r="HS119" s="66"/>
      <c r="HT119" s="66"/>
      <c r="HU119" s="68"/>
      <c r="HV119" s="66"/>
      <c r="HW119" s="66"/>
      <c r="HX119" s="66"/>
      <c r="HY119" s="66"/>
      <c r="HZ119" s="66"/>
      <c r="IA119" s="68"/>
      <c r="IB119" s="66"/>
      <c r="IC119" s="66"/>
      <c r="ID119" s="66"/>
      <c r="IE119" s="66"/>
      <c r="IF119" s="66"/>
      <c r="IG119" s="68"/>
      <c r="IH119" s="66"/>
      <c r="II119" s="66"/>
      <c r="IJ119" s="66"/>
      <c r="IK119" s="66"/>
      <c r="IL119" s="66"/>
      <c r="IM119" s="68"/>
      <c r="IN119" s="66"/>
      <c r="IO119" s="66"/>
      <c r="IP119" s="66"/>
      <c r="IQ119" s="66"/>
      <c r="IR119" s="66"/>
      <c r="IS119" s="68"/>
      <c r="IT119" s="66"/>
      <c r="IU119" s="66"/>
      <c r="IV119" s="66"/>
      <c r="IW119" s="66"/>
      <c r="IX119" s="66"/>
      <c r="IY119" s="68"/>
      <c r="IZ119" s="66"/>
      <c r="JA119" s="66"/>
      <c r="JB119" s="66"/>
      <c r="JC119" s="66"/>
      <c r="JD119" s="66"/>
      <c r="JE119" s="68"/>
      <c r="JF119" s="66"/>
      <c r="JG119" s="66"/>
      <c r="JH119" s="66"/>
      <c r="JI119" s="66"/>
      <c r="JJ119" s="66"/>
      <c r="JK119" s="68"/>
      <c r="JL119" s="66"/>
      <c r="JM119" s="66"/>
      <c r="JN119" s="66"/>
      <c r="JO119" s="66"/>
      <c r="JP119" s="66"/>
      <c r="JQ119" s="68"/>
      <c r="JR119" s="66"/>
      <c r="JS119" s="66"/>
      <c r="JT119" s="66"/>
      <c r="JU119" s="66"/>
      <c r="JV119" s="66"/>
      <c r="JW119" s="68"/>
      <c r="JX119" s="66"/>
      <c r="JY119" s="66"/>
      <c r="JZ119" s="66"/>
      <c r="KA119" s="66"/>
      <c r="KB119" s="66"/>
      <c r="KC119" s="68"/>
      <c r="KD119" s="66"/>
      <c r="KE119" s="66"/>
      <c r="KF119" s="66"/>
      <c r="KG119" s="66"/>
      <c r="KH119" s="66"/>
      <c r="KI119" s="68"/>
      <c r="KJ119" s="66"/>
      <c r="KK119" s="66"/>
      <c r="KL119" s="66"/>
      <c r="KM119" s="66"/>
      <c r="KN119" s="66"/>
      <c r="KO119" s="68"/>
      <c r="KP119" s="66"/>
      <c r="KQ119" s="66"/>
      <c r="KR119" s="66"/>
      <c r="KS119" s="66"/>
      <c r="KT119" s="66"/>
      <c r="KU119" s="68"/>
      <c r="KV119" s="66"/>
      <c r="KW119" s="66"/>
      <c r="KX119" s="66"/>
      <c r="KY119" s="66"/>
      <c r="KZ119" s="66"/>
      <c r="LA119" s="68"/>
      <c r="LB119" s="66"/>
      <c r="LC119" s="66"/>
      <c r="LD119" s="66"/>
      <c r="LE119" s="66"/>
      <c r="LF119" s="66"/>
      <c r="LG119" s="68"/>
    </row>
    <row r="120">
      <c r="A120" s="1"/>
      <c r="B120" s="119" t="s">
        <v>85</v>
      </c>
      <c r="C120" s="13"/>
      <c r="D120" s="14" t="s">
        <v>2</v>
      </c>
      <c r="E120" s="14" t="s">
        <v>60</v>
      </c>
      <c r="F120" s="14" t="s">
        <v>61</v>
      </c>
      <c r="G120" s="14" t="s">
        <v>62</v>
      </c>
      <c r="H120" s="14" t="s">
        <v>63</v>
      </c>
      <c r="I120" s="14" t="s">
        <v>4</v>
      </c>
      <c r="J120" s="14" t="s">
        <v>64</v>
      </c>
      <c r="K120" s="89" t="s">
        <v>33</v>
      </c>
      <c r="L120" s="15" t="s">
        <v>5</v>
      </c>
      <c r="M120" s="16" t="s">
        <v>6</v>
      </c>
      <c r="N120" s="139" t="s">
        <v>60</v>
      </c>
      <c r="O120" s="24" t="s">
        <v>61</v>
      </c>
      <c r="P120" s="24" t="s">
        <v>62</v>
      </c>
      <c r="Q120" s="24" t="s">
        <v>63</v>
      </c>
      <c r="R120" s="24" t="s">
        <v>4</v>
      </c>
      <c r="S120" s="24" t="s">
        <v>64</v>
      </c>
      <c r="T120" s="139" t="s">
        <v>60</v>
      </c>
      <c r="U120" s="24" t="s">
        <v>61</v>
      </c>
      <c r="V120" s="24" t="s">
        <v>62</v>
      </c>
      <c r="W120" s="24" t="s">
        <v>63</v>
      </c>
      <c r="X120" s="24" t="s">
        <v>4</v>
      </c>
      <c r="Y120" s="24" t="s">
        <v>64</v>
      </c>
      <c r="Z120" s="139" t="s">
        <v>60</v>
      </c>
      <c r="AA120" s="24" t="s">
        <v>61</v>
      </c>
      <c r="AB120" s="24" t="s">
        <v>62</v>
      </c>
      <c r="AC120" s="24" t="s">
        <v>63</v>
      </c>
      <c r="AD120" s="24" t="s">
        <v>4</v>
      </c>
      <c r="AE120" s="140" t="s">
        <v>64</v>
      </c>
      <c r="AF120" s="24" t="s">
        <v>60</v>
      </c>
      <c r="AG120" s="24" t="s">
        <v>61</v>
      </c>
      <c r="AH120" s="24" t="s">
        <v>62</v>
      </c>
      <c r="AI120" s="24" t="s">
        <v>63</v>
      </c>
      <c r="AJ120" s="24" t="s">
        <v>4</v>
      </c>
      <c r="AK120" s="140" t="s">
        <v>64</v>
      </c>
      <c r="AL120" s="139" t="s">
        <v>60</v>
      </c>
      <c r="AM120" s="24" t="s">
        <v>61</v>
      </c>
      <c r="AN120" s="24" t="s">
        <v>62</v>
      </c>
      <c r="AO120" s="24" t="s">
        <v>63</v>
      </c>
      <c r="AP120" s="24" t="s">
        <v>4</v>
      </c>
      <c r="AQ120" s="140" t="s">
        <v>64</v>
      </c>
      <c r="AR120" s="139" t="s">
        <v>60</v>
      </c>
      <c r="AS120" s="24" t="s">
        <v>61</v>
      </c>
      <c r="AT120" s="24" t="s">
        <v>62</v>
      </c>
      <c r="AU120" s="24" t="s">
        <v>63</v>
      </c>
      <c r="AV120" s="24" t="s">
        <v>4</v>
      </c>
      <c r="AW120" s="140" t="s">
        <v>64</v>
      </c>
      <c r="AX120" s="24" t="s">
        <v>60</v>
      </c>
      <c r="AY120" s="24" t="s">
        <v>61</v>
      </c>
      <c r="AZ120" s="24" t="s">
        <v>62</v>
      </c>
      <c r="BA120" s="24" t="s">
        <v>63</v>
      </c>
      <c r="BB120" s="24" t="s">
        <v>4</v>
      </c>
      <c r="BC120" s="140" t="s">
        <v>64</v>
      </c>
      <c r="BD120" s="139" t="s">
        <v>60</v>
      </c>
      <c r="BE120" s="24" t="s">
        <v>61</v>
      </c>
      <c r="BF120" s="24" t="s">
        <v>62</v>
      </c>
      <c r="BG120" s="24" t="s">
        <v>63</v>
      </c>
      <c r="BH120" s="24" t="s">
        <v>4</v>
      </c>
      <c r="BI120" s="140" t="s">
        <v>64</v>
      </c>
      <c r="BJ120" s="139" t="s">
        <v>60</v>
      </c>
      <c r="BK120" s="24" t="s">
        <v>61</v>
      </c>
      <c r="BL120" s="24" t="s">
        <v>62</v>
      </c>
      <c r="BM120" s="24" t="s">
        <v>63</v>
      </c>
      <c r="BN120" s="24" t="s">
        <v>4</v>
      </c>
      <c r="BO120" s="140" t="s">
        <v>64</v>
      </c>
      <c r="BP120" s="24" t="s">
        <v>60</v>
      </c>
      <c r="BQ120" s="24" t="s">
        <v>61</v>
      </c>
      <c r="BR120" s="24" t="s">
        <v>62</v>
      </c>
      <c r="BS120" s="24" t="s">
        <v>63</v>
      </c>
      <c r="BT120" s="24" t="s">
        <v>4</v>
      </c>
      <c r="BU120" s="140" t="s">
        <v>64</v>
      </c>
      <c r="BV120" s="24" t="s">
        <v>60</v>
      </c>
      <c r="BW120" s="24" t="s">
        <v>61</v>
      </c>
      <c r="BX120" s="24" t="s">
        <v>62</v>
      </c>
      <c r="BY120" s="24" t="s">
        <v>63</v>
      </c>
      <c r="BZ120" s="24" t="s">
        <v>4</v>
      </c>
      <c r="CA120" s="140" t="s">
        <v>64</v>
      </c>
      <c r="CB120" s="24" t="s">
        <v>60</v>
      </c>
      <c r="CC120" s="24" t="s">
        <v>61</v>
      </c>
      <c r="CD120" s="24" t="s">
        <v>62</v>
      </c>
      <c r="CE120" s="24" t="s">
        <v>63</v>
      </c>
      <c r="CF120" s="24" t="s">
        <v>4</v>
      </c>
      <c r="CG120" s="140" t="s">
        <v>64</v>
      </c>
      <c r="CH120" s="24" t="s">
        <v>60</v>
      </c>
      <c r="CI120" s="24" t="s">
        <v>61</v>
      </c>
      <c r="CJ120" s="24" t="s">
        <v>62</v>
      </c>
      <c r="CK120" s="24" t="s">
        <v>63</v>
      </c>
      <c r="CL120" s="24" t="s">
        <v>4</v>
      </c>
      <c r="CM120" s="140" t="s">
        <v>64</v>
      </c>
      <c r="CN120" s="24" t="s">
        <v>60</v>
      </c>
      <c r="CO120" s="24" t="s">
        <v>61</v>
      </c>
      <c r="CP120" s="24" t="s">
        <v>62</v>
      </c>
      <c r="CQ120" s="24" t="s">
        <v>63</v>
      </c>
      <c r="CR120" s="24" t="s">
        <v>4</v>
      </c>
      <c r="CS120" s="140" t="s">
        <v>64</v>
      </c>
      <c r="CT120" s="24" t="s">
        <v>60</v>
      </c>
      <c r="CU120" s="24" t="s">
        <v>61</v>
      </c>
      <c r="CV120" s="24" t="s">
        <v>62</v>
      </c>
      <c r="CW120" s="24" t="s">
        <v>63</v>
      </c>
      <c r="CX120" s="24" t="s">
        <v>4</v>
      </c>
      <c r="CY120" s="140" t="s">
        <v>64</v>
      </c>
      <c r="CZ120" s="24" t="s">
        <v>60</v>
      </c>
      <c r="DA120" s="24" t="s">
        <v>61</v>
      </c>
      <c r="DB120" s="24" t="s">
        <v>62</v>
      </c>
      <c r="DC120" s="24" t="s">
        <v>63</v>
      </c>
      <c r="DD120" s="24" t="s">
        <v>4</v>
      </c>
      <c r="DE120" s="140" t="s">
        <v>64</v>
      </c>
      <c r="DF120" s="24" t="s">
        <v>60</v>
      </c>
      <c r="DG120" s="24" t="s">
        <v>61</v>
      </c>
      <c r="DH120" s="24" t="s">
        <v>62</v>
      </c>
      <c r="DI120" s="24" t="s">
        <v>63</v>
      </c>
      <c r="DJ120" s="24" t="s">
        <v>4</v>
      </c>
      <c r="DK120" s="140" t="s">
        <v>64</v>
      </c>
      <c r="DL120" s="24" t="s">
        <v>60</v>
      </c>
      <c r="DM120" s="24" t="s">
        <v>61</v>
      </c>
      <c r="DN120" s="24" t="s">
        <v>62</v>
      </c>
      <c r="DO120" s="24" t="s">
        <v>63</v>
      </c>
      <c r="DP120" s="24" t="s">
        <v>4</v>
      </c>
      <c r="DQ120" s="140" t="s">
        <v>64</v>
      </c>
      <c r="DR120" s="24" t="s">
        <v>60</v>
      </c>
      <c r="DS120" s="24" t="s">
        <v>61</v>
      </c>
      <c r="DT120" s="24" t="s">
        <v>62</v>
      </c>
      <c r="DU120" s="24" t="s">
        <v>63</v>
      </c>
      <c r="DV120" s="24" t="s">
        <v>4</v>
      </c>
      <c r="DW120" s="140" t="s">
        <v>64</v>
      </c>
      <c r="DX120" s="24" t="s">
        <v>60</v>
      </c>
      <c r="DY120" s="24" t="s">
        <v>61</v>
      </c>
      <c r="DZ120" s="24" t="s">
        <v>62</v>
      </c>
      <c r="EA120" s="24" t="s">
        <v>63</v>
      </c>
      <c r="EB120" s="24" t="s">
        <v>4</v>
      </c>
      <c r="EC120" s="140" t="s">
        <v>64</v>
      </c>
      <c r="ED120" s="24" t="s">
        <v>60</v>
      </c>
      <c r="EE120" s="24" t="s">
        <v>61</v>
      </c>
      <c r="EF120" s="24" t="s">
        <v>62</v>
      </c>
      <c r="EG120" s="24" t="s">
        <v>63</v>
      </c>
      <c r="EH120" s="24" t="s">
        <v>4</v>
      </c>
      <c r="EI120" s="140" t="s">
        <v>64</v>
      </c>
      <c r="EJ120" s="24" t="s">
        <v>60</v>
      </c>
      <c r="EK120" s="24" t="s">
        <v>61</v>
      </c>
      <c r="EL120" s="24" t="s">
        <v>62</v>
      </c>
      <c r="EM120" s="24" t="s">
        <v>63</v>
      </c>
      <c r="EN120" s="24" t="s">
        <v>4</v>
      </c>
      <c r="EO120" s="140" t="s">
        <v>64</v>
      </c>
      <c r="EP120" s="24" t="s">
        <v>60</v>
      </c>
      <c r="EQ120" s="24" t="s">
        <v>61</v>
      </c>
      <c r="ER120" s="24" t="s">
        <v>62</v>
      </c>
      <c r="ES120" s="24" t="s">
        <v>63</v>
      </c>
      <c r="ET120" s="24" t="s">
        <v>4</v>
      </c>
      <c r="EU120" s="140" t="s">
        <v>64</v>
      </c>
      <c r="EV120" s="24" t="s">
        <v>60</v>
      </c>
      <c r="EW120" s="24" t="s">
        <v>61</v>
      </c>
      <c r="EX120" s="24" t="s">
        <v>62</v>
      </c>
      <c r="EY120" s="24" t="s">
        <v>63</v>
      </c>
      <c r="EZ120" s="24" t="s">
        <v>4</v>
      </c>
      <c r="FA120" s="140" t="s">
        <v>64</v>
      </c>
      <c r="FB120" s="24" t="s">
        <v>60</v>
      </c>
      <c r="FC120" s="24" t="s">
        <v>61</v>
      </c>
      <c r="FD120" s="24" t="s">
        <v>62</v>
      </c>
      <c r="FE120" s="24" t="s">
        <v>63</v>
      </c>
      <c r="FF120" s="24" t="s">
        <v>4</v>
      </c>
      <c r="FG120" s="140" t="s">
        <v>64</v>
      </c>
      <c r="FH120" s="24" t="s">
        <v>60</v>
      </c>
      <c r="FI120" s="24" t="s">
        <v>61</v>
      </c>
      <c r="FJ120" s="24" t="s">
        <v>62</v>
      </c>
      <c r="FK120" s="24" t="s">
        <v>63</v>
      </c>
      <c r="FL120" s="24" t="s">
        <v>4</v>
      </c>
      <c r="FM120" s="140" t="s">
        <v>64</v>
      </c>
      <c r="FN120" s="24" t="s">
        <v>60</v>
      </c>
      <c r="FO120" s="24" t="s">
        <v>61</v>
      </c>
      <c r="FP120" s="24" t="s">
        <v>62</v>
      </c>
      <c r="FQ120" s="24" t="s">
        <v>63</v>
      </c>
      <c r="FR120" s="24" t="s">
        <v>4</v>
      </c>
      <c r="FS120" s="140" t="s">
        <v>64</v>
      </c>
      <c r="FT120" s="24" t="s">
        <v>60</v>
      </c>
      <c r="FU120" s="24" t="s">
        <v>61</v>
      </c>
      <c r="FV120" s="24" t="s">
        <v>62</v>
      </c>
      <c r="FW120" s="24" t="s">
        <v>63</v>
      </c>
      <c r="FX120" s="24" t="s">
        <v>4</v>
      </c>
      <c r="FY120" s="140" t="s">
        <v>64</v>
      </c>
      <c r="FZ120" s="24" t="s">
        <v>60</v>
      </c>
      <c r="GA120" s="24" t="s">
        <v>61</v>
      </c>
      <c r="GB120" s="24" t="s">
        <v>62</v>
      </c>
      <c r="GC120" s="24" t="s">
        <v>63</v>
      </c>
      <c r="GD120" s="24" t="s">
        <v>4</v>
      </c>
      <c r="GE120" s="140" t="s">
        <v>64</v>
      </c>
      <c r="GF120" s="24" t="s">
        <v>60</v>
      </c>
      <c r="GG120" s="24" t="s">
        <v>61</v>
      </c>
      <c r="GH120" s="24" t="s">
        <v>62</v>
      </c>
      <c r="GI120" s="24" t="s">
        <v>63</v>
      </c>
      <c r="GJ120" s="24" t="s">
        <v>4</v>
      </c>
      <c r="GK120" s="140" t="s">
        <v>64</v>
      </c>
      <c r="GL120" s="24" t="s">
        <v>60</v>
      </c>
      <c r="GM120" s="24" t="s">
        <v>61</v>
      </c>
      <c r="GN120" s="24" t="s">
        <v>62</v>
      </c>
      <c r="GO120" s="24" t="s">
        <v>63</v>
      </c>
      <c r="GP120" s="24" t="s">
        <v>4</v>
      </c>
      <c r="GQ120" s="140" t="s">
        <v>64</v>
      </c>
      <c r="GR120" s="24" t="s">
        <v>60</v>
      </c>
      <c r="GS120" s="24" t="s">
        <v>61</v>
      </c>
      <c r="GT120" s="24" t="s">
        <v>62</v>
      </c>
      <c r="GU120" s="24" t="s">
        <v>63</v>
      </c>
      <c r="GV120" s="24" t="s">
        <v>4</v>
      </c>
      <c r="GW120" s="140" t="s">
        <v>64</v>
      </c>
      <c r="GX120" s="24" t="s">
        <v>60</v>
      </c>
      <c r="GY120" s="24" t="s">
        <v>61</v>
      </c>
      <c r="GZ120" s="24" t="s">
        <v>62</v>
      </c>
      <c r="HA120" s="24" t="s">
        <v>63</v>
      </c>
      <c r="HB120" s="24" t="s">
        <v>4</v>
      </c>
      <c r="HC120" s="140" t="s">
        <v>64</v>
      </c>
      <c r="HD120" s="24" t="s">
        <v>60</v>
      </c>
      <c r="HE120" s="24" t="s">
        <v>61</v>
      </c>
      <c r="HF120" s="24" t="s">
        <v>62</v>
      </c>
      <c r="HG120" s="24" t="s">
        <v>63</v>
      </c>
      <c r="HH120" s="24" t="s">
        <v>4</v>
      </c>
      <c r="HI120" s="140" t="s">
        <v>64</v>
      </c>
      <c r="HJ120" s="24" t="s">
        <v>60</v>
      </c>
      <c r="HK120" s="24" t="s">
        <v>61</v>
      </c>
      <c r="HL120" s="24" t="s">
        <v>62</v>
      </c>
      <c r="HM120" s="24" t="s">
        <v>63</v>
      </c>
      <c r="HN120" s="24" t="s">
        <v>4</v>
      </c>
      <c r="HO120" s="140" t="s">
        <v>64</v>
      </c>
      <c r="HP120" s="24" t="s">
        <v>60</v>
      </c>
      <c r="HQ120" s="24" t="s">
        <v>61</v>
      </c>
      <c r="HR120" s="24" t="s">
        <v>62</v>
      </c>
      <c r="HS120" s="24" t="s">
        <v>63</v>
      </c>
      <c r="HT120" s="24" t="s">
        <v>4</v>
      </c>
      <c r="HU120" s="140" t="s">
        <v>64</v>
      </c>
      <c r="HV120" s="24" t="s">
        <v>60</v>
      </c>
      <c r="HW120" s="24" t="s">
        <v>61</v>
      </c>
      <c r="HX120" s="24" t="s">
        <v>62</v>
      </c>
      <c r="HY120" s="24" t="s">
        <v>63</v>
      </c>
      <c r="HZ120" s="24" t="s">
        <v>4</v>
      </c>
      <c r="IA120" s="140" t="s">
        <v>64</v>
      </c>
      <c r="IB120" s="24" t="s">
        <v>60</v>
      </c>
      <c r="IC120" s="24" t="s">
        <v>61</v>
      </c>
      <c r="ID120" s="24" t="s">
        <v>62</v>
      </c>
      <c r="IE120" s="24" t="s">
        <v>63</v>
      </c>
      <c r="IF120" s="24" t="s">
        <v>4</v>
      </c>
      <c r="IG120" s="140" t="s">
        <v>64</v>
      </c>
      <c r="IH120" s="24" t="s">
        <v>60</v>
      </c>
      <c r="II120" s="24" t="s">
        <v>61</v>
      </c>
      <c r="IJ120" s="24" t="s">
        <v>62</v>
      </c>
      <c r="IK120" s="24" t="s">
        <v>63</v>
      </c>
      <c r="IL120" s="24" t="s">
        <v>4</v>
      </c>
      <c r="IM120" s="140" t="s">
        <v>64</v>
      </c>
      <c r="IN120" s="24" t="s">
        <v>60</v>
      </c>
      <c r="IO120" s="24" t="s">
        <v>61</v>
      </c>
      <c r="IP120" s="24" t="s">
        <v>62</v>
      </c>
      <c r="IQ120" s="24" t="s">
        <v>63</v>
      </c>
      <c r="IR120" s="24" t="s">
        <v>4</v>
      </c>
      <c r="IS120" s="140" t="s">
        <v>64</v>
      </c>
      <c r="IT120" s="24" t="s">
        <v>60</v>
      </c>
      <c r="IU120" s="24" t="s">
        <v>61</v>
      </c>
      <c r="IV120" s="24" t="s">
        <v>62</v>
      </c>
      <c r="IW120" s="24" t="s">
        <v>63</v>
      </c>
      <c r="IX120" s="24" t="s">
        <v>4</v>
      </c>
      <c r="IY120" s="140" t="s">
        <v>64</v>
      </c>
      <c r="IZ120" s="24" t="s">
        <v>60</v>
      </c>
      <c r="JA120" s="24" t="s">
        <v>61</v>
      </c>
      <c r="JB120" s="24" t="s">
        <v>62</v>
      </c>
      <c r="JC120" s="24" t="s">
        <v>63</v>
      </c>
      <c r="JD120" s="24" t="s">
        <v>4</v>
      </c>
      <c r="JE120" s="140" t="s">
        <v>64</v>
      </c>
      <c r="JF120" s="24" t="s">
        <v>60</v>
      </c>
      <c r="JG120" s="24" t="s">
        <v>61</v>
      </c>
      <c r="JH120" s="24" t="s">
        <v>62</v>
      </c>
      <c r="JI120" s="24" t="s">
        <v>63</v>
      </c>
      <c r="JJ120" s="24" t="s">
        <v>4</v>
      </c>
      <c r="JK120" s="140" t="s">
        <v>64</v>
      </c>
      <c r="JL120" s="24" t="s">
        <v>60</v>
      </c>
      <c r="JM120" s="24" t="s">
        <v>61</v>
      </c>
      <c r="JN120" s="24" t="s">
        <v>62</v>
      </c>
      <c r="JO120" s="24" t="s">
        <v>63</v>
      </c>
      <c r="JP120" s="24" t="s">
        <v>4</v>
      </c>
      <c r="JQ120" s="140" t="s">
        <v>64</v>
      </c>
      <c r="JR120" s="24" t="s">
        <v>60</v>
      </c>
      <c r="JS120" s="24" t="s">
        <v>61</v>
      </c>
      <c r="JT120" s="24" t="s">
        <v>62</v>
      </c>
      <c r="JU120" s="24" t="s">
        <v>63</v>
      </c>
      <c r="JV120" s="24" t="s">
        <v>4</v>
      </c>
      <c r="JW120" s="140" t="s">
        <v>64</v>
      </c>
      <c r="JX120" s="24" t="s">
        <v>60</v>
      </c>
      <c r="JY120" s="24" t="s">
        <v>61</v>
      </c>
      <c r="JZ120" s="24" t="s">
        <v>62</v>
      </c>
      <c r="KA120" s="24" t="s">
        <v>63</v>
      </c>
      <c r="KB120" s="24" t="s">
        <v>4</v>
      </c>
      <c r="KC120" s="140" t="s">
        <v>64</v>
      </c>
      <c r="KD120" s="24" t="s">
        <v>60</v>
      </c>
      <c r="KE120" s="24" t="s">
        <v>61</v>
      </c>
      <c r="KF120" s="24" t="s">
        <v>62</v>
      </c>
      <c r="KG120" s="24" t="s">
        <v>63</v>
      </c>
      <c r="KH120" s="24" t="s">
        <v>4</v>
      </c>
      <c r="KI120" s="140" t="s">
        <v>64</v>
      </c>
      <c r="KJ120" s="24" t="s">
        <v>60</v>
      </c>
      <c r="KK120" s="24" t="s">
        <v>61</v>
      </c>
      <c r="KL120" s="24" t="s">
        <v>62</v>
      </c>
      <c r="KM120" s="24" t="s">
        <v>63</v>
      </c>
      <c r="KN120" s="24" t="s">
        <v>4</v>
      </c>
      <c r="KO120" s="140" t="s">
        <v>64</v>
      </c>
      <c r="KP120" s="24" t="s">
        <v>60</v>
      </c>
      <c r="KQ120" s="24" t="s">
        <v>61</v>
      </c>
      <c r="KR120" s="24" t="s">
        <v>62</v>
      </c>
      <c r="KS120" s="24" t="s">
        <v>63</v>
      </c>
      <c r="KT120" s="24" t="s">
        <v>4</v>
      </c>
      <c r="KU120" s="140" t="s">
        <v>64</v>
      </c>
      <c r="KV120" s="24" t="s">
        <v>60</v>
      </c>
      <c r="KW120" s="24" t="s">
        <v>61</v>
      </c>
      <c r="KX120" s="24" t="s">
        <v>62</v>
      </c>
      <c r="KY120" s="24" t="s">
        <v>63</v>
      </c>
      <c r="KZ120" s="24" t="s">
        <v>4</v>
      </c>
      <c r="LA120" s="140" t="s">
        <v>64</v>
      </c>
      <c r="LB120" s="24" t="s">
        <v>60</v>
      </c>
      <c r="LC120" s="24" t="s">
        <v>61</v>
      </c>
      <c r="LD120" s="24" t="s">
        <v>62</v>
      </c>
      <c r="LE120" s="24" t="s">
        <v>63</v>
      </c>
      <c r="LF120" s="24" t="s">
        <v>4</v>
      </c>
      <c r="LG120" s="140" t="s">
        <v>64</v>
      </c>
    </row>
    <row r="121">
      <c r="A121" s="1"/>
      <c r="B121" s="25" t="s">
        <v>7</v>
      </c>
      <c r="C121" s="26" t="s">
        <v>86</v>
      </c>
      <c r="E121" s="26">
        <f t="shared" ref="E121:J121" si="101">N121+T121+Z121+AF121+AL121+AR121+AX121+BD121+BJ121+BP121+BV121+CB121+CH121+CN121+CT121+CZ121+DF121+DL121+DR121+DX121+ED121+EJ121+EP121+EV121+FB121+FH121+FN121+FT121+FZ121+GF121+GL121+GR121+GX121+HD121+HJ121+HP121+HV121+IB121+IH121+IN121+IT121+IZ121+JF121+JL121+JR121+JX121+KD121+KJ121+KP121+KV121+LB121</f>
        <v>0</v>
      </c>
      <c r="F121" s="26">
        <f t="shared" si="101"/>
        <v>0</v>
      </c>
      <c r="G121" s="26">
        <f t="shared" si="101"/>
        <v>0</v>
      </c>
      <c r="H121" s="26">
        <f t="shared" si="101"/>
        <v>0</v>
      </c>
      <c r="I121" s="26">
        <f t="shared" si="101"/>
        <v>0</v>
      </c>
      <c r="J121" s="26">
        <f t="shared" si="101"/>
        <v>0</v>
      </c>
      <c r="K121" s="31">
        <f t="shared" ref="K121:K123" si="103">sum(E121:J121)</f>
        <v>0</v>
      </c>
      <c r="M121" s="27"/>
      <c r="N121" s="28"/>
      <c r="O121" s="26"/>
      <c r="P121" s="26"/>
      <c r="Q121" s="26"/>
      <c r="R121" s="26"/>
      <c r="S121" s="26"/>
      <c r="T121" s="28"/>
      <c r="U121" s="26"/>
      <c r="V121" s="26"/>
      <c r="W121" s="26"/>
      <c r="X121" s="26"/>
      <c r="Y121" s="26"/>
      <c r="Z121" s="28"/>
      <c r="AA121" s="26"/>
      <c r="AB121" s="26"/>
      <c r="AC121" s="26"/>
      <c r="AD121" s="26"/>
      <c r="AE121" s="29"/>
      <c r="AF121" s="26"/>
      <c r="AG121" s="26"/>
      <c r="AH121" s="26"/>
      <c r="AI121" s="26"/>
      <c r="AJ121" s="26"/>
      <c r="AK121" s="29"/>
      <c r="AL121" s="28"/>
      <c r="AM121" s="26"/>
      <c r="AN121" s="26"/>
      <c r="AO121" s="26"/>
      <c r="AP121" s="26"/>
      <c r="AQ121" s="29"/>
      <c r="AR121" s="28"/>
      <c r="AS121" s="26"/>
      <c r="AT121" s="26"/>
      <c r="AU121" s="26"/>
      <c r="AV121" s="26"/>
      <c r="AW121" s="29"/>
      <c r="AX121" s="26"/>
      <c r="AY121" s="26"/>
      <c r="AZ121" s="26"/>
      <c r="BA121" s="26"/>
      <c r="BB121" s="26"/>
      <c r="BC121" s="29"/>
      <c r="BD121" s="141"/>
      <c r="BE121" s="142"/>
      <c r="BF121" s="142"/>
      <c r="BG121" s="142"/>
      <c r="BH121" s="142"/>
      <c r="BI121" s="29"/>
      <c r="BJ121" s="28"/>
      <c r="BK121" s="26"/>
      <c r="BL121" s="26"/>
      <c r="BM121" s="26"/>
      <c r="BN121" s="26"/>
      <c r="BO121" s="29"/>
      <c r="BP121" s="26"/>
      <c r="BQ121" s="26"/>
      <c r="BR121" s="26"/>
      <c r="BS121" s="26"/>
      <c r="BT121" s="26"/>
      <c r="BU121" s="29"/>
      <c r="BV121" s="26"/>
      <c r="BW121" s="26"/>
      <c r="BX121" s="26"/>
      <c r="BY121" s="26"/>
      <c r="BZ121" s="26"/>
      <c r="CA121" s="29"/>
      <c r="CB121" s="26"/>
      <c r="CC121" s="26"/>
      <c r="CD121" s="26"/>
      <c r="CE121" s="26"/>
      <c r="CF121" s="26"/>
      <c r="CG121" s="29"/>
      <c r="CH121" s="26"/>
      <c r="CI121" s="26"/>
      <c r="CJ121" s="26"/>
      <c r="CK121" s="26"/>
      <c r="CL121" s="26"/>
      <c r="CM121" s="29"/>
      <c r="CN121" s="26"/>
      <c r="CO121" s="26"/>
      <c r="CP121" s="26"/>
      <c r="CQ121" s="26"/>
      <c r="CR121" s="26"/>
      <c r="CS121" s="29"/>
      <c r="CT121" s="26"/>
      <c r="CU121" s="26"/>
      <c r="CV121" s="26"/>
      <c r="CW121" s="26"/>
      <c r="CX121" s="26"/>
      <c r="CY121" s="29"/>
      <c r="CZ121" s="26"/>
      <c r="DA121" s="26"/>
      <c r="DB121" s="26"/>
      <c r="DC121" s="26"/>
      <c r="DD121" s="26"/>
      <c r="DE121" s="29"/>
      <c r="DF121" s="26"/>
      <c r="DG121" s="26"/>
      <c r="DH121" s="26"/>
      <c r="DI121" s="26"/>
      <c r="DJ121" s="26"/>
      <c r="DK121" s="29"/>
      <c r="DL121" s="26"/>
      <c r="DM121" s="26"/>
      <c r="DN121" s="26"/>
      <c r="DO121" s="26"/>
      <c r="DP121" s="26"/>
      <c r="DQ121" s="29"/>
      <c r="DR121" s="26"/>
      <c r="DS121" s="26"/>
      <c r="DT121" s="26"/>
      <c r="DU121" s="26"/>
      <c r="DV121" s="26"/>
      <c r="DW121" s="29"/>
      <c r="DX121" s="26"/>
      <c r="DY121" s="26"/>
      <c r="DZ121" s="26"/>
      <c r="EA121" s="26"/>
      <c r="EB121" s="26"/>
      <c r="EC121" s="29"/>
      <c r="ED121" s="26"/>
      <c r="EE121" s="26"/>
      <c r="EF121" s="26"/>
      <c r="EG121" s="26"/>
      <c r="EH121" s="26"/>
      <c r="EI121" s="29"/>
      <c r="EJ121" s="26"/>
      <c r="EK121" s="26"/>
      <c r="EL121" s="26"/>
      <c r="EM121" s="26"/>
      <c r="EN121" s="26"/>
      <c r="EO121" s="29"/>
      <c r="EP121" s="26"/>
      <c r="EQ121" s="26"/>
      <c r="ER121" s="26"/>
      <c r="ES121" s="26"/>
      <c r="ET121" s="26"/>
      <c r="EU121" s="29"/>
      <c r="EV121" s="26"/>
      <c r="EW121" s="26"/>
      <c r="EX121" s="26"/>
      <c r="EY121" s="26"/>
      <c r="EZ121" s="26"/>
      <c r="FA121" s="29"/>
      <c r="FB121" s="26"/>
      <c r="FC121" s="26"/>
      <c r="FD121" s="26"/>
      <c r="FE121" s="26"/>
      <c r="FF121" s="26"/>
      <c r="FG121" s="29"/>
      <c r="FH121" s="26"/>
      <c r="FI121" s="26"/>
      <c r="FJ121" s="26"/>
      <c r="FK121" s="26"/>
      <c r="FL121" s="26"/>
      <c r="FM121" s="29"/>
      <c r="FN121" s="26"/>
      <c r="FO121" s="26"/>
      <c r="FP121" s="26"/>
      <c r="FQ121" s="26"/>
      <c r="FR121" s="26"/>
      <c r="FS121" s="29"/>
      <c r="FT121" s="26"/>
      <c r="FU121" s="26"/>
      <c r="FV121" s="26"/>
      <c r="FW121" s="26"/>
      <c r="FX121" s="26"/>
      <c r="FY121" s="29"/>
      <c r="FZ121" s="26"/>
      <c r="GA121" s="26"/>
      <c r="GB121" s="26"/>
      <c r="GC121" s="26"/>
      <c r="GD121" s="26"/>
      <c r="GE121" s="29"/>
      <c r="GF121" s="26"/>
      <c r="GG121" s="26"/>
      <c r="GH121" s="26"/>
      <c r="GI121" s="26"/>
      <c r="GJ121" s="26"/>
      <c r="GK121" s="29"/>
      <c r="GL121" s="26"/>
      <c r="GM121" s="26"/>
      <c r="GN121" s="26"/>
      <c r="GO121" s="26"/>
      <c r="GP121" s="26"/>
      <c r="GQ121" s="29"/>
      <c r="GR121" s="26"/>
      <c r="GS121" s="26"/>
      <c r="GT121" s="26"/>
      <c r="GU121" s="26"/>
      <c r="GV121" s="26"/>
      <c r="GW121" s="29"/>
      <c r="GX121" s="26"/>
      <c r="GY121" s="26"/>
      <c r="GZ121" s="26"/>
      <c r="HA121" s="26"/>
      <c r="HB121" s="26"/>
      <c r="HC121" s="29"/>
      <c r="HD121" s="26"/>
      <c r="HE121" s="26"/>
      <c r="HF121" s="26"/>
      <c r="HG121" s="26"/>
      <c r="HH121" s="26"/>
      <c r="HI121" s="29"/>
      <c r="HJ121" s="26"/>
      <c r="HK121" s="26"/>
      <c r="HL121" s="26"/>
      <c r="HM121" s="26"/>
      <c r="HN121" s="26"/>
      <c r="HO121" s="29"/>
      <c r="HP121" s="26"/>
      <c r="HQ121" s="26"/>
      <c r="HR121" s="26"/>
      <c r="HS121" s="26"/>
      <c r="HT121" s="26"/>
      <c r="HU121" s="29"/>
      <c r="HV121" s="26"/>
      <c r="HW121" s="26"/>
      <c r="HX121" s="26"/>
      <c r="HY121" s="26"/>
      <c r="HZ121" s="26"/>
      <c r="IA121" s="29"/>
      <c r="IB121" s="26"/>
      <c r="IC121" s="26"/>
      <c r="ID121" s="26"/>
      <c r="IE121" s="26"/>
      <c r="IF121" s="26"/>
      <c r="IG121" s="29"/>
      <c r="IH121" s="26"/>
      <c r="II121" s="26"/>
      <c r="IJ121" s="26"/>
      <c r="IK121" s="26"/>
      <c r="IL121" s="26"/>
      <c r="IM121" s="29"/>
      <c r="IN121" s="26"/>
      <c r="IO121" s="26"/>
      <c r="IP121" s="26"/>
      <c r="IQ121" s="26"/>
      <c r="IR121" s="26"/>
      <c r="IS121" s="29"/>
      <c r="IT121" s="26"/>
      <c r="IU121" s="26"/>
      <c r="IV121" s="26"/>
      <c r="IW121" s="26"/>
      <c r="IX121" s="26"/>
      <c r="IY121" s="29"/>
      <c r="IZ121" s="26"/>
      <c r="JA121" s="26"/>
      <c r="JB121" s="26"/>
      <c r="JC121" s="26"/>
      <c r="JD121" s="26"/>
      <c r="JE121" s="29"/>
      <c r="JF121" s="26"/>
      <c r="JG121" s="26"/>
      <c r="JH121" s="26"/>
      <c r="JI121" s="26"/>
      <c r="JJ121" s="26"/>
      <c r="JK121" s="29"/>
      <c r="JL121" s="26"/>
      <c r="JM121" s="26"/>
      <c r="JN121" s="26"/>
      <c r="JO121" s="26"/>
      <c r="JP121" s="26"/>
      <c r="JQ121" s="29"/>
      <c r="JR121" s="26"/>
      <c r="JS121" s="26"/>
      <c r="JT121" s="26"/>
      <c r="JU121" s="26"/>
      <c r="JV121" s="26"/>
      <c r="JW121" s="29"/>
      <c r="JX121" s="26"/>
      <c r="JY121" s="26"/>
      <c r="JZ121" s="26"/>
      <c r="KA121" s="26"/>
      <c r="KB121" s="26"/>
      <c r="KC121" s="29"/>
      <c r="KD121" s="26"/>
      <c r="KE121" s="26"/>
      <c r="KF121" s="26"/>
      <c r="KG121" s="26"/>
      <c r="KH121" s="26"/>
      <c r="KI121" s="29"/>
      <c r="KJ121" s="26"/>
      <c r="KK121" s="26"/>
      <c r="KL121" s="26"/>
      <c r="KM121" s="26"/>
      <c r="KN121" s="26"/>
      <c r="KO121" s="29"/>
      <c r="KP121" s="26"/>
      <c r="KQ121" s="26"/>
      <c r="KR121" s="26"/>
      <c r="KS121" s="26"/>
      <c r="KT121" s="26"/>
      <c r="KU121" s="29"/>
      <c r="KV121" s="26"/>
      <c r="KW121" s="26"/>
      <c r="KX121" s="26"/>
      <c r="KY121" s="26"/>
      <c r="KZ121" s="26"/>
      <c r="LA121" s="29"/>
      <c r="LB121" s="26"/>
      <c r="LC121" s="26"/>
      <c r="LD121" s="26"/>
      <c r="LE121" s="26"/>
      <c r="LF121" s="26"/>
      <c r="LG121" s="29"/>
    </row>
    <row r="122">
      <c r="A122" s="1"/>
      <c r="B122" s="25" t="s">
        <v>9</v>
      </c>
      <c r="C122" s="26" t="s">
        <v>18</v>
      </c>
      <c r="D122" s="24" t="s">
        <v>11</v>
      </c>
      <c r="E122" s="37">
        <f t="shared" ref="E122:J122" si="102">N122+T122+Z122+AF122+AL122+AR122+AX122+BD122+BJ122+BP122+BV122+CB122+CH122+CN122+CT122+CZ122+DF122+DL122+DR122+DX122+ED122+EJ122+EP122+EV122+FB122+FH122+FN122+FT122+FZ122+GF122+GL122+GR122+GX122+HD122+HJ122+HP122+HV122+IB122+IH122+IN122+IT122+IZ122+JF122+JL122+JR122+JX122+KD122+KJ122+KP122+KV122+LB122</f>
        <v>0</v>
      </c>
      <c r="F122" s="37">
        <f t="shared" si="102"/>
        <v>0</v>
      </c>
      <c r="G122" s="37">
        <f t="shared" si="102"/>
        <v>0</v>
      </c>
      <c r="H122" s="37">
        <f t="shared" si="102"/>
        <v>0</v>
      </c>
      <c r="I122" s="37">
        <f t="shared" si="102"/>
        <v>0</v>
      </c>
      <c r="J122" s="37">
        <f t="shared" si="102"/>
        <v>0</v>
      </c>
      <c r="K122" s="43">
        <f t="shared" si="103"/>
        <v>0</v>
      </c>
      <c r="L122" s="38">
        <f>sum(E122:J122)+sum(E126:J126)</f>
        <v>0</v>
      </c>
      <c r="M122" s="39">
        <f>sum(E123:J123)+sum(E127:J127)</f>
        <v>0</v>
      </c>
      <c r="N122" s="40"/>
      <c r="O122" s="37"/>
      <c r="P122" s="37"/>
      <c r="Q122" s="37"/>
      <c r="R122" s="37"/>
      <c r="S122" s="37"/>
      <c r="T122" s="40"/>
      <c r="U122" s="37"/>
      <c r="V122" s="37"/>
      <c r="W122" s="37"/>
      <c r="X122" s="37"/>
      <c r="Y122" s="37"/>
      <c r="Z122" s="40"/>
      <c r="AA122" s="37"/>
      <c r="AB122" s="37"/>
      <c r="AC122" s="37"/>
      <c r="AD122" s="37"/>
      <c r="AE122" s="41"/>
      <c r="AF122" s="37"/>
      <c r="AG122" s="37"/>
      <c r="AH122" s="37"/>
      <c r="AI122" s="37"/>
      <c r="AJ122" s="37"/>
      <c r="AK122" s="41"/>
      <c r="AL122" s="40"/>
      <c r="AM122" s="37"/>
      <c r="AN122" s="37"/>
      <c r="AO122" s="37"/>
      <c r="AP122" s="37"/>
      <c r="AQ122" s="41"/>
      <c r="AR122" s="40"/>
      <c r="AS122" s="37"/>
      <c r="AT122" s="37"/>
      <c r="AU122" s="37"/>
      <c r="AV122" s="37"/>
      <c r="AW122" s="41"/>
      <c r="AX122" s="37"/>
      <c r="AY122" s="37"/>
      <c r="AZ122" s="37"/>
      <c r="BA122" s="37"/>
      <c r="BB122" s="37"/>
      <c r="BC122" s="41"/>
      <c r="BD122" s="143"/>
      <c r="BE122" s="144"/>
      <c r="BF122" s="144"/>
      <c r="BG122" s="144"/>
      <c r="BH122" s="144"/>
      <c r="BI122" s="41"/>
      <c r="BJ122" s="40"/>
      <c r="BK122" s="37"/>
      <c r="BL122" s="37"/>
      <c r="BM122" s="37"/>
      <c r="BN122" s="37"/>
      <c r="BO122" s="41"/>
      <c r="BP122" s="37"/>
      <c r="BQ122" s="37"/>
      <c r="BR122" s="37"/>
      <c r="BS122" s="37"/>
      <c r="BT122" s="37"/>
      <c r="BU122" s="41"/>
      <c r="BV122" s="37"/>
      <c r="BW122" s="37"/>
      <c r="BX122" s="37"/>
      <c r="BY122" s="37"/>
      <c r="BZ122" s="37"/>
      <c r="CA122" s="41"/>
      <c r="CB122" s="37"/>
      <c r="CC122" s="37"/>
      <c r="CD122" s="37"/>
      <c r="CE122" s="37"/>
      <c r="CF122" s="37"/>
      <c r="CG122" s="41"/>
      <c r="CH122" s="37"/>
      <c r="CI122" s="37"/>
      <c r="CJ122" s="37"/>
      <c r="CK122" s="37"/>
      <c r="CL122" s="37"/>
      <c r="CM122" s="41"/>
      <c r="CN122" s="37"/>
      <c r="CO122" s="37"/>
      <c r="CP122" s="37"/>
      <c r="CQ122" s="37"/>
      <c r="CR122" s="37"/>
      <c r="CS122" s="41"/>
      <c r="CT122" s="37"/>
      <c r="CU122" s="37"/>
      <c r="CV122" s="37"/>
      <c r="CW122" s="37"/>
      <c r="CX122" s="37"/>
      <c r="CY122" s="41"/>
      <c r="CZ122" s="37"/>
      <c r="DA122" s="37"/>
      <c r="DB122" s="37"/>
      <c r="DC122" s="37"/>
      <c r="DD122" s="37"/>
      <c r="DE122" s="41"/>
      <c r="DF122" s="37"/>
      <c r="DG122" s="37"/>
      <c r="DH122" s="37"/>
      <c r="DI122" s="37"/>
      <c r="DJ122" s="37"/>
      <c r="DK122" s="41"/>
      <c r="DL122" s="37"/>
      <c r="DM122" s="37"/>
      <c r="DN122" s="37"/>
      <c r="DO122" s="37"/>
      <c r="DP122" s="37"/>
      <c r="DQ122" s="41"/>
      <c r="DR122" s="37"/>
      <c r="DS122" s="37"/>
      <c r="DT122" s="37"/>
      <c r="DU122" s="37"/>
      <c r="DV122" s="37"/>
      <c r="DW122" s="41"/>
      <c r="DX122" s="37"/>
      <c r="DY122" s="37"/>
      <c r="DZ122" s="37"/>
      <c r="EA122" s="37"/>
      <c r="EB122" s="37"/>
      <c r="EC122" s="41"/>
      <c r="ED122" s="37"/>
      <c r="EE122" s="37"/>
      <c r="EF122" s="37"/>
      <c r="EG122" s="37"/>
      <c r="EH122" s="37"/>
      <c r="EI122" s="41"/>
      <c r="EJ122" s="37"/>
      <c r="EK122" s="37"/>
      <c r="EL122" s="37"/>
      <c r="EM122" s="37"/>
      <c r="EN122" s="37"/>
      <c r="EO122" s="41"/>
      <c r="EP122" s="37"/>
      <c r="EQ122" s="37"/>
      <c r="ER122" s="37"/>
      <c r="ES122" s="37"/>
      <c r="ET122" s="37"/>
      <c r="EU122" s="41"/>
      <c r="EV122" s="37"/>
      <c r="EW122" s="37"/>
      <c r="EX122" s="37"/>
      <c r="EY122" s="37"/>
      <c r="EZ122" s="37"/>
      <c r="FA122" s="41"/>
      <c r="FB122" s="37"/>
      <c r="FC122" s="37"/>
      <c r="FD122" s="37"/>
      <c r="FE122" s="37"/>
      <c r="FF122" s="37"/>
      <c r="FG122" s="41"/>
      <c r="FH122" s="37"/>
      <c r="FI122" s="37"/>
      <c r="FJ122" s="37"/>
      <c r="FK122" s="37"/>
      <c r="FL122" s="37"/>
      <c r="FM122" s="41"/>
      <c r="FN122" s="37"/>
      <c r="FO122" s="37"/>
      <c r="FP122" s="37"/>
      <c r="FQ122" s="37"/>
      <c r="FR122" s="37"/>
      <c r="FS122" s="41"/>
      <c r="FT122" s="37"/>
      <c r="FU122" s="37"/>
      <c r="FV122" s="37"/>
      <c r="FW122" s="37"/>
      <c r="FX122" s="37"/>
      <c r="FY122" s="41"/>
      <c r="FZ122" s="37"/>
      <c r="GA122" s="37"/>
      <c r="GB122" s="37"/>
      <c r="GC122" s="37"/>
      <c r="GD122" s="37"/>
      <c r="GE122" s="41"/>
      <c r="GF122" s="37"/>
      <c r="GG122" s="37"/>
      <c r="GH122" s="37"/>
      <c r="GI122" s="37"/>
      <c r="GJ122" s="37"/>
      <c r="GK122" s="41"/>
      <c r="GL122" s="37"/>
      <c r="GM122" s="37"/>
      <c r="GN122" s="37"/>
      <c r="GO122" s="37"/>
      <c r="GP122" s="37"/>
      <c r="GQ122" s="41"/>
      <c r="GR122" s="37"/>
      <c r="GS122" s="37"/>
      <c r="GT122" s="37"/>
      <c r="GU122" s="37"/>
      <c r="GV122" s="37"/>
      <c r="GW122" s="41"/>
      <c r="GX122" s="37"/>
      <c r="GY122" s="37"/>
      <c r="GZ122" s="37"/>
      <c r="HA122" s="37"/>
      <c r="HB122" s="37"/>
      <c r="HC122" s="41"/>
      <c r="HD122" s="37"/>
      <c r="HE122" s="37"/>
      <c r="HF122" s="37"/>
      <c r="HG122" s="37"/>
      <c r="HH122" s="37"/>
      <c r="HI122" s="41"/>
      <c r="HJ122" s="37"/>
      <c r="HK122" s="37"/>
      <c r="HL122" s="37"/>
      <c r="HM122" s="37"/>
      <c r="HN122" s="37"/>
      <c r="HO122" s="41"/>
      <c r="HP122" s="37"/>
      <c r="HQ122" s="37"/>
      <c r="HR122" s="37"/>
      <c r="HS122" s="37"/>
      <c r="HT122" s="37"/>
      <c r="HU122" s="41"/>
      <c r="HV122" s="37"/>
      <c r="HW122" s="37"/>
      <c r="HX122" s="37"/>
      <c r="HY122" s="37"/>
      <c r="HZ122" s="37"/>
      <c r="IA122" s="41"/>
      <c r="IB122" s="37"/>
      <c r="IC122" s="37"/>
      <c r="ID122" s="37"/>
      <c r="IE122" s="37"/>
      <c r="IF122" s="37"/>
      <c r="IG122" s="41"/>
      <c r="IH122" s="37"/>
      <c r="II122" s="37"/>
      <c r="IJ122" s="37"/>
      <c r="IK122" s="37"/>
      <c r="IL122" s="37"/>
      <c r="IM122" s="41"/>
      <c r="IN122" s="37"/>
      <c r="IO122" s="37"/>
      <c r="IP122" s="37"/>
      <c r="IQ122" s="37"/>
      <c r="IR122" s="37"/>
      <c r="IS122" s="41"/>
      <c r="IT122" s="37"/>
      <c r="IU122" s="37"/>
      <c r="IV122" s="37"/>
      <c r="IW122" s="37"/>
      <c r="IX122" s="37"/>
      <c r="IY122" s="41"/>
      <c r="IZ122" s="37"/>
      <c r="JA122" s="37"/>
      <c r="JB122" s="37"/>
      <c r="JC122" s="37"/>
      <c r="JD122" s="37"/>
      <c r="JE122" s="41"/>
      <c r="JF122" s="37"/>
      <c r="JG122" s="37"/>
      <c r="JH122" s="37"/>
      <c r="JI122" s="37"/>
      <c r="JJ122" s="37"/>
      <c r="JK122" s="41"/>
      <c r="JL122" s="37"/>
      <c r="JM122" s="37"/>
      <c r="JN122" s="37"/>
      <c r="JO122" s="37"/>
      <c r="JP122" s="37"/>
      <c r="JQ122" s="41"/>
      <c r="JR122" s="37"/>
      <c r="JS122" s="37"/>
      <c r="JT122" s="37"/>
      <c r="JU122" s="37"/>
      <c r="JV122" s="37"/>
      <c r="JW122" s="41"/>
      <c r="JX122" s="37"/>
      <c r="JY122" s="37"/>
      <c r="JZ122" s="37"/>
      <c r="KA122" s="37"/>
      <c r="KB122" s="37"/>
      <c r="KC122" s="41"/>
      <c r="KD122" s="37"/>
      <c r="KE122" s="37"/>
      <c r="KF122" s="37"/>
      <c r="KG122" s="37"/>
      <c r="KH122" s="37"/>
      <c r="KI122" s="41"/>
      <c r="KJ122" s="37"/>
      <c r="KK122" s="37"/>
      <c r="KL122" s="37"/>
      <c r="KM122" s="37"/>
      <c r="KN122" s="37"/>
      <c r="KO122" s="41"/>
      <c r="KP122" s="37"/>
      <c r="KQ122" s="37"/>
      <c r="KR122" s="37"/>
      <c r="KS122" s="37"/>
      <c r="KT122" s="37"/>
      <c r="KU122" s="41"/>
      <c r="KV122" s="37"/>
      <c r="KW122" s="37"/>
      <c r="KX122" s="37"/>
      <c r="KY122" s="37"/>
      <c r="KZ122" s="37"/>
      <c r="LA122" s="41"/>
      <c r="LB122" s="37"/>
      <c r="LC122" s="37"/>
      <c r="LD122" s="37"/>
      <c r="LE122" s="37"/>
      <c r="LF122" s="37"/>
      <c r="LG122" s="41"/>
    </row>
    <row r="123">
      <c r="A123" s="1"/>
      <c r="B123" s="25" t="s">
        <v>12</v>
      </c>
      <c r="D123" s="24" t="s">
        <v>13</v>
      </c>
      <c r="E123" s="37">
        <f t="shared" ref="E123:J123" si="104">N123+T123+Z123+AF123+AL123+AR123+AX123+BD123+BJ123+BP123+BV123+CB123+CH123+CN123+CT123+CZ123+DF123+DL123+DR123+DX123+ED123+EJ123+EP123+EV123+FB123+FH123+FN123+FT123+FZ123+GF123+GL123+GR123+GX123+HD123+HJ123+HP123+HV123+IB123+IH123+IN123+IT123+IZ123+JF123+JL123+JR123+JX123+KD123+KJ123+KP123+KV123+LB123</f>
        <v>0</v>
      </c>
      <c r="F123" s="37">
        <f t="shared" si="104"/>
        <v>0</v>
      </c>
      <c r="G123" s="37">
        <f t="shared" si="104"/>
        <v>0</v>
      </c>
      <c r="H123" s="37">
        <f t="shared" si="104"/>
        <v>0</v>
      </c>
      <c r="I123" s="37">
        <f t="shared" si="104"/>
        <v>0</v>
      </c>
      <c r="J123" s="37">
        <f t="shared" si="104"/>
        <v>0</v>
      </c>
      <c r="K123" s="43">
        <f t="shared" si="103"/>
        <v>0</v>
      </c>
      <c r="M123" s="27"/>
      <c r="N123" s="40"/>
      <c r="O123" s="37"/>
      <c r="P123" s="37"/>
      <c r="Q123" s="37"/>
      <c r="R123" s="37"/>
      <c r="S123" s="37"/>
      <c r="T123" s="40"/>
      <c r="U123" s="37"/>
      <c r="V123" s="37"/>
      <c r="W123" s="37"/>
      <c r="X123" s="37"/>
      <c r="Y123" s="37"/>
      <c r="Z123" s="40"/>
      <c r="AA123" s="37"/>
      <c r="AB123" s="37"/>
      <c r="AC123" s="37"/>
      <c r="AD123" s="37"/>
      <c r="AE123" s="41"/>
      <c r="AF123" s="37"/>
      <c r="AG123" s="37"/>
      <c r="AH123" s="37"/>
      <c r="AI123" s="37"/>
      <c r="AJ123" s="37"/>
      <c r="AK123" s="41"/>
      <c r="AL123" s="40"/>
      <c r="AM123" s="37"/>
      <c r="AN123" s="37"/>
      <c r="AO123" s="37"/>
      <c r="AP123" s="37"/>
      <c r="AQ123" s="41"/>
      <c r="AR123" s="40"/>
      <c r="AS123" s="37"/>
      <c r="AT123" s="37"/>
      <c r="AU123" s="37"/>
      <c r="AV123" s="37"/>
      <c r="AW123" s="41"/>
      <c r="AX123" s="37"/>
      <c r="AY123" s="37"/>
      <c r="AZ123" s="37"/>
      <c r="BA123" s="37"/>
      <c r="BB123" s="37"/>
      <c r="BC123" s="41"/>
      <c r="BD123" s="143"/>
      <c r="BE123" s="144"/>
      <c r="BF123" s="144"/>
      <c r="BG123" s="144"/>
      <c r="BH123" s="144"/>
      <c r="BI123" s="41"/>
      <c r="BJ123" s="40"/>
      <c r="BK123" s="37"/>
      <c r="BL123" s="37"/>
      <c r="BM123" s="37"/>
      <c r="BN123" s="37"/>
      <c r="BO123" s="41"/>
      <c r="BP123" s="37"/>
      <c r="BQ123" s="37"/>
      <c r="BR123" s="37"/>
      <c r="BS123" s="37"/>
      <c r="BT123" s="37"/>
      <c r="BU123" s="41"/>
      <c r="BV123" s="37"/>
      <c r="BW123" s="37"/>
      <c r="BX123" s="37"/>
      <c r="BY123" s="37"/>
      <c r="BZ123" s="37"/>
      <c r="CA123" s="41"/>
      <c r="CB123" s="37"/>
      <c r="CC123" s="37"/>
      <c r="CD123" s="37"/>
      <c r="CE123" s="37"/>
      <c r="CF123" s="37"/>
      <c r="CG123" s="41"/>
      <c r="CH123" s="37"/>
      <c r="CI123" s="37"/>
      <c r="CJ123" s="37"/>
      <c r="CK123" s="37"/>
      <c r="CL123" s="37"/>
      <c r="CM123" s="41"/>
      <c r="CN123" s="37"/>
      <c r="CO123" s="37"/>
      <c r="CP123" s="37"/>
      <c r="CQ123" s="37"/>
      <c r="CR123" s="37"/>
      <c r="CS123" s="41"/>
      <c r="CT123" s="37"/>
      <c r="CU123" s="37"/>
      <c r="CV123" s="37"/>
      <c r="CW123" s="37"/>
      <c r="CX123" s="37"/>
      <c r="CY123" s="41"/>
      <c r="CZ123" s="37"/>
      <c r="DA123" s="37"/>
      <c r="DB123" s="37"/>
      <c r="DC123" s="37"/>
      <c r="DD123" s="37"/>
      <c r="DE123" s="41"/>
      <c r="DF123" s="37"/>
      <c r="DG123" s="37"/>
      <c r="DH123" s="37"/>
      <c r="DI123" s="37"/>
      <c r="DJ123" s="37"/>
      <c r="DK123" s="41"/>
      <c r="DL123" s="37"/>
      <c r="DM123" s="37"/>
      <c r="DN123" s="37"/>
      <c r="DO123" s="37"/>
      <c r="DP123" s="37"/>
      <c r="DQ123" s="41"/>
      <c r="DR123" s="37"/>
      <c r="DS123" s="37"/>
      <c r="DT123" s="37"/>
      <c r="DU123" s="37"/>
      <c r="DV123" s="37"/>
      <c r="DW123" s="41"/>
      <c r="DX123" s="37"/>
      <c r="DY123" s="37"/>
      <c r="DZ123" s="37"/>
      <c r="EA123" s="37"/>
      <c r="EB123" s="37"/>
      <c r="EC123" s="41"/>
      <c r="ED123" s="37"/>
      <c r="EE123" s="37"/>
      <c r="EF123" s="37"/>
      <c r="EG123" s="37"/>
      <c r="EH123" s="37"/>
      <c r="EI123" s="41"/>
      <c r="EJ123" s="37"/>
      <c r="EK123" s="37"/>
      <c r="EL123" s="37"/>
      <c r="EM123" s="37"/>
      <c r="EN123" s="37"/>
      <c r="EO123" s="41"/>
      <c r="EP123" s="37"/>
      <c r="EQ123" s="37"/>
      <c r="ER123" s="37"/>
      <c r="ES123" s="37"/>
      <c r="ET123" s="37"/>
      <c r="EU123" s="41"/>
      <c r="EV123" s="37"/>
      <c r="EW123" s="37"/>
      <c r="EX123" s="37"/>
      <c r="EY123" s="37"/>
      <c r="EZ123" s="37"/>
      <c r="FA123" s="41"/>
      <c r="FB123" s="37"/>
      <c r="FC123" s="37"/>
      <c r="FD123" s="37"/>
      <c r="FE123" s="37"/>
      <c r="FF123" s="37"/>
      <c r="FG123" s="41"/>
      <c r="FH123" s="37"/>
      <c r="FI123" s="37"/>
      <c r="FJ123" s="37"/>
      <c r="FK123" s="37"/>
      <c r="FL123" s="37"/>
      <c r="FM123" s="41"/>
      <c r="FN123" s="37"/>
      <c r="FO123" s="37"/>
      <c r="FP123" s="37"/>
      <c r="FQ123" s="37"/>
      <c r="FR123" s="37"/>
      <c r="FS123" s="41"/>
      <c r="FT123" s="37"/>
      <c r="FU123" s="37"/>
      <c r="FV123" s="37"/>
      <c r="FW123" s="37"/>
      <c r="FX123" s="37"/>
      <c r="FY123" s="41"/>
      <c r="FZ123" s="37"/>
      <c r="GA123" s="37"/>
      <c r="GB123" s="37"/>
      <c r="GC123" s="37"/>
      <c r="GD123" s="37"/>
      <c r="GE123" s="41"/>
      <c r="GF123" s="37"/>
      <c r="GG123" s="37"/>
      <c r="GH123" s="37"/>
      <c r="GI123" s="37"/>
      <c r="GJ123" s="37"/>
      <c r="GK123" s="41"/>
      <c r="GL123" s="37"/>
      <c r="GM123" s="37"/>
      <c r="GN123" s="37"/>
      <c r="GO123" s="37"/>
      <c r="GP123" s="37"/>
      <c r="GQ123" s="41"/>
      <c r="GR123" s="37"/>
      <c r="GS123" s="37"/>
      <c r="GT123" s="37"/>
      <c r="GU123" s="37"/>
      <c r="GV123" s="37"/>
      <c r="GW123" s="41"/>
      <c r="GX123" s="37"/>
      <c r="GY123" s="37"/>
      <c r="GZ123" s="37"/>
      <c r="HA123" s="37"/>
      <c r="HB123" s="37"/>
      <c r="HC123" s="41"/>
      <c r="HD123" s="37"/>
      <c r="HE123" s="37"/>
      <c r="HF123" s="37"/>
      <c r="HG123" s="37"/>
      <c r="HH123" s="37"/>
      <c r="HI123" s="41"/>
      <c r="HJ123" s="37"/>
      <c r="HK123" s="37"/>
      <c r="HL123" s="37"/>
      <c r="HM123" s="37"/>
      <c r="HN123" s="37"/>
      <c r="HO123" s="41"/>
      <c r="HP123" s="37"/>
      <c r="HQ123" s="37"/>
      <c r="HR123" s="37"/>
      <c r="HS123" s="37"/>
      <c r="HT123" s="37"/>
      <c r="HU123" s="41"/>
      <c r="HV123" s="37"/>
      <c r="HW123" s="37"/>
      <c r="HX123" s="37"/>
      <c r="HY123" s="37"/>
      <c r="HZ123" s="37"/>
      <c r="IA123" s="41"/>
      <c r="IB123" s="37"/>
      <c r="IC123" s="37"/>
      <c r="ID123" s="37"/>
      <c r="IE123" s="37"/>
      <c r="IF123" s="37"/>
      <c r="IG123" s="41"/>
      <c r="IH123" s="37"/>
      <c r="II123" s="37"/>
      <c r="IJ123" s="37"/>
      <c r="IK123" s="37"/>
      <c r="IL123" s="37"/>
      <c r="IM123" s="41"/>
      <c r="IN123" s="37"/>
      <c r="IO123" s="37"/>
      <c r="IP123" s="37"/>
      <c r="IQ123" s="37"/>
      <c r="IR123" s="37"/>
      <c r="IS123" s="41"/>
      <c r="IT123" s="37"/>
      <c r="IU123" s="37"/>
      <c r="IV123" s="37"/>
      <c r="IW123" s="37"/>
      <c r="IX123" s="37"/>
      <c r="IY123" s="41"/>
      <c r="IZ123" s="37"/>
      <c r="JA123" s="37"/>
      <c r="JB123" s="37"/>
      <c r="JC123" s="37"/>
      <c r="JD123" s="37"/>
      <c r="JE123" s="41"/>
      <c r="JF123" s="37"/>
      <c r="JG123" s="37"/>
      <c r="JH123" s="37"/>
      <c r="JI123" s="37"/>
      <c r="JJ123" s="37"/>
      <c r="JK123" s="41"/>
      <c r="JL123" s="37"/>
      <c r="JM123" s="37"/>
      <c r="JN123" s="37"/>
      <c r="JO123" s="37"/>
      <c r="JP123" s="37"/>
      <c r="JQ123" s="41"/>
      <c r="JR123" s="37"/>
      <c r="JS123" s="37"/>
      <c r="JT123" s="37"/>
      <c r="JU123" s="37"/>
      <c r="JV123" s="37"/>
      <c r="JW123" s="41"/>
      <c r="JX123" s="37"/>
      <c r="JY123" s="37"/>
      <c r="JZ123" s="37"/>
      <c r="KA123" s="37"/>
      <c r="KB123" s="37"/>
      <c r="KC123" s="41"/>
      <c r="KD123" s="37"/>
      <c r="KE123" s="37"/>
      <c r="KF123" s="37"/>
      <c r="KG123" s="37"/>
      <c r="KH123" s="37"/>
      <c r="KI123" s="41"/>
      <c r="KJ123" s="37"/>
      <c r="KK123" s="37"/>
      <c r="KL123" s="37"/>
      <c r="KM123" s="37"/>
      <c r="KN123" s="37"/>
      <c r="KO123" s="41"/>
      <c r="KP123" s="37"/>
      <c r="KQ123" s="37"/>
      <c r="KR123" s="37"/>
      <c r="KS123" s="37"/>
      <c r="KT123" s="37"/>
      <c r="KU123" s="41"/>
      <c r="KV123" s="37"/>
      <c r="KW123" s="37"/>
      <c r="KX123" s="37"/>
      <c r="KY123" s="37"/>
      <c r="KZ123" s="37"/>
      <c r="LA123" s="41"/>
      <c r="LB123" s="37"/>
      <c r="LC123" s="37"/>
      <c r="LD123" s="37"/>
      <c r="LE123" s="37"/>
      <c r="LF123" s="37"/>
      <c r="LG123" s="41"/>
    </row>
    <row r="124">
      <c r="A124" s="1"/>
      <c r="B124" s="49" t="s">
        <v>89</v>
      </c>
      <c r="D124" s="50" t="s">
        <v>15</v>
      </c>
      <c r="E124" s="50" t="s">
        <v>60</v>
      </c>
      <c r="F124" s="50" t="s">
        <v>61</v>
      </c>
      <c r="G124" s="50" t="s">
        <v>62</v>
      </c>
      <c r="H124" s="50" t="s">
        <v>63</v>
      </c>
      <c r="I124" s="50" t="s">
        <v>4</v>
      </c>
      <c r="J124" s="50" t="s">
        <v>64</v>
      </c>
      <c r="K124" s="165" t="s">
        <v>37</v>
      </c>
      <c r="M124" s="27"/>
      <c r="N124" s="52" t="s">
        <v>60</v>
      </c>
      <c r="O124" s="51" t="s">
        <v>61</v>
      </c>
      <c r="P124" s="51" t="s">
        <v>62</v>
      </c>
      <c r="Q124" s="51" t="s">
        <v>63</v>
      </c>
      <c r="R124" s="51" t="s">
        <v>4</v>
      </c>
      <c r="S124" s="51" t="s">
        <v>64</v>
      </c>
      <c r="T124" s="52" t="s">
        <v>60</v>
      </c>
      <c r="U124" s="51" t="s">
        <v>61</v>
      </c>
      <c r="V124" s="51" t="s">
        <v>62</v>
      </c>
      <c r="W124" s="51" t="s">
        <v>63</v>
      </c>
      <c r="X124" s="51" t="s">
        <v>4</v>
      </c>
      <c r="Y124" s="51" t="s">
        <v>64</v>
      </c>
      <c r="Z124" s="52" t="s">
        <v>60</v>
      </c>
      <c r="AA124" s="51" t="s">
        <v>61</v>
      </c>
      <c r="AB124" s="51" t="s">
        <v>62</v>
      </c>
      <c r="AC124" s="51" t="s">
        <v>63</v>
      </c>
      <c r="AD124" s="51" t="s">
        <v>4</v>
      </c>
      <c r="AE124" s="53" t="s">
        <v>64</v>
      </c>
      <c r="AF124" s="51" t="s">
        <v>60</v>
      </c>
      <c r="AG124" s="51" t="s">
        <v>61</v>
      </c>
      <c r="AH124" s="51" t="s">
        <v>62</v>
      </c>
      <c r="AI124" s="51" t="s">
        <v>63</v>
      </c>
      <c r="AJ124" s="51" t="s">
        <v>4</v>
      </c>
      <c r="AK124" s="53" t="s">
        <v>64</v>
      </c>
      <c r="AL124" s="52" t="s">
        <v>60</v>
      </c>
      <c r="AM124" s="51" t="s">
        <v>61</v>
      </c>
      <c r="AN124" s="51" t="s">
        <v>62</v>
      </c>
      <c r="AO124" s="51" t="s">
        <v>63</v>
      </c>
      <c r="AP124" s="51" t="s">
        <v>4</v>
      </c>
      <c r="AQ124" s="53" t="s">
        <v>64</v>
      </c>
      <c r="AR124" s="52" t="s">
        <v>60</v>
      </c>
      <c r="AS124" s="51" t="s">
        <v>61</v>
      </c>
      <c r="AT124" s="51" t="s">
        <v>62</v>
      </c>
      <c r="AU124" s="51" t="s">
        <v>63</v>
      </c>
      <c r="AV124" s="51" t="s">
        <v>4</v>
      </c>
      <c r="AW124" s="53" t="s">
        <v>64</v>
      </c>
      <c r="AX124" s="51" t="s">
        <v>60</v>
      </c>
      <c r="AY124" s="51" t="s">
        <v>61</v>
      </c>
      <c r="AZ124" s="51" t="s">
        <v>62</v>
      </c>
      <c r="BA124" s="51" t="s">
        <v>63</v>
      </c>
      <c r="BB124" s="51" t="s">
        <v>4</v>
      </c>
      <c r="BC124" s="53" t="s">
        <v>64</v>
      </c>
      <c r="BD124" s="145" t="s">
        <v>60</v>
      </c>
      <c r="BE124" s="146" t="s">
        <v>61</v>
      </c>
      <c r="BF124" s="146" t="s">
        <v>62</v>
      </c>
      <c r="BG124" s="146" t="s">
        <v>63</v>
      </c>
      <c r="BH124" s="146" t="s">
        <v>4</v>
      </c>
      <c r="BI124" s="53" t="s">
        <v>64</v>
      </c>
      <c r="BJ124" s="52" t="s">
        <v>60</v>
      </c>
      <c r="BK124" s="51" t="s">
        <v>61</v>
      </c>
      <c r="BL124" s="51" t="s">
        <v>62</v>
      </c>
      <c r="BM124" s="51" t="s">
        <v>63</v>
      </c>
      <c r="BN124" s="51" t="s">
        <v>4</v>
      </c>
      <c r="BO124" s="53" t="s">
        <v>64</v>
      </c>
      <c r="BP124" s="51" t="s">
        <v>60</v>
      </c>
      <c r="BQ124" s="51" t="s">
        <v>61</v>
      </c>
      <c r="BR124" s="51" t="s">
        <v>62</v>
      </c>
      <c r="BS124" s="51" t="s">
        <v>63</v>
      </c>
      <c r="BT124" s="51" t="s">
        <v>4</v>
      </c>
      <c r="BU124" s="53" t="s">
        <v>64</v>
      </c>
      <c r="BV124" s="51" t="s">
        <v>60</v>
      </c>
      <c r="BW124" s="51" t="s">
        <v>61</v>
      </c>
      <c r="BX124" s="51" t="s">
        <v>62</v>
      </c>
      <c r="BY124" s="51" t="s">
        <v>63</v>
      </c>
      <c r="BZ124" s="51" t="s">
        <v>4</v>
      </c>
      <c r="CA124" s="53" t="s">
        <v>64</v>
      </c>
      <c r="CB124" s="51" t="s">
        <v>60</v>
      </c>
      <c r="CC124" s="51" t="s">
        <v>61</v>
      </c>
      <c r="CD124" s="51" t="s">
        <v>62</v>
      </c>
      <c r="CE124" s="51" t="s">
        <v>63</v>
      </c>
      <c r="CF124" s="51" t="s">
        <v>4</v>
      </c>
      <c r="CG124" s="53" t="s">
        <v>64</v>
      </c>
      <c r="CH124" s="51" t="s">
        <v>60</v>
      </c>
      <c r="CI124" s="51" t="s">
        <v>61</v>
      </c>
      <c r="CJ124" s="51" t="s">
        <v>62</v>
      </c>
      <c r="CK124" s="51" t="s">
        <v>63</v>
      </c>
      <c r="CL124" s="51" t="s">
        <v>4</v>
      </c>
      <c r="CM124" s="53" t="s">
        <v>64</v>
      </c>
      <c r="CN124" s="51" t="s">
        <v>60</v>
      </c>
      <c r="CO124" s="51" t="s">
        <v>61</v>
      </c>
      <c r="CP124" s="51" t="s">
        <v>62</v>
      </c>
      <c r="CQ124" s="51" t="s">
        <v>63</v>
      </c>
      <c r="CR124" s="51" t="s">
        <v>4</v>
      </c>
      <c r="CS124" s="53" t="s">
        <v>64</v>
      </c>
      <c r="CT124" s="51" t="s">
        <v>60</v>
      </c>
      <c r="CU124" s="51" t="s">
        <v>61</v>
      </c>
      <c r="CV124" s="51" t="s">
        <v>62</v>
      </c>
      <c r="CW124" s="51" t="s">
        <v>63</v>
      </c>
      <c r="CX124" s="51" t="s">
        <v>4</v>
      </c>
      <c r="CY124" s="53" t="s">
        <v>64</v>
      </c>
      <c r="CZ124" s="51" t="s">
        <v>60</v>
      </c>
      <c r="DA124" s="51" t="s">
        <v>61</v>
      </c>
      <c r="DB124" s="51" t="s">
        <v>62</v>
      </c>
      <c r="DC124" s="51" t="s">
        <v>63</v>
      </c>
      <c r="DD124" s="51" t="s">
        <v>4</v>
      </c>
      <c r="DE124" s="53" t="s">
        <v>64</v>
      </c>
      <c r="DF124" s="51" t="s">
        <v>60</v>
      </c>
      <c r="DG124" s="51" t="s">
        <v>61</v>
      </c>
      <c r="DH124" s="51" t="s">
        <v>62</v>
      </c>
      <c r="DI124" s="51" t="s">
        <v>63</v>
      </c>
      <c r="DJ124" s="51" t="s">
        <v>4</v>
      </c>
      <c r="DK124" s="53" t="s">
        <v>64</v>
      </c>
      <c r="DL124" s="51" t="s">
        <v>60</v>
      </c>
      <c r="DM124" s="51" t="s">
        <v>61</v>
      </c>
      <c r="DN124" s="51" t="s">
        <v>62</v>
      </c>
      <c r="DO124" s="51" t="s">
        <v>63</v>
      </c>
      <c r="DP124" s="51" t="s">
        <v>4</v>
      </c>
      <c r="DQ124" s="53" t="s">
        <v>64</v>
      </c>
      <c r="DR124" s="51" t="s">
        <v>60</v>
      </c>
      <c r="DS124" s="51" t="s">
        <v>61</v>
      </c>
      <c r="DT124" s="51" t="s">
        <v>62</v>
      </c>
      <c r="DU124" s="51" t="s">
        <v>63</v>
      </c>
      <c r="DV124" s="51" t="s">
        <v>4</v>
      </c>
      <c r="DW124" s="53" t="s">
        <v>64</v>
      </c>
      <c r="DX124" s="51" t="s">
        <v>60</v>
      </c>
      <c r="DY124" s="51" t="s">
        <v>61</v>
      </c>
      <c r="DZ124" s="51" t="s">
        <v>62</v>
      </c>
      <c r="EA124" s="51" t="s">
        <v>63</v>
      </c>
      <c r="EB124" s="51" t="s">
        <v>4</v>
      </c>
      <c r="EC124" s="53" t="s">
        <v>64</v>
      </c>
      <c r="ED124" s="51" t="s">
        <v>60</v>
      </c>
      <c r="EE124" s="51" t="s">
        <v>61</v>
      </c>
      <c r="EF124" s="51" t="s">
        <v>62</v>
      </c>
      <c r="EG124" s="51" t="s">
        <v>63</v>
      </c>
      <c r="EH124" s="51" t="s">
        <v>4</v>
      </c>
      <c r="EI124" s="53" t="s">
        <v>64</v>
      </c>
      <c r="EJ124" s="51" t="s">
        <v>60</v>
      </c>
      <c r="EK124" s="51" t="s">
        <v>61</v>
      </c>
      <c r="EL124" s="51" t="s">
        <v>62</v>
      </c>
      <c r="EM124" s="51" t="s">
        <v>63</v>
      </c>
      <c r="EN124" s="51" t="s">
        <v>4</v>
      </c>
      <c r="EO124" s="53" t="s">
        <v>64</v>
      </c>
      <c r="EP124" s="51" t="s">
        <v>60</v>
      </c>
      <c r="EQ124" s="51" t="s">
        <v>61</v>
      </c>
      <c r="ER124" s="51" t="s">
        <v>62</v>
      </c>
      <c r="ES124" s="51" t="s">
        <v>63</v>
      </c>
      <c r="ET124" s="51" t="s">
        <v>4</v>
      </c>
      <c r="EU124" s="53" t="s">
        <v>64</v>
      </c>
      <c r="EV124" s="51" t="s">
        <v>60</v>
      </c>
      <c r="EW124" s="51" t="s">
        <v>61</v>
      </c>
      <c r="EX124" s="51" t="s">
        <v>62</v>
      </c>
      <c r="EY124" s="51" t="s">
        <v>63</v>
      </c>
      <c r="EZ124" s="51" t="s">
        <v>4</v>
      </c>
      <c r="FA124" s="53" t="s">
        <v>64</v>
      </c>
      <c r="FB124" s="51" t="s">
        <v>60</v>
      </c>
      <c r="FC124" s="51" t="s">
        <v>61</v>
      </c>
      <c r="FD124" s="51" t="s">
        <v>62</v>
      </c>
      <c r="FE124" s="51" t="s">
        <v>63</v>
      </c>
      <c r="FF124" s="51" t="s">
        <v>4</v>
      </c>
      <c r="FG124" s="53" t="s">
        <v>64</v>
      </c>
      <c r="FH124" s="51" t="s">
        <v>60</v>
      </c>
      <c r="FI124" s="51" t="s">
        <v>61</v>
      </c>
      <c r="FJ124" s="51" t="s">
        <v>62</v>
      </c>
      <c r="FK124" s="51" t="s">
        <v>63</v>
      </c>
      <c r="FL124" s="51" t="s">
        <v>4</v>
      </c>
      <c r="FM124" s="53" t="s">
        <v>64</v>
      </c>
      <c r="FN124" s="51" t="s">
        <v>60</v>
      </c>
      <c r="FO124" s="51" t="s">
        <v>61</v>
      </c>
      <c r="FP124" s="51" t="s">
        <v>62</v>
      </c>
      <c r="FQ124" s="51" t="s">
        <v>63</v>
      </c>
      <c r="FR124" s="51" t="s">
        <v>4</v>
      </c>
      <c r="FS124" s="53" t="s">
        <v>64</v>
      </c>
      <c r="FT124" s="51" t="s">
        <v>60</v>
      </c>
      <c r="FU124" s="51" t="s">
        <v>61</v>
      </c>
      <c r="FV124" s="51" t="s">
        <v>62</v>
      </c>
      <c r="FW124" s="51" t="s">
        <v>63</v>
      </c>
      <c r="FX124" s="51" t="s">
        <v>4</v>
      </c>
      <c r="FY124" s="53" t="s">
        <v>64</v>
      </c>
      <c r="FZ124" s="51" t="s">
        <v>60</v>
      </c>
      <c r="GA124" s="51" t="s">
        <v>61</v>
      </c>
      <c r="GB124" s="51" t="s">
        <v>62</v>
      </c>
      <c r="GC124" s="51" t="s">
        <v>63</v>
      </c>
      <c r="GD124" s="51" t="s">
        <v>4</v>
      </c>
      <c r="GE124" s="53" t="s">
        <v>64</v>
      </c>
      <c r="GF124" s="51" t="s">
        <v>60</v>
      </c>
      <c r="GG124" s="51" t="s">
        <v>61</v>
      </c>
      <c r="GH124" s="51" t="s">
        <v>62</v>
      </c>
      <c r="GI124" s="51" t="s">
        <v>63</v>
      </c>
      <c r="GJ124" s="51" t="s">
        <v>4</v>
      </c>
      <c r="GK124" s="53" t="s">
        <v>64</v>
      </c>
      <c r="GL124" s="51" t="s">
        <v>60</v>
      </c>
      <c r="GM124" s="51" t="s">
        <v>61</v>
      </c>
      <c r="GN124" s="51" t="s">
        <v>62</v>
      </c>
      <c r="GO124" s="51" t="s">
        <v>63</v>
      </c>
      <c r="GP124" s="51" t="s">
        <v>4</v>
      </c>
      <c r="GQ124" s="53" t="s">
        <v>64</v>
      </c>
      <c r="GR124" s="51" t="s">
        <v>60</v>
      </c>
      <c r="GS124" s="51" t="s">
        <v>61</v>
      </c>
      <c r="GT124" s="51" t="s">
        <v>62</v>
      </c>
      <c r="GU124" s="51" t="s">
        <v>63</v>
      </c>
      <c r="GV124" s="51" t="s">
        <v>4</v>
      </c>
      <c r="GW124" s="53" t="s">
        <v>64</v>
      </c>
      <c r="GX124" s="51" t="s">
        <v>60</v>
      </c>
      <c r="GY124" s="51" t="s">
        <v>61</v>
      </c>
      <c r="GZ124" s="51" t="s">
        <v>62</v>
      </c>
      <c r="HA124" s="51" t="s">
        <v>63</v>
      </c>
      <c r="HB124" s="51" t="s">
        <v>4</v>
      </c>
      <c r="HC124" s="53" t="s">
        <v>64</v>
      </c>
      <c r="HD124" s="51" t="s">
        <v>60</v>
      </c>
      <c r="HE124" s="51" t="s">
        <v>61</v>
      </c>
      <c r="HF124" s="51" t="s">
        <v>62</v>
      </c>
      <c r="HG124" s="51" t="s">
        <v>63</v>
      </c>
      <c r="HH124" s="51" t="s">
        <v>4</v>
      </c>
      <c r="HI124" s="53" t="s">
        <v>64</v>
      </c>
      <c r="HJ124" s="51" t="s">
        <v>60</v>
      </c>
      <c r="HK124" s="51" t="s">
        <v>61</v>
      </c>
      <c r="HL124" s="51" t="s">
        <v>62</v>
      </c>
      <c r="HM124" s="51" t="s">
        <v>63</v>
      </c>
      <c r="HN124" s="51" t="s">
        <v>4</v>
      </c>
      <c r="HO124" s="53" t="s">
        <v>64</v>
      </c>
      <c r="HP124" s="51" t="s">
        <v>60</v>
      </c>
      <c r="HQ124" s="51" t="s">
        <v>61</v>
      </c>
      <c r="HR124" s="51" t="s">
        <v>62</v>
      </c>
      <c r="HS124" s="51" t="s">
        <v>63</v>
      </c>
      <c r="HT124" s="51" t="s">
        <v>4</v>
      </c>
      <c r="HU124" s="53" t="s">
        <v>64</v>
      </c>
      <c r="HV124" s="51" t="s">
        <v>60</v>
      </c>
      <c r="HW124" s="51" t="s">
        <v>61</v>
      </c>
      <c r="HX124" s="51" t="s">
        <v>62</v>
      </c>
      <c r="HY124" s="51" t="s">
        <v>63</v>
      </c>
      <c r="HZ124" s="51" t="s">
        <v>4</v>
      </c>
      <c r="IA124" s="53" t="s">
        <v>64</v>
      </c>
      <c r="IB124" s="51" t="s">
        <v>60</v>
      </c>
      <c r="IC124" s="51" t="s">
        <v>61</v>
      </c>
      <c r="ID124" s="51" t="s">
        <v>62</v>
      </c>
      <c r="IE124" s="51" t="s">
        <v>63</v>
      </c>
      <c r="IF124" s="51" t="s">
        <v>4</v>
      </c>
      <c r="IG124" s="53" t="s">
        <v>64</v>
      </c>
      <c r="IH124" s="51" t="s">
        <v>60</v>
      </c>
      <c r="II124" s="51" t="s">
        <v>61</v>
      </c>
      <c r="IJ124" s="51" t="s">
        <v>62</v>
      </c>
      <c r="IK124" s="51" t="s">
        <v>63</v>
      </c>
      <c r="IL124" s="51" t="s">
        <v>4</v>
      </c>
      <c r="IM124" s="53" t="s">
        <v>64</v>
      </c>
      <c r="IN124" s="51" t="s">
        <v>60</v>
      </c>
      <c r="IO124" s="51" t="s">
        <v>61</v>
      </c>
      <c r="IP124" s="51" t="s">
        <v>62</v>
      </c>
      <c r="IQ124" s="51" t="s">
        <v>63</v>
      </c>
      <c r="IR124" s="51" t="s">
        <v>4</v>
      </c>
      <c r="IS124" s="53" t="s">
        <v>64</v>
      </c>
      <c r="IT124" s="51" t="s">
        <v>60</v>
      </c>
      <c r="IU124" s="51" t="s">
        <v>61</v>
      </c>
      <c r="IV124" s="51" t="s">
        <v>62</v>
      </c>
      <c r="IW124" s="51" t="s">
        <v>63</v>
      </c>
      <c r="IX124" s="51" t="s">
        <v>4</v>
      </c>
      <c r="IY124" s="53" t="s">
        <v>64</v>
      </c>
      <c r="IZ124" s="51" t="s">
        <v>60</v>
      </c>
      <c r="JA124" s="51" t="s">
        <v>61</v>
      </c>
      <c r="JB124" s="51" t="s">
        <v>62</v>
      </c>
      <c r="JC124" s="51" t="s">
        <v>63</v>
      </c>
      <c r="JD124" s="51" t="s">
        <v>4</v>
      </c>
      <c r="JE124" s="53" t="s">
        <v>64</v>
      </c>
      <c r="JF124" s="51" t="s">
        <v>60</v>
      </c>
      <c r="JG124" s="51" t="s">
        <v>61</v>
      </c>
      <c r="JH124" s="51" t="s">
        <v>62</v>
      </c>
      <c r="JI124" s="51" t="s">
        <v>63</v>
      </c>
      <c r="JJ124" s="51" t="s">
        <v>4</v>
      </c>
      <c r="JK124" s="53" t="s">
        <v>64</v>
      </c>
      <c r="JL124" s="51" t="s">
        <v>60</v>
      </c>
      <c r="JM124" s="51" t="s">
        <v>61</v>
      </c>
      <c r="JN124" s="51" t="s">
        <v>62</v>
      </c>
      <c r="JO124" s="51" t="s">
        <v>63</v>
      </c>
      <c r="JP124" s="51" t="s">
        <v>4</v>
      </c>
      <c r="JQ124" s="53" t="s">
        <v>64</v>
      </c>
      <c r="JR124" s="51" t="s">
        <v>60</v>
      </c>
      <c r="JS124" s="51" t="s">
        <v>61</v>
      </c>
      <c r="JT124" s="51" t="s">
        <v>62</v>
      </c>
      <c r="JU124" s="51" t="s">
        <v>63</v>
      </c>
      <c r="JV124" s="51" t="s">
        <v>4</v>
      </c>
      <c r="JW124" s="53" t="s">
        <v>64</v>
      </c>
      <c r="JX124" s="51" t="s">
        <v>60</v>
      </c>
      <c r="JY124" s="51" t="s">
        <v>61</v>
      </c>
      <c r="JZ124" s="51" t="s">
        <v>62</v>
      </c>
      <c r="KA124" s="51" t="s">
        <v>63</v>
      </c>
      <c r="KB124" s="51" t="s">
        <v>4</v>
      </c>
      <c r="KC124" s="53" t="s">
        <v>64</v>
      </c>
      <c r="KD124" s="51" t="s">
        <v>60</v>
      </c>
      <c r="KE124" s="51" t="s">
        <v>61</v>
      </c>
      <c r="KF124" s="51" t="s">
        <v>62</v>
      </c>
      <c r="KG124" s="51" t="s">
        <v>63</v>
      </c>
      <c r="KH124" s="51" t="s">
        <v>4</v>
      </c>
      <c r="KI124" s="53" t="s">
        <v>64</v>
      </c>
      <c r="KJ124" s="51" t="s">
        <v>60</v>
      </c>
      <c r="KK124" s="51" t="s">
        <v>61</v>
      </c>
      <c r="KL124" s="51" t="s">
        <v>62</v>
      </c>
      <c r="KM124" s="51" t="s">
        <v>63</v>
      </c>
      <c r="KN124" s="51" t="s">
        <v>4</v>
      </c>
      <c r="KO124" s="53" t="s">
        <v>64</v>
      </c>
      <c r="KP124" s="51" t="s">
        <v>60</v>
      </c>
      <c r="KQ124" s="51" t="s">
        <v>61</v>
      </c>
      <c r="KR124" s="51" t="s">
        <v>62</v>
      </c>
      <c r="KS124" s="51" t="s">
        <v>63</v>
      </c>
      <c r="KT124" s="51" t="s">
        <v>4</v>
      </c>
      <c r="KU124" s="53" t="s">
        <v>64</v>
      </c>
      <c r="KV124" s="51" t="s">
        <v>60</v>
      </c>
      <c r="KW124" s="51" t="s">
        <v>61</v>
      </c>
      <c r="KX124" s="51" t="s">
        <v>62</v>
      </c>
      <c r="KY124" s="51" t="s">
        <v>63</v>
      </c>
      <c r="KZ124" s="51" t="s">
        <v>4</v>
      </c>
      <c r="LA124" s="53" t="s">
        <v>64</v>
      </c>
      <c r="LB124" s="51" t="s">
        <v>60</v>
      </c>
      <c r="LC124" s="51" t="s">
        <v>61</v>
      </c>
      <c r="LD124" s="51" t="s">
        <v>62</v>
      </c>
      <c r="LE124" s="51" t="s">
        <v>63</v>
      </c>
      <c r="LF124" s="51" t="s">
        <v>4</v>
      </c>
      <c r="LG124" s="53" t="s">
        <v>64</v>
      </c>
    </row>
    <row r="125">
      <c r="A125" s="1"/>
      <c r="B125" s="59"/>
      <c r="E125" s="26">
        <f t="shared" ref="E125:J125" si="105">N125+T125+Z125+AF125+AL125+AR125+AX125+BD125+BJ125+BP125+BV125+CB125+CH125+CN125+CT125+CZ125+DF125+DL125+DR125+DX125+ED125+EJ125+EP125+EV125+FB125+FH125+FN125+FT125+FZ125+GF125+GL125+GR125+GX125+HD125+HJ125+HP125+HV125+IB125+IH125+IN125+IT125+IZ125+JF125+JL125+JR125+JX125+KD125+KJ125+KP125+KV125+LB125</f>
        <v>0</v>
      </c>
      <c r="F125" s="26">
        <f t="shared" si="105"/>
        <v>0</v>
      </c>
      <c r="G125" s="26">
        <f t="shared" si="105"/>
        <v>0</v>
      </c>
      <c r="H125" s="26">
        <f t="shared" si="105"/>
        <v>0</v>
      </c>
      <c r="I125" s="26">
        <f t="shared" si="105"/>
        <v>0</v>
      </c>
      <c r="J125" s="26">
        <f t="shared" si="105"/>
        <v>0</v>
      </c>
      <c r="K125" s="31">
        <f t="shared" ref="K125:K127" si="107">sum(E125:J125)</f>
        <v>0</v>
      </c>
      <c r="M125" s="27"/>
      <c r="N125" s="28"/>
      <c r="O125" s="26"/>
      <c r="P125" s="26"/>
      <c r="Q125" s="26"/>
      <c r="R125" s="26"/>
      <c r="S125" s="26"/>
      <c r="T125" s="28"/>
      <c r="U125" s="26"/>
      <c r="V125" s="26"/>
      <c r="W125" s="26"/>
      <c r="X125" s="26"/>
      <c r="Y125" s="26"/>
      <c r="Z125" s="28"/>
      <c r="AA125" s="26"/>
      <c r="AB125" s="26"/>
      <c r="AC125" s="26"/>
      <c r="AD125" s="26"/>
      <c r="AE125" s="29"/>
      <c r="AF125" s="26"/>
      <c r="AG125" s="26"/>
      <c r="AH125" s="26"/>
      <c r="AI125" s="26"/>
      <c r="AJ125" s="26"/>
      <c r="AK125" s="29"/>
      <c r="AL125" s="28"/>
      <c r="AM125" s="26"/>
      <c r="AN125" s="26"/>
      <c r="AO125" s="26"/>
      <c r="AP125" s="26"/>
      <c r="AQ125" s="29"/>
      <c r="AR125" s="28"/>
      <c r="AS125" s="26"/>
      <c r="AT125" s="26"/>
      <c r="AU125" s="26"/>
      <c r="AV125" s="26"/>
      <c r="AW125" s="29"/>
      <c r="AX125" s="26"/>
      <c r="AY125" s="26"/>
      <c r="AZ125" s="26"/>
      <c r="BA125" s="26"/>
      <c r="BB125" s="26"/>
      <c r="BC125" s="29"/>
      <c r="BD125" s="141"/>
      <c r="BE125" s="142"/>
      <c r="BF125" s="142"/>
      <c r="BG125" s="142"/>
      <c r="BH125" s="142"/>
      <c r="BI125" s="29"/>
      <c r="BJ125" s="28"/>
      <c r="BK125" s="26"/>
      <c r="BL125" s="26"/>
      <c r="BM125" s="26"/>
      <c r="BN125" s="26"/>
      <c r="BO125" s="29"/>
      <c r="BP125" s="26"/>
      <c r="BQ125" s="26"/>
      <c r="BR125" s="26"/>
      <c r="BS125" s="26"/>
      <c r="BT125" s="26"/>
      <c r="BU125" s="29"/>
      <c r="BV125" s="26"/>
      <c r="BW125" s="26"/>
      <c r="BX125" s="26"/>
      <c r="BY125" s="26"/>
      <c r="BZ125" s="26"/>
      <c r="CA125" s="29"/>
      <c r="CB125" s="26"/>
      <c r="CC125" s="26"/>
      <c r="CD125" s="26"/>
      <c r="CE125" s="26"/>
      <c r="CF125" s="26"/>
      <c r="CG125" s="29"/>
      <c r="CH125" s="26"/>
      <c r="CI125" s="26"/>
      <c r="CJ125" s="26"/>
      <c r="CK125" s="26"/>
      <c r="CL125" s="26"/>
      <c r="CM125" s="29"/>
      <c r="CN125" s="26"/>
      <c r="CO125" s="26"/>
      <c r="CP125" s="26"/>
      <c r="CQ125" s="26"/>
      <c r="CR125" s="26"/>
      <c r="CS125" s="29"/>
      <c r="CT125" s="26"/>
      <c r="CU125" s="26"/>
      <c r="CV125" s="26"/>
      <c r="CW125" s="26"/>
      <c r="CX125" s="26"/>
      <c r="CY125" s="29"/>
      <c r="CZ125" s="26"/>
      <c r="DA125" s="26"/>
      <c r="DB125" s="26"/>
      <c r="DC125" s="26"/>
      <c r="DD125" s="26"/>
      <c r="DE125" s="29"/>
      <c r="DF125" s="26"/>
      <c r="DG125" s="26"/>
      <c r="DH125" s="26"/>
      <c r="DI125" s="26"/>
      <c r="DJ125" s="26"/>
      <c r="DK125" s="29"/>
      <c r="DL125" s="26"/>
      <c r="DM125" s="26"/>
      <c r="DN125" s="26"/>
      <c r="DO125" s="26"/>
      <c r="DP125" s="26"/>
      <c r="DQ125" s="29"/>
      <c r="DR125" s="26"/>
      <c r="DS125" s="26"/>
      <c r="DT125" s="26"/>
      <c r="DU125" s="26"/>
      <c r="DV125" s="26"/>
      <c r="DW125" s="29"/>
      <c r="DX125" s="26"/>
      <c r="DY125" s="26"/>
      <c r="DZ125" s="26"/>
      <c r="EA125" s="26"/>
      <c r="EB125" s="26"/>
      <c r="EC125" s="29"/>
      <c r="ED125" s="26"/>
      <c r="EE125" s="26"/>
      <c r="EF125" s="26"/>
      <c r="EG125" s="26"/>
      <c r="EH125" s="26"/>
      <c r="EI125" s="29"/>
      <c r="EJ125" s="26"/>
      <c r="EK125" s="26"/>
      <c r="EL125" s="26"/>
      <c r="EM125" s="26"/>
      <c r="EN125" s="26"/>
      <c r="EO125" s="29"/>
      <c r="EP125" s="26"/>
      <c r="EQ125" s="26"/>
      <c r="ER125" s="26"/>
      <c r="ES125" s="26"/>
      <c r="ET125" s="26"/>
      <c r="EU125" s="29"/>
      <c r="EV125" s="26"/>
      <c r="EW125" s="26"/>
      <c r="EX125" s="26"/>
      <c r="EY125" s="26"/>
      <c r="EZ125" s="26"/>
      <c r="FA125" s="29"/>
      <c r="FB125" s="26"/>
      <c r="FC125" s="26"/>
      <c r="FD125" s="26"/>
      <c r="FE125" s="26"/>
      <c r="FF125" s="26"/>
      <c r="FG125" s="29"/>
      <c r="FH125" s="26"/>
      <c r="FI125" s="26"/>
      <c r="FJ125" s="26"/>
      <c r="FK125" s="26"/>
      <c r="FL125" s="26"/>
      <c r="FM125" s="29"/>
      <c r="FN125" s="26"/>
      <c r="FO125" s="26"/>
      <c r="FP125" s="26"/>
      <c r="FQ125" s="26"/>
      <c r="FR125" s="26"/>
      <c r="FS125" s="29"/>
      <c r="FT125" s="26"/>
      <c r="FU125" s="26"/>
      <c r="FV125" s="26"/>
      <c r="FW125" s="26"/>
      <c r="FX125" s="26"/>
      <c r="FY125" s="29"/>
      <c r="FZ125" s="26"/>
      <c r="GA125" s="26"/>
      <c r="GB125" s="26"/>
      <c r="GC125" s="26"/>
      <c r="GD125" s="26"/>
      <c r="GE125" s="29"/>
      <c r="GF125" s="26"/>
      <c r="GG125" s="26"/>
      <c r="GH125" s="26"/>
      <c r="GI125" s="26"/>
      <c r="GJ125" s="26"/>
      <c r="GK125" s="29"/>
      <c r="GL125" s="26"/>
      <c r="GM125" s="26"/>
      <c r="GN125" s="26"/>
      <c r="GO125" s="26"/>
      <c r="GP125" s="26"/>
      <c r="GQ125" s="29"/>
      <c r="GR125" s="26"/>
      <c r="GS125" s="26"/>
      <c r="GT125" s="26"/>
      <c r="GU125" s="26"/>
      <c r="GV125" s="26"/>
      <c r="GW125" s="29"/>
      <c r="GX125" s="26"/>
      <c r="GY125" s="26"/>
      <c r="GZ125" s="26"/>
      <c r="HA125" s="26"/>
      <c r="HB125" s="26"/>
      <c r="HC125" s="29"/>
      <c r="HD125" s="26"/>
      <c r="HE125" s="26"/>
      <c r="HF125" s="26"/>
      <c r="HG125" s="26"/>
      <c r="HH125" s="26"/>
      <c r="HI125" s="29"/>
      <c r="HJ125" s="26"/>
      <c r="HK125" s="26"/>
      <c r="HL125" s="26"/>
      <c r="HM125" s="26"/>
      <c r="HN125" s="26"/>
      <c r="HO125" s="29"/>
      <c r="HP125" s="26"/>
      <c r="HQ125" s="26"/>
      <c r="HR125" s="26"/>
      <c r="HS125" s="26"/>
      <c r="HT125" s="26"/>
      <c r="HU125" s="29"/>
      <c r="HV125" s="26"/>
      <c r="HW125" s="26"/>
      <c r="HX125" s="26"/>
      <c r="HY125" s="26"/>
      <c r="HZ125" s="26"/>
      <c r="IA125" s="29"/>
      <c r="IB125" s="26"/>
      <c r="IC125" s="26"/>
      <c r="ID125" s="26"/>
      <c r="IE125" s="26"/>
      <c r="IF125" s="26"/>
      <c r="IG125" s="29"/>
      <c r="IH125" s="26"/>
      <c r="II125" s="26"/>
      <c r="IJ125" s="26"/>
      <c r="IK125" s="26"/>
      <c r="IL125" s="26"/>
      <c r="IM125" s="29"/>
      <c r="IN125" s="26"/>
      <c r="IO125" s="26"/>
      <c r="IP125" s="26"/>
      <c r="IQ125" s="26"/>
      <c r="IR125" s="26"/>
      <c r="IS125" s="29"/>
      <c r="IT125" s="26"/>
      <c r="IU125" s="26"/>
      <c r="IV125" s="26"/>
      <c r="IW125" s="26"/>
      <c r="IX125" s="26"/>
      <c r="IY125" s="29"/>
      <c r="IZ125" s="26"/>
      <c r="JA125" s="26"/>
      <c r="JB125" s="26"/>
      <c r="JC125" s="26"/>
      <c r="JD125" s="26"/>
      <c r="JE125" s="29"/>
      <c r="JF125" s="26"/>
      <c r="JG125" s="26"/>
      <c r="JH125" s="26"/>
      <c r="JI125" s="26"/>
      <c r="JJ125" s="26"/>
      <c r="JK125" s="29"/>
      <c r="JL125" s="26"/>
      <c r="JM125" s="26"/>
      <c r="JN125" s="26"/>
      <c r="JO125" s="26"/>
      <c r="JP125" s="26"/>
      <c r="JQ125" s="29"/>
      <c r="JR125" s="26"/>
      <c r="JS125" s="26"/>
      <c r="JT125" s="26"/>
      <c r="JU125" s="26"/>
      <c r="JV125" s="26"/>
      <c r="JW125" s="29"/>
      <c r="JX125" s="26"/>
      <c r="JY125" s="26"/>
      <c r="JZ125" s="26"/>
      <c r="KA125" s="26"/>
      <c r="KB125" s="26"/>
      <c r="KC125" s="29"/>
      <c r="KD125" s="26"/>
      <c r="KE125" s="26"/>
      <c r="KF125" s="26"/>
      <c r="KG125" s="26"/>
      <c r="KH125" s="26"/>
      <c r="KI125" s="29"/>
      <c r="KJ125" s="26"/>
      <c r="KK125" s="26"/>
      <c r="KL125" s="26"/>
      <c r="KM125" s="26"/>
      <c r="KN125" s="26"/>
      <c r="KO125" s="29"/>
      <c r="KP125" s="26"/>
      <c r="KQ125" s="26"/>
      <c r="KR125" s="26"/>
      <c r="KS125" s="26"/>
      <c r="KT125" s="26"/>
      <c r="KU125" s="29"/>
      <c r="KV125" s="26"/>
      <c r="KW125" s="26"/>
      <c r="KX125" s="26"/>
      <c r="KY125" s="26"/>
      <c r="KZ125" s="26"/>
      <c r="LA125" s="29"/>
      <c r="LB125" s="26"/>
      <c r="LC125" s="26"/>
      <c r="LD125" s="26"/>
      <c r="LE125" s="26"/>
      <c r="LF125" s="26"/>
      <c r="LG125" s="29"/>
    </row>
    <row r="126">
      <c r="A126" s="1"/>
      <c r="B126" s="59"/>
      <c r="D126" s="50" t="s">
        <v>11</v>
      </c>
      <c r="E126" s="37">
        <f t="shared" ref="E126:J126" si="106">N126+T126+Z126+AF126+AL126+AR126+AX126+BD126+BJ126+BP126+BV126+CB126+CH126+CN126+CT126+CZ126+DF126+DL126+DR126+DX126+ED126+EJ126+EP126+EV126+FB126+FH126+FN126+FT126+FZ126+GF126+GL126+GR126+GX126+HD126+HJ126+HP126+HV126+IB126+IH126+IN126+IT126+IZ126+JF126+JL126+JR126+JX126+KD126+KJ126+KP126+KV126+LB126</f>
        <v>0</v>
      </c>
      <c r="F126" s="37">
        <f t="shared" si="106"/>
        <v>0</v>
      </c>
      <c r="G126" s="37">
        <f t="shared" si="106"/>
        <v>0</v>
      </c>
      <c r="H126" s="37">
        <f t="shared" si="106"/>
        <v>0</v>
      </c>
      <c r="I126" s="37">
        <f t="shared" si="106"/>
        <v>0</v>
      </c>
      <c r="J126" s="37">
        <f t="shared" si="106"/>
        <v>0</v>
      </c>
      <c r="K126" s="43">
        <f t="shared" si="107"/>
        <v>0</v>
      </c>
      <c r="M126" s="27"/>
      <c r="N126" s="40"/>
      <c r="O126" s="38"/>
      <c r="P126" s="38"/>
      <c r="Q126" s="38"/>
      <c r="R126" s="38"/>
      <c r="S126" s="38"/>
      <c r="T126" s="40"/>
      <c r="U126" s="38"/>
      <c r="V126" s="38"/>
      <c r="W126" s="38"/>
      <c r="X126" s="38"/>
      <c r="Y126" s="38"/>
      <c r="Z126" s="40"/>
      <c r="AA126" s="37"/>
      <c r="AB126" s="38"/>
      <c r="AC126" s="38"/>
      <c r="AD126" s="37"/>
      <c r="AE126" s="61"/>
      <c r="AF126" s="38"/>
      <c r="AG126" s="38"/>
      <c r="AH126" s="37"/>
      <c r="AI126" s="38"/>
      <c r="AJ126" s="38"/>
      <c r="AK126" s="61"/>
      <c r="AL126" s="40"/>
      <c r="AM126" s="38"/>
      <c r="AN126" s="38"/>
      <c r="AO126" s="38"/>
      <c r="AP126" s="38"/>
      <c r="AQ126" s="61"/>
      <c r="AR126" s="60"/>
      <c r="AS126" s="38"/>
      <c r="AT126" s="38"/>
      <c r="AU126" s="38"/>
      <c r="AV126" s="38"/>
      <c r="AW126" s="61"/>
      <c r="AX126" s="37"/>
      <c r="AY126" s="38"/>
      <c r="AZ126" s="38"/>
      <c r="BA126" s="38"/>
      <c r="BB126" s="38"/>
      <c r="BC126" s="61"/>
      <c r="BD126" s="147"/>
      <c r="BE126" s="148"/>
      <c r="BF126" s="148"/>
      <c r="BG126" s="148"/>
      <c r="BH126" s="148"/>
      <c r="BI126" s="61"/>
      <c r="BJ126" s="60"/>
      <c r="BK126" s="38"/>
      <c r="BL126" s="38"/>
      <c r="BM126" s="38"/>
      <c r="BN126" s="38"/>
      <c r="BO126" s="61"/>
      <c r="BP126" s="38"/>
      <c r="BQ126" s="38"/>
      <c r="BR126" s="37"/>
      <c r="BS126" s="38"/>
      <c r="BT126" s="38"/>
      <c r="BU126" s="61"/>
      <c r="BV126" s="37"/>
      <c r="BW126" s="38"/>
      <c r="BX126" s="37"/>
      <c r="BY126" s="38"/>
      <c r="BZ126" s="38"/>
      <c r="CA126" s="61"/>
      <c r="CB126" s="37"/>
      <c r="CC126" s="38"/>
      <c r="CD126" s="37"/>
      <c r="CE126" s="38"/>
      <c r="CF126" s="37"/>
      <c r="CG126" s="61"/>
      <c r="CH126" s="38"/>
      <c r="CI126" s="38"/>
      <c r="CJ126" s="37"/>
      <c r="CK126" s="38"/>
      <c r="CL126" s="37"/>
      <c r="CM126" s="41"/>
      <c r="CN126" s="38"/>
      <c r="CO126" s="38"/>
      <c r="CP126" s="37"/>
      <c r="CQ126" s="38"/>
      <c r="CR126" s="38"/>
      <c r="CS126" s="61"/>
      <c r="CT126" s="38"/>
      <c r="CU126" s="38"/>
      <c r="CV126" s="37"/>
      <c r="CW126" s="38"/>
      <c r="CX126" s="38"/>
      <c r="CY126" s="61"/>
      <c r="CZ126" s="38"/>
      <c r="DA126" s="38"/>
      <c r="DB126" s="37"/>
      <c r="DC126" s="38"/>
      <c r="DD126" s="38"/>
      <c r="DE126" s="61"/>
      <c r="DF126" s="38"/>
      <c r="DG126" s="38"/>
      <c r="DH126" s="37"/>
      <c r="DI126" s="38"/>
      <c r="DJ126" s="38"/>
      <c r="DK126" s="61"/>
      <c r="DL126" s="38"/>
      <c r="DM126" s="38"/>
      <c r="DN126" s="37"/>
      <c r="DO126" s="38"/>
      <c r="DP126" s="38"/>
      <c r="DQ126" s="41"/>
      <c r="DR126" s="38"/>
      <c r="DS126" s="38"/>
      <c r="DT126" s="37"/>
      <c r="DU126" s="38"/>
      <c r="DV126" s="38"/>
      <c r="DW126" s="61"/>
      <c r="DX126" s="38"/>
      <c r="DY126" s="38"/>
      <c r="DZ126" s="37"/>
      <c r="EA126" s="38"/>
      <c r="EB126" s="38"/>
      <c r="EC126" s="61"/>
      <c r="ED126" s="37"/>
      <c r="EE126" s="38"/>
      <c r="EF126" s="37"/>
      <c r="EG126" s="38"/>
      <c r="EH126" s="38"/>
      <c r="EI126" s="61"/>
      <c r="EJ126" s="38"/>
      <c r="EK126" s="38"/>
      <c r="EL126" s="37"/>
      <c r="EM126" s="38"/>
      <c r="EN126" s="38"/>
      <c r="EO126" s="61"/>
      <c r="EP126" s="38"/>
      <c r="EQ126" s="38"/>
      <c r="ER126" s="37"/>
      <c r="ES126" s="38"/>
      <c r="ET126" s="38"/>
      <c r="EU126" s="61"/>
      <c r="EV126" s="37"/>
      <c r="EW126" s="38"/>
      <c r="EX126" s="37"/>
      <c r="EY126" s="37"/>
      <c r="EZ126" s="38"/>
      <c r="FA126" s="61"/>
      <c r="FB126" s="38"/>
      <c r="FC126" s="38"/>
      <c r="FD126" s="37"/>
      <c r="FE126" s="38"/>
      <c r="FF126" s="38"/>
      <c r="FG126" s="61"/>
      <c r="FH126" s="37"/>
      <c r="FI126" s="38"/>
      <c r="FJ126" s="37"/>
      <c r="FK126" s="38"/>
      <c r="FL126" s="38"/>
      <c r="FM126" s="61"/>
      <c r="FN126" s="38"/>
      <c r="FO126" s="38"/>
      <c r="FP126" s="37"/>
      <c r="FQ126" s="38"/>
      <c r="FR126" s="38"/>
      <c r="FS126" s="61"/>
      <c r="FT126" s="38"/>
      <c r="FU126" s="38"/>
      <c r="FV126" s="37"/>
      <c r="FW126" s="38"/>
      <c r="FX126" s="37"/>
      <c r="FY126" s="61"/>
      <c r="FZ126" s="37"/>
      <c r="GA126" s="38"/>
      <c r="GB126" s="37"/>
      <c r="GC126" s="38"/>
      <c r="GD126" s="37"/>
      <c r="GE126" s="61"/>
      <c r="GF126" s="38"/>
      <c r="GG126" s="38"/>
      <c r="GH126" s="37"/>
      <c r="GI126" s="38"/>
      <c r="GJ126" s="38"/>
      <c r="GK126" s="61"/>
      <c r="GL126" s="38"/>
      <c r="GM126" s="38"/>
      <c r="GN126" s="37"/>
      <c r="GO126" s="37"/>
      <c r="GP126" s="37"/>
      <c r="GQ126" s="41"/>
      <c r="GR126" s="38"/>
      <c r="GS126" s="38"/>
      <c r="GT126" s="37"/>
      <c r="GU126" s="37"/>
      <c r="GV126" s="37"/>
      <c r="GW126" s="41"/>
      <c r="GX126" s="38"/>
      <c r="GY126" s="38"/>
      <c r="GZ126" s="37"/>
      <c r="HA126" s="37"/>
      <c r="HB126" s="37"/>
      <c r="HC126" s="41"/>
      <c r="HD126" s="38"/>
      <c r="HE126" s="38"/>
      <c r="HF126" s="37"/>
      <c r="HG126" s="37"/>
      <c r="HH126" s="37"/>
      <c r="HI126" s="41"/>
      <c r="HJ126" s="38"/>
      <c r="HK126" s="38"/>
      <c r="HL126" s="37"/>
      <c r="HM126" s="37"/>
      <c r="HN126" s="37"/>
      <c r="HO126" s="41"/>
      <c r="HP126" s="38"/>
      <c r="HQ126" s="38"/>
      <c r="HR126" s="37"/>
      <c r="HS126" s="37"/>
      <c r="HT126" s="37"/>
      <c r="HU126" s="41"/>
      <c r="HV126" s="38"/>
      <c r="HW126" s="38"/>
      <c r="HX126" s="37"/>
      <c r="HY126" s="37"/>
      <c r="HZ126" s="37"/>
      <c r="IA126" s="41"/>
      <c r="IB126" s="38"/>
      <c r="IC126" s="38"/>
      <c r="ID126" s="37"/>
      <c r="IE126" s="37"/>
      <c r="IF126" s="37"/>
      <c r="IG126" s="41"/>
      <c r="IH126" s="38"/>
      <c r="II126" s="38"/>
      <c r="IJ126" s="37"/>
      <c r="IK126" s="37"/>
      <c r="IL126" s="37"/>
      <c r="IM126" s="41"/>
      <c r="IN126" s="38"/>
      <c r="IO126" s="38"/>
      <c r="IP126" s="37"/>
      <c r="IQ126" s="37"/>
      <c r="IR126" s="37"/>
      <c r="IS126" s="41"/>
      <c r="IT126" s="38"/>
      <c r="IU126" s="38"/>
      <c r="IV126" s="37"/>
      <c r="IW126" s="37"/>
      <c r="IX126" s="37"/>
      <c r="IY126" s="41"/>
      <c r="IZ126" s="38"/>
      <c r="JA126" s="38"/>
      <c r="JB126" s="37"/>
      <c r="JC126" s="37"/>
      <c r="JD126" s="37"/>
      <c r="JE126" s="41"/>
      <c r="JF126" s="38"/>
      <c r="JG126" s="38"/>
      <c r="JH126" s="37"/>
      <c r="JI126" s="37"/>
      <c r="JJ126" s="37"/>
      <c r="JK126" s="41"/>
      <c r="JL126" s="38"/>
      <c r="JM126" s="38"/>
      <c r="JN126" s="37"/>
      <c r="JO126" s="37"/>
      <c r="JP126" s="37"/>
      <c r="JQ126" s="41"/>
      <c r="JR126" s="38"/>
      <c r="JS126" s="38"/>
      <c r="JT126" s="37"/>
      <c r="JU126" s="37"/>
      <c r="JV126" s="37"/>
      <c r="JW126" s="41"/>
      <c r="JX126" s="38"/>
      <c r="JY126" s="38"/>
      <c r="JZ126" s="37"/>
      <c r="KA126" s="37"/>
      <c r="KB126" s="37"/>
      <c r="KC126" s="41"/>
      <c r="KD126" s="38"/>
      <c r="KE126" s="38"/>
      <c r="KF126" s="37"/>
      <c r="KG126" s="37"/>
      <c r="KH126" s="37"/>
      <c r="KI126" s="41"/>
      <c r="KJ126" s="38"/>
      <c r="KK126" s="38"/>
      <c r="KL126" s="37"/>
      <c r="KM126" s="37"/>
      <c r="KN126" s="37"/>
      <c r="KO126" s="41"/>
      <c r="KP126" s="38"/>
      <c r="KQ126" s="38"/>
      <c r="KR126" s="37"/>
      <c r="KS126" s="37"/>
      <c r="KT126" s="37"/>
      <c r="KU126" s="41"/>
      <c r="KV126" s="38"/>
      <c r="KW126" s="38"/>
      <c r="KX126" s="37"/>
      <c r="KY126" s="37"/>
      <c r="KZ126" s="37"/>
      <c r="LA126" s="41"/>
      <c r="LB126" s="38"/>
      <c r="LC126" s="38"/>
      <c r="LD126" s="37"/>
      <c r="LE126" s="37"/>
      <c r="LF126" s="37"/>
      <c r="LG126" s="41"/>
    </row>
    <row r="127">
      <c r="A127" s="1"/>
      <c r="B127" s="62"/>
      <c r="C127" s="63"/>
      <c r="D127" s="64" t="s">
        <v>13</v>
      </c>
      <c r="E127" s="77">
        <f t="shared" ref="E127:J127" si="108">N127+T127+Z127+AF127+AL127+AR127+AX127+BD127+BJ127+BP127+BV127+CB127+CH127+CN127+CT127+CZ127+DF127+DL127+DR127+DX127+ED127+EJ127+EP127+EV127+FB127+FH127+FN127+FT127+FZ127+GF127+GL127+GR127+GX127+HD127+HJ127+HP127+HV127+IB127+IH127+IN127+IT127+IZ127+JF127+JL127+JR127+JX127+KD127+KJ127+KP127+KV127+LB127</f>
        <v>0</v>
      </c>
      <c r="F127" s="77">
        <f t="shared" si="108"/>
        <v>0</v>
      </c>
      <c r="G127" s="77">
        <f t="shared" si="108"/>
        <v>0</v>
      </c>
      <c r="H127" s="77">
        <f t="shared" si="108"/>
        <v>0</v>
      </c>
      <c r="I127" s="77">
        <f t="shared" si="108"/>
        <v>0</v>
      </c>
      <c r="J127" s="77">
        <f t="shared" si="108"/>
        <v>0</v>
      </c>
      <c r="K127" s="43">
        <f t="shared" si="107"/>
        <v>0</v>
      </c>
      <c r="L127" s="63"/>
      <c r="M127" s="65"/>
      <c r="N127" s="67"/>
      <c r="O127" s="66"/>
      <c r="P127" s="66"/>
      <c r="Q127" s="66"/>
      <c r="R127" s="66"/>
      <c r="S127" s="66"/>
      <c r="T127" s="67"/>
      <c r="U127" s="66"/>
      <c r="V127" s="66"/>
      <c r="W127" s="66"/>
      <c r="X127" s="66"/>
      <c r="Y127" s="66"/>
      <c r="Z127" s="67"/>
      <c r="AA127" s="66"/>
      <c r="AB127" s="66"/>
      <c r="AC127" s="66"/>
      <c r="AD127" s="66"/>
      <c r="AE127" s="68"/>
      <c r="AF127" s="66"/>
      <c r="AG127" s="66"/>
      <c r="AH127" s="66"/>
      <c r="AI127" s="66"/>
      <c r="AJ127" s="66"/>
      <c r="AK127" s="68"/>
      <c r="AL127" s="67"/>
      <c r="AM127" s="66"/>
      <c r="AN127" s="66"/>
      <c r="AO127" s="66"/>
      <c r="AP127" s="66"/>
      <c r="AQ127" s="68"/>
      <c r="AR127" s="67"/>
      <c r="AS127" s="66"/>
      <c r="AT127" s="66"/>
      <c r="AU127" s="66"/>
      <c r="AV127" s="66"/>
      <c r="AW127" s="68"/>
      <c r="AX127" s="66"/>
      <c r="AY127" s="66"/>
      <c r="AZ127" s="66"/>
      <c r="BA127" s="66"/>
      <c r="BB127" s="66"/>
      <c r="BC127" s="68"/>
      <c r="BD127" s="149"/>
      <c r="BE127" s="150"/>
      <c r="BF127" s="150"/>
      <c r="BG127" s="150"/>
      <c r="BH127" s="150"/>
      <c r="BI127" s="68"/>
      <c r="BJ127" s="67"/>
      <c r="BK127" s="66"/>
      <c r="BL127" s="66"/>
      <c r="BM127" s="66"/>
      <c r="BN127" s="66"/>
      <c r="BO127" s="68"/>
      <c r="BP127" s="66"/>
      <c r="BQ127" s="66"/>
      <c r="BR127" s="66"/>
      <c r="BS127" s="66"/>
      <c r="BT127" s="66"/>
      <c r="BU127" s="68"/>
      <c r="BV127" s="66"/>
      <c r="BW127" s="66"/>
      <c r="BX127" s="66"/>
      <c r="BY127" s="66"/>
      <c r="BZ127" s="66"/>
      <c r="CA127" s="68"/>
      <c r="CB127" s="66"/>
      <c r="CC127" s="66"/>
      <c r="CD127" s="66"/>
      <c r="CE127" s="66"/>
      <c r="CF127" s="66"/>
      <c r="CG127" s="68"/>
      <c r="CH127" s="66"/>
      <c r="CI127" s="66"/>
      <c r="CJ127" s="66"/>
      <c r="CK127" s="66"/>
      <c r="CL127" s="66"/>
      <c r="CM127" s="68"/>
      <c r="CN127" s="66"/>
      <c r="CO127" s="66"/>
      <c r="CP127" s="66"/>
      <c r="CQ127" s="66"/>
      <c r="CR127" s="66"/>
      <c r="CS127" s="68"/>
      <c r="CT127" s="66"/>
      <c r="CU127" s="66"/>
      <c r="CV127" s="66"/>
      <c r="CW127" s="66"/>
      <c r="CX127" s="66"/>
      <c r="CY127" s="68"/>
      <c r="CZ127" s="66"/>
      <c r="DA127" s="66"/>
      <c r="DB127" s="66"/>
      <c r="DC127" s="66"/>
      <c r="DD127" s="66"/>
      <c r="DE127" s="68"/>
      <c r="DF127" s="66"/>
      <c r="DG127" s="66"/>
      <c r="DH127" s="66"/>
      <c r="DI127" s="66"/>
      <c r="DJ127" s="66"/>
      <c r="DK127" s="68"/>
      <c r="DL127" s="66"/>
      <c r="DM127" s="66"/>
      <c r="DN127" s="66"/>
      <c r="DO127" s="66"/>
      <c r="DP127" s="66"/>
      <c r="DQ127" s="68"/>
      <c r="DR127" s="66"/>
      <c r="DS127" s="66"/>
      <c r="DT127" s="66"/>
      <c r="DU127" s="66"/>
      <c r="DV127" s="66"/>
      <c r="DW127" s="68"/>
      <c r="DX127" s="66"/>
      <c r="DY127" s="66"/>
      <c r="DZ127" s="66"/>
      <c r="EA127" s="66"/>
      <c r="EB127" s="66"/>
      <c r="EC127" s="68"/>
      <c r="ED127" s="77"/>
      <c r="EE127" s="66"/>
      <c r="EF127" s="66"/>
      <c r="EG127" s="66"/>
      <c r="EH127" s="66"/>
      <c r="EI127" s="68"/>
      <c r="EJ127" s="66"/>
      <c r="EK127" s="66"/>
      <c r="EL127" s="66"/>
      <c r="EM127" s="66"/>
      <c r="EN127" s="66"/>
      <c r="EO127" s="68"/>
      <c r="EP127" s="66"/>
      <c r="EQ127" s="66"/>
      <c r="ER127" s="66"/>
      <c r="ES127" s="66"/>
      <c r="ET127" s="66"/>
      <c r="EU127" s="68"/>
      <c r="EV127" s="66"/>
      <c r="EW127" s="66"/>
      <c r="EX127" s="66"/>
      <c r="EY127" s="66"/>
      <c r="EZ127" s="66"/>
      <c r="FA127" s="68"/>
      <c r="FB127" s="66"/>
      <c r="FC127" s="66"/>
      <c r="FD127" s="66"/>
      <c r="FE127" s="66"/>
      <c r="FF127" s="66"/>
      <c r="FG127" s="68"/>
      <c r="FH127" s="66"/>
      <c r="FI127" s="66"/>
      <c r="FJ127" s="66"/>
      <c r="FK127" s="66"/>
      <c r="FL127" s="66"/>
      <c r="FM127" s="68"/>
      <c r="FN127" s="66"/>
      <c r="FO127" s="66"/>
      <c r="FP127" s="66"/>
      <c r="FQ127" s="66"/>
      <c r="FR127" s="66"/>
      <c r="FS127" s="68"/>
      <c r="FT127" s="66"/>
      <c r="FU127" s="66"/>
      <c r="FV127" s="66"/>
      <c r="FW127" s="66"/>
      <c r="FX127" s="66"/>
      <c r="FY127" s="68"/>
      <c r="FZ127" s="66"/>
      <c r="GA127" s="66"/>
      <c r="GB127" s="66"/>
      <c r="GC127" s="66"/>
      <c r="GD127" s="66"/>
      <c r="GE127" s="68"/>
      <c r="GF127" s="66"/>
      <c r="GG127" s="66"/>
      <c r="GH127" s="66"/>
      <c r="GI127" s="66"/>
      <c r="GJ127" s="66"/>
      <c r="GK127" s="68"/>
      <c r="GL127" s="66"/>
      <c r="GM127" s="66"/>
      <c r="GN127" s="66"/>
      <c r="GO127" s="66"/>
      <c r="GP127" s="66"/>
      <c r="GQ127" s="68"/>
      <c r="GR127" s="66"/>
      <c r="GS127" s="66"/>
      <c r="GT127" s="66"/>
      <c r="GU127" s="66"/>
      <c r="GV127" s="66"/>
      <c r="GW127" s="68"/>
      <c r="GX127" s="66"/>
      <c r="GY127" s="66"/>
      <c r="GZ127" s="66"/>
      <c r="HA127" s="66"/>
      <c r="HB127" s="66"/>
      <c r="HC127" s="68"/>
      <c r="HD127" s="66"/>
      <c r="HE127" s="66"/>
      <c r="HF127" s="66"/>
      <c r="HG127" s="66"/>
      <c r="HH127" s="66"/>
      <c r="HI127" s="68"/>
      <c r="HJ127" s="66"/>
      <c r="HK127" s="66"/>
      <c r="HL127" s="66"/>
      <c r="HM127" s="66"/>
      <c r="HN127" s="66"/>
      <c r="HO127" s="68"/>
      <c r="HP127" s="66"/>
      <c r="HQ127" s="66"/>
      <c r="HR127" s="66"/>
      <c r="HS127" s="66"/>
      <c r="HT127" s="66"/>
      <c r="HU127" s="68"/>
      <c r="HV127" s="66"/>
      <c r="HW127" s="66"/>
      <c r="HX127" s="66"/>
      <c r="HY127" s="66"/>
      <c r="HZ127" s="66"/>
      <c r="IA127" s="68"/>
      <c r="IB127" s="66"/>
      <c r="IC127" s="66"/>
      <c r="ID127" s="66"/>
      <c r="IE127" s="66"/>
      <c r="IF127" s="66"/>
      <c r="IG127" s="68"/>
      <c r="IH127" s="66"/>
      <c r="II127" s="66"/>
      <c r="IJ127" s="66"/>
      <c r="IK127" s="66"/>
      <c r="IL127" s="66"/>
      <c r="IM127" s="68"/>
      <c r="IN127" s="66"/>
      <c r="IO127" s="66"/>
      <c r="IP127" s="66"/>
      <c r="IQ127" s="66"/>
      <c r="IR127" s="66"/>
      <c r="IS127" s="68"/>
      <c r="IT127" s="66"/>
      <c r="IU127" s="66"/>
      <c r="IV127" s="66"/>
      <c r="IW127" s="66"/>
      <c r="IX127" s="66"/>
      <c r="IY127" s="68"/>
      <c r="IZ127" s="66"/>
      <c r="JA127" s="66"/>
      <c r="JB127" s="66"/>
      <c r="JC127" s="66"/>
      <c r="JD127" s="66"/>
      <c r="JE127" s="68"/>
      <c r="JF127" s="66"/>
      <c r="JG127" s="66"/>
      <c r="JH127" s="66"/>
      <c r="JI127" s="66"/>
      <c r="JJ127" s="66"/>
      <c r="JK127" s="68"/>
      <c r="JL127" s="66"/>
      <c r="JM127" s="66"/>
      <c r="JN127" s="66"/>
      <c r="JO127" s="66"/>
      <c r="JP127" s="66"/>
      <c r="JQ127" s="68"/>
      <c r="JR127" s="66"/>
      <c r="JS127" s="66"/>
      <c r="JT127" s="66"/>
      <c r="JU127" s="66"/>
      <c r="JV127" s="66"/>
      <c r="JW127" s="68"/>
      <c r="JX127" s="66"/>
      <c r="JY127" s="66"/>
      <c r="JZ127" s="66"/>
      <c r="KA127" s="66"/>
      <c r="KB127" s="66"/>
      <c r="KC127" s="68"/>
      <c r="KD127" s="66"/>
      <c r="KE127" s="66"/>
      <c r="KF127" s="66"/>
      <c r="KG127" s="66"/>
      <c r="KH127" s="66"/>
      <c r="KI127" s="68"/>
      <c r="KJ127" s="66"/>
      <c r="KK127" s="66"/>
      <c r="KL127" s="66"/>
      <c r="KM127" s="66"/>
      <c r="KN127" s="66"/>
      <c r="KO127" s="68"/>
      <c r="KP127" s="66"/>
      <c r="KQ127" s="66"/>
      <c r="KR127" s="66"/>
      <c r="KS127" s="66"/>
      <c r="KT127" s="66"/>
      <c r="KU127" s="68"/>
      <c r="KV127" s="66"/>
      <c r="KW127" s="66"/>
      <c r="KX127" s="66"/>
      <c r="KY127" s="66"/>
      <c r="KZ127" s="66"/>
      <c r="LA127" s="68"/>
      <c r="LB127" s="66"/>
      <c r="LC127" s="66"/>
      <c r="LD127" s="66"/>
      <c r="LE127" s="66"/>
      <c r="LF127" s="66"/>
      <c r="LG127" s="68"/>
    </row>
    <row r="128">
      <c r="A128" s="1"/>
      <c r="B128" s="119" t="s">
        <v>85</v>
      </c>
      <c r="C128" s="13"/>
      <c r="D128" s="14" t="s">
        <v>2</v>
      </c>
      <c r="E128" s="14" t="s">
        <v>60</v>
      </c>
      <c r="F128" s="14" t="s">
        <v>61</v>
      </c>
      <c r="G128" s="14" t="s">
        <v>62</v>
      </c>
      <c r="H128" s="14" t="s">
        <v>63</v>
      </c>
      <c r="I128" s="14" t="s">
        <v>4</v>
      </c>
      <c r="J128" s="14" t="s">
        <v>64</v>
      </c>
      <c r="K128" s="89" t="s">
        <v>33</v>
      </c>
      <c r="L128" s="15" t="s">
        <v>5</v>
      </c>
      <c r="M128" s="16" t="s">
        <v>6</v>
      </c>
      <c r="N128" s="139" t="s">
        <v>60</v>
      </c>
      <c r="O128" s="24" t="s">
        <v>61</v>
      </c>
      <c r="P128" s="24" t="s">
        <v>62</v>
      </c>
      <c r="Q128" s="24" t="s">
        <v>63</v>
      </c>
      <c r="R128" s="24" t="s">
        <v>4</v>
      </c>
      <c r="S128" s="24" t="s">
        <v>64</v>
      </c>
      <c r="T128" s="139" t="s">
        <v>60</v>
      </c>
      <c r="U128" s="24" t="s">
        <v>61</v>
      </c>
      <c r="V128" s="24" t="s">
        <v>62</v>
      </c>
      <c r="W128" s="24" t="s">
        <v>63</v>
      </c>
      <c r="X128" s="24" t="s">
        <v>4</v>
      </c>
      <c r="Y128" s="24" t="s">
        <v>64</v>
      </c>
      <c r="Z128" s="139" t="s">
        <v>60</v>
      </c>
      <c r="AA128" s="24" t="s">
        <v>61</v>
      </c>
      <c r="AB128" s="24" t="s">
        <v>62</v>
      </c>
      <c r="AC128" s="24" t="s">
        <v>63</v>
      </c>
      <c r="AD128" s="24" t="s">
        <v>4</v>
      </c>
      <c r="AE128" s="140" t="s">
        <v>64</v>
      </c>
      <c r="AF128" s="24" t="s">
        <v>60</v>
      </c>
      <c r="AG128" s="24" t="s">
        <v>61</v>
      </c>
      <c r="AH128" s="24" t="s">
        <v>62</v>
      </c>
      <c r="AI128" s="24" t="s">
        <v>63</v>
      </c>
      <c r="AJ128" s="24" t="s">
        <v>4</v>
      </c>
      <c r="AK128" s="140" t="s">
        <v>64</v>
      </c>
      <c r="AL128" s="139" t="s">
        <v>60</v>
      </c>
      <c r="AM128" s="24" t="s">
        <v>61</v>
      </c>
      <c r="AN128" s="24" t="s">
        <v>62</v>
      </c>
      <c r="AO128" s="24" t="s">
        <v>63</v>
      </c>
      <c r="AP128" s="24" t="s">
        <v>4</v>
      </c>
      <c r="AQ128" s="140" t="s">
        <v>64</v>
      </c>
      <c r="AR128" s="139" t="s">
        <v>60</v>
      </c>
      <c r="AS128" s="24" t="s">
        <v>61</v>
      </c>
      <c r="AT128" s="24" t="s">
        <v>62</v>
      </c>
      <c r="AU128" s="24" t="s">
        <v>63</v>
      </c>
      <c r="AV128" s="24" t="s">
        <v>4</v>
      </c>
      <c r="AW128" s="140" t="s">
        <v>64</v>
      </c>
      <c r="AX128" s="24" t="s">
        <v>60</v>
      </c>
      <c r="AY128" s="24" t="s">
        <v>61</v>
      </c>
      <c r="AZ128" s="24" t="s">
        <v>62</v>
      </c>
      <c r="BA128" s="24" t="s">
        <v>63</v>
      </c>
      <c r="BB128" s="24" t="s">
        <v>4</v>
      </c>
      <c r="BC128" s="140" t="s">
        <v>64</v>
      </c>
      <c r="BD128" s="139" t="s">
        <v>60</v>
      </c>
      <c r="BE128" s="24" t="s">
        <v>61</v>
      </c>
      <c r="BF128" s="24" t="s">
        <v>62</v>
      </c>
      <c r="BG128" s="24" t="s">
        <v>63</v>
      </c>
      <c r="BH128" s="24" t="s">
        <v>4</v>
      </c>
      <c r="BI128" s="140" t="s">
        <v>64</v>
      </c>
      <c r="BJ128" s="139" t="s">
        <v>60</v>
      </c>
      <c r="BK128" s="24" t="s">
        <v>61</v>
      </c>
      <c r="BL128" s="24" t="s">
        <v>62</v>
      </c>
      <c r="BM128" s="24" t="s">
        <v>63</v>
      </c>
      <c r="BN128" s="24" t="s">
        <v>4</v>
      </c>
      <c r="BO128" s="140" t="s">
        <v>64</v>
      </c>
      <c r="BP128" s="24" t="s">
        <v>60</v>
      </c>
      <c r="BQ128" s="24" t="s">
        <v>61</v>
      </c>
      <c r="BR128" s="24" t="s">
        <v>62</v>
      </c>
      <c r="BS128" s="24" t="s">
        <v>63</v>
      </c>
      <c r="BT128" s="24" t="s">
        <v>4</v>
      </c>
      <c r="BU128" s="140" t="s">
        <v>64</v>
      </c>
      <c r="BV128" s="24" t="s">
        <v>60</v>
      </c>
      <c r="BW128" s="24" t="s">
        <v>61</v>
      </c>
      <c r="BX128" s="24" t="s">
        <v>62</v>
      </c>
      <c r="BY128" s="24" t="s">
        <v>63</v>
      </c>
      <c r="BZ128" s="24" t="s">
        <v>4</v>
      </c>
      <c r="CA128" s="140" t="s">
        <v>64</v>
      </c>
      <c r="CB128" s="24" t="s">
        <v>60</v>
      </c>
      <c r="CC128" s="24" t="s">
        <v>61</v>
      </c>
      <c r="CD128" s="24" t="s">
        <v>62</v>
      </c>
      <c r="CE128" s="24" t="s">
        <v>63</v>
      </c>
      <c r="CF128" s="24" t="s">
        <v>4</v>
      </c>
      <c r="CG128" s="140" t="s">
        <v>64</v>
      </c>
      <c r="CH128" s="24" t="s">
        <v>60</v>
      </c>
      <c r="CI128" s="24" t="s">
        <v>61</v>
      </c>
      <c r="CJ128" s="24" t="s">
        <v>62</v>
      </c>
      <c r="CK128" s="24" t="s">
        <v>63</v>
      </c>
      <c r="CL128" s="24" t="s">
        <v>4</v>
      </c>
      <c r="CM128" s="140" t="s">
        <v>64</v>
      </c>
      <c r="CN128" s="24" t="s">
        <v>60</v>
      </c>
      <c r="CO128" s="24" t="s">
        <v>61</v>
      </c>
      <c r="CP128" s="24" t="s">
        <v>62</v>
      </c>
      <c r="CQ128" s="24" t="s">
        <v>63</v>
      </c>
      <c r="CR128" s="24" t="s">
        <v>4</v>
      </c>
      <c r="CS128" s="140" t="s">
        <v>64</v>
      </c>
      <c r="CT128" s="24" t="s">
        <v>60</v>
      </c>
      <c r="CU128" s="24" t="s">
        <v>61</v>
      </c>
      <c r="CV128" s="24" t="s">
        <v>62</v>
      </c>
      <c r="CW128" s="24" t="s">
        <v>63</v>
      </c>
      <c r="CX128" s="24" t="s">
        <v>4</v>
      </c>
      <c r="CY128" s="140" t="s">
        <v>64</v>
      </c>
      <c r="CZ128" s="24" t="s">
        <v>60</v>
      </c>
      <c r="DA128" s="24" t="s">
        <v>61</v>
      </c>
      <c r="DB128" s="24" t="s">
        <v>62</v>
      </c>
      <c r="DC128" s="24" t="s">
        <v>63</v>
      </c>
      <c r="DD128" s="24" t="s">
        <v>4</v>
      </c>
      <c r="DE128" s="140" t="s">
        <v>64</v>
      </c>
      <c r="DF128" s="24" t="s">
        <v>60</v>
      </c>
      <c r="DG128" s="24" t="s">
        <v>61</v>
      </c>
      <c r="DH128" s="24" t="s">
        <v>62</v>
      </c>
      <c r="DI128" s="24" t="s">
        <v>63</v>
      </c>
      <c r="DJ128" s="24" t="s">
        <v>4</v>
      </c>
      <c r="DK128" s="140" t="s">
        <v>64</v>
      </c>
      <c r="DL128" s="24" t="s">
        <v>60</v>
      </c>
      <c r="DM128" s="24" t="s">
        <v>61</v>
      </c>
      <c r="DN128" s="24" t="s">
        <v>62</v>
      </c>
      <c r="DO128" s="24" t="s">
        <v>63</v>
      </c>
      <c r="DP128" s="24" t="s">
        <v>4</v>
      </c>
      <c r="DQ128" s="140" t="s">
        <v>64</v>
      </c>
      <c r="DR128" s="24" t="s">
        <v>60</v>
      </c>
      <c r="DS128" s="24" t="s">
        <v>61</v>
      </c>
      <c r="DT128" s="24" t="s">
        <v>62</v>
      </c>
      <c r="DU128" s="24" t="s">
        <v>63</v>
      </c>
      <c r="DV128" s="24" t="s">
        <v>4</v>
      </c>
      <c r="DW128" s="140" t="s">
        <v>64</v>
      </c>
      <c r="DX128" s="24" t="s">
        <v>60</v>
      </c>
      <c r="DY128" s="24" t="s">
        <v>61</v>
      </c>
      <c r="DZ128" s="24" t="s">
        <v>62</v>
      </c>
      <c r="EA128" s="24" t="s">
        <v>63</v>
      </c>
      <c r="EB128" s="24" t="s">
        <v>4</v>
      </c>
      <c r="EC128" s="140" t="s">
        <v>64</v>
      </c>
      <c r="ED128" s="24" t="s">
        <v>60</v>
      </c>
      <c r="EE128" s="24" t="s">
        <v>61</v>
      </c>
      <c r="EF128" s="24" t="s">
        <v>62</v>
      </c>
      <c r="EG128" s="24" t="s">
        <v>63</v>
      </c>
      <c r="EH128" s="24" t="s">
        <v>4</v>
      </c>
      <c r="EI128" s="140" t="s">
        <v>64</v>
      </c>
      <c r="EJ128" s="24" t="s">
        <v>60</v>
      </c>
      <c r="EK128" s="24" t="s">
        <v>61</v>
      </c>
      <c r="EL128" s="24" t="s">
        <v>62</v>
      </c>
      <c r="EM128" s="24" t="s">
        <v>63</v>
      </c>
      <c r="EN128" s="24" t="s">
        <v>4</v>
      </c>
      <c r="EO128" s="140" t="s">
        <v>64</v>
      </c>
      <c r="EP128" s="24" t="s">
        <v>60</v>
      </c>
      <c r="EQ128" s="24" t="s">
        <v>61</v>
      </c>
      <c r="ER128" s="24" t="s">
        <v>62</v>
      </c>
      <c r="ES128" s="24" t="s">
        <v>63</v>
      </c>
      <c r="ET128" s="24" t="s">
        <v>4</v>
      </c>
      <c r="EU128" s="140" t="s">
        <v>64</v>
      </c>
      <c r="EV128" s="24" t="s">
        <v>60</v>
      </c>
      <c r="EW128" s="24" t="s">
        <v>61</v>
      </c>
      <c r="EX128" s="24" t="s">
        <v>62</v>
      </c>
      <c r="EY128" s="24" t="s">
        <v>63</v>
      </c>
      <c r="EZ128" s="24" t="s">
        <v>4</v>
      </c>
      <c r="FA128" s="140" t="s">
        <v>64</v>
      </c>
      <c r="FB128" s="24" t="s">
        <v>60</v>
      </c>
      <c r="FC128" s="24" t="s">
        <v>61</v>
      </c>
      <c r="FD128" s="24" t="s">
        <v>62</v>
      </c>
      <c r="FE128" s="24" t="s">
        <v>63</v>
      </c>
      <c r="FF128" s="24" t="s">
        <v>4</v>
      </c>
      <c r="FG128" s="140" t="s">
        <v>64</v>
      </c>
      <c r="FH128" s="24" t="s">
        <v>60</v>
      </c>
      <c r="FI128" s="24" t="s">
        <v>61</v>
      </c>
      <c r="FJ128" s="24" t="s">
        <v>62</v>
      </c>
      <c r="FK128" s="24" t="s">
        <v>63</v>
      </c>
      <c r="FL128" s="24" t="s">
        <v>4</v>
      </c>
      <c r="FM128" s="140" t="s">
        <v>64</v>
      </c>
      <c r="FN128" s="24" t="s">
        <v>60</v>
      </c>
      <c r="FO128" s="24" t="s">
        <v>61</v>
      </c>
      <c r="FP128" s="24" t="s">
        <v>62</v>
      </c>
      <c r="FQ128" s="24" t="s">
        <v>63</v>
      </c>
      <c r="FR128" s="24" t="s">
        <v>4</v>
      </c>
      <c r="FS128" s="140" t="s">
        <v>64</v>
      </c>
      <c r="FT128" s="24" t="s">
        <v>60</v>
      </c>
      <c r="FU128" s="24" t="s">
        <v>61</v>
      </c>
      <c r="FV128" s="24" t="s">
        <v>62</v>
      </c>
      <c r="FW128" s="24" t="s">
        <v>63</v>
      </c>
      <c r="FX128" s="24" t="s">
        <v>4</v>
      </c>
      <c r="FY128" s="140" t="s">
        <v>64</v>
      </c>
      <c r="FZ128" s="24" t="s">
        <v>60</v>
      </c>
      <c r="GA128" s="24" t="s">
        <v>61</v>
      </c>
      <c r="GB128" s="24" t="s">
        <v>62</v>
      </c>
      <c r="GC128" s="24" t="s">
        <v>63</v>
      </c>
      <c r="GD128" s="24" t="s">
        <v>4</v>
      </c>
      <c r="GE128" s="140" t="s">
        <v>64</v>
      </c>
      <c r="GF128" s="24" t="s">
        <v>60</v>
      </c>
      <c r="GG128" s="24" t="s">
        <v>61</v>
      </c>
      <c r="GH128" s="24" t="s">
        <v>62</v>
      </c>
      <c r="GI128" s="24" t="s">
        <v>63</v>
      </c>
      <c r="GJ128" s="24" t="s">
        <v>4</v>
      </c>
      <c r="GK128" s="140" t="s">
        <v>64</v>
      </c>
      <c r="GL128" s="24" t="s">
        <v>60</v>
      </c>
      <c r="GM128" s="24" t="s">
        <v>61</v>
      </c>
      <c r="GN128" s="24" t="s">
        <v>62</v>
      </c>
      <c r="GO128" s="24" t="s">
        <v>63</v>
      </c>
      <c r="GP128" s="24" t="s">
        <v>4</v>
      </c>
      <c r="GQ128" s="140" t="s">
        <v>64</v>
      </c>
      <c r="GR128" s="24" t="s">
        <v>60</v>
      </c>
      <c r="GS128" s="24" t="s">
        <v>61</v>
      </c>
      <c r="GT128" s="24" t="s">
        <v>62</v>
      </c>
      <c r="GU128" s="24" t="s">
        <v>63</v>
      </c>
      <c r="GV128" s="24" t="s">
        <v>4</v>
      </c>
      <c r="GW128" s="140" t="s">
        <v>64</v>
      </c>
      <c r="GX128" s="24" t="s">
        <v>60</v>
      </c>
      <c r="GY128" s="24" t="s">
        <v>61</v>
      </c>
      <c r="GZ128" s="24" t="s">
        <v>62</v>
      </c>
      <c r="HA128" s="24" t="s">
        <v>63</v>
      </c>
      <c r="HB128" s="24" t="s">
        <v>4</v>
      </c>
      <c r="HC128" s="140" t="s">
        <v>64</v>
      </c>
      <c r="HD128" s="24" t="s">
        <v>60</v>
      </c>
      <c r="HE128" s="24" t="s">
        <v>61</v>
      </c>
      <c r="HF128" s="24" t="s">
        <v>62</v>
      </c>
      <c r="HG128" s="24" t="s">
        <v>63</v>
      </c>
      <c r="HH128" s="24" t="s">
        <v>4</v>
      </c>
      <c r="HI128" s="140" t="s">
        <v>64</v>
      </c>
      <c r="HJ128" s="24" t="s">
        <v>60</v>
      </c>
      <c r="HK128" s="24" t="s">
        <v>61</v>
      </c>
      <c r="HL128" s="24" t="s">
        <v>62</v>
      </c>
      <c r="HM128" s="24" t="s">
        <v>63</v>
      </c>
      <c r="HN128" s="24" t="s">
        <v>4</v>
      </c>
      <c r="HO128" s="140" t="s">
        <v>64</v>
      </c>
      <c r="HP128" s="24" t="s">
        <v>60</v>
      </c>
      <c r="HQ128" s="24" t="s">
        <v>61</v>
      </c>
      <c r="HR128" s="24" t="s">
        <v>62</v>
      </c>
      <c r="HS128" s="24" t="s">
        <v>63</v>
      </c>
      <c r="HT128" s="24" t="s">
        <v>4</v>
      </c>
      <c r="HU128" s="140" t="s">
        <v>64</v>
      </c>
      <c r="HV128" s="24" t="s">
        <v>60</v>
      </c>
      <c r="HW128" s="24" t="s">
        <v>61</v>
      </c>
      <c r="HX128" s="24" t="s">
        <v>62</v>
      </c>
      <c r="HY128" s="24" t="s">
        <v>63</v>
      </c>
      <c r="HZ128" s="24" t="s">
        <v>4</v>
      </c>
      <c r="IA128" s="140" t="s">
        <v>64</v>
      </c>
      <c r="IB128" s="24" t="s">
        <v>60</v>
      </c>
      <c r="IC128" s="24" t="s">
        <v>61</v>
      </c>
      <c r="ID128" s="24" t="s">
        <v>62</v>
      </c>
      <c r="IE128" s="24" t="s">
        <v>63</v>
      </c>
      <c r="IF128" s="24" t="s">
        <v>4</v>
      </c>
      <c r="IG128" s="140" t="s">
        <v>64</v>
      </c>
      <c r="IH128" s="24" t="s">
        <v>60</v>
      </c>
      <c r="II128" s="24" t="s">
        <v>61</v>
      </c>
      <c r="IJ128" s="24" t="s">
        <v>62</v>
      </c>
      <c r="IK128" s="24" t="s">
        <v>63</v>
      </c>
      <c r="IL128" s="24" t="s">
        <v>4</v>
      </c>
      <c r="IM128" s="140" t="s">
        <v>64</v>
      </c>
      <c r="IN128" s="24" t="s">
        <v>60</v>
      </c>
      <c r="IO128" s="24" t="s">
        <v>61</v>
      </c>
      <c r="IP128" s="24" t="s">
        <v>62</v>
      </c>
      <c r="IQ128" s="24" t="s">
        <v>63</v>
      </c>
      <c r="IR128" s="24" t="s">
        <v>4</v>
      </c>
      <c r="IS128" s="140" t="s">
        <v>64</v>
      </c>
      <c r="IT128" s="24" t="s">
        <v>60</v>
      </c>
      <c r="IU128" s="24" t="s">
        <v>61</v>
      </c>
      <c r="IV128" s="24" t="s">
        <v>62</v>
      </c>
      <c r="IW128" s="24" t="s">
        <v>63</v>
      </c>
      <c r="IX128" s="24" t="s">
        <v>4</v>
      </c>
      <c r="IY128" s="140" t="s">
        <v>64</v>
      </c>
      <c r="IZ128" s="24" t="s">
        <v>60</v>
      </c>
      <c r="JA128" s="24" t="s">
        <v>61</v>
      </c>
      <c r="JB128" s="24" t="s">
        <v>62</v>
      </c>
      <c r="JC128" s="24" t="s">
        <v>63</v>
      </c>
      <c r="JD128" s="24" t="s">
        <v>4</v>
      </c>
      <c r="JE128" s="140" t="s">
        <v>64</v>
      </c>
      <c r="JF128" s="24" t="s">
        <v>60</v>
      </c>
      <c r="JG128" s="24" t="s">
        <v>61</v>
      </c>
      <c r="JH128" s="24" t="s">
        <v>62</v>
      </c>
      <c r="JI128" s="24" t="s">
        <v>63</v>
      </c>
      <c r="JJ128" s="24" t="s">
        <v>4</v>
      </c>
      <c r="JK128" s="140" t="s">
        <v>64</v>
      </c>
      <c r="JL128" s="24" t="s">
        <v>60</v>
      </c>
      <c r="JM128" s="24" t="s">
        <v>61</v>
      </c>
      <c r="JN128" s="24" t="s">
        <v>62</v>
      </c>
      <c r="JO128" s="24" t="s">
        <v>63</v>
      </c>
      <c r="JP128" s="24" t="s">
        <v>4</v>
      </c>
      <c r="JQ128" s="140" t="s">
        <v>64</v>
      </c>
      <c r="JR128" s="24" t="s">
        <v>60</v>
      </c>
      <c r="JS128" s="24" t="s">
        <v>61</v>
      </c>
      <c r="JT128" s="24" t="s">
        <v>62</v>
      </c>
      <c r="JU128" s="24" t="s">
        <v>63</v>
      </c>
      <c r="JV128" s="24" t="s">
        <v>4</v>
      </c>
      <c r="JW128" s="140" t="s">
        <v>64</v>
      </c>
      <c r="JX128" s="24" t="s">
        <v>60</v>
      </c>
      <c r="JY128" s="24" t="s">
        <v>61</v>
      </c>
      <c r="JZ128" s="24" t="s">
        <v>62</v>
      </c>
      <c r="KA128" s="24" t="s">
        <v>63</v>
      </c>
      <c r="KB128" s="24" t="s">
        <v>4</v>
      </c>
      <c r="KC128" s="140" t="s">
        <v>64</v>
      </c>
      <c r="KD128" s="24" t="s">
        <v>60</v>
      </c>
      <c r="KE128" s="24" t="s">
        <v>61</v>
      </c>
      <c r="KF128" s="24" t="s">
        <v>62</v>
      </c>
      <c r="KG128" s="24" t="s">
        <v>63</v>
      </c>
      <c r="KH128" s="24" t="s">
        <v>4</v>
      </c>
      <c r="KI128" s="140" t="s">
        <v>64</v>
      </c>
      <c r="KJ128" s="24" t="s">
        <v>60</v>
      </c>
      <c r="KK128" s="24" t="s">
        <v>61</v>
      </c>
      <c r="KL128" s="24" t="s">
        <v>62</v>
      </c>
      <c r="KM128" s="24" t="s">
        <v>63</v>
      </c>
      <c r="KN128" s="24" t="s">
        <v>4</v>
      </c>
      <c r="KO128" s="140" t="s">
        <v>64</v>
      </c>
      <c r="KP128" s="24" t="s">
        <v>60</v>
      </c>
      <c r="KQ128" s="24" t="s">
        <v>61</v>
      </c>
      <c r="KR128" s="24" t="s">
        <v>62</v>
      </c>
      <c r="KS128" s="24" t="s">
        <v>63</v>
      </c>
      <c r="KT128" s="24" t="s">
        <v>4</v>
      </c>
      <c r="KU128" s="140" t="s">
        <v>64</v>
      </c>
      <c r="KV128" s="24" t="s">
        <v>60</v>
      </c>
      <c r="KW128" s="24" t="s">
        <v>61</v>
      </c>
      <c r="KX128" s="24" t="s">
        <v>62</v>
      </c>
      <c r="KY128" s="24" t="s">
        <v>63</v>
      </c>
      <c r="KZ128" s="24" t="s">
        <v>4</v>
      </c>
      <c r="LA128" s="140" t="s">
        <v>64</v>
      </c>
      <c r="LB128" s="24" t="s">
        <v>60</v>
      </c>
      <c r="LC128" s="24" t="s">
        <v>61</v>
      </c>
      <c r="LD128" s="24" t="s">
        <v>62</v>
      </c>
      <c r="LE128" s="24" t="s">
        <v>63</v>
      </c>
      <c r="LF128" s="24" t="s">
        <v>4</v>
      </c>
      <c r="LG128" s="140" t="s">
        <v>64</v>
      </c>
    </row>
    <row r="129">
      <c r="A129" s="1"/>
      <c r="B129" s="25" t="s">
        <v>7</v>
      </c>
      <c r="C129" s="26" t="s">
        <v>86</v>
      </c>
      <c r="E129" s="26">
        <f t="shared" ref="E129:J129" si="109">N129+T129+Z129+AF129+AL129+AR129+AX129+BD129+BJ129+BP129+BV129+CB129+CH129+CN129+CT129+CZ129+DF129+DL129+DR129+DX129+ED129+EJ129+EP129+EV129+FB129+FH129+FN129+FT129+FZ129+GF129+GL129+GR129+GX129+HD129+HJ129+HP129+HV129+IB129+IH129+IN129+IT129+IZ129+JF129+JL129+JR129+JX129+KD129+KJ129+KP129+KV129+LB129</f>
        <v>0</v>
      </c>
      <c r="F129" s="26">
        <f t="shared" si="109"/>
        <v>0</v>
      </c>
      <c r="G129" s="26">
        <f t="shared" si="109"/>
        <v>0</v>
      </c>
      <c r="H129" s="26">
        <f t="shared" si="109"/>
        <v>0</v>
      </c>
      <c r="I129" s="26">
        <f t="shared" si="109"/>
        <v>0</v>
      </c>
      <c r="J129" s="26">
        <f t="shared" si="109"/>
        <v>0</v>
      </c>
      <c r="K129" s="31">
        <f t="shared" ref="K129:K131" si="111">sum(E129:J129)</f>
        <v>0</v>
      </c>
      <c r="M129" s="27"/>
      <c r="N129" s="28"/>
      <c r="O129" s="26"/>
      <c r="P129" s="26"/>
      <c r="Q129" s="26"/>
      <c r="R129" s="26"/>
      <c r="S129" s="26"/>
      <c r="T129" s="28"/>
      <c r="U129" s="26"/>
      <c r="V129" s="26"/>
      <c r="W129" s="26"/>
      <c r="X129" s="26"/>
      <c r="Y129" s="26"/>
      <c r="Z129" s="28"/>
      <c r="AA129" s="26"/>
      <c r="AB129" s="26"/>
      <c r="AC129" s="26"/>
      <c r="AD129" s="26"/>
      <c r="AE129" s="29"/>
      <c r="AF129" s="26"/>
      <c r="AG129" s="26"/>
      <c r="AH129" s="26"/>
      <c r="AI129" s="26"/>
      <c r="AJ129" s="26"/>
      <c r="AK129" s="29"/>
      <c r="AL129" s="28"/>
      <c r="AM129" s="26"/>
      <c r="AN129" s="26"/>
      <c r="AO129" s="26"/>
      <c r="AP129" s="26"/>
      <c r="AQ129" s="29"/>
      <c r="AR129" s="28"/>
      <c r="AS129" s="26"/>
      <c r="AT129" s="26"/>
      <c r="AU129" s="26"/>
      <c r="AV129" s="26"/>
      <c r="AW129" s="29"/>
      <c r="AX129" s="26"/>
      <c r="AY129" s="26"/>
      <c r="AZ129" s="26"/>
      <c r="BA129" s="26"/>
      <c r="BB129" s="26"/>
      <c r="BC129" s="29"/>
      <c r="BD129" s="141"/>
      <c r="BE129" s="142"/>
      <c r="BF129" s="142"/>
      <c r="BG129" s="142"/>
      <c r="BH129" s="142"/>
      <c r="BI129" s="29"/>
      <c r="BJ129" s="28"/>
      <c r="BK129" s="26"/>
      <c r="BL129" s="26"/>
      <c r="BM129" s="26"/>
      <c r="BN129" s="26"/>
      <c r="BO129" s="29"/>
      <c r="BP129" s="26"/>
      <c r="BQ129" s="26"/>
      <c r="BR129" s="26"/>
      <c r="BS129" s="26"/>
      <c r="BT129" s="26"/>
      <c r="BU129" s="29"/>
      <c r="BV129" s="26"/>
      <c r="BW129" s="26"/>
      <c r="BX129" s="26"/>
      <c r="BY129" s="26"/>
      <c r="BZ129" s="26"/>
      <c r="CA129" s="29"/>
      <c r="CB129" s="26"/>
      <c r="CC129" s="26"/>
      <c r="CD129" s="26"/>
      <c r="CE129" s="26"/>
      <c r="CF129" s="26"/>
      <c r="CG129" s="29"/>
      <c r="CH129" s="26"/>
      <c r="CI129" s="26"/>
      <c r="CJ129" s="26"/>
      <c r="CK129" s="26"/>
      <c r="CL129" s="26"/>
      <c r="CM129" s="29"/>
      <c r="CN129" s="26"/>
      <c r="CO129" s="26"/>
      <c r="CP129" s="26"/>
      <c r="CQ129" s="26"/>
      <c r="CR129" s="26"/>
      <c r="CS129" s="29"/>
      <c r="CT129" s="26"/>
      <c r="CU129" s="26"/>
      <c r="CV129" s="26"/>
      <c r="CW129" s="26"/>
      <c r="CX129" s="26"/>
      <c r="CY129" s="29"/>
      <c r="CZ129" s="26"/>
      <c r="DA129" s="26"/>
      <c r="DB129" s="26"/>
      <c r="DC129" s="26"/>
      <c r="DD129" s="26"/>
      <c r="DE129" s="29"/>
      <c r="DF129" s="26"/>
      <c r="DG129" s="26"/>
      <c r="DH129" s="26"/>
      <c r="DI129" s="26"/>
      <c r="DJ129" s="26"/>
      <c r="DK129" s="29"/>
      <c r="DL129" s="26"/>
      <c r="DM129" s="26"/>
      <c r="DN129" s="26"/>
      <c r="DO129" s="26"/>
      <c r="DP129" s="26"/>
      <c r="DQ129" s="29"/>
      <c r="DR129" s="26"/>
      <c r="DS129" s="26"/>
      <c r="DT129" s="26"/>
      <c r="DU129" s="26"/>
      <c r="DV129" s="26"/>
      <c r="DW129" s="29"/>
      <c r="DX129" s="26"/>
      <c r="DY129" s="26"/>
      <c r="DZ129" s="26"/>
      <c r="EA129" s="26"/>
      <c r="EB129" s="26"/>
      <c r="EC129" s="29"/>
      <c r="ED129" s="26"/>
      <c r="EE129" s="26"/>
      <c r="EF129" s="26"/>
      <c r="EG129" s="26"/>
      <c r="EH129" s="26"/>
      <c r="EI129" s="29"/>
      <c r="EJ129" s="26"/>
      <c r="EK129" s="26"/>
      <c r="EL129" s="26"/>
      <c r="EM129" s="26"/>
      <c r="EN129" s="26"/>
      <c r="EO129" s="29"/>
      <c r="EP129" s="26"/>
      <c r="EQ129" s="26"/>
      <c r="ER129" s="26"/>
      <c r="ES129" s="26"/>
      <c r="ET129" s="26"/>
      <c r="EU129" s="29"/>
      <c r="EV129" s="26"/>
      <c r="EW129" s="26"/>
      <c r="EX129" s="26"/>
      <c r="EY129" s="26"/>
      <c r="EZ129" s="26"/>
      <c r="FA129" s="29"/>
      <c r="FB129" s="26"/>
      <c r="FC129" s="26"/>
      <c r="FD129" s="26"/>
      <c r="FE129" s="26"/>
      <c r="FF129" s="26"/>
      <c r="FG129" s="29"/>
      <c r="FH129" s="26"/>
      <c r="FI129" s="26"/>
      <c r="FJ129" s="26"/>
      <c r="FK129" s="26"/>
      <c r="FL129" s="26"/>
      <c r="FM129" s="29"/>
      <c r="FN129" s="26"/>
      <c r="FO129" s="26"/>
      <c r="FP129" s="26"/>
      <c r="FQ129" s="26"/>
      <c r="FR129" s="26"/>
      <c r="FS129" s="29"/>
      <c r="FT129" s="26"/>
      <c r="FU129" s="26"/>
      <c r="FV129" s="26"/>
      <c r="FW129" s="26"/>
      <c r="FX129" s="26"/>
      <c r="FY129" s="29"/>
      <c r="FZ129" s="26"/>
      <c r="GA129" s="26"/>
      <c r="GB129" s="26"/>
      <c r="GC129" s="26"/>
      <c r="GD129" s="26"/>
      <c r="GE129" s="29"/>
      <c r="GF129" s="26"/>
      <c r="GG129" s="26"/>
      <c r="GH129" s="26"/>
      <c r="GI129" s="26"/>
      <c r="GJ129" s="26"/>
      <c r="GK129" s="29"/>
      <c r="GL129" s="26"/>
      <c r="GM129" s="26"/>
      <c r="GN129" s="26"/>
      <c r="GO129" s="26"/>
      <c r="GP129" s="26"/>
      <c r="GQ129" s="29"/>
      <c r="GR129" s="26"/>
      <c r="GS129" s="26"/>
      <c r="GT129" s="26"/>
      <c r="GU129" s="26"/>
      <c r="GV129" s="26"/>
      <c r="GW129" s="29"/>
      <c r="GX129" s="26"/>
      <c r="GY129" s="26"/>
      <c r="GZ129" s="26"/>
      <c r="HA129" s="26"/>
      <c r="HB129" s="26"/>
      <c r="HC129" s="29"/>
      <c r="HD129" s="26"/>
      <c r="HE129" s="26"/>
      <c r="HF129" s="26"/>
      <c r="HG129" s="26"/>
      <c r="HH129" s="26"/>
      <c r="HI129" s="29"/>
      <c r="HJ129" s="26"/>
      <c r="HK129" s="26"/>
      <c r="HL129" s="26"/>
      <c r="HM129" s="26"/>
      <c r="HN129" s="26"/>
      <c r="HO129" s="29"/>
      <c r="HP129" s="26"/>
      <c r="HQ129" s="26"/>
      <c r="HR129" s="26"/>
      <c r="HS129" s="26"/>
      <c r="HT129" s="26"/>
      <c r="HU129" s="29"/>
      <c r="HV129" s="26"/>
      <c r="HW129" s="26"/>
      <c r="HX129" s="26"/>
      <c r="HY129" s="26"/>
      <c r="HZ129" s="26"/>
      <c r="IA129" s="29"/>
      <c r="IB129" s="26"/>
      <c r="IC129" s="26"/>
      <c r="ID129" s="26"/>
      <c r="IE129" s="26"/>
      <c r="IF129" s="26"/>
      <c r="IG129" s="29"/>
      <c r="IH129" s="26"/>
      <c r="II129" s="26"/>
      <c r="IJ129" s="26"/>
      <c r="IK129" s="26"/>
      <c r="IL129" s="26"/>
      <c r="IM129" s="29"/>
      <c r="IN129" s="26"/>
      <c r="IO129" s="26"/>
      <c r="IP129" s="26"/>
      <c r="IQ129" s="26"/>
      <c r="IR129" s="26"/>
      <c r="IS129" s="29"/>
      <c r="IT129" s="26"/>
      <c r="IU129" s="26"/>
      <c r="IV129" s="26"/>
      <c r="IW129" s="26"/>
      <c r="IX129" s="26"/>
      <c r="IY129" s="29"/>
      <c r="IZ129" s="26"/>
      <c r="JA129" s="26"/>
      <c r="JB129" s="26"/>
      <c r="JC129" s="26"/>
      <c r="JD129" s="26"/>
      <c r="JE129" s="29"/>
      <c r="JF129" s="26"/>
      <c r="JG129" s="26"/>
      <c r="JH129" s="26"/>
      <c r="JI129" s="26"/>
      <c r="JJ129" s="26"/>
      <c r="JK129" s="29"/>
      <c r="JL129" s="26"/>
      <c r="JM129" s="26"/>
      <c r="JN129" s="26"/>
      <c r="JO129" s="26"/>
      <c r="JP129" s="26"/>
      <c r="JQ129" s="29"/>
      <c r="JR129" s="26"/>
      <c r="JS129" s="26"/>
      <c r="JT129" s="26"/>
      <c r="JU129" s="26"/>
      <c r="JV129" s="26"/>
      <c r="JW129" s="29"/>
      <c r="JX129" s="26"/>
      <c r="JY129" s="26"/>
      <c r="JZ129" s="26"/>
      <c r="KA129" s="26"/>
      <c r="KB129" s="26"/>
      <c r="KC129" s="29"/>
      <c r="KD129" s="26"/>
      <c r="KE129" s="26"/>
      <c r="KF129" s="26"/>
      <c r="KG129" s="26"/>
      <c r="KH129" s="26"/>
      <c r="KI129" s="29"/>
      <c r="KJ129" s="26"/>
      <c r="KK129" s="26"/>
      <c r="KL129" s="26"/>
      <c r="KM129" s="26"/>
      <c r="KN129" s="26"/>
      <c r="KO129" s="29"/>
      <c r="KP129" s="26"/>
      <c r="KQ129" s="26"/>
      <c r="KR129" s="26"/>
      <c r="KS129" s="26"/>
      <c r="KT129" s="26"/>
      <c r="KU129" s="29"/>
      <c r="KV129" s="26"/>
      <c r="KW129" s="26"/>
      <c r="KX129" s="26"/>
      <c r="KY129" s="26"/>
      <c r="KZ129" s="26"/>
      <c r="LA129" s="29"/>
      <c r="LB129" s="26"/>
      <c r="LC129" s="26"/>
      <c r="LD129" s="26"/>
      <c r="LE129" s="26"/>
      <c r="LF129" s="26"/>
      <c r="LG129" s="29"/>
    </row>
    <row r="130">
      <c r="A130" s="1"/>
      <c r="B130" s="25" t="s">
        <v>9</v>
      </c>
      <c r="C130" s="26" t="s">
        <v>18</v>
      </c>
      <c r="D130" s="24" t="s">
        <v>11</v>
      </c>
      <c r="E130" s="37">
        <f t="shared" ref="E130:J130" si="110">N130+T130+Z130+AF130+AL130+AR130+AX130+BD130+BJ130+BP130+BV130+CB130+CH130+CN130+CT130+CZ130+DF130+DL130+DR130+DX130+ED130+EJ130+EP130+EV130+FB130+FH130+FN130+FT130+FZ130+GF130+GL130+GR130+GX130+HD130+HJ130+HP130+HV130+IB130+IH130+IN130+IT130+IZ130+JF130+JL130+JR130+JX130+KD130+KJ130+KP130+KV130+LB130</f>
        <v>0</v>
      </c>
      <c r="F130" s="37">
        <f t="shared" si="110"/>
        <v>0</v>
      </c>
      <c r="G130" s="37">
        <f t="shared" si="110"/>
        <v>0</v>
      </c>
      <c r="H130" s="37">
        <f t="shared" si="110"/>
        <v>0</v>
      </c>
      <c r="I130" s="37">
        <f t="shared" si="110"/>
        <v>0</v>
      </c>
      <c r="J130" s="37">
        <f t="shared" si="110"/>
        <v>0</v>
      </c>
      <c r="K130" s="43">
        <f t="shared" si="111"/>
        <v>0</v>
      </c>
      <c r="L130" s="38">
        <f>sum(E130:J130)+sum(E134:J134)</f>
        <v>0</v>
      </c>
      <c r="M130" s="39">
        <f>sum(E131:J131)+sum(E135:J135)</f>
        <v>0</v>
      </c>
      <c r="N130" s="40"/>
      <c r="O130" s="37"/>
      <c r="P130" s="37"/>
      <c r="Q130" s="37"/>
      <c r="R130" s="37"/>
      <c r="S130" s="37"/>
      <c r="T130" s="40"/>
      <c r="U130" s="37"/>
      <c r="V130" s="37"/>
      <c r="W130" s="37"/>
      <c r="X130" s="37"/>
      <c r="Y130" s="37"/>
      <c r="Z130" s="40"/>
      <c r="AA130" s="37"/>
      <c r="AB130" s="37"/>
      <c r="AC130" s="37"/>
      <c r="AD130" s="37"/>
      <c r="AE130" s="41"/>
      <c r="AF130" s="37"/>
      <c r="AG130" s="37"/>
      <c r="AH130" s="37"/>
      <c r="AI130" s="37"/>
      <c r="AJ130" s="37"/>
      <c r="AK130" s="41"/>
      <c r="AL130" s="40"/>
      <c r="AM130" s="37"/>
      <c r="AN130" s="37"/>
      <c r="AO130" s="37"/>
      <c r="AP130" s="37"/>
      <c r="AQ130" s="41"/>
      <c r="AR130" s="40"/>
      <c r="AS130" s="37"/>
      <c r="AT130" s="37"/>
      <c r="AU130" s="37"/>
      <c r="AV130" s="37"/>
      <c r="AW130" s="41"/>
      <c r="AX130" s="37"/>
      <c r="AY130" s="37"/>
      <c r="AZ130" s="37"/>
      <c r="BA130" s="37"/>
      <c r="BB130" s="37"/>
      <c r="BC130" s="41"/>
      <c r="BD130" s="143"/>
      <c r="BE130" s="144"/>
      <c r="BF130" s="144"/>
      <c r="BG130" s="144"/>
      <c r="BH130" s="144"/>
      <c r="BI130" s="41"/>
      <c r="BJ130" s="40"/>
      <c r="BK130" s="37"/>
      <c r="BL130" s="37"/>
      <c r="BM130" s="37"/>
      <c r="BN130" s="37"/>
      <c r="BO130" s="41"/>
      <c r="BP130" s="37"/>
      <c r="BQ130" s="37"/>
      <c r="BR130" s="37"/>
      <c r="BS130" s="37"/>
      <c r="BT130" s="37"/>
      <c r="BU130" s="41"/>
      <c r="BV130" s="37"/>
      <c r="BW130" s="37"/>
      <c r="BX130" s="37"/>
      <c r="BY130" s="37"/>
      <c r="BZ130" s="37"/>
      <c r="CA130" s="41"/>
      <c r="CB130" s="37"/>
      <c r="CC130" s="37"/>
      <c r="CD130" s="37"/>
      <c r="CE130" s="37"/>
      <c r="CF130" s="37"/>
      <c r="CG130" s="41"/>
      <c r="CH130" s="37"/>
      <c r="CI130" s="37"/>
      <c r="CJ130" s="37"/>
      <c r="CK130" s="37"/>
      <c r="CL130" s="37"/>
      <c r="CM130" s="41"/>
      <c r="CN130" s="37"/>
      <c r="CO130" s="37"/>
      <c r="CP130" s="37"/>
      <c r="CQ130" s="37"/>
      <c r="CR130" s="37"/>
      <c r="CS130" s="41"/>
      <c r="CT130" s="37"/>
      <c r="CU130" s="37"/>
      <c r="CV130" s="37"/>
      <c r="CW130" s="37"/>
      <c r="CX130" s="37"/>
      <c r="CY130" s="41"/>
      <c r="CZ130" s="37"/>
      <c r="DA130" s="37"/>
      <c r="DB130" s="37"/>
      <c r="DC130" s="37"/>
      <c r="DD130" s="37"/>
      <c r="DE130" s="41"/>
      <c r="DF130" s="37"/>
      <c r="DG130" s="37"/>
      <c r="DH130" s="37"/>
      <c r="DI130" s="37"/>
      <c r="DJ130" s="37"/>
      <c r="DK130" s="41"/>
      <c r="DL130" s="37"/>
      <c r="DM130" s="37"/>
      <c r="DN130" s="37"/>
      <c r="DO130" s="37"/>
      <c r="DP130" s="37"/>
      <c r="DQ130" s="41"/>
      <c r="DR130" s="37"/>
      <c r="DS130" s="37"/>
      <c r="DT130" s="37"/>
      <c r="DU130" s="37"/>
      <c r="DV130" s="37"/>
      <c r="DW130" s="41"/>
      <c r="DX130" s="37"/>
      <c r="DY130" s="37"/>
      <c r="DZ130" s="37"/>
      <c r="EA130" s="37"/>
      <c r="EB130" s="37"/>
      <c r="EC130" s="41"/>
      <c r="ED130" s="37"/>
      <c r="EE130" s="37"/>
      <c r="EF130" s="37"/>
      <c r="EG130" s="37"/>
      <c r="EH130" s="37"/>
      <c r="EI130" s="41"/>
      <c r="EJ130" s="37"/>
      <c r="EK130" s="37"/>
      <c r="EL130" s="37"/>
      <c r="EM130" s="37"/>
      <c r="EN130" s="37"/>
      <c r="EO130" s="41"/>
      <c r="EP130" s="37"/>
      <c r="EQ130" s="37"/>
      <c r="ER130" s="37"/>
      <c r="ES130" s="37"/>
      <c r="ET130" s="37"/>
      <c r="EU130" s="41"/>
      <c r="EV130" s="37"/>
      <c r="EW130" s="37"/>
      <c r="EX130" s="37"/>
      <c r="EY130" s="37"/>
      <c r="EZ130" s="37"/>
      <c r="FA130" s="41"/>
      <c r="FB130" s="37"/>
      <c r="FC130" s="37"/>
      <c r="FD130" s="37"/>
      <c r="FE130" s="37"/>
      <c r="FF130" s="37"/>
      <c r="FG130" s="41"/>
      <c r="FH130" s="37"/>
      <c r="FI130" s="37"/>
      <c r="FJ130" s="37"/>
      <c r="FK130" s="37"/>
      <c r="FL130" s="37"/>
      <c r="FM130" s="41"/>
      <c r="FN130" s="37"/>
      <c r="FO130" s="37"/>
      <c r="FP130" s="37"/>
      <c r="FQ130" s="37"/>
      <c r="FR130" s="37"/>
      <c r="FS130" s="41"/>
      <c r="FT130" s="37"/>
      <c r="FU130" s="37"/>
      <c r="FV130" s="37"/>
      <c r="FW130" s="37"/>
      <c r="FX130" s="37"/>
      <c r="FY130" s="41"/>
      <c r="FZ130" s="37"/>
      <c r="GA130" s="37"/>
      <c r="GB130" s="37"/>
      <c r="GC130" s="37"/>
      <c r="GD130" s="37"/>
      <c r="GE130" s="41"/>
      <c r="GF130" s="37"/>
      <c r="GG130" s="37"/>
      <c r="GH130" s="37"/>
      <c r="GI130" s="37"/>
      <c r="GJ130" s="37"/>
      <c r="GK130" s="41"/>
      <c r="GL130" s="37"/>
      <c r="GM130" s="37"/>
      <c r="GN130" s="37"/>
      <c r="GO130" s="37"/>
      <c r="GP130" s="37"/>
      <c r="GQ130" s="41"/>
      <c r="GR130" s="37"/>
      <c r="GS130" s="37"/>
      <c r="GT130" s="37"/>
      <c r="GU130" s="37"/>
      <c r="GV130" s="37"/>
      <c r="GW130" s="41"/>
      <c r="GX130" s="37"/>
      <c r="GY130" s="37"/>
      <c r="GZ130" s="37"/>
      <c r="HA130" s="37"/>
      <c r="HB130" s="37"/>
      <c r="HC130" s="41"/>
      <c r="HD130" s="37"/>
      <c r="HE130" s="37"/>
      <c r="HF130" s="37"/>
      <c r="HG130" s="37"/>
      <c r="HH130" s="37"/>
      <c r="HI130" s="41"/>
      <c r="HJ130" s="37"/>
      <c r="HK130" s="37"/>
      <c r="HL130" s="37"/>
      <c r="HM130" s="37"/>
      <c r="HN130" s="37"/>
      <c r="HO130" s="41"/>
      <c r="HP130" s="37"/>
      <c r="HQ130" s="37"/>
      <c r="HR130" s="37"/>
      <c r="HS130" s="37"/>
      <c r="HT130" s="37"/>
      <c r="HU130" s="41"/>
      <c r="HV130" s="37"/>
      <c r="HW130" s="37"/>
      <c r="HX130" s="37"/>
      <c r="HY130" s="37"/>
      <c r="HZ130" s="37"/>
      <c r="IA130" s="41"/>
      <c r="IB130" s="37"/>
      <c r="IC130" s="37"/>
      <c r="ID130" s="37"/>
      <c r="IE130" s="37"/>
      <c r="IF130" s="37"/>
      <c r="IG130" s="41"/>
      <c r="IH130" s="37"/>
      <c r="II130" s="37"/>
      <c r="IJ130" s="37"/>
      <c r="IK130" s="37"/>
      <c r="IL130" s="37"/>
      <c r="IM130" s="41"/>
      <c r="IN130" s="37"/>
      <c r="IO130" s="37"/>
      <c r="IP130" s="37"/>
      <c r="IQ130" s="37"/>
      <c r="IR130" s="37"/>
      <c r="IS130" s="41"/>
      <c r="IT130" s="37"/>
      <c r="IU130" s="37"/>
      <c r="IV130" s="37"/>
      <c r="IW130" s="37"/>
      <c r="IX130" s="37"/>
      <c r="IY130" s="41"/>
      <c r="IZ130" s="37"/>
      <c r="JA130" s="37"/>
      <c r="JB130" s="37"/>
      <c r="JC130" s="37"/>
      <c r="JD130" s="37"/>
      <c r="JE130" s="41"/>
      <c r="JF130" s="37"/>
      <c r="JG130" s="37"/>
      <c r="JH130" s="37"/>
      <c r="JI130" s="37"/>
      <c r="JJ130" s="37"/>
      <c r="JK130" s="41"/>
      <c r="JL130" s="37"/>
      <c r="JM130" s="37"/>
      <c r="JN130" s="37"/>
      <c r="JO130" s="37"/>
      <c r="JP130" s="37"/>
      <c r="JQ130" s="41"/>
      <c r="JR130" s="37"/>
      <c r="JS130" s="37"/>
      <c r="JT130" s="37"/>
      <c r="JU130" s="37"/>
      <c r="JV130" s="37"/>
      <c r="JW130" s="41"/>
      <c r="JX130" s="37"/>
      <c r="JY130" s="37"/>
      <c r="JZ130" s="37"/>
      <c r="KA130" s="37"/>
      <c r="KB130" s="37"/>
      <c r="KC130" s="41"/>
      <c r="KD130" s="37"/>
      <c r="KE130" s="37"/>
      <c r="KF130" s="37"/>
      <c r="KG130" s="37"/>
      <c r="KH130" s="37"/>
      <c r="KI130" s="41"/>
      <c r="KJ130" s="37"/>
      <c r="KK130" s="37"/>
      <c r="KL130" s="37"/>
      <c r="KM130" s="37"/>
      <c r="KN130" s="37"/>
      <c r="KO130" s="41"/>
      <c r="KP130" s="37"/>
      <c r="KQ130" s="37"/>
      <c r="KR130" s="37"/>
      <c r="KS130" s="37"/>
      <c r="KT130" s="37"/>
      <c r="KU130" s="41"/>
      <c r="KV130" s="37"/>
      <c r="KW130" s="37"/>
      <c r="KX130" s="37"/>
      <c r="KY130" s="37"/>
      <c r="KZ130" s="37"/>
      <c r="LA130" s="41"/>
      <c r="LB130" s="37"/>
      <c r="LC130" s="37"/>
      <c r="LD130" s="37"/>
      <c r="LE130" s="37"/>
      <c r="LF130" s="37"/>
      <c r="LG130" s="41"/>
    </row>
    <row r="131">
      <c r="A131" s="1"/>
      <c r="B131" s="25" t="s">
        <v>12</v>
      </c>
      <c r="D131" s="24" t="s">
        <v>13</v>
      </c>
      <c r="E131" s="37">
        <f t="shared" ref="E131:J131" si="112">N131+T131+Z131+AF131+AL131+AR131+AX131+BD131+BJ131+BP131+BV131+CB131+CH131+CN131+CT131+CZ131+DF131+DL131+DR131+DX131+ED131+EJ131+EP131+EV131+FB131+FH131+FN131+FT131+FZ131+GF131+GL131+GR131+GX131+HD131+HJ131+HP131+HV131+IB131+IH131+IN131+IT131+IZ131+JF131+JL131+JR131+JX131+KD131+KJ131+KP131+KV131+LB131</f>
        <v>0</v>
      </c>
      <c r="F131" s="37">
        <f t="shared" si="112"/>
        <v>0</v>
      </c>
      <c r="G131" s="37">
        <f t="shared" si="112"/>
        <v>0</v>
      </c>
      <c r="H131" s="37">
        <f t="shared" si="112"/>
        <v>0</v>
      </c>
      <c r="I131" s="37">
        <f t="shared" si="112"/>
        <v>0</v>
      </c>
      <c r="J131" s="37">
        <f t="shared" si="112"/>
        <v>0</v>
      </c>
      <c r="K131" s="43">
        <f t="shared" si="111"/>
        <v>0</v>
      </c>
      <c r="M131" s="27"/>
      <c r="N131" s="40"/>
      <c r="O131" s="37"/>
      <c r="P131" s="37"/>
      <c r="Q131" s="37"/>
      <c r="R131" s="37"/>
      <c r="S131" s="37"/>
      <c r="T131" s="40"/>
      <c r="U131" s="37"/>
      <c r="V131" s="37"/>
      <c r="W131" s="37"/>
      <c r="X131" s="37"/>
      <c r="Y131" s="37"/>
      <c r="Z131" s="40"/>
      <c r="AA131" s="37"/>
      <c r="AB131" s="37"/>
      <c r="AC131" s="37"/>
      <c r="AD131" s="37"/>
      <c r="AE131" s="41"/>
      <c r="AF131" s="37"/>
      <c r="AG131" s="37"/>
      <c r="AH131" s="37"/>
      <c r="AI131" s="37"/>
      <c r="AJ131" s="37"/>
      <c r="AK131" s="41"/>
      <c r="AL131" s="40"/>
      <c r="AM131" s="37"/>
      <c r="AN131" s="37"/>
      <c r="AO131" s="37"/>
      <c r="AP131" s="37"/>
      <c r="AQ131" s="41"/>
      <c r="AR131" s="40"/>
      <c r="AS131" s="37"/>
      <c r="AT131" s="37"/>
      <c r="AU131" s="37"/>
      <c r="AV131" s="37"/>
      <c r="AW131" s="41"/>
      <c r="AX131" s="37"/>
      <c r="AY131" s="37"/>
      <c r="AZ131" s="37"/>
      <c r="BA131" s="37"/>
      <c r="BB131" s="37"/>
      <c r="BC131" s="41"/>
      <c r="BD131" s="143"/>
      <c r="BE131" s="144"/>
      <c r="BF131" s="144"/>
      <c r="BG131" s="144"/>
      <c r="BH131" s="144"/>
      <c r="BI131" s="41"/>
      <c r="BJ131" s="40"/>
      <c r="BK131" s="37"/>
      <c r="BL131" s="37"/>
      <c r="BM131" s="37"/>
      <c r="BN131" s="37"/>
      <c r="BO131" s="41"/>
      <c r="BP131" s="37"/>
      <c r="BQ131" s="37"/>
      <c r="BR131" s="37"/>
      <c r="BS131" s="37"/>
      <c r="BT131" s="37"/>
      <c r="BU131" s="41"/>
      <c r="BV131" s="37"/>
      <c r="BW131" s="37"/>
      <c r="BX131" s="37"/>
      <c r="BY131" s="37"/>
      <c r="BZ131" s="37"/>
      <c r="CA131" s="41"/>
      <c r="CB131" s="37"/>
      <c r="CC131" s="37"/>
      <c r="CD131" s="37"/>
      <c r="CE131" s="37"/>
      <c r="CF131" s="37"/>
      <c r="CG131" s="41"/>
      <c r="CH131" s="37"/>
      <c r="CI131" s="37"/>
      <c r="CJ131" s="37"/>
      <c r="CK131" s="37"/>
      <c r="CL131" s="37"/>
      <c r="CM131" s="41"/>
      <c r="CN131" s="37"/>
      <c r="CO131" s="37"/>
      <c r="CP131" s="37"/>
      <c r="CQ131" s="37"/>
      <c r="CR131" s="37"/>
      <c r="CS131" s="41"/>
      <c r="CT131" s="37"/>
      <c r="CU131" s="37"/>
      <c r="CV131" s="37"/>
      <c r="CW131" s="37"/>
      <c r="CX131" s="37"/>
      <c r="CY131" s="41"/>
      <c r="CZ131" s="37"/>
      <c r="DA131" s="37"/>
      <c r="DB131" s="37"/>
      <c r="DC131" s="37"/>
      <c r="DD131" s="37"/>
      <c r="DE131" s="41"/>
      <c r="DF131" s="37"/>
      <c r="DG131" s="37"/>
      <c r="DH131" s="37"/>
      <c r="DI131" s="37"/>
      <c r="DJ131" s="37"/>
      <c r="DK131" s="41"/>
      <c r="DL131" s="37"/>
      <c r="DM131" s="37"/>
      <c r="DN131" s="37"/>
      <c r="DO131" s="37"/>
      <c r="DP131" s="37"/>
      <c r="DQ131" s="41"/>
      <c r="DR131" s="37"/>
      <c r="DS131" s="37"/>
      <c r="DT131" s="37"/>
      <c r="DU131" s="37"/>
      <c r="DV131" s="37"/>
      <c r="DW131" s="41"/>
      <c r="DX131" s="37"/>
      <c r="DY131" s="37"/>
      <c r="DZ131" s="37"/>
      <c r="EA131" s="37"/>
      <c r="EB131" s="37"/>
      <c r="EC131" s="41"/>
      <c r="ED131" s="37"/>
      <c r="EE131" s="37"/>
      <c r="EF131" s="37"/>
      <c r="EG131" s="37"/>
      <c r="EH131" s="37"/>
      <c r="EI131" s="41"/>
      <c r="EJ131" s="37"/>
      <c r="EK131" s="37"/>
      <c r="EL131" s="37"/>
      <c r="EM131" s="37"/>
      <c r="EN131" s="37"/>
      <c r="EO131" s="41"/>
      <c r="EP131" s="37"/>
      <c r="EQ131" s="37"/>
      <c r="ER131" s="37"/>
      <c r="ES131" s="37"/>
      <c r="ET131" s="37"/>
      <c r="EU131" s="41"/>
      <c r="EV131" s="37"/>
      <c r="EW131" s="37"/>
      <c r="EX131" s="37"/>
      <c r="EY131" s="37"/>
      <c r="EZ131" s="37"/>
      <c r="FA131" s="41"/>
      <c r="FB131" s="37"/>
      <c r="FC131" s="37"/>
      <c r="FD131" s="37"/>
      <c r="FE131" s="37"/>
      <c r="FF131" s="37"/>
      <c r="FG131" s="41"/>
      <c r="FH131" s="37"/>
      <c r="FI131" s="37"/>
      <c r="FJ131" s="37"/>
      <c r="FK131" s="37"/>
      <c r="FL131" s="37"/>
      <c r="FM131" s="41"/>
      <c r="FN131" s="37"/>
      <c r="FO131" s="37"/>
      <c r="FP131" s="37"/>
      <c r="FQ131" s="37"/>
      <c r="FR131" s="37"/>
      <c r="FS131" s="41"/>
      <c r="FT131" s="37"/>
      <c r="FU131" s="37"/>
      <c r="FV131" s="37"/>
      <c r="FW131" s="37"/>
      <c r="FX131" s="37"/>
      <c r="FY131" s="41"/>
      <c r="FZ131" s="37"/>
      <c r="GA131" s="37"/>
      <c r="GB131" s="37"/>
      <c r="GC131" s="37"/>
      <c r="GD131" s="37"/>
      <c r="GE131" s="41"/>
      <c r="GF131" s="37"/>
      <c r="GG131" s="37"/>
      <c r="GH131" s="37"/>
      <c r="GI131" s="37"/>
      <c r="GJ131" s="37"/>
      <c r="GK131" s="41"/>
      <c r="GL131" s="37"/>
      <c r="GM131" s="37"/>
      <c r="GN131" s="37"/>
      <c r="GO131" s="37"/>
      <c r="GP131" s="37"/>
      <c r="GQ131" s="41"/>
      <c r="GR131" s="37"/>
      <c r="GS131" s="37"/>
      <c r="GT131" s="37"/>
      <c r="GU131" s="37"/>
      <c r="GV131" s="37"/>
      <c r="GW131" s="41"/>
      <c r="GX131" s="37"/>
      <c r="GY131" s="37"/>
      <c r="GZ131" s="37"/>
      <c r="HA131" s="37"/>
      <c r="HB131" s="37"/>
      <c r="HC131" s="41"/>
      <c r="HD131" s="37"/>
      <c r="HE131" s="37"/>
      <c r="HF131" s="37"/>
      <c r="HG131" s="37"/>
      <c r="HH131" s="37"/>
      <c r="HI131" s="41"/>
      <c r="HJ131" s="37"/>
      <c r="HK131" s="37"/>
      <c r="HL131" s="37"/>
      <c r="HM131" s="37"/>
      <c r="HN131" s="37"/>
      <c r="HO131" s="41"/>
      <c r="HP131" s="37"/>
      <c r="HQ131" s="37"/>
      <c r="HR131" s="37"/>
      <c r="HS131" s="37"/>
      <c r="HT131" s="37"/>
      <c r="HU131" s="41"/>
      <c r="HV131" s="37"/>
      <c r="HW131" s="37"/>
      <c r="HX131" s="37"/>
      <c r="HY131" s="37"/>
      <c r="HZ131" s="37"/>
      <c r="IA131" s="41"/>
      <c r="IB131" s="37"/>
      <c r="IC131" s="37"/>
      <c r="ID131" s="37"/>
      <c r="IE131" s="37"/>
      <c r="IF131" s="37"/>
      <c r="IG131" s="41"/>
      <c r="IH131" s="37"/>
      <c r="II131" s="37"/>
      <c r="IJ131" s="37"/>
      <c r="IK131" s="37"/>
      <c r="IL131" s="37"/>
      <c r="IM131" s="41"/>
      <c r="IN131" s="37"/>
      <c r="IO131" s="37"/>
      <c r="IP131" s="37"/>
      <c r="IQ131" s="37"/>
      <c r="IR131" s="37"/>
      <c r="IS131" s="41"/>
      <c r="IT131" s="37"/>
      <c r="IU131" s="37"/>
      <c r="IV131" s="37"/>
      <c r="IW131" s="37"/>
      <c r="IX131" s="37"/>
      <c r="IY131" s="41"/>
      <c r="IZ131" s="37"/>
      <c r="JA131" s="37"/>
      <c r="JB131" s="37"/>
      <c r="JC131" s="37"/>
      <c r="JD131" s="37"/>
      <c r="JE131" s="41"/>
      <c r="JF131" s="37"/>
      <c r="JG131" s="37"/>
      <c r="JH131" s="37"/>
      <c r="JI131" s="37"/>
      <c r="JJ131" s="37"/>
      <c r="JK131" s="41"/>
      <c r="JL131" s="37"/>
      <c r="JM131" s="37"/>
      <c r="JN131" s="37"/>
      <c r="JO131" s="37"/>
      <c r="JP131" s="37"/>
      <c r="JQ131" s="41"/>
      <c r="JR131" s="37"/>
      <c r="JS131" s="37"/>
      <c r="JT131" s="37"/>
      <c r="JU131" s="37"/>
      <c r="JV131" s="37"/>
      <c r="JW131" s="41"/>
      <c r="JX131" s="37"/>
      <c r="JY131" s="37"/>
      <c r="JZ131" s="37"/>
      <c r="KA131" s="37"/>
      <c r="KB131" s="37"/>
      <c r="KC131" s="41"/>
      <c r="KD131" s="37"/>
      <c r="KE131" s="37"/>
      <c r="KF131" s="37"/>
      <c r="KG131" s="37"/>
      <c r="KH131" s="37"/>
      <c r="KI131" s="41"/>
      <c r="KJ131" s="37"/>
      <c r="KK131" s="37"/>
      <c r="KL131" s="37"/>
      <c r="KM131" s="37"/>
      <c r="KN131" s="37"/>
      <c r="KO131" s="41"/>
      <c r="KP131" s="37"/>
      <c r="KQ131" s="37"/>
      <c r="KR131" s="37"/>
      <c r="KS131" s="37"/>
      <c r="KT131" s="37"/>
      <c r="KU131" s="41"/>
      <c r="KV131" s="37"/>
      <c r="KW131" s="37"/>
      <c r="KX131" s="37"/>
      <c r="KY131" s="37"/>
      <c r="KZ131" s="37"/>
      <c r="LA131" s="41"/>
      <c r="LB131" s="37"/>
      <c r="LC131" s="37"/>
      <c r="LD131" s="37"/>
      <c r="LE131" s="37"/>
      <c r="LF131" s="37"/>
      <c r="LG131" s="41"/>
    </row>
    <row r="132">
      <c r="A132" s="1"/>
      <c r="B132" s="49" t="s">
        <v>90</v>
      </c>
      <c r="D132" s="50" t="s">
        <v>15</v>
      </c>
      <c r="E132" s="50" t="s">
        <v>60</v>
      </c>
      <c r="F132" s="50" t="s">
        <v>61</v>
      </c>
      <c r="G132" s="50" t="s">
        <v>62</v>
      </c>
      <c r="H132" s="50" t="s">
        <v>63</v>
      </c>
      <c r="I132" s="50" t="s">
        <v>4</v>
      </c>
      <c r="J132" s="50" t="s">
        <v>64</v>
      </c>
      <c r="K132" s="165" t="s">
        <v>37</v>
      </c>
      <c r="M132" s="27"/>
      <c r="N132" s="52" t="s">
        <v>60</v>
      </c>
      <c r="O132" s="51" t="s">
        <v>61</v>
      </c>
      <c r="P132" s="51" t="s">
        <v>62</v>
      </c>
      <c r="Q132" s="51" t="s">
        <v>63</v>
      </c>
      <c r="R132" s="51" t="s">
        <v>4</v>
      </c>
      <c r="S132" s="51" t="s">
        <v>64</v>
      </c>
      <c r="T132" s="52" t="s">
        <v>60</v>
      </c>
      <c r="U132" s="51" t="s">
        <v>61</v>
      </c>
      <c r="V132" s="51" t="s">
        <v>62</v>
      </c>
      <c r="W132" s="51" t="s">
        <v>63</v>
      </c>
      <c r="X132" s="51" t="s">
        <v>4</v>
      </c>
      <c r="Y132" s="51" t="s">
        <v>64</v>
      </c>
      <c r="Z132" s="52" t="s">
        <v>60</v>
      </c>
      <c r="AA132" s="51" t="s">
        <v>61</v>
      </c>
      <c r="AB132" s="51" t="s">
        <v>62</v>
      </c>
      <c r="AC132" s="51" t="s">
        <v>63</v>
      </c>
      <c r="AD132" s="51" t="s">
        <v>4</v>
      </c>
      <c r="AE132" s="53" t="s">
        <v>64</v>
      </c>
      <c r="AF132" s="51" t="s">
        <v>60</v>
      </c>
      <c r="AG132" s="51" t="s">
        <v>61</v>
      </c>
      <c r="AH132" s="51" t="s">
        <v>62</v>
      </c>
      <c r="AI132" s="51" t="s">
        <v>63</v>
      </c>
      <c r="AJ132" s="51" t="s">
        <v>4</v>
      </c>
      <c r="AK132" s="53" t="s">
        <v>64</v>
      </c>
      <c r="AL132" s="52" t="s">
        <v>60</v>
      </c>
      <c r="AM132" s="51" t="s">
        <v>61</v>
      </c>
      <c r="AN132" s="51" t="s">
        <v>62</v>
      </c>
      <c r="AO132" s="51" t="s">
        <v>63</v>
      </c>
      <c r="AP132" s="51" t="s">
        <v>4</v>
      </c>
      <c r="AQ132" s="53" t="s">
        <v>64</v>
      </c>
      <c r="AR132" s="52" t="s">
        <v>60</v>
      </c>
      <c r="AS132" s="51" t="s">
        <v>61</v>
      </c>
      <c r="AT132" s="51" t="s">
        <v>62</v>
      </c>
      <c r="AU132" s="51" t="s">
        <v>63</v>
      </c>
      <c r="AV132" s="51" t="s">
        <v>4</v>
      </c>
      <c r="AW132" s="53" t="s">
        <v>64</v>
      </c>
      <c r="AX132" s="51" t="s">
        <v>60</v>
      </c>
      <c r="AY132" s="51" t="s">
        <v>61</v>
      </c>
      <c r="AZ132" s="51" t="s">
        <v>62</v>
      </c>
      <c r="BA132" s="51" t="s">
        <v>63</v>
      </c>
      <c r="BB132" s="51" t="s">
        <v>4</v>
      </c>
      <c r="BC132" s="53" t="s">
        <v>64</v>
      </c>
      <c r="BD132" s="145" t="s">
        <v>60</v>
      </c>
      <c r="BE132" s="146" t="s">
        <v>61</v>
      </c>
      <c r="BF132" s="146" t="s">
        <v>62</v>
      </c>
      <c r="BG132" s="146" t="s">
        <v>63</v>
      </c>
      <c r="BH132" s="146" t="s">
        <v>4</v>
      </c>
      <c r="BI132" s="53" t="s">
        <v>64</v>
      </c>
      <c r="BJ132" s="52" t="s">
        <v>60</v>
      </c>
      <c r="BK132" s="51" t="s">
        <v>61</v>
      </c>
      <c r="BL132" s="51" t="s">
        <v>62</v>
      </c>
      <c r="BM132" s="51" t="s">
        <v>63</v>
      </c>
      <c r="BN132" s="51" t="s">
        <v>4</v>
      </c>
      <c r="BO132" s="53" t="s">
        <v>64</v>
      </c>
      <c r="BP132" s="51" t="s">
        <v>60</v>
      </c>
      <c r="BQ132" s="51" t="s">
        <v>61</v>
      </c>
      <c r="BR132" s="51" t="s">
        <v>62</v>
      </c>
      <c r="BS132" s="51" t="s">
        <v>63</v>
      </c>
      <c r="BT132" s="51" t="s">
        <v>4</v>
      </c>
      <c r="BU132" s="53" t="s">
        <v>64</v>
      </c>
      <c r="BV132" s="51" t="s">
        <v>60</v>
      </c>
      <c r="BW132" s="51" t="s">
        <v>61</v>
      </c>
      <c r="BX132" s="51" t="s">
        <v>62</v>
      </c>
      <c r="BY132" s="51" t="s">
        <v>63</v>
      </c>
      <c r="BZ132" s="51" t="s">
        <v>4</v>
      </c>
      <c r="CA132" s="53" t="s">
        <v>64</v>
      </c>
      <c r="CB132" s="51" t="s">
        <v>60</v>
      </c>
      <c r="CC132" s="51" t="s">
        <v>61</v>
      </c>
      <c r="CD132" s="51" t="s">
        <v>62</v>
      </c>
      <c r="CE132" s="51" t="s">
        <v>63</v>
      </c>
      <c r="CF132" s="51" t="s">
        <v>4</v>
      </c>
      <c r="CG132" s="53" t="s">
        <v>64</v>
      </c>
      <c r="CH132" s="51" t="s">
        <v>60</v>
      </c>
      <c r="CI132" s="51" t="s">
        <v>61</v>
      </c>
      <c r="CJ132" s="51" t="s">
        <v>62</v>
      </c>
      <c r="CK132" s="51" t="s">
        <v>63</v>
      </c>
      <c r="CL132" s="51" t="s">
        <v>4</v>
      </c>
      <c r="CM132" s="53" t="s">
        <v>64</v>
      </c>
      <c r="CN132" s="51" t="s">
        <v>60</v>
      </c>
      <c r="CO132" s="51" t="s">
        <v>61</v>
      </c>
      <c r="CP132" s="51" t="s">
        <v>62</v>
      </c>
      <c r="CQ132" s="51" t="s">
        <v>63</v>
      </c>
      <c r="CR132" s="51" t="s">
        <v>4</v>
      </c>
      <c r="CS132" s="53" t="s">
        <v>64</v>
      </c>
      <c r="CT132" s="51" t="s">
        <v>60</v>
      </c>
      <c r="CU132" s="51" t="s">
        <v>61</v>
      </c>
      <c r="CV132" s="51" t="s">
        <v>62</v>
      </c>
      <c r="CW132" s="51" t="s">
        <v>63</v>
      </c>
      <c r="CX132" s="51" t="s">
        <v>4</v>
      </c>
      <c r="CY132" s="53" t="s">
        <v>64</v>
      </c>
      <c r="CZ132" s="51" t="s">
        <v>60</v>
      </c>
      <c r="DA132" s="51" t="s">
        <v>61</v>
      </c>
      <c r="DB132" s="51" t="s">
        <v>62</v>
      </c>
      <c r="DC132" s="51" t="s">
        <v>63</v>
      </c>
      <c r="DD132" s="51" t="s">
        <v>4</v>
      </c>
      <c r="DE132" s="53" t="s">
        <v>64</v>
      </c>
      <c r="DF132" s="51" t="s">
        <v>60</v>
      </c>
      <c r="DG132" s="51" t="s">
        <v>61</v>
      </c>
      <c r="DH132" s="51" t="s">
        <v>62</v>
      </c>
      <c r="DI132" s="51" t="s">
        <v>63</v>
      </c>
      <c r="DJ132" s="51" t="s">
        <v>4</v>
      </c>
      <c r="DK132" s="53" t="s">
        <v>64</v>
      </c>
      <c r="DL132" s="51" t="s">
        <v>60</v>
      </c>
      <c r="DM132" s="51" t="s">
        <v>61</v>
      </c>
      <c r="DN132" s="51" t="s">
        <v>62</v>
      </c>
      <c r="DO132" s="51" t="s">
        <v>63</v>
      </c>
      <c r="DP132" s="51" t="s">
        <v>4</v>
      </c>
      <c r="DQ132" s="53" t="s">
        <v>64</v>
      </c>
      <c r="DR132" s="51" t="s">
        <v>60</v>
      </c>
      <c r="DS132" s="51" t="s">
        <v>61</v>
      </c>
      <c r="DT132" s="51" t="s">
        <v>62</v>
      </c>
      <c r="DU132" s="51" t="s">
        <v>63</v>
      </c>
      <c r="DV132" s="51" t="s">
        <v>4</v>
      </c>
      <c r="DW132" s="53" t="s">
        <v>64</v>
      </c>
      <c r="DX132" s="51" t="s">
        <v>60</v>
      </c>
      <c r="DY132" s="51" t="s">
        <v>61</v>
      </c>
      <c r="DZ132" s="51" t="s">
        <v>62</v>
      </c>
      <c r="EA132" s="51" t="s">
        <v>63</v>
      </c>
      <c r="EB132" s="51" t="s">
        <v>4</v>
      </c>
      <c r="EC132" s="53" t="s">
        <v>64</v>
      </c>
      <c r="ED132" s="51" t="s">
        <v>60</v>
      </c>
      <c r="EE132" s="51" t="s">
        <v>61</v>
      </c>
      <c r="EF132" s="51" t="s">
        <v>62</v>
      </c>
      <c r="EG132" s="51" t="s">
        <v>63</v>
      </c>
      <c r="EH132" s="51" t="s">
        <v>4</v>
      </c>
      <c r="EI132" s="53" t="s">
        <v>64</v>
      </c>
      <c r="EJ132" s="51" t="s">
        <v>60</v>
      </c>
      <c r="EK132" s="51" t="s">
        <v>61</v>
      </c>
      <c r="EL132" s="51" t="s">
        <v>62</v>
      </c>
      <c r="EM132" s="51" t="s">
        <v>63</v>
      </c>
      <c r="EN132" s="51" t="s">
        <v>4</v>
      </c>
      <c r="EO132" s="53" t="s">
        <v>64</v>
      </c>
      <c r="EP132" s="51" t="s">
        <v>60</v>
      </c>
      <c r="EQ132" s="51" t="s">
        <v>61</v>
      </c>
      <c r="ER132" s="51" t="s">
        <v>62</v>
      </c>
      <c r="ES132" s="51" t="s">
        <v>63</v>
      </c>
      <c r="ET132" s="51" t="s">
        <v>4</v>
      </c>
      <c r="EU132" s="53" t="s">
        <v>64</v>
      </c>
      <c r="EV132" s="51" t="s">
        <v>60</v>
      </c>
      <c r="EW132" s="51" t="s">
        <v>61</v>
      </c>
      <c r="EX132" s="51" t="s">
        <v>62</v>
      </c>
      <c r="EY132" s="51" t="s">
        <v>63</v>
      </c>
      <c r="EZ132" s="51" t="s">
        <v>4</v>
      </c>
      <c r="FA132" s="53" t="s">
        <v>64</v>
      </c>
      <c r="FB132" s="51" t="s">
        <v>60</v>
      </c>
      <c r="FC132" s="51" t="s">
        <v>61</v>
      </c>
      <c r="FD132" s="51" t="s">
        <v>62</v>
      </c>
      <c r="FE132" s="51" t="s">
        <v>63</v>
      </c>
      <c r="FF132" s="51" t="s">
        <v>4</v>
      </c>
      <c r="FG132" s="53" t="s">
        <v>64</v>
      </c>
      <c r="FH132" s="51" t="s">
        <v>60</v>
      </c>
      <c r="FI132" s="51" t="s">
        <v>61</v>
      </c>
      <c r="FJ132" s="51" t="s">
        <v>62</v>
      </c>
      <c r="FK132" s="51" t="s">
        <v>63</v>
      </c>
      <c r="FL132" s="51" t="s">
        <v>4</v>
      </c>
      <c r="FM132" s="53" t="s">
        <v>64</v>
      </c>
      <c r="FN132" s="51" t="s">
        <v>60</v>
      </c>
      <c r="FO132" s="51" t="s">
        <v>61</v>
      </c>
      <c r="FP132" s="51" t="s">
        <v>62</v>
      </c>
      <c r="FQ132" s="51" t="s">
        <v>63</v>
      </c>
      <c r="FR132" s="51" t="s">
        <v>4</v>
      </c>
      <c r="FS132" s="53" t="s">
        <v>64</v>
      </c>
      <c r="FT132" s="51" t="s">
        <v>60</v>
      </c>
      <c r="FU132" s="51" t="s">
        <v>61</v>
      </c>
      <c r="FV132" s="51" t="s">
        <v>62</v>
      </c>
      <c r="FW132" s="51" t="s">
        <v>63</v>
      </c>
      <c r="FX132" s="51" t="s">
        <v>4</v>
      </c>
      <c r="FY132" s="53" t="s">
        <v>64</v>
      </c>
      <c r="FZ132" s="51" t="s">
        <v>60</v>
      </c>
      <c r="GA132" s="51" t="s">
        <v>61</v>
      </c>
      <c r="GB132" s="51" t="s">
        <v>62</v>
      </c>
      <c r="GC132" s="51" t="s">
        <v>63</v>
      </c>
      <c r="GD132" s="51" t="s">
        <v>4</v>
      </c>
      <c r="GE132" s="53" t="s">
        <v>64</v>
      </c>
      <c r="GF132" s="51" t="s">
        <v>60</v>
      </c>
      <c r="GG132" s="51" t="s">
        <v>61</v>
      </c>
      <c r="GH132" s="51" t="s">
        <v>62</v>
      </c>
      <c r="GI132" s="51" t="s">
        <v>63</v>
      </c>
      <c r="GJ132" s="51" t="s">
        <v>4</v>
      </c>
      <c r="GK132" s="53" t="s">
        <v>64</v>
      </c>
      <c r="GL132" s="51" t="s">
        <v>60</v>
      </c>
      <c r="GM132" s="51" t="s">
        <v>61</v>
      </c>
      <c r="GN132" s="51" t="s">
        <v>62</v>
      </c>
      <c r="GO132" s="51" t="s">
        <v>63</v>
      </c>
      <c r="GP132" s="51" t="s">
        <v>4</v>
      </c>
      <c r="GQ132" s="53" t="s">
        <v>64</v>
      </c>
      <c r="GR132" s="51" t="s">
        <v>60</v>
      </c>
      <c r="GS132" s="51" t="s">
        <v>61</v>
      </c>
      <c r="GT132" s="51" t="s">
        <v>62</v>
      </c>
      <c r="GU132" s="51" t="s">
        <v>63</v>
      </c>
      <c r="GV132" s="51" t="s">
        <v>4</v>
      </c>
      <c r="GW132" s="53" t="s">
        <v>64</v>
      </c>
      <c r="GX132" s="51" t="s">
        <v>60</v>
      </c>
      <c r="GY132" s="51" t="s">
        <v>61</v>
      </c>
      <c r="GZ132" s="51" t="s">
        <v>62</v>
      </c>
      <c r="HA132" s="51" t="s">
        <v>63</v>
      </c>
      <c r="HB132" s="51" t="s">
        <v>4</v>
      </c>
      <c r="HC132" s="53" t="s">
        <v>64</v>
      </c>
      <c r="HD132" s="51" t="s">
        <v>60</v>
      </c>
      <c r="HE132" s="51" t="s">
        <v>61</v>
      </c>
      <c r="HF132" s="51" t="s">
        <v>62</v>
      </c>
      <c r="HG132" s="51" t="s">
        <v>63</v>
      </c>
      <c r="HH132" s="51" t="s">
        <v>4</v>
      </c>
      <c r="HI132" s="53" t="s">
        <v>64</v>
      </c>
      <c r="HJ132" s="51" t="s">
        <v>60</v>
      </c>
      <c r="HK132" s="51" t="s">
        <v>61</v>
      </c>
      <c r="HL132" s="51" t="s">
        <v>62</v>
      </c>
      <c r="HM132" s="51" t="s">
        <v>63</v>
      </c>
      <c r="HN132" s="51" t="s">
        <v>4</v>
      </c>
      <c r="HO132" s="53" t="s">
        <v>64</v>
      </c>
      <c r="HP132" s="51" t="s">
        <v>60</v>
      </c>
      <c r="HQ132" s="51" t="s">
        <v>61</v>
      </c>
      <c r="HR132" s="51" t="s">
        <v>62</v>
      </c>
      <c r="HS132" s="51" t="s">
        <v>63</v>
      </c>
      <c r="HT132" s="51" t="s">
        <v>4</v>
      </c>
      <c r="HU132" s="53" t="s">
        <v>64</v>
      </c>
      <c r="HV132" s="51" t="s">
        <v>60</v>
      </c>
      <c r="HW132" s="51" t="s">
        <v>61</v>
      </c>
      <c r="HX132" s="51" t="s">
        <v>62</v>
      </c>
      <c r="HY132" s="51" t="s">
        <v>63</v>
      </c>
      <c r="HZ132" s="51" t="s">
        <v>4</v>
      </c>
      <c r="IA132" s="53" t="s">
        <v>64</v>
      </c>
      <c r="IB132" s="51" t="s">
        <v>60</v>
      </c>
      <c r="IC132" s="51" t="s">
        <v>61</v>
      </c>
      <c r="ID132" s="51" t="s">
        <v>62</v>
      </c>
      <c r="IE132" s="51" t="s">
        <v>63</v>
      </c>
      <c r="IF132" s="51" t="s">
        <v>4</v>
      </c>
      <c r="IG132" s="53" t="s">
        <v>64</v>
      </c>
      <c r="IH132" s="51" t="s">
        <v>60</v>
      </c>
      <c r="II132" s="51" t="s">
        <v>61</v>
      </c>
      <c r="IJ132" s="51" t="s">
        <v>62</v>
      </c>
      <c r="IK132" s="51" t="s">
        <v>63</v>
      </c>
      <c r="IL132" s="51" t="s">
        <v>4</v>
      </c>
      <c r="IM132" s="53" t="s">
        <v>64</v>
      </c>
      <c r="IN132" s="51" t="s">
        <v>60</v>
      </c>
      <c r="IO132" s="51" t="s">
        <v>61</v>
      </c>
      <c r="IP132" s="51" t="s">
        <v>62</v>
      </c>
      <c r="IQ132" s="51" t="s">
        <v>63</v>
      </c>
      <c r="IR132" s="51" t="s">
        <v>4</v>
      </c>
      <c r="IS132" s="53" t="s">
        <v>64</v>
      </c>
      <c r="IT132" s="51" t="s">
        <v>60</v>
      </c>
      <c r="IU132" s="51" t="s">
        <v>61</v>
      </c>
      <c r="IV132" s="51" t="s">
        <v>62</v>
      </c>
      <c r="IW132" s="51" t="s">
        <v>63</v>
      </c>
      <c r="IX132" s="51" t="s">
        <v>4</v>
      </c>
      <c r="IY132" s="53" t="s">
        <v>64</v>
      </c>
      <c r="IZ132" s="51" t="s">
        <v>60</v>
      </c>
      <c r="JA132" s="51" t="s">
        <v>61</v>
      </c>
      <c r="JB132" s="51" t="s">
        <v>62</v>
      </c>
      <c r="JC132" s="51" t="s">
        <v>63</v>
      </c>
      <c r="JD132" s="51" t="s">
        <v>4</v>
      </c>
      <c r="JE132" s="53" t="s">
        <v>64</v>
      </c>
      <c r="JF132" s="51" t="s">
        <v>60</v>
      </c>
      <c r="JG132" s="51" t="s">
        <v>61</v>
      </c>
      <c r="JH132" s="51" t="s">
        <v>62</v>
      </c>
      <c r="JI132" s="51" t="s">
        <v>63</v>
      </c>
      <c r="JJ132" s="51" t="s">
        <v>4</v>
      </c>
      <c r="JK132" s="53" t="s">
        <v>64</v>
      </c>
      <c r="JL132" s="51" t="s">
        <v>60</v>
      </c>
      <c r="JM132" s="51" t="s">
        <v>61</v>
      </c>
      <c r="JN132" s="51" t="s">
        <v>62</v>
      </c>
      <c r="JO132" s="51" t="s">
        <v>63</v>
      </c>
      <c r="JP132" s="51" t="s">
        <v>4</v>
      </c>
      <c r="JQ132" s="53" t="s">
        <v>64</v>
      </c>
      <c r="JR132" s="51" t="s">
        <v>60</v>
      </c>
      <c r="JS132" s="51" t="s">
        <v>61</v>
      </c>
      <c r="JT132" s="51" t="s">
        <v>62</v>
      </c>
      <c r="JU132" s="51" t="s">
        <v>63</v>
      </c>
      <c r="JV132" s="51" t="s">
        <v>4</v>
      </c>
      <c r="JW132" s="53" t="s">
        <v>64</v>
      </c>
      <c r="JX132" s="51" t="s">
        <v>60</v>
      </c>
      <c r="JY132" s="51" t="s">
        <v>61</v>
      </c>
      <c r="JZ132" s="51" t="s">
        <v>62</v>
      </c>
      <c r="KA132" s="51" t="s">
        <v>63</v>
      </c>
      <c r="KB132" s="51" t="s">
        <v>4</v>
      </c>
      <c r="KC132" s="53" t="s">
        <v>64</v>
      </c>
      <c r="KD132" s="51" t="s">
        <v>60</v>
      </c>
      <c r="KE132" s="51" t="s">
        <v>61</v>
      </c>
      <c r="KF132" s="51" t="s">
        <v>62</v>
      </c>
      <c r="KG132" s="51" t="s">
        <v>63</v>
      </c>
      <c r="KH132" s="51" t="s">
        <v>4</v>
      </c>
      <c r="KI132" s="53" t="s">
        <v>64</v>
      </c>
      <c r="KJ132" s="51" t="s">
        <v>60</v>
      </c>
      <c r="KK132" s="51" t="s">
        <v>61</v>
      </c>
      <c r="KL132" s="51" t="s">
        <v>62</v>
      </c>
      <c r="KM132" s="51" t="s">
        <v>63</v>
      </c>
      <c r="KN132" s="51" t="s">
        <v>4</v>
      </c>
      <c r="KO132" s="53" t="s">
        <v>64</v>
      </c>
      <c r="KP132" s="51" t="s">
        <v>60</v>
      </c>
      <c r="KQ132" s="51" t="s">
        <v>61</v>
      </c>
      <c r="KR132" s="51" t="s">
        <v>62</v>
      </c>
      <c r="KS132" s="51" t="s">
        <v>63</v>
      </c>
      <c r="KT132" s="51" t="s">
        <v>4</v>
      </c>
      <c r="KU132" s="53" t="s">
        <v>64</v>
      </c>
      <c r="KV132" s="51" t="s">
        <v>60</v>
      </c>
      <c r="KW132" s="51" t="s">
        <v>61</v>
      </c>
      <c r="KX132" s="51" t="s">
        <v>62</v>
      </c>
      <c r="KY132" s="51" t="s">
        <v>63</v>
      </c>
      <c r="KZ132" s="51" t="s">
        <v>4</v>
      </c>
      <c r="LA132" s="53" t="s">
        <v>64</v>
      </c>
      <c r="LB132" s="51" t="s">
        <v>60</v>
      </c>
      <c r="LC132" s="51" t="s">
        <v>61</v>
      </c>
      <c r="LD132" s="51" t="s">
        <v>62</v>
      </c>
      <c r="LE132" s="51" t="s">
        <v>63</v>
      </c>
      <c r="LF132" s="51" t="s">
        <v>4</v>
      </c>
      <c r="LG132" s="53" t="s">
        <v>64</v>
      </c>
    </row>
    <row r="133">
      <c r="A133" s="1"/>
      <c r="B133" s="59"/>
      <c r="E133" s="26">
        <f t="shared" ref="E133:J133" si="113">N133+T133+Z133+AF133+AL133+AR133+AX133+BD133+BJ133+BP133+BV133+CB133+CH133+CN133+CT133+CZ133+DF133+DL133+DR133+DX133+ED133+EJ133+EP133+EV133+FB133+FH133+FN133+FT133+FZ133+GF133+GL133+GR133+GX133+HD133+HJ133+HP133+HV133+IB133+IH133+IN133+IT133+IZ133+JF133+JL133+JR133+JX133+KD133+KJ133+KP133+KV133+LB133</f>
        <v>0</v>
      </c>
      <c r="F133" s="26">
        <f t="shared" si="113"/>
        <v>0</v>
      </c>
      <c r="G133" s="26">
        <f t="shared" si="113"/>
        <v>0</v>
      </c>
      <c r="H133" s="26">
        <f t="shared" si="113"/>
        <v>0</v>
      </c>
      <c r="I133" s="26">
        <f t="shared" si="113"/>
        <v>0</v>
      </c>
      <c r="J133" s="26">
        <f t="shared" si="113"/>
        <v>0</v>
      </c>
      <c r="K133" s="31">
        <f t="shared" ref="K133:K135" si="115">sum(E133:J133)</f>
        <v>0</v>
      </c>
      <c r="M133" s="27"/>
      <c r="N133" s="28"/>
      <c r="O133" s="26"/>
      <c r="P133" s="26"/>
      <c r="Q133" s="26"/>
      <c r="R133" s="26"/>
      <c r="S133" s="26"/>
      <c r="T133" s="28"/>
      <c r="U133" s="26"/>
      <c r="V133" s="26"/>
      <c r="W133" s="26"/>
      <c r="X133" s="26"/>
      <c r="Y133" s="26"/>
      <c r="Z133" s="28"/>
      <c r="AA133" s="26"/>
      <c r="AB133" s="26"/>
      <c r="AC133" s="26"/>
      <c r="AD133" s="26"/>
      <c r="AE133" s="29"/>
      <c r="AF133" s="26"/>
      <c r="AG133" s="26"/>
      <c r="AH133" s="26"/>
      <c r="AI133" s="26"/>
      <c r="AJ133" s="26"/>
      <c r="AK133" s="29"/>
      <c r="AL133" s="28"/>
      <c r="AM133" s="26"/>
      <c r="AN133" s="26"/>
      <c r="AO133" s="26"/>
      <c r="AP133" s="26"/>
      <c r="AQ133" s="29"/>
      <c r="AR133" s="28"/>
      <c r="AS133" s="26"/>
      <c r="AT133" s="26"/>
      <c r="AU133" s="26"/>
      <c r="AV133" s="26"/>
      <c r="AW133" s="29"/>
      <c r="AX133" s="26"/>
      <c r="AY133" s="26"/>
      <c r="AZ133" s="26"/>
      <c r="BA133" s="26"/>
      <c r="BB133" s="26"/>
      <c r="BC133" s="29"/>
      <c r="BD133" s="141"/>
      <c r="BE133" s="142"/>
      <c r="BF133" s="142"/>
      <c r="BG133" s="142"/>
      <c r="BH133" s="142"/>
      <c r="BI133" s="29"/>
      <c r="BJ133" s="28"/>
      <c r="BK133" s="26"/>
      <c r="BL133" s="26"/>
      <c r="BM133" s="26"/>
      <c r="BN133" s="26"/>
      <c r="BO133" s="29"/>
      <c r="BP133" s="26"/>
      <c r="BQ133" s="26"/>
      <c r="BR133" s="26"/>
      <c r="BS133" s="26"/>
      <c r="BT133" s="26"/>
      <c r="BU133" s="29"/>
      <c r="BV133" s="26"/>
      <c r="BW133" s="26"/>
      <c r="BX133" s="26"/>
      <c r="BY133" s="26"/>
      <c r="BZ133" s="26"/>
      <c r="CA133" s="29"/>
      <c r="CB133" s="26"/>
      <c r="CC133" s="26"/>
      <c r="CD133" s="26"/>
      <c r="CE133" s="26"/>
      <c r="CF133" s="26"/>
      <c r="CG133" s="29"/>
      <c r="CH133" s="26"/>
      <c r="CI133" s="26"/>
      <c r="CJ133" s="26"/>
      <c r="CK133" s="26"/>
      <c r="CL133" s="26"/>
      <c r="CM133" s="29"/>
      <c r="CN133" s="26"/>
      <c r="CO133" s="26"/>
      <c r="CP133" s="26"/>
      <c r="CQ133" s="26"/>
      <c r="CR133" s="26"/>
      <c r="CS133" s="29"/>
      <c r="CT133" s="26"/>
      <c r="CU133" s="26"/>
      <c r="CV133" s="26"/>
      <c r="CW133" s="26"/>
      <c r="CX133" s="26"/>
      <c r="CY133" s="29"/>
      <c r="CZ133" s="26"/>
      <c r="DA133" s="26"/>
      <c r="DB133" s="26"/>
      <c r="DC133" s="26"/>
      <c r="DD133" s="26"/>
      <c r="DE133" s="29"/>
      <c r="DF133" s="26"/>
      <c r="DG133" s="26"/>
      <c r="DH133" s="26"/>
      <c r="DI133" s="26"/>
      <c r="DJ133" s="26"/>
      <c r="DK133" s="29"/>
      <c r="DL133" s="26"/>
      <c r="DM133" s="26"/>
      <c r="DN133" s="26"/>
      <c r="DO133" s="26"/>
      <c r="DP133" s="26"/>
      <c r="DQ133" s="29"/>
      <c r="DR133" s="26"/>
      <c r="DS133" s="26"/>
      <c r="DT133" s="26"/>
      <c r="DU133" s="26"/>
      <c r="DV133" s="26"/>
      <c r="DW133" s="29"/>
      <c r="DX133" s="26"/>
      <c r="DY133" s="26"/>
      <c r="DZ133" s="26"/>
      <c r="EA133" s="26"/>
      <c r="EB133" s="26"/>
      <c r="EC133" s="29"/>
      <c r="ED133" s="26"/>
      <c r="EE133" s="26"/>
      <c r="EF133" s="26"/>
      <c r="EG133" s="26"/>
      <c r="EH133" s="26"/>
      <c r="EI133" s="29"/>
      <c r="EJ133" s="26"/>
      <c r="EK133" s="26"/>
      <c r="EL133" s="26"/>
      <c r="EM133" s="26"/>
      <c r="EN133" s="26"/>
      <c r="EO133" s="29"/>
      <c r="EP133" s="26"/>
      <c r="EQ133" s="26"/>
      <c r="ER133" s="26"/>
      <c r="ES133" s="26"/>
      <c r="ET133" s="26"/>
      <c r="EU133" s="29"/>
      <c r="EV133" s="26"/>
      <c r="EW133" s="26"/>
      <c r="EX133" s="26"/>
      <c r="EY133" s="26"/>
      <c r="EZ133" s="26"/>
      <c r="FA133" s="29"/>
      <c r="FB133" s="26"/>
      <c r="FC133" s="26"/>
      <c r="FD133" s="26"/>
      <c r="FE133" s="26"/>
      <c r="FF133" s="26"/>
      <c r="FG133" s="29"/>
      <c r="FH133" s="26"/>
      <c r="FI133" s="26"/>
      <c r="FJ133" s="26"/>
      <c r="FK133" s="26"/>
      <c r="FL133" s="26"/>
      <c r="FM133" s="29"/>
      <c r="FN133" s="26"/>
      <c r="FO133" s="26"/>
      <c r="FP133" s="26"/>
      <c r="FQ133" s="26"/>
      <c r="FR133" s="26"/>
      <c r="FS133" s="29"/>
      <c r="FT133" s="26"/>
      <c r="FU133" s="26"/>
      <c r="FV133" s="26"/>
      <c r="FW133" s="26"/>
      <c r="FX133" s="26"/>
      <c r="FY133" s="29"/>
      <c r="FZ133" s="26"/>
      <c r="GA133" s="26"/>
      <c r="GB133" s="26"/>
      <c r="GC133" s="26"/>
      <c r="GD133" s="26"/>
      <c r="GE133" s="29"/>
      <c r="GF133" s="26"/>
      <c r="GG133" s="26"/>
      <c r="GH133" s="26"/>
      <c r="GI133" s="26"/>
      <c r="GJ133" s="26"/>
      <c r="GK133" s="29"/>
      <c r="GL133" s="26"/>
      <c r="GM133" s="26"/>
      <c r="GN133" s="26"/>
      <c r="GO133" s="26"/>
      <c r="GP133" s="26"/>
      <c r="GQ133" s="29"/>
      <c r="GR133" s="26"/>
      <c r="GS133" s="26"/>
      <c r="GT133" s="26"/>
      <c r="GU133" s="26"/>
      <c r="GV133" s="26"/>
      <c r="GW133" s="29"/>
      <c r="GX133" s="26"/>
      <c r="GY133" s="26"/>
      <c r="GZ133" s="26"/>
      <c r="HA133" s="26"/>
      <c r="HB133" s="26"/>
      <c r="HC133" s="29"/>
      <c r="HD133" s="26"/>
      <c r="HE133" s="26"/>
      <c r="HF133" s="26"/>
      <c r="HG133" s="26"/>
      <c r="HH133" s="26"/>
      <c r="HI133" s="29"/>
      <c r="HJ133" s="26"/>
      <c r="HK133" s="26"/>
      <c r="HL133" s="26"/>
      <c r="HM133" s="26"/>
      <c r="HN133" s="26"/>
      <c r="HO133" s="29"/>
      <c r="HP133" s="26"/>
      <c r="HQ133" s="26"/>
      <c r="HR133" s="26"/>
      <c r="HS133" s="26"/>
      <c r="HT133" s="26"/>
      <c r="HU133" s="29"/>
      <c r="HV133" s="26"/>
      <c r="HW133" s="26"/>
      <c r="HX133" s="26"/>
      <c r="HY133" s="26"/>
      <c r="HZ133" s="26"/>
      <c r="IA133" s="29"/>
      <c r="IB133" s="26"/>
      <c r="IC133" s="26"/>
      <c r="ID133" s="26"/>
      <c r="IE133" s="26"/>
      <c r="IF133" s="26"/>
      <c r="IG133" s="29"/>
      <c r="IH133" s="26"/>
      <c r="II133" s="26"/>
      <c r="IJ133" s="26"/>
      <c r="IK133" s="26"/>
      <c r="IL133" s="26"/>
      <c r="IM133" s="29"/>
      <c r="IN133" s="26"/>
      <c r="IO133" s="26"/>
      <c r="IP133" s="26"/>
      <c r="IQ133" s="26"/>
      <c r="IR133" s="26"/>
      <c r="IS133" s="29"/>
      <c r="IT133" s="26"/>
      <c r="IU133" s="26"/>
      <c r="IV133" s="26"/>
      <c r="IW133" s="26"/>
      <c r="IX133" s="26"/>
      <c r="IY133" s="29"/>
      <c r="IZ133" s="26"/>
      <c r="JA133" s="26"/>
      <c r="JB133" s="26"/>
      <c r="JC133" s="26"/>
      <c r="JD133" s="26"/>
      <c r="JE133" s="29"/>
      <c r="JF133" s="26"/>
      <c r="JG133" s="26"/>
      <c r="JH133" s="26"/>
      <c r="JI133" s="26"/>
      <c r="JJ133" s="26"/>
      <c r="JK133" s="29"/>
      <c r="JL133" s="26"/>
      <c r="JM133" s="26"/>
      <c r="JN133" s="26"/>
      <c r="JO133" s="26"/>
      <c r="JP133" s="26"/>
      <c r="JQ133" s="29"/>
      <c r="JR133" s="26"/>
      <c r="JS133" s="26"/>
      <c r="JT133" s="26"/>
      <c r="JU133" s="26"/>
      <c r="JV133" s="26"/>
      <c r="JW133" s="29"/>
      <c r="JX133" s="26"/>
      <c r="JY133" s="26"/>
      <c r="JZ133" s="26"/>
      <c r="KA133" s="26"/>
      <c r="KB133" s="26"/>
      <c r="KC133" s="29"/>
      <c r="KD133" s="26"/>
      <c r="KE133" s="26"/>
      <c r="KF133" s="26"/>
      <c r="KG133" s="26"/>
      <c r="KH133" s="26"/>
      <c r="KI133" s="29"/>
      <c r="KJ133" s="26"/>
      <c r="KK133" s="26"/>
      <c r="KL133" s="26"/>
      <c r="KM133" s="26"/>
      <c r="KN133" s="26"/>
      <c r="KO133" s="29"/>
      <c r="KP133" s="26"/>
      <c r="KQ133" s="26"/>
      <c r="KR133" s="26"/>
      <c r="KS133" s="26"/>
      <c r="KT133" s="26"/>
      <c r="KU133" s="29"/>
      <c r="KV133" s="26"/>
      <c r="KW133" s="26"/>
      <c r="KX133" s="26"/>
      <c r="KY133" s="26"/>
      <c r="KZ133" s="26"/>
      <c r="LA133" s="29"/>
      <c r="LB133" s="26"/>
      <c r="LC133" s="26"/>
      <c r="LD133" s="26"/>
      <c r="LE133" s="26"/>
      <c r="LF133" s="26"/>
      <c r="LG133" s="29"/>
    </row>
    <row r="134">
      <c r="A134" s="1"/>
      <c r="B134" s="59"/>
      <c r="D134" s="50" t="s">
        <v>11</v>
      </c>
      <c r="E134" s="37">
        <f t="shared" ref="E134:J134" si="114">N134+T134+Z134+AF134+AL134+AR134+AX134+BD134+BJ134+BP134+BV134+CB134+CH134+CN134+CT134+CZ134+DF134+DL134+DR134+DX134+ED134+EJ134+EP134+EV134+FB134+FH134+FN134+FT134+FZ134+GF134+GL134+GR134+GX134+HD134+HJ134+HP134+HV134+IB134+IH134+IN134+IT134+IZ134+JF134+JL134+JR134+JX134+KD134+KJ134+KP134+KV134+LB134</f>
        <v>0</v>
      </c>
      <c r="F134" s="37">
        <f t="shared" si="114"/>
        <v>0</v>
      </c>
      <c r="G134" s="37">
        <f t="shared" si="114"/>
        <v>0</v>
      </c>
      <c r="H134" s="37">
        <f t="shared" si="114"/>
        <v>0</v>
      </c>
      <c r="I134" s="37">
        <f t="shared" si="114"/>
        <v>0</v>
      </c>
      <c r="J134" s="37">
        <f t="shared" si="114"/>
        <v>0</v>
      </c>
      <c r="K134" s="43">
        <f t="shared" si="115"/>
        <v>0</v>
      </c>
      <c r="M134" s="27"/>
      <c r="N134" s="40"/>
      <c r="O134" s="38"/>
      <c r="P134" s="38"/>
      <c r="Q134" s="38"/>
      <c r="R134" s="38"/>
      <c r="S134" s="38"/>
      <c r="T134" s="40"/>
      <c r="U134" s="38"/>
      <c r="V134" s="38"/>
      <c r="W134" s="38"/>
      <c r="X134" s="38"/>
      <c r="Y134" s="38"/>
      <c r="Z134" s="40"/>
      <c r="AA134" s="37"/>
      <c r="AB134" s="38"/>
      <c r="AC134" s="38"/>
      <c r="AD134" s="37"/>
      <c r="AE134" s="61"/>
      <c r="AF134" s="38"/>
      <c r="AG134" s="38"/>
      <c r="AH134" s="37"/>
      <c r="AI134" s="38"/>
      <c r="AJ134" s="38"/>
      <c r="AK134" s="61"/>
      <c r="AL134" s="40"/>
      <c r="AM134" s="38"/>
      <c r="AN134" s="38"/>
      <c r="AO134" s="38"/>
      <c r="AP134" s="38"/>
      <c r="AQ134" s="61"/>
      <c r="AR134" s="60"/>
      <c r="AS134" s="38"/>
      <c r="AT134" s="38"/>
      <c r="AU134" s="38"/>
      <c r="AV134" s="38"/>
      <c r="AW134" s="61"/>
      <c r="AX134" s="37"/>
      <c r="AY134" s="38"/>
      <c r="AZ134" s="38"/>
      <c r="BA134" s="38"/>
      <c r="BB134" s="38"/>
      <c r="BC134" s="61"/>
      <c r="BD134" s="147"/>
      <c r="BE134" s="148"/>
      <c r="BF134" s="148"/>
      <c r="BG134" s="148"/>
      <c r="BH134" s="148"/>
      <c r="BI134" s="61"/>
      <c r="BJ134" s="60"/>
      <c r="BK134" s="38"/>
      <c r="BL134" s="38"/>
      <c r="BM134" s="38"/>
      <c r="BN134" s="38"/>
      <c r="BO134" s="61"/>
      <c r="BP134" s="38"/>
      <c r="BQ134" s="38"/>
      <c r="BR134" s="37"/>
      <c r="BS134" s="38"/>
      <c r="BT134" s="38"/>
      <c r="BU134" s="61"/>
      <c r="BV134" s="37"/>
      <c r="BW134" s="38"/>
      <c r="BX134" s="37"/>
      <c r="BY134" s="38"/>
      <c r="BZ134" s="38"/>
      <c r="CA134" s="61"/>
      <c r="CB134" s="37"/>
      <c r="CC134" s="38"/>
      <c r="CD134" s="37"/>
      <c r="CE134" s="38"/>
      <c r="CF134" s="37"/>
      <c r="CG134" s="61"/>
      <c r="CH134" s="38"/>
      <c r="CI134" s="38"/>
      <c r="CJ134" s="37"/>
      <c r="CK134" s="38"/>
      <c r="CL134" s="37"/>
      <c r="CM134" s="41"/>
      <c r="CN134" s="38"/>
      <c r="CO134" s="38"/>
      <c r="CP134" s="37"/>
      <c r="CQ134" s="38"/>
      <c r="CR134" s="38"/>
      <c r="CS134" s="61"/>
      <c r="CT134" s="38"/>
      <c r="CU134" s="38"/>
      <c r="CV134" s="37"/>
      <c r="CW134" s="38"/>
      <c r="CX134" s="38"/>
      <c r="CY134" s="61"/>
      <c r="CZ134" s="38"/>
      <c r="DA134" s="38"/>
      <c r="DB134" s="37"/>
      <c r="DC134" s="38"/>
      <c r="DD134" s="38"/>
      <c r="DE134" s="61"/>
      <c r="DF134" s="38"/>
      <c r="DG134" s="38"/>
      <c r="DH134" s="37"/>
      <c r="DI134" s="38"/>
      <c r="DJ134" s="38"/>
      <c r="DK134" s="61"/>
      <c r="DL134" s="38"/>
      <c r="DM134" s="38"/>
      <c r="DN134" s="37"/>
      <c r="DO134" s="38"/>
      <c r="DP134" s="38"/>
      <c r="DQ134" s="41"/>
      <c r="DR134" s="38"/>
      <c r="DS134" s="38"/>
      <c r="DT134" s="37"/>
      <c r="DU134" s="38"/>
      <c r="DV134" s="38"/>
      <c r="DW134" s="61"/>
      <c r="DX134" s="38"/>
      <c r="DY134" s="38"/>
      <c r="DZ134" s="37"/>
      <c r="EA134" s="38"/>
      <c r="EB134" s="38"/>
      <c r="EC134" s="61"/>
      <c r="ED134" s="37"/>
      <c r="EE134" s="38"/>
      <c r="EF134" s="37"/>
      <c r="EG134" s="38"/>
      <c r="EH134" s="38"/>
      <c r="EI134" s="61"/>
      <c r="EJ134" s="38"/>
      <c r="EK134" s="38"/>
      <c r="EL134" s="37"/>
      <c r="EM134" s="38"/>
      <c r="EN134" s="38"/>
      <c r="EO134" s="61"/>
      <c r="EP134" s="38"/>
      <c r="EQ134" s="38"/>
      <c r="ER134" s="37"/>
      <c r="ES134" s="38"/>
      <c r="ET134" s="38"/>
      <c r="EU134" s="61"/>
      <c r="EV134" s="37"/>
      <c r="EW134" s="38"/>
      <c r="EX134" s="37"/>
      <c r="EY134" s="37"/>
      <c r="EZ134" s="38"/>
      <c r="FA134" s="61"/>
      <c r="FB134" s="38"/>
      <c r="FC134" s="38"/>
      <c r="FD134" s="37"/>
      <c r="FE134" s="38"/>
      <c r="FF134" s="38"/>
      <c r="FG134" s="61"/>
      <c r="FH134" s="37"/>
      <c r="FI134" s="38"/>
      <c r="FJ134" s="37"/>
      <c r="FK134" s="38"/>
      <c r="FL134" s="38"/>
      <c r="FM134" s="61"/>
      <c r="FN134" s="38"/>
      <c r="FO134" s="38"/>
      <c r="FP134" s="37"/>
      <c r="FQ134" s="38"/>
      <c r="FR134" s="38"/>
      <c r="FS134" s="61"/>
      <c r="FT134" s="38"/>
      <c r="FU134" s="38"/>
      <c r="FV134" s="37"/>
      <c r="FW134" s="38"/>
      <c r="FX134" s="37"/>
      <c r="FY134" s="61"/>
      <c r="FZ134" s="37"/>
      <c r="GA134" s="38"/>
      <c r="GB134" s="37"/>
      <c r="GC134" s="38"/>
      <c r="GD134" s="37"/>
      <c r="GE134" s="61"/>
      <c r="GF134" s="38"/>
      <c r="GG134" s="38"/>
      <c r="GH134" s="37"/>
      <c r="GI134" s="38"/>
      <c r="GJ134" s="38"/>
      <c r="GK134" s="61"/>
      <c r="GL134" s="38"/>
      <c r="GM134" s="38"/>
      <c r="GN134" s="37"/>
      <c r="GO134" s="37"/>
      <c r="GP134" s="37"/>
      <c r="GQ134" s="41"/>
      <c r="GR134" s="38"/>
      <c r="GS134" s="38"/>
      <c r="GT134" s="37"/>
      <c r="GU134" s="37"/>
      <c r="GV134" s="37"/>
      <c r="GW134" s="41"/>
      <c r="GX134" s="38"/>
      <c r="GY134" s="38"/>
      <c r="GZ134" s="37"/>
      <c r="HA134" s="37"/>
      <c r="HB134" s="37"/>
      <c r="HC134" s="41"/>
      <c r="HD134" s="38"/>
      <c r="HE134" s="38"/>
      <c r="HF134" s="37"/>
      <c r="HG134" s="37"/>
      <c r="HH134" s="37"/>
      <c r="HI134" s="41"/>
      <c r="HJ134" s="38"/>
      <c r="HK134" s="38"/>
      <c r="HL134" s="37"/>
      <c r="HM134" s="37"/>
      <c r="HN134" s="37"/>
      <c r="HO134" s="41"/>
      <c r="HP134" s="38"/>
      <c r="HQ134" s="38"/>
      <c r="HR134" s="37"/>
      <c r="HS134" s="37"/>
      <c r="HT134" s="37"/>
      <c r="HU134" s="41"/>
      <c r="HV134" s="38"/>
      <c r="HW134" s="38"/>
      <c r="HX134" s="37"/>
      <c r="HY134" s="37"/>
      <c r="HZ134" s="37"/>
      <c r="IA134" s="41"/>
      <c r="IB134" s="38"/>
      <c r="IC134" s="38"/>
      <c r="ID134" s="37"/>
      <c r="IE134" s="37"/>
      <c r="IF134" s="37"/>
      <c r="IG134" s="41"/>
      <c r="IH134" s="38"/>
      <c r="II134" s="38"/>
      <c r="IJ134" s="37"/>
      <c r="IK134" s="37"/>
      <c r="IL134" s="37"/>
      <c r="IM134" s="41"/>
      <c r="IN134" s="38"/>
      <c r="IO134" s="38"/>
      <c r="IP134" s="37"/>
      <c r="IQ134" s="37"/>
      <c r="IR134" s="37"/>
      <c r="IS134" s="41"/>
      <c r="IT134" s="38"/>
      <c r="IU134" s="38"/>
      <c r="IV134" s="37"/>
      <c r="IW134" s="37"/>
      <c r="IX134" s="37"/>
      <c r="IY134" s="41"/>
      <c r="IZ134" s="38"/>
      <c r="JA134" s="38"/>
      <c r="JB134" s="37"/>
      <c r="JC134" s="37"/>
      <c r="JD134" s="37"/>
      <c r="JE134" s="41"/>
      <c r="JF134" s="38"/>
      <c r="JG134" s="38"/>
      <c r="JH134" s="37"/>
      <c r="JI134" s="37"/>
      <c r="JJ134" s="37"/>
      <c r="JK134" s="41"/>
      <c r="JL134" s="38"/>
      <c r="JM134" s="38"/>
      <c r="JN134" s="37"/>
      <c r="JO134" s="37"/>
      <c r="JP134" s="37"/>
      <c r="JQ134" s="41"/>
      <c r="JR134" s="38"/>
      <c r="JS134" s="38"/>
      <c r="JT134" s="37"/>
      <c r="JU134" s="37"/>
      <c r="JV134" s="37"/>
      <c r="JW134" s="41"/>
      <c r="JX134" s="38"/>
      <c r="JY134" s="38"/>
      <c r="JZ134" s="37"/>
      <c r="KA134" s="37"/>
      <c r="KB134" s="37"/>
      <c r="KC134" s="41"/>
      <c r="KD134" s="38"/>
      <c r="KE134" s="38"/>
      <c r="KF134" s="37"/>
      <c r="KG134" s="37"/>
      <c r="KH134" s="37"/>
      <c r="KI134" s="41"/>
      <c r="KJ134" s="38"/>
      <c r="KK134" s="38"/>
      <c r="KL134" s="37"/>
      <c r="KM134" s="37"/>
      <c r="KN134" s="37"/>
      <c r="KO134" s="41"/>
      <c r="KP134" s="38"/>
      <c r="KQ134" s="38"/>
      <c r="KR134" s="37"/>
      <c r="KS134" s="37"/>
      <c r="KT134" s="37"/>
      <c r="KU134" s="41"/>
      <c r="KV134" s="38"/>
      <c r="KW134" s="38"/>
      <c r="KX134" s="37"/>
      <c r="KY134" s="37"/>
      <c r="KZ134" s="37"/>
      <c r="LA134" s="41"/>
      <c r="LB134" s="38"/>
      <c r="LC134" s="38"/>
      <c r="LD134" s="37"/>
      <c r="LE134" s="37"/>
      <c r="LF134" s="37"/>
      <c r="LG134" s="41"/>
    </row>
    <row r="135">
      <c r="A135" s="1"/>
      <c r="B135" s="62"/>
      <c r="C135" s="63"/>
      <c r="D135" s="64" t="s">
        <v>13</v>
      </c>
      <c r="E135" s="77">
        <f t="shared" ref="E135:J135" si="116">N135+T135+Z135+AF135+AL135+AR135+AX135+BD135+BJ135+BP135+BV135+CB135+CH135+CN135+CT135+CZ135+DF135+DL135+DR135+DX135+ED135+EJ135+EP135+EV135+FB135+FH135+FN135+FT135+FZ135+GF135+GL135+GR135+GX135+HD135+HJ135+HP135+HV135+IB135+IH135+IN135+IT135+IZ135+JF135+JL135+JR135+JX135+KD135+KJ135+KP135+KV135+LB135</f>
        <v>0</v>
      </c>
      <c r="F135" s="77">
        <f t="shared" si="116"/>
        <v>0</v>
      </c>
      <c r="G135" s="77">
        <f t="shared" si="116"/>
        <v>0</v>
      </c>
      <c r="H135" s="77">
        <f t="shared" si="116"/>
        <v>0</v>
      </c>
      <c r="I135" s="77">
        <f t="shared" si="116"/>
        <v>0</v>
      </c>
      <c r="J135" s="77">
        <f t="shared" si="116"/>
        <v>0</v>
      </c>
      <c r="K135" s="43">
        <f t="shared" si="115"/>
        <v>0</v>
      </c>
      <c r="L135" s="63"/>
      <c r="M135" s="65"/>
      <c r="N135" s="67"/>
      <c r="O135" s="66"/>
      <c r="P135" s="66"/>
      <c r="Q135" s="66"/>
      <c r="R135" s="66"/>
      <c r="S135" s="66"/>
      <c r="T135" s="67"/>
      <c r="U135" s="66"/>
      <c r="V135" s="66"/>
      <c r="W135" s="66"/>
      <c r="X135" s="66"/>
      <c r="Y135" s="66"/>
      <c r="Z135" s="67"/>
      <c r="AA135" s="66"/>
      <c r="AB135" s="66"/>
      <c r="AC135" s="66"/>
      <c r="AD135" s="66"/>
      <c r="AE135" s="68"/>
      <c r="AF135" s="66"/>
      <c r="AG135" s="66"/>
      <c r="AH135" s="66"/>
      <c r="AI135" s="66"/>
      <c r="AJ135" s="66"/>
      <c r="AK135" s="68"/>
      <c r="AL135" s="67"/>
      <c r="AM135" s="66"/>
      <c r="AN135" s="66"/>
      <c r="AO135" s="66"/>
      <c r="AP135" s="66"/>
      <c r="AQ135" s="68"/>
      <c r="AR135" s="67"/>
      <c r="AS135" s="66"/>
      <c r="AT135" s="66"/>
      <c r="AU135" s="66"/>
      <c r="AV135" s="66"/>
      <c r="AW135" s="68"/>
      <c r="AX135" s="66"/>
      <c r="AY135" s="66"/>
      <c r="AZ135" s="66"/>
      <c r="BA135" s="66"/>
      <c r="BB135" s="66"/>
      <c r="BC135" s="68"/>
      <c r="BD135" s="149"/>
      <c r="BE135" s="150"/>
      <c r="BF135" s="150"/>
      <c r="BG135" s="150"/>
      <c r="BH135" s="150"/>
      <c r="BI135" s="68"/>
      <c r="BJ135" s="67"/>
      <c r="BK135" s="66"/>
      <c r="BL135" s="66"/>
      <c r="BM135" s="66"/>
      <c r="BN135" s="66"/>
      <c r="BO135" s="68"/>
      <c r="BP135" s="66"/>
      <c r="BQ135" s="66"/>
      <c r="BR135" s="66"/>
      <c r="BS135" s="66"/>
      <c r="BT135" s="66"/>
      <c r="BU135" s="68"/>
      <c r="BV135" s="66"/>
      <c r="BW135" s="66"/>
      <c r="BX135" s="66"/>
      <c r="BY135" s="66"/>
      <c r="BZ135" s="66"/>
      <c r="CA135" s="68"/>
      <c r="CB135" s="66"/>
      <c r="CC135" s="66"/>
      <c r="CD135" s="66"/>
      <c r="CE135" s="66"/>
      <c r="CF135" s="66"/>
      <c r="CG135" s="68"/>
      <c r="CH135" s="66"/>
      <c r="CI135" s="66"/>
      <c r="CJ135" s="66"/>
      <c r="CK135" s="66"/>
      <c r="CL135" s="66"/>
      <c r="CM135" s="68"/>
      <c r="CN135" s="66"/>
      <c r="CO135" s="66"/>
      <c r="CP135" s="66"/>
      <c r="CQ135" s="66"/>
      <c r="CR135" s="66"/>
      <c r="CS135" s="68"/>
      <c r="CT135" s="66"/>
      <c r="CU135" s="66"/>
      <c r="CV135" s="66"/>
      <c r="CW135" s="66"/>
      <c r="CX135" s="66"/>
      <c r="CY135" s="68"/>
      <c r="CZ135" s="66"/>
      <c r="DA135" s="66"/>
      <c r="DB135" s="66"/>
      <c r="DC135" s="66"/>
      <c r="DD135" s="66"/>
      <c r="DE135" s="68"/>
      <c r="DF135" s="66"/>
      <c r="DG135" s="66"/>
      <c r="DH135" s="66"/>
      <c r="DI135" s="66"/>
      <c r="DJ135" s="66"/>
      <c r="DK135" s="68"/>
      <c r="DL135" s="66"/>
      <c r="DM135" s="66"/>
      <c r="DN135" s="66"/>
      <c r="DO135" s="66"/>
      <c r="DP135" s="66"/>
      <c r="DQ135" s="68"/>
      <c r="DR135" s="66"/>
      <c r="DS135" s="66"/>
      <c r="DT135" s="66"/>
      <c r="DU135" s="66"/>
      <c r="DV135" s="66"/>
      <c r="DW135" s="68"/>
      <c r="DX135" s="66"/>
      <c r="DY135" s="66"/>
      <c r="DZ135" s="66"/>
      <c r="EA135" s="66"/>
      <c r="EB135" s="66"/>
      <c r="EC135" s="68"/>
      <c r="ED135" s="77"/>
      <c r="EE135" s="66"/>
      <c r="EF135" s="66"/>
      <c r="EG135" s="66"/>
      <c r="EH135" s="66"/>
      <c r="EI135" s="68"/>
      <c r="EJ135" s="66"/>
      <c r="EK135" s="66"/>
      <c r="EL135" s="66"/>
      <c r="EM135" s="66"/>
      <c r="EN135" s="66"/>
      <c r="EO135" s="68"/>
      <c r="EP135" s="66"/>
      <c r="EQ135" s="66"/>
      <c r="ER135" s="66"/>
      <c r="ES135" s="66"/>
      <c r="ET135" s="66"/>
      <c r="EU135" s="68"/>
      <c r="EV135" s="66"/>
      <c r="EW135" s="66"/>
      <c r="EX135" s="66"/>
      <c r="EY135" s="66"/>
      <c r="EZ135" s="66"/>
      <c r="FA135" s="68"/>
      <c r="FB135" s="66"/>
      <c r="FC135" s="66"/>
      <c r="FD135" s="66"/>
      <c r="FE135" s="66"/>
      <c r="FF135" s="66"/>
      <c r="FG135" s="68"/>
      <c r="FH135" s="66"/>
      <c r="FI135" s="66"/>
      <c r="FJ135" s="66"/>
      <c r="FK135" s="66"/>
      <c r="FL135" s="66"/>
      <c r="FM135" s="68"/>
      <c r="FN135" s="66"/>
      <c r="FO135" s="66"/>
      <c r="FP135" s="66"/>
      <c r="FQ135" s="66"/>
      <c r="FR135" s="66"/>
      <c r="FS135" s="68"/>
      <c r="FT135" s="66"/>
      <c r="FU135" s="66"/>
      <c r="FV135" s="66"/>
      <c r="FW135" s="66"/>
      <c r="FX135" s="66"/>
      <c r="FY135" s="68"/>
      <c r="FZ135" s="66"/>
      <c r="GA135" s="66"/>
      <c r="GB135" s="66"/>
      <c r="GC135" s="66"/>
      <c r="GD135" s="66"/>
      <c r="GE135" s="68"/>
      <c r="GF135" s="66"/>
      <c r="GG135" s="66"/>
      <c r="GH135" s="66"/>
      <c r="GI135" s="66"/>
      <c r="GJ135" s="66"/>
      <c r="GK135" s="68"/>
      <c r="GL135" s="66"/>
      <c r="GM135" s="66"/>
      <c r="GN135" s="66"/>
      <c r="GO135" s="66"/>
      <c r="GP135" s="66"/>
      <c r="GQ135" s="68"/>
      <c r="GR135" s="66"/>
      <c r="GS135" s="66"/>
      <c r="GT135" s="66"/>
      <c r="GU135" s="66"/>
      <c r="GV135" s="66"/>
      <c r="GW135" s="68"/>
      <c r="GX135" s="66"/>
      <c r="GY135" s="66"/>
      <c r="GZ135" s="66"/>
      <c r="HA135" s="66"/>
      <c r="HB135" s="66"/>
      <c r="HC135" s="68"/>
      <c r="HD135" s="66"/>
      <c r="HE135" s="66"/>
      <c r="HF135" s="66"/>
      <c r="HG135" s="66"/>
      <c r="HH135" s="66"/>
      <c r="HI135" s="68"/>
      <c r="HJ135" s="66"/>
      <c r="HK135" s="66"/>
      <c r="HL135" s="66"/>
      <c r="HM135" s="66"/>
      <c r="HN135" s="66"/>
      <c r="HO135" s="68"/>
      <c r="HP135" s="66"/>
      <c r="HQ135" s="66"/>
      <c r="HR135" s="66"/>
      <c r="HS135" s="66"/>
      <c r="HT135" s="66"/>
      <c r="HU135" s="68"/>
      <c r="HV135" s="66"/>
      <c r="HW135" s="66"/>
      <c r="HX135" s="66"/>
      <c r="HY135" s="66"/>
      <c r="HZ135" s="66"/>
      <c r="IA135" s="68"/>
      <c r="IB135" s="66"/>
      <c r="IC135" s="66"/>
      <c r="ID135" s="66"/>
      <c r="IE135" s="66"/>
      <c r="IF135" s="66"/>
      <c r="IG135" s="68"/>
      <c r="IH135" s="66"/>
      <c r="II135" s="66"/>
      <c r="IJ135" s="66"/>
      <c r="IK135" s="66"/>
      <c r="IL135" s="66"/>
      <c r="IM135" s="68"/>
      <c r="IN135" s="66"/>
      <c r="IO135" s="66"/>
      <c r="IP135" s="66"/>
      <c r="IQ135" s="66"/>
      <c r="IR135" s="66"/>
      <c r="IS135" s="68"/>
      <c r="IT135" s="66"/>
      <c r="IU135" s="66"/>
      <c r="IV135" s="66"/>
      <c r="IW135" s="66"/>
      <c r="IX135" s="66"/>
      <c r="IY135" s="68"/>
      <c r="IZ135" s="66"/>
      <c r="JA135" s="66"/>
      <c r="JB135" s="66"/>
      <c r="JC135" s="66"/>
      <c r="JD135" s="66"/>
      <c r="JE135" s="68"/>
      <c r="JF135" s="66"/>
      <c r="JG135" s="66"/>
      <c r="JH135" s="66"/>
      <c r="JI135" s="66"/>
      <c r="JJ135" s="66"/>
      <c r="JK135" s="68"/>
      <c r="JL135" s="66"/>
      <c r="JM135" s="66"/>
      <c r="JN135" s="66"/>
      <c r="JO135" s="66"/>
      <c r="JP135" s="66"/>
      <c r="JQ135" s="68"/>
      <c r="JR135" s="66"/>
      <c r="JS135" s="66"/>
      <c r="JT135" s="66"/>
      <c r="JU135" s="66"/>
      <c r="JV135" s="66"/>
      <c r="JW135" s="68"/>
      <c r="JX135" s="66"/>
      <c r="JY135" s="66"/>
      <c r="JZ135" s="66"/>
      <c r="KA135" s="66"/>
      <c r="KB135" s="66"/>
      <c r="KC135" s="68"/>
      <c r="KD135" s="66"/>
      <c r="KE135" s="66"/>
      <c r="KF135" s="66"/>
      <c r="KG135" s="66"/>
      <c r="KH135" s="66"/>
      <c r="KI135" s="68"/>
      <c r="KJ135" s="66"/>
      <c r="KK135" s="66"/>
      <c r="KL135" s="66"/>
      <c r="KM135" s="66"/>
      <c r="KN135" s="66"/>
      <c r="KO135" s="68"/>
      <c r="KP135" s="66"/>
      <c r="KQ135" s="66"/>
      <c r="KR135" s="66"/>
      <c r="KS135" s="66"/>
      <c r="KT135" s="66"/>
      <c r="KU135" s="68"/>
      <c r="KV135" s="66"/>
      <c r="KW135" s="66"/>
      <c r="KX135" s="66"/>
      <c r="KY135" s="66"/>
      <c r="KZ135" s="66"/>
      <c r="LA135" s="68"/>
      <c r="LB135" s="66"/>
      <c r="LC135" s="66"/>
      <c r="LD135" s="66"/>
      <c r="LE135" s="66"/>
      <c r="LF135" s="66"/>
      <c r="LG135" s="68"/>
    </row>
    <row r="136">
      <c r="A136" s="1"/>
      <c r="B136" s="87"/>
      <c r="C136" s="87"/>
      <c r="D136" s="87"/>
      <c r="E136" s="87"/>
      <c r="F136" s="87"/>
      <c r="G136" s="87"/>
      <c r="H136" s="87"/>
      <c r="I136" s="87"/>
      <c r="J136" s="87"/>
      <c r="K136" s="173"/>
      <c r="L136" s="87"/>
      <c r="M136" s="87"/>
      <c r="N136" s="79">
        <v>46156.0</v>
      </c>
      <c r="O136" s="13"/>
      <c r="P136" s="13"/>
      <c r="Q136" s="13"/>
      <c r="R136" s="13"/>
      <c r="S136" s="80"/>
      <c r="T136" s="79">
        <v>46157.0</v>
      </c>
      <c r="U136" s="13"/>
      <c r="V136" s="13"/>
      <c r="W136" s="13"/>
      <c r="X136" s="13"/>
      <c r="Y136" s="80"/>
      <c r="Z136" s="79">
        <v>46158.0</v>
      </c>
      <c r="AA136" s="13"/>
      <c r="AB136" s="13"/>
      <c r="AC136" s="13"/>
      <c r="AD136" s="13"/>
      <c r="AE136" s="80"/>
      <c r="AF136" s="79">
        <v>46159.0</v>
      </c>
      <c r="AG136" s="13"/>
      <c r="AH136" s="13"/>
      <c r="AI136" s="13"/>
      <c r="AJ136" s="13"/>
      <c r="AK136" s="80"/>
      <c r="AL136" s="79">
        <v>46160.0</v>
      </c>
      <c r="AM136" s="13"/>
      <c r="AN136" s="13"/>
      <c r="AO136" s="13"/>
      <c r="AP136" s="13"/>
      <c r="AQ136" s="80"/>
      <c r="AR136" s="79">
        <v>46161.0</v>
      </c>
      <c r="AS136" s="13"/>
      <c r="AT136" s="13"/>
      <c r="AU136" s="13"/>
      <c r="AV136" s="13"/>
      <c r="AW136" s="80"/>
      <c r="AX136" s="79">
        <v>46162.0</v>
      </c>
      <c r="AY136" s="13"/>
      <c r="AZ136" s="13"/>
      <c r="BA136" s="13"/>
      <c r="BB136" s="13"/>
      <c r="BC136" s="80"/>
      <c r="BD136" s="79">
        <v>46163.0</v>
      </c>
      <c r="BE136" s="13"/>
      <c r="BF136" s="13"/>
      <c r="BG136" s="13"/>
      <c r="BH136" s="13"/>
      <c r="BI136" s="80"/>
      <c r="BJ136" s="79">
        <v>46164.0</v>
      </c>
      <c r="BK136" s="13"/>
      <c r="BL136" s="13"/>
      <c r="BM136" s="13"/>
      <c r="BN136" s="13"/>
      <c r="BO136" s="80"/>
      <c r="BP136" s="79">
        <v>46165.0</v>
      </c>
      <c r="BQ136" s="13"/>
      <c r="BR136" s="13"/>
      <c r="BS136" s="13"/>
      <c r="BT136" s="13"/>
      <c r="BU136" s="80"/>
      <c r="BV136" s="79">
        <v>46166.0</v>
      </c>
      <c r="BW136" s="13"/>
      <c r="BX136" s="13"/>
      <c r="BY136" s="13"/>
      <c r="BZ136" s="13"/>
      <c r="CA136" s="80"/>
      <c r="CB136" s="79">
        <v>46167.0</v>
      </c>
      <c r="CC136" s="13"/>
      <c r="CD136" s="13"/>
      <c r="CE136" s="13"/>
      <c r="CF136" s="13"/>
      <c r="CG136" s="80"/>
      <c r="CH136" s="79">
        <v>46168.0</v>
      </c>
      <c r="CI136" s="13"/>
      <c r="CJ136" s="13"/>
      <c r="CK136" s="13"/>
      <c r="CL136" s="13"/>
      <c r="CM136" s="80"/>
      <c r="CN136" s="79">
        <v>46169.0</v>
      </c>
      <c r="CO136" s="13"/>
      <c r="CP136" s="13"/>
      <c r="CQ136" s="13"/>
      <c r="CR136" s="13"/>
      <c r="CS136" s="80"/>
      <c r="CT136" s="79">
        <v>46170.0</v>
      </c>
      <c r="CU136" s="13"/>
      <c r="CV136" s="13"/>
      <c r="CW136" s="13"/>
      <c r="CX136" s="13"/>
      <c r="CY136" s="80"/>
      <c r="CZ136" s="79">
        <v>46171.0</v>
      </c>
      <c r="DA136" s="13"/>
      <c r="DB136" s="13"/>
      <c r="DC136" s="13"/>
      <c r="DD136" s="13"/>
      <c r="DE136" s="80"/>
      <c r="DF136" s="79">
        <v>46172.0</v>
      </c>
      <c r="DG136" s="13"/>
      <c r="DH136" s="13"/>
      <c r="DI136" s="13"/>
      <c r="DJ136" s="13"/>
      <c r="DK136" s="80"/>
      <c r="DL136" s="79">
        <v>46173.0</v>
      </c>
      <c r="DM136" s="13"/>
      <c r="DN136" s="13"/>
      <c r="DO136" s="13"/>
      <c r="DP136" s="13"/>
      <c r="DQ136" s="80"/>
      <c r="DR136" s="79">
        <v>46174.0</v>
      </c>
      <c r="DS136" s="13"/>
      <c r="DT136" s="13"/>
      <c r="DU136" s="13"/>
      <c r="DV136" s="13"/>
      <c r="DW136" s="80"/>
      <c r="DX136" s="79">
        <v>46175.0</v>
      </c>
      <c r="DY136" s="13"/>
      <c r="DZ136" s="13"/>
      <c r="EA136" s="13"/>
      <c r="EB136" s="13"/>
      <c r="EC136" s="80"/>
      <c r="ED136" s="79">
        <v>46176.0</v>
      </c>
      <c r="EE136" s="13"/>
      <c r="EF136" s="13"/>
      <c r="EG136" s="13"/>
      <c r="EH136" s="13"/>
      <c r="EI136" s="80"/>
      <c r="EJ136" s="79">
        <v>46177.0</v>
      </c>
      <c r="EK136" s="13"/>
      <c r="EL136" s="13"/>
      <c r="EM136" s="13"/>
      <c r="EN136" s="13"/>
      <c r="EO136" s="80"/>
      <c r="EP136" s="79">
        <v>46178.0</v>
      </c>
      <c r="EQ136" s="13"/>
      <c r="ER136" s="13"/>
      <c r="ES136" s="13"/>
      <c r="ET136" s="13"/>
      <c r="EU136" s="80"/>
      <c r="EV136" s="79">
        <v>46179.0</v>
      </c>
      <c r="EW136" s="13"/>
      <c r="EX136" s="13"/>
      <c r="EY136" s="13"/>
      <c r="EZ136" s="13"/>
      <c r="FA136" s="80"/>
      <c r="FB136" s="79">
        <v>46180.0</v>
      </c>
      <c r="FC136" s="13"/>
      <c r="FD136" s="13"/>
      <c r="FE136" s="13"/>
      <c r="FF136" s="13"/>
      <c r="FG136" s="80"/>
      <c r="FH136" s="79">
        <v>46181.0</v>
      </c>
      <c r="FI136" s="13"/>
      <c r="FJ136" s="13"/>
      <c r="FK136" s="13"/>
      <c r="FL136" s="13"/>
      <c r="FM136" s="80"/>
      <c r="FN136" s="79">
        <v>46182.0</v>
      </c>
      <c r="FO136" s="13"/>
      <c r="FP136" s="13"/>
      <c r="FQ136" s="13"/>
      <c r="FR136" s="13"/>
      <c r="FS136" s="80"/>
      <c r="FT136" s="79">
        <v>46183.0</v>
      </c>
      <c r="FU136" s="13"/>
      <c r="FV136" s="13"/>
      <c r="FW136" s="13"/>
      <c r="FX136" s="13"/>
      <c r="FY136" s="80"/>
      <c r="FZ136" s="79">
        <v>46184.0</v>
      </c>
      <c r="GA136" s="13"/>
      <c r="GB136" s="13"/>
      <c r="GC136" s="13"/>
      <c r="GD136" s="13"/>
      <c r="GE136" s="80"/>
      <c r="GF136" s="79">
        <v>46185.0</v>
      </c>
      <c r="GG136" s="13"/>
      <c r="GH136" s="13"/>
      <c r="GI136" s="13"/>
      <c r="GJ136" s="13"/>
      <c r="GK136" s="80"/>
      <c r="GL136" s="79">
        <v>46186.0</v>
      </c>
      <c r="GM136" s="13"/>
      <c r="GN136" s="13"/>
      <c r="GO136" s="13"/>
      <c r="GP136" s="13"/>
      <c r="GQ136" s="80"/>
      <c r="GR136" s="79">
        <v>46187.0</v>
      </c>
      <c r="GS136" s="13"/>
      <c r="GT136" s="13"/>
      <c r="GU136" s="13"/>
      <c r="GV136" s="13"/>
      <c r="GW136" s="80"/>
      <c r="GX136" s="79">
        <v>46188.0</v>
      </c>
      <c r="GY136" s="13"/>
      <c r="GZ136" s="13"/>
      <c r="HA136" s="13"/>
      <c r="HB136" s="13"/>
      <c r="HC136" s="80"/>
      <c r="HD136" s="79">
        <v>46189.0</v>
      </c>
      <c r="HE136" s="13"/>
      <c r="HF136" s="13"/>
      <c r="HG136" s="13"/>
      <c r="HH136" s="13"/>
      <c r="HI136" s="80"/>
      <c r="HJ136" s="79">
        <v>46190.0</v>
      </c>
      <c r="HK136" s="13"/>
      <c r="HL136" s="13"/>
      <c r="HM136" s="13"/>
      <c r="HN136" s="13"/>
      <c r="HO136" s="80"/>
      <c r="HP136" s="79">
        <v>46191.0</v>
      </c>
      <c r="HQ136" s="13"/>
      <c r="HR136" s="13"/>
      <c r="HS136" s="13"/>
      <c r="HT136" s="13"/>
      <c r="HU136" s="80"/>
      <c r="HV136" s="79">
        <v>46192.0</v>
      </c>
      <c r="HW136" s="13"/>
      <c r="HX136" s="13"/>
      <c r="HY136" s="13"/>
      <c r="HZ136" s="13"/>
      <c r="IA136" s="80"/>
      <c r="IB136" s="79">
        <v>46193.0</v>
      </c>
      <c r="IC136" s="13"/>
      <c r="ID136" s="13"/>
      <c r="IE136" s="13"/>
      <c r="IF136" s="13"/>
      <c r="IG136" s="80"/>
      <c r="IH136" s="79">
        <v>46191.0</v>
      </c>
      <c r="II136" s="13"/>
      <c r="IJ136" s="13"/>
      <c r="IK136" s="13"/>
      <c r="IL136" s="13"/>
      <c r="IM136" s="80"/>
      <c r="IN136" s="79">
        <v>46192.0</v>
      </c>
      <c r="IO136" s="13"/>
      <c r="IP136" s="13"/>
      <c r="IQ136" s="13"/>
      <c r="IR136" s="13"/>
      <c r="IS136" s="80"/>
      <c r="IT136" s="79">
        <v>46193.0</v>
      </c>
      <c r="IU136" s="13"/>
      <c r="IV136" s="13"/>
      <c r="IW136" s="13"/>
      <c r="IX136" s="13"/>
      <c r="IY136" s="80"/>
      <c r="IZ136" s="79">
        <v>46194.0</v>
      </c>
      <c r="JA136" s="13"/>
      <c r="JB136" s="13"/>
      <c r="JC136" s="13"/>
      <c r="JD136" s="13"/>
      <c r="JE136" s="80"/>
      <c r="JF136" s="79">
        <v>46195.0</v>
      </c>
      <c r="JG136" s="13"/>
      <c r="JH136" s="13"/>
      <c r="JI136" s="13"/>
      <c r="JJ136" s="13"/>
      <c r="JK136" s="80"/>
      <c r="JL136" s="79">
        <v>46196.0</v>
      </c>
      <c r="JM136" s="13"/>
      <c r="JN136" s="13"/>
      <c r="JO136" s="13"/>
      <c r="JP136" s="13"/>
      <c r="JQ136" s="80"/>
      <c r="JR136" s="79">
        <v>46197.0</v>
      </c>
      <c r="JS136" s="13"/>
      <c r="JT136" s="13"/>
      <c r="JU136" s="13"/>
      <c r="JV136" s="13"/>
      <c r="JW136" s="80"/>
      <c r="JX136" s="79">
        <v>46198.0</v>
      </c>
      <c r="JY136" s="13"/>
      <c r="JZ136" s="13"/>
      <c r="KA136" s="13"/>
      <c r="KB136" s="13"/>
      <c r="KC136" s="80"/>
      <c r="KD136" s="79">
        <v>46199.0</v>
      </c>
      <c r="KE136" s="13"/>
      <c r="KF136" s="13"/>
      <c r="KG136" s="13"/>
      <c r="KH136" s="13"/>
      <c r="KI136" s="80"/>
      <c r="KJ136" s="79">
        <v>46200.0</v>
      </c>
      <c r="KK136" s="13"/>
      <c r="KL136" s="13"/>
      <c r="KM136" s="13"/>
      <c r="KN136" s="13"/>
      <c r="KO136" s="80"/>
      <c r="KP136" s="79">
        <v>46201.0</v>
      </c>
      <c r="KQ136" s="13"/>
      <c r="KR136" s="13"/>
      <c r="KS136" s="13"/>
      <c r="KT136" s="13"/>
      <c r="KU136" s="80"/>
      <c r="KV136" s="79">
        <v>46202.0</v>
      </c>
      <c r="KW136" s="13"/>
      <c r="KX136" s="13"/>
      <c r="KY136" s="13"/>
      <c r="KZ136" s="13"/>
      <c r="LA136" s="80"/>
      <c r="LB136" s="79">
        <v>46203.0</v>
      </c>
      <c r="LC136" s="13"/>
      <c r="LD136" s="13"/>
      <c r="LE136" s="13"/>
      <c r="LF136" s="13"/>
      <c r="LG136" s="80"/>
    </row>
    <row r="137">
      <c r="A137" s="1"/>
      <c r="B137" s="119" t="s">
        <v>91</v>
      </c>
      <c r="C137" s="13"/>
      <c r="D137" s="14" t="s">
        <v>2</v>
      </c>
      <c r="E137" s="14" t="s">
        <v>60</v>
      </c>
      <c r="F137" s="14" t="s">
        <v>61</v>
      </c>
      <c r="G137" s="14" t="s">
        <v>62</v>
      </c>
      <c r="H137" s="14" t="s">
        <v>63</v>
      </c>
      <c r="I137" s="14" t="s">
        <v>4</v>
      </c>
      <c r="J137" s="14" t="s">
        <v>64</v>
      </c>
      <c r="K137" s="89" t="s">
        <v>33</v>
      </c>
      <c r="L137" s="15" t="s">
        <v>5</v>
      </c>
      <c r="M137" s="16" t="s">
        <v>6</v>
      </c>
      <c r="N137" s="139" t="s">
        <v>60</v>
      </c>
      <c r="O137" s="24" t="s">
        <v>61</v>
      </c>
      <c r="P137" s="24" t="s">
        <v>62</v>
      </c>
      <c r="Q137" s="24" t="s">
        <v>63</v>
      </c>
      <c r="R137" s="24" t="s">
        <v>4</v>
      </c>
      <c r="S137" s="24" t="s">
        <v>64</v>
      </c>
      <c r="T137" s="139" t="s">
        <v>60</v>
      </c>
      <c r="U137" s="24" t="s">
        <v>61</v>
      </c>
      <c r="V137" s="24" t="s">
        <v>62</v>
      </c>
      <c r="W137" s="24" t="s">
        <v>63</v>
      </c>
      <c r="X137" s="24" t="s">
        <v>4</v>
      </c>
      <c r="Y137" s="24" t="s">
        <v>64</v>
      </c>
      <c r="Z137" s="139" t="s">
        <v>60</v>
      </c>
      <c r="AA137" s="24" t="s">
        <v>61</v>
      </c>
      <c r="AB137" s="24" t="s">
        <v>62</v>
      </c>
      <c r="AC137" s="24" t="s">
        <v>63</v>
      </c>
      <c r="AD137" s="24" t="s">
        <v>4</v>
      </c>
      <c r="AE137" s="140" t="s">
        <v>64</v>
      </c>
      <c r="AF137" s="24" t="s">
        <v>60</v>
      </c>
      <c r="AG137" s="24" t="s">
        <v>61</v>
      </c>
      <c r="AH137" s="24" t="s">
        <v>62</v>
      </c>
      <c r="AI137" s="24" t="s">
        <v>63</v>
      </c>
      <c r="AJ137" s="24" t="s">
        <v>4</v>
      </c>
      <c r="AK137" s="140" t="s">
        <v>64</v>
      </c>
      <c r="AL137" s="139" t="s">
        <v>60</v>
      </c>
      <c r="AM137" s="24" t="s">
        <v>61</v>
      </c>
      <c r="AN137" s="24" t="s">
        <v>62</v>
      </c>
      <c r="AO137" s="24" t="s">
        <v>63</v>
      </c>
      <c r="AP137" s="24" t="s">
        <v>4</v>
      </c>
      <c r="AQ137" s="140" t="s">
        <v>64</v>
      </c>
      <c r="AR137" s="139" t="s">
        <v>60</v>
      </c>
      <c r="AS137" s="24" t="s">
        <v>61</v>
      </c>
      <c r="AT137" s="24" t="s">
        <v>62</v>
      </c>
      <c r="AU137" s="24" t="s">
        <v>63</v>
      </c>
      <c r="AV137" s="24" t="s">
        <v>4</v>
      </c>
      <c r="AW137" s="140" t="s">
        <v>64</v>
      </c>
      <c r="AX137" s="24" t="s">
        <v>60</v>
      </c>
      <c r="AY137" s="24" t="s">
        <v>61</v>
      </c>
      <c r="AZ137" s="24" t="s">
        <v>62</v>
      </c>
      <c r="BA137" s="24" t="s">
        <v>63</v>
      </c>
      <c r="BB137" s="24" t="s">
        <v>4</v>
      </c>
      <c r="BC137" s="140" t="s">
        <v>64</v>
      </c>
      <c r="BD137" s="139" t="s">
        <v>60</v>
      </c>
      <c r="BE137" s="24" t="s">
        <v>61</v>
      </c>
      <c r="BF137" s="24" t="s">
        <v>62</v>
      </c>
      <c r="BG137" s="24" t="s">
        <v>63</v>
      </c>
      <c r="BH137" s="24" t="s">
        <v>4</v>
      </c>
      <c r="BI137" s="140" t="s">
        <v>64</v>
      </c>
      <c r="BJ137" s="139" t="s">
        <v>60</v>
      </c>
      <c r="BK137" s="24" t="s">
        <v>61</v>
      </c>
      <c r="BL137" s="24" t="s">
        <v>62</v>
      </c>
      <c r="BM137" s="24" t="s">
        <v>63</v>
      </c>
      <c r="BN137" s="24" t="s">
        <v>4</v>
      </c>
      <c r="BO137" s="140" t="s">
        <v>64</v>
      </c>
      <c r="BP137" s="24" t="s">
        <v>60</v>
      </c>
      <c r="BQ137" s="24" t="s">
        <v>61</v>
      </c>
      <c r="BR137" s="24" t="s">
        <v>62</v>
      </c>
      <c r="BS137" s="24" t="s">
        <v>63</v>
      </c>
      <c r="BT137" s="24" t="s">
        <v>4</v>
      </c>
      <c r="BU137" s="140" t="s">
        <v>64</v>
      </c>
      <c r="BV137" s="24" t="s">
        <v>60</v>
      </c>
      <c r="BW137" s="24" t="s">
        <v>61</v>
      </c>
      <c r="BX137" s="24" t="s">
        <v>62</v>
      </c>
      <c r="BY137" s="24" t="s">
        <v>63</v>
      </c>
      <c r="BZ137" s="24" t="s">
        <v>4</v>
      </c>
      <c r="CA137" s="140" t="s">
        <v>64</v>
      </c>
      <c r="CB137" s="24" t="s">
        <v>60</v>
      </c>
      <c r="CC137" s="24" t="s">
        <v>61</v>
      </c>
      <c r="CD137" s="24" t="s">
        <v>62</v>
      </c>
      <c r="CE137" s="24" t="s">
        <v>63</v>
      </c>
      <c r="CF137" s="24" t="s">
        <v>4</v>
      </c>
      <c r="CG137" s="140" t="s">
        <v>64</v>
      </c>
      <c r="CH137" s="24" t="s">
        <v>60</v>
      </c>
      <c r="CI137" s="24" t="s">
        <v>61</v>
      </c>
      <c r="CJ137" s="24" t="s">
        <v>62</v>
      </c>
      <c r="CK137" s="24" t="s">
        <v>63</v>
      </c>
      <c r="CL137" s="24" t="s">
        <v>4</v>
      </c>
      <c r="CM137" s="140" t="s">
        <v>64</v>
      </c>
      <c r="CN137" s="24" t="s">
        <v>60</v>
      </c>
      <c r="CO137" s="24" t="s">
        <v>61</v>
      </c>
      <c r="CP137" s="24" t="s">
        <v>62</v>
      </c>
      <c r="CQ137" s="24" t="s">
        <v>63</v>
      </c>
      <c r="CR137" s="24" t="s">
        <v>4</v>
      </c>
      <c r="CS137" s="140" t="s">
        <v>64</v>
      </c>
      <c r="CT137" s="24" t="s">
        <v>60</v>
      </c>
      <c r="CU137" s="24" t="s">
        <v>61</v>
      </c>
      <c r="CV137" s="24" t="s">
        <v>62</v>
      </c>
      <c r="CW137" s="24" t="s">
        <v>63</v>
      </c>
      <c r="CX137" s="24" t="s">
        <v>4</v>
      </c>
      <c r="CY137" s="140" t="s">
        <v>64</v>
      </c>
      <c r="CZ137" s="24" t="s">
        <v>60</v>
      </c>
      <c r="DA137" s="24" t="s">
        <v>61</v>
      </c>
      <c r="DB137" s="24" t="s">
        <v>62</v>
      </c>
      <c r="DC137" s="24" t="s">
        <v>63</v>
      </c>
      <c r="DD137" s="24" t="s">
        <v>4</v>
      </c>
      <c r="DE137" s="140" t="s">
        <v>64</v>
      </c>
      <c r="DF137" s="24" t="s">
        <v>60</v>
      </c>
      <c r="DG137" s="24" t="s">
        <v>61</v>
      </c>
      <c r="DH137" s="24" t="s">
        <v>62</v>
      </c>
      <c r="DI137" s="24" t="s">
        <v>63</v>
      </c>
      <c r="DJ137" s="24" t="s">
        <v>4</v>
      </c>
      <c r="DK137" s="140" t="s">
        <v>64</v>
      </c>
      <c r="DL137" s="24" t="s">
        <v>60</v>
      </c>
      <c r="DM137" s="24" t="s">
        <v>61</v>
      </c>
      <c r="DN137" s="24" t="s">
        <v>62</v>
      </c>
      <c r="DO137" s="24" t="s">
        <v>63</v>
      </c>
      <c r="DP137" s="24" t="s">
        <v>4</v>
      </c>
      <c r="DQ137" s="140" t="s">
        <v>64</v>
      </c>
      <c r="DR137" s="24" t="s">
        <v>60</v>
      </c>
      <c r="DS137" s="24" t="s">
        <v>61</v>
      </c>
      <c r="DT137" s="24" t="s">
        <v>62</v>
      </c>
      <c r="DU137" s="24" t="s">
        <v>63</v>
      </c>
      <c r="DV137" s="24" t="s">
        <v>4</v>
      </c>
      <c r="DW137" s="140" t="s">
        <v>64</v>
      </c>
      <c r="DX137" s="24" t="s">
        <v>60</v>
      </c>
      <c r="DY137" s="24" t="s">
        <v>61</v>
      </c>
      <c r="DZ137" s="24" t="s">
        <v>62</v>
      </c>
      <c r="EA137" s="24" t="s">
        <v>63</v>
      </c>
      <c r="EB137" s="24" t="s">
        <v>4</v>
      </c>
      <c r="EC137" s="140" t="s">
        <v>64</v>
      </c>
      <c r="ED137" s="24" t="s">
        <v>60</v>
      </c>
      <c r="EE137" s="24" t="s">
        <v>61</v>
      </c>
      <c r="EF137" s="24" t="s">
        <v>62</v>
      </c>
      <c r="EG137" s="24" t="s">
        <v>63</v>
      </c>
      <c r="EH137" s="24" t="s">
        <v>4</v>
      </c>
      <c r="EI137" s="140" t="s">
        <v>64</v>
      </c>
      <c r="EJ137" s="24" t="s">
        <v>60</v>
      </c>
      <c r="EK137" s="24" t="s">
        <v>61</v>
      </c>
      <c r="EL137" s="24" t="s">
        <v>62</v>
      </c>
      <c r="EM137" s="24" t="s">
        <v>63</v>
      </c>
      <c r="EN137" s="24" t="s">
        <v>4</v>
      </c>
      <c r="EO137" s="140" t="s">
        <v>64</v>
      </c>
      <c r="EP137" s="24" t="s">
        <v>60</v>
      </c>
      <c r="EQ137" s="24" t="s">
        <v>61</v>
      </c>
      <c r="ER137" s="24" t="s">
        <v>62</v>
      </c>
      <c r="ES137" s="24" t="s">
        <v>63</v>
      </c>
      <c r="ET137" s="24" t="s">
        <v>4</v>
      </c>
      <c r="EU137" s="140" t="s">
        <v>64</v>
      </c>
      <c r="EV137" s="24" t="s">
        <v>60</v>
      </c>
      <c r="EW137" s="24" t="s">
        <v>61</v>
      </c>
      <c r="EX137" s="24" t="s">
        <v>62</v>
      </c>
      <c r="EY137" s="24" t="s">
        <v>63</v>
      </c>
      <c r="EZ137" s="24" t="s">
        <v>4</v>
      </c>
      <c r="FA137" s="140" t="s">
        <v>64</v>
      </c>
      <c r="FB137" s="24" t="s">
        <v>60</v>
      </c>
      <c r="FC137" s="24" t="s">
        <v>61</v>
      </c>
      <c r="FD137" s="24" t="s">
        <v>62</v>
      </c>
      <c r="FE137" s="24" t="s">
        <v>63</v>
      </c>
      <c r="FF137" s="24" t="s">
        <v>4</v>
      </c>
      <c r="FG137" s="140" t="s">
        <v>64</v>
      </c>
      <c r="FH137" s="24" t="s">
        <v>60</v>
      </c>
      <c r="FI137" s="24" t="s">
        <v>61</v>
      </c>
      <c r="FJ137" s="24" t="s">
        <v>62</v>
      </c>
      <c r="FK137" s="24" t="s">
        <v>63</v>
      </c>
      <c r="FL137" s="24" t="s">
        <v>4</v>
      </c>
      <c r="FM137" s="140" t="s">
        <v>64</v>
      </c>
      <c r="FN137" s="24" t="s">
        <v>60</v>
      </c>
      <c r="FO137" s="24" t="s">
        <v>61</v>
      </c>
      <c r="FP137" s="24" t="s">
        <v>62</v>
      </c>
      <c r="FQ137" s="24" t="s">
        <v>63</v>
      </c>
      <c r="FR137" s="24" t="s">
        <v>4</v>
      </c>
      <c r="FS137" s="140" t="s">
        <v>64</v>
      </c>
      <c r="FT137" s="24" t="s">
        <v>60</v>
      </c>
      <c r="FU137" s="24" t="s">
        <v>61</v>
      </c>
      <c r="FV137" s="24" t="s">
        <v>62</v>
      </c>
      <c r="FW137" s="24" t="s">
        <v>63</v>
      </c>
      <c r="FX137" s="24" t="s">
        <v>4</v>
      </c>
      <c r="FY137" s="140" t="s">
        <v>64</v>
      </c>
      <c r="FZ137" s="24" t="s">
        <v>60</v>
      </c>
      <c r="GA137" s="24" t="s">
        <v>61</v>
      </c>
      <c r="GB137" s="24" t="s">
        <v>62</v>
      </c>
      <c r="GC137" s="24" t="s">
        <v>63</v>
      </c>
      <c r="GD137" s="24" t="s">
        <v>4</v>
      </c>
      <c r="GE137" s="140" t="s">
        <v>64</v>
      </c>
      <c r="GF137" s="24" t="s">
        <v>60</v>
      </c>
      <c r="GG137" s="24" t="s">
        <v>61</v>
      </c>
      <c r="GH137" s="24" t="s">
        <v>62</v>
      </c>
      <c r="GI137" s="24" t="s">
        <v>63</v>
      </c>
      <c r="GJ137" s="24" t="s">
        <v>4</v>
      </c>
      <c r="GK137" s="140" t="s">
        <v>64</v>
      </c>
      <c r="GL137" s="24" t="s">
        <v>60</v>
      </c>
      <c r="GM137" s="24" t="s">
        <v>61</v>
      </c>
      <c r="GN137" s="24" t="s">
        <v>62</v>
      </c>
      <c r="GO137" s="24" t="s">
        <v>63</v>
      </c>
      <c r="GP137" s="24" t="s">
        <v>4</v>
      </c>
      <c r="GQ137" s="140" t="s">
        <v>64</v>
      </c>
      <c r="GR137" s="24" t="s">
        <v>60</v>
      </c>
      <c r="GS137" s="24" t="s">
        <v>61</v>
      </c>
      <c r="GT137" s="24" t="s">
        <v>62</v>
      </c>
      <c r="GU137" s="24" t="s">
        <v>63</v>
      </c>
      <c r="GV137" s="24" t="s">
        <v>4</v>
      </c>
      <c r="GW137" s="140" t="s">
        <v>64</v>
      </c>
      <c r="GX137" s="24" t="s">
        <v>60</v>
      </c>
      <c r="GY137" s="24" t="s">
        <v>61</v>
      </c>
      <c r="GZ137" s="24" t="s">
        <v>62</v>
      </c>
      <c r="HA137" s="24" t="s">
        <v>63</v>
      </c>
      <c r="HB137" s="24" t="s">
        <v>4</v>
      </c>
      <c r="HC137" s="140" t="s">
        <v>64</v>
      </c>
      <c r="HD137" s="24" t="s">
        <v>60</v>
      </c>
      <c r="HE137" s="24" t="s">
        <v>61</v>
      </c>
      <c r="HF137" s="24" t="s">
        <v>62</v>
      </c>
      <c r="HG137" s="24" t="s">
        <v>63</v>
      </c>
      <c r="HH137" s="24" t="s">
        <v>4</v>
      </c>
      <c r="HI137" s="140" t="s">
        <v>64</v>
      </c>
      <c r="HJ137" s="24" t="s">
        <v>60</v>
      </c>
      <c r="HK137" s="24" t="s">
        <v>61</v>
      </c>
      <c r="HL137" s="24" t="s">
        <v>62</v>
      </c>
      <c r="HM137" s="24" t="s">
        <v>63</v>
      </c>
      <c r="HN137" s="24" t="s">
        <v>4</v>
      </c>
      <c r="HO137" s="140" t="s">
        <v>64</v>
      </c>
      <c r="HP137" s="24" t="s">
        <v>60</v>
      </c>
      <c r="HQ137" s="24" t="s">
        <v>61</v>
      </c>
      <c r="HR137" s="24" t="s">
        <v>62</v>
      </c>
      <c r="HS137" s="24" t="s">
        <v>63</v>
      </c>
      <c r="HT137" s="24" t="s">
        <v>4</v>
      </c>
      <c r="HU137" s="140" t="s">
        <v>64</v>
      </c>
      <c r="HV137" s="24" t="s">
        <v>60</v>
      </c>
      <c r="HW137" s="24" t="s">
        <v>61</v>
      </c>
      <c r="HX137" s="24" t="s">
        <v>62</v>
      </c>
      <c r="HY137" s="24" t="s">
        <v>63</v>
      </c>
      <c r="HZ137" s="24" t="s">
        <v>4</v>
      </c>
      <c r="IA137" s="140" t="s">
        <v>64</v>
      </c>
      <c r="IB137" s="24" t="s">
        <v>60</v>
      </c>
      <c r="IC137" s="24" t="s">
        <v>61</v>
      </c>
      <c r="ID137" s="24" t="s">
        <v>62</v>
      </c>
      <c r="IE137" s="24" t="s">
        <v>63</v>
      </c>
      <c r="IF137" s="24" t="s">
        <v>4</v>
      </c>
      <c r="IG137" s="140" t="s">
        <v>64</v>
      </c>
      <c r="IH137" s="24" t="s">
        <v>60</v>
      </c>
      <c r="II137" s="24" t="s">
        <v>61</v>
      </c>
      <c r="IJ137" s="24" t="s">
        <v>62</v>
      </c>
      <c r="IK137" s="24" t="s">
        <v>63</v>
      </c>
      <c r="IL137" s="24" t="s">
        <v>4</v>
      </c>
      <c r="IM137" s="140" t="s">
        <v>64</v>
      </c>
      <c r="IN137" s="24" t="s">
        <v>60</v>
      </c>
      <c r="IO137" s="24" t="s">
        <v>61</v>
      </c>
      <c r="IP137" s="24" t="s">
        <v>62</v>
      </c>
      <c r="IQ137" s="24" t="s">
        <v>63</v>
      </c>
      <c r="IR137" s="24" t="s">
        <v>4</v>
      </c>
      <c r="IS137" s="140" t="s">
        <v>64</v>
      </c>
      <c r="IT137" s="24" t="s">
        <v>60</v>
      </c>
      <c r="IU137" s="24" t="s">
        <v>61</v>
      </c>
      <c r="IV137" s="24" t="s">
        <v>62</v>
      </c>
      <c r="IW137" s="24" t="s">
        <v>63</v>
      </c>
      <c r="IX137" s="24" t="s">
        <v>4</v>
      </c>
      <c r="IY137" s="140" t="s">
        <v>64</v>
      </c>
      <c r="IZ137" s="24" t="s">
        <v>60</v>
      </c>
      <c r="JA137" s="24" t="s">
        <v>61</v>
      </c>
      <c r="JB137" s="24" t="s">
        <v>62</v>
      </c>
      <c r="JC137" s="24" t="s">
        <v>63</v>
      </c>
      <c r="JD137" s="24" t="s">
        <v>4</v>
      </c>
      <c r="JE137" s="140" t="s">
        <v>64</v>
      </c>
      <c r="JF137" s="24" t="s">
        <v>60</v>
      </c>
      <c r="JG137" s="24" t="s">
        <v>61</v>
      </c>
      <c r="JH137" s="24" t="s">
        <v>62</v>
      </c>
      <c r="JI137" s="24" t="s">
        <v>63</v>
      </c>
      <c r="JJ137" s="24" t="s">
        <v>4</v>
      </c>
      <c r="JK137" s="140" t="s">
        <v>64</v>
      </c>
      <c r="JL137" s="24" t="s">
        <v>60</v>
      </c>
      <c r="JM137" s="24" t="s">
        <v>61</v>
      </c>
      <c r="JN137" s="24" t="s">
        <v>62</v>
      </c>
      <c r="JO137" s="24" t="s">
        <v>63</v>
      </c>
      <c r="JP137" s="24" t="s">
        <v>4</v>
      </c>
      <c r="JQ137" s="140" t="s">
        <v>64</v>
      </c>
      <c r="JR137" s="24" t="s">
        <v>60</v>
      </c>
      <c r="JS137" s="24" t="s">
        <v>61</v>
      </c>
      <c r="JT137" s="24" t="s">
        <v>62</v>
      </c>
      <c r="JU137" s="24" t="s">
        <v>63</v>
      </c>
      <c r="JV137" s="24" t="s">
        <v>4</v>
      </c>
      <c r="JW137" s="140" t="s">
        <v>64</v>
      </c>
      <c r="JX137" s="24" t="s">
        <v>60</v>
      </c>
      <c r="JY137" s="24" t="s">
        <v>61</v>
      </c>
      <c r="JZ137" s="24" t="s">
        <v>62</v>
      </c>
      <c r="KA137" s="24" t="s">
        <v>63</v>
      </c>
      <c r="KB137" s="24" t="s">
        <v>4</v>
      </c>
      <c r="KC137" s="140" t="s">
        <v>64</v>
      </c>
      <c r="KD137" s="24" t="s">
        <v>60</v>
      </c>
      <c r="KE137" s="24" t="s">
        <v>61</v>
      </c>
      <c r="KF137" s="24" t="s">
        <v>62</v>
      </c>
      <c r="KG137" s="24" t="s">
        <v>63</v>
      </c>
      <c r="KH137" s="24" t="s">
        <v>4</v>
      </c>
      <c r="KI137" s="140" t="s">
        <v>64</v>
      </c>
      <c r="KJ137" s="24" t="s">
        <v>60</v>
      </c>
      <c r="KK137" s="24" t="s">
        <v>61</v>
      </c>
      <c r="KL137" s="24" t="s">
        <v>62</v>
      </c>
      <c r="KM137" s="24" t="s">
        <v>63</v>
      </c>
      <c r="KN137" s="24" t="s">
        <v>4</v>
      </c>
      <c r="KO137" s="140" t="s">
        <v>64</v>
      </c>
      <c r="KP137" s="24" t="s">
        <v>60</v>
      </c>
      <c r="KQ137" s="24" t="s">
        <v>61</v>
      </c>
      <c r="KR137" s="24" t="s">
        <v>62</v>
      </c>
      <c r="KS137" s="24" t="s">
        <v>63</v>
      </c>
      <c r="KT137" s="24" t="s">
        <v>4</v>
      </c>
      <c r="KU137" s="140" t="s">
        <v>64</v>
      </c>
      <c r="KV137" s="24" t="s">
        <v>60</v>
      </c>
      <c r="KW137" s="24" t="s">
        <v>61</v>
      </c>
      <c r="KX137" s="24" t="s">
        <v>62</v>
      </c>
      <c r="KY137" s="24" t="s">
        <v>63</v>
      </c>
      <c r="KZ137" s="24" t="s">
        <v>4</v>
      </c>
      <c r="LA137" s="140" t="s">
        <v>64</v>
      </c>
      <c r="LB137" s="24" t="s">
        <v>60</v>
      </c>
      <c r="LC137" s="24" t="s">
        <v>61</v>
      </c>
      <c r="LD137" s="24" t="s">
        <v>62</v>
      </c>
      <c r="LE137" s="24" t="s">
        <v>63</v>
      </c>
      <c r="LF137" s="24" t="s">
        <v>4</v>
      </c>
      <c r="LG137" s="140" t="s">
        <v>64</v>
      </c>
    </row>
    <row r="138">
      <c r="A138" s="1"/>
      <c r="B138" s="25" t="s">
        <v>7</v>
      </c>
      <c r="C138" s="26" t="s">
        <v>86</v>
      </c>
      <c r="E138" s="26">
        <f t="shared" ref="E138:J138" si="117">N138+T138+Z138+AF138+AL138+AR138+AX138+BD138+BJ138+BP138+BV138+CB138+CH138+CN138+CT138+CZ138+DF138+DL138+DR138+DX138+ED138+EJ138+EP138+EV138+FB138+FH138+FN138+FT138+FZ138+GF138+GL138+GR138+GX138+HD138+HJ138+HP138+HV138+IB138+IH138+IN138+IT138+IZ138+JF138+JL138+JR138+JX138+KD138+KJ138+KP138+KV138+LB138</f>
        <v>3</v>
      </c>
      <c r="F138" s="26">
        <f t="shared" si="117"/>
        <v>0</v>
      </c>
      <c r="G138" s="26">
        <f t="shared" si="117"/>
        <v>0</v>
      </c>
      <c r="H138" s="26">
        <f t="shared" si="117"/>
        <v>0</v>
      </c>
      <c r="I138" s="26">
        <f t="shared" si="117"/>
        <v>2</v>
      </c>
      <c r="J138" s="26">
        <f t="shared" si="117"/>
        <v>1</v>
      </c>
      <c r="K138" s="31">
        <f t="shared" ref="K138:K140" si="119">sum(E138:J138)</f>
        <v>6</v>
      </c>
      <c r="M138" s="27"/>
      <c r="N138" s="28"/>
      <c r="O138" s="26"/>
      <c r="P138" s="26"/>
      <c r="Q138" s="26"/>
      <c r="R138" s="26"/>
      <c r="S138" s="26"/>
      <c r="T138" s="28">
        <v>1.0</v>
      </c>
      <c r="U138" s="26"/>
      <c r="V138" s="26"/>
      <c r="W138" s="26"/>
      <c r="X138" s="26">
        <v>1.0</v>
      </c>
      <c r="Y138" s="26"/>
      <c r="Z138" s="28"/>
      <c r="AA138" s="26"/>
      <c r="AB138" s="26"/>
      <c r="AC138" s="26"/>
      <c r="AD138" s="26"/>
      <c r="AE138" s="29"/>
      <c r="AF138" s="26"/>
      <c r="AG138" s="26"/>
      <c r="AH138" s="26"/>
      <c r="AI138" s="26"/>
      <c r="AJ138" s="26"/>
      <c r="AK138" s="29"/>
      <c r="AL138" s="28"/>
      <c r="AM138" s="26"/>
      <c r="AN138" s="26"/>
      <c r="AO138" s="26"/>
      <c r="AP138" s="26"/>
      <c r="AQ138" s="29"/>
      <c r="AR138" s="28"/>
      <c r="AS138" s="26"/>
      <c r="AT138" s="26"/>
      <c r="AU138" s="26"/>
      <c r="AV138" s="26"/>
      <c r="AW138" s="29"/>
      <c r="AX138" s="26"/>
      <c r="AY138" s="26"/>
      <c r="AZ138" s="26"/>
      <c r="BA138" s="26"/>
      <c r="BB138" s="26"/>
      <c r="BC138" s="29"/>
      <c r="BD138" s="141">
        <v>1.0</v>
      </c>
      <c r="BE138" s="142"/>
      <c r="BF138" s="142"/>
      <c r="BG138" s="142"/>
      <c r="BH138" s="142">
        <v>1.0</v>
      </c>
      <c r="BI138" s="29"/>
      <c r="BJ138" s="28"/>
      <c r="BK138" s="26"/>
      <c r="BL138" s="26"/>
      <c r="BM138" s="26"/>
      <c r="BN138" s="26"/>
      <c r="BO138" s="29">
        <v>1.0</v>
      </c>
      <c r="BP138" s="26">
        <v>1.0</v>
      </c>
      <c r="BQ138" s="26"/>
      <c r="BR138" s="26"/>
      <c r="BS138" s="26"/>
      <c r="BT138" s="26"/>
      <c r="BU138" s="29"/>
      <c r="BV138" s="26"/>
      <c r="BW138" s="26"/>
      <c r="BX138" s="26"/>
      <c r="BY138" s="26"/>
      <c r="BZ138" s="26"/>
      <c r="CA138" s="29"/>
      <c r="CB138" s="26"/>
      <c r="CC138" s="26"/>
      <c r="CD138" s="26"/>
      <c r="CE138" s="26"/>
      <c r="CF138" s="26"/>
      <c r="CG138" s="29"/>
      <c r="CH138" s="26"/>
      <c r="CI138" s="26"/>
      <c r="CJ138" s="26"/>
      <c r="CK138" s="26"/>
      <c r="CL138" s="26"/>
      <c r="CM138" s="29"/>
      <c r="CN138" s="26"/>
      <c r="CO138" s="26"/>
      <c r="CP138" s="26"/>
      <c r="CQ138" s="26"/>
      <c r="CR138" s="26"/>
      <c r="CS138" s="29"/>
      <c r="CT138" s="26"/>
      <c r="CU138" s="26"/>
      <c r="CV138" s="26"/>
      <c r="CW138" s="26"/>
      <c r="CX138" s="26"/>
      <c r="CY138" s="29"/>
      <c r="CZ138" s="26"/>
      <c r="DA138" s="26"/>
      <c r="DB138" s="26"/>
      <c r="DC138" s="26"/>
      <c r="DD138" s="26"/>
      <c r="DE138" s="29"/>
      <c r="DF138" s="26"/>
      <c r="DG138" s="26"/>
      <c r="DH138" s="26"/>
      <c r="DI138" s="26"/>
      <c r="DJ138" s="26"/>
      <c r="DK138" s="29"/>
      <c r="DL138" s="26"/>
      <c r="DM138" s="26"/>
      <c r="DN138" s="26"/>
      <c r="DO138" s="26"/>
      <c r="DP138" s="26"/>
      <c r="DQ138" s="29"/>
      <c r="DR138" s="26"/>
      <c r="DS138" s="26"/>
      <c r="DT138" s="26"/>
      <c r="DU138" s="26"/>
      <c r="DV138" s="26"/>
      <c r="DW138" s="29"/>
      <c r="DX138" s="26"/>
      <c r="DY138" s="26"/>
      <c r="DZ138" s="26"/>
      <c r="EA138" s="26"/>
      <c r="EB138" s="26"/>
      <c r="EC138" s="29"/>
      <c r="ED138" s="26"/>
      <c r="EE138" s="26"/>
      <c r="EF138" s="26"/>
      <c r="EG138" s="26"/>
      <c r="EH138" s="26"/>
      <c r="EI138" s="29"/>
      <c r="EJ138" s="26"/>
      <c r="EK138" s="26"/>
      <c r="EL138" s="26"/>
      <c r="EM138" s="26"/>
      <c r="EN138" s="26"/>
      <c r="EO138" s="29"/>
      <c r="EP138" s="26"/>
      <c r="EQ138" s="26"/>
      <c r="ER138" s="26"/>
      <c r="ES138" s="26"/>
      <c r="ET138" s="26"/>
      <c r="EU138" s="29"/>
      <c r="EV138" s="26"/>
      <c r="EW138" s="26"/>
      <c r="EX138" s="26"/>
      <c r="EY138" s="26"/>
      <c r="EZ138" s="26"/>
      <c r="FA138" s="29"/>
      <c r="FB138" s="26"/>
      <c r="FC138" s="26"/>
      <c r="FD138" s="26"/>
      <c r="FE138" s="26"/>
      <c r="FF138" s="26"/>
      <c r="FG138" s="29"/>
      <c r="FH138" s="26"/>
      <c r="FI138" s="26"/>
      <c r="FJ138" s="26"/>
      <c r="FK138" s="26"/>
      <c r="FL138" s="26"/>
      <c r="FM138" s="29"/>
      <c r="FN138" s="26"/>
      <c r="FO138" s="26"/>
      <c r="FP138" s="26"/>
      <c r="FQ138" s="26"/>
      <c r="FR138" s="26"/>
      <c r="FS138" s="29"/>
      <c r="FT138" s="26"/>
      <c r="FU138" s="26"/>
      <c r="FV138" s="26"/>
      <c r="FW138" s="26"/>
      <c r="FX138" s="26"/>
      <c r="FY138" s="29"/>
      <c r="FZ138" s="26"/>
      <c r="GA138" s="26"/>
      <c r="GB138" s="26"/>
      <c r="GC138" s="26"/>
      <c r="GD138" s="26"/>
      <c r="GE138" s="29"/>
      <c r="GF138" s="26"/>
      <c r="GG138" s="26"/>
      <c r="GH138" s="26"/>
      <c r="GI138" s="26"/>
      <c r="GJ138" s="26"/>
      <c r="GK138" s="29"/>
      <c r="GL138" s="26"/>
      <c r="GM138" s="26"/>
      <c r="GN138" s="26"/>
      <c r="GO138" s="26"/>
      <c r="GP138" s="26"/>
      <c r="GQ138" s="29"/>
      <c r="GR138" s="26"/>
      <c r="GS138" s="26"/>
      <c r="GT138" s="26"/>
      <c r="GU138" s="26"/>
      <c r="GV138" s="26"/>
      <c r="GW138" s="29"/>
      <c r="GX138" s="26"/>
      <c r="GY138" s="26"/>
      <c r="GZ138" s="26"/>
      <c r="HA138" s="26"/>
      <c r="HB138" s="26"/>
      <c r="HC138" s="29"/>
      <c r="HD138" s="26"/>
      <c r="HE138" s="26"/>
      <c r="HF138" s="26"/>
      <c r="HG138" s="26"/>
      <c r="HH138" s="26"/>
      <c r="HI138" s="29"/>
      <c r="HJ138" s="26"/>
      <c r="HK138" s="26"/>
      <c r="HL138" s="26"/>
      <c r="HM138" s="26"/>
      <c r="HN138" s="26"/>
      <c r="HO138" s="29"/>
      <c r="HP138" s="26"/>
      <c r="HQ138" s="26"/>
      <c r="HR138" s="26"/>
      <c r="HS138" s="26"/>
      <c r="HT138" s="26"/>
      <c r="HU138" s="29"/>
      <c r="HV138" s="26"/>
      <c r="HW138" s="26"/>
      <c r="HX138" s="26"/>
      <c r="HY138" s="26"/>
      <c r="HZ138" s="26"/>
      <c r="IA138" s="29"/>
      <c r="IB138" s="26"/>
      <c r="IC138" s="26"/>
      <c r="ID138" s="26"/>
      <c r="IE138" s="26"/>
      <c r="IF138" s="26"/>
      <c r="IG138" s="29"/>
      <c r="IH138" s="26"/>
      <c r="II138" s="26"/>
      <c r="IJ138" s="26"/>
      <c r="IK138" s="26"/>
      <c r="IL138" s="26"/>
      <c r="IM138" s="29"/>
      <c r="IN138" s="26"/>
      <c r="IO138" s="26"/>
      <c r="IP138" s="26"/>
      <c r="IQ138" s="26"/>
      <c r="IR138" s="26"/>
      <c r="IS138" s="29"/>
      <c r="IT138" s="26"/>
      <c r="IU138" s="26"/>
      <c r="IV138" s="26"/>
      <c r="IW138" s="26"/>
      <c r="IX138" s="26"/>
      <c r="IY138" s="29"/>
      <c r="IZ138" s="26"/>
      <c r="JA138" s="26"/>
      <c r="JB138" s="26"/>
      <c r="JC138" s="26"/>
      <c r="JD138" s="26"/>
      <c r="JE138" s="29"/>
      <c r="JF138" s="26"/>
      <c r="JG138" s="26"/>
      <c r="JH138" s="26"/>
      <c r="JI138" s="26"/>
      <c r="JJ138" s="26"/>
      <c r="JK138" s="29"/>
      <c r="JL138" s="26"/>
      <c r="JM138" s="26"/>
      <c r="JN138" s="26"/>
      <c r="JO138" s="26"/>
      <c r="JP138" s="26"/>
      <c r="JQ138" s="29"/>
      <c r="JR138" s="26"/>
      <c r="JS138" s="26"/>
      <c r="JT138" s="26"/>
      <c r="JU138" s="26"/>
      <c r="JV138" s="26"/>
      <c r="JW138" s="29"/>
      <c r="JX138" s="26"/>
      <c r="JY138" s="26"/>
      <c r="JZ138" s="26"/>
      <c r="KA138" s="26"/>
      <c r="KB138" s="26"/>
      <c r="KC138" s="29"/>
      <c r="KD138" s="26"/>
      <c r="KE138" s="26"/>
      <c r="KF138" s="26"/>
      <c r="KG138" s="26"/>
      <c r="KH138" s="26"/>
      <c r="KI138" s="29"/>
      <c r="KJ138" s="26"/>
      <c r="KK138" s="26"/>
      <c r="KL138" s="26"/>
      <c r="KM138" s="26"/>
      <c r="KN138" s="26"/>
      <c r="KO138" s="29"/>
      <c r="KP138" s="26"/>
      <c r="KQ138" s="26"/>
      <c r="KR138" s="26"/>
      <c r="KS138" s="26"/>
      <c r="KT138" s="26"/>
      <c r="KU138" s="29"/>
      <c r="KV138" s="26"/>
      <c r="KW138" s="26"/>
      <c r="KX138" s="26"/>
      <c r="KY138" s="26"/>
      <c r="KZ138" s="26"/>
      <c r="LA138" s="29"/>
      <c r="LB138" s="26"/>
      <c r="LC138" s="26"/>
      <c r="LD138" s="26"/>
      <c r="LE138" s="26"/>
      <c r="LF138" s="26"/>
      <c r="LG138" s="29"/>
    </row>
    <row r="139">
      <c r="A139" s="1"/>
      <c r="B139" s="25" t="s">
        <v>9</v>
      </c>
      <c r="C139" s="26" t="s">
        <v>18</v>
      </c>
      <c r="D139" s="24" t="s">
        <v>11</v>
      </c>
      <c r="E139" s="37">
        <f t="shared" ref="E139:J139" si="118">N139+T139+Z139+AF139+AL139+AR139+AX139+BD139+BJ139+BP139+BV139+CB139+CH139+CN139+CT139+CZ139+DF139+DL139+DR139+DX139+ED139+EJ139+EP139+EV139+FB139+FH139+FN139+FT139+FZ139+GF139+GL139+GR139+GX139+HD139+HJ139+HP139+HV139+IB139+IH139+IN139+IT139+IZ139+JF139+JL139+JR139+JX139+KD139+KJ139+KP139+KV139+LB139</f>
        <v>18000</v>
      </c>
      <c r="F139" s="37">
        <f t="shared" si="118"/>
        <v>0</v>
      </c>
      <c r="G139" s="37">
        <f t="shared" si="118"/>
        <v>0</v>
      </c>
      <c r="H139" s="37">
        <f t="shared" si="118"/>
        <v>0</v>
      </c>
      <c r="I139" s="37">
        <f t="shared" si="118"/>
        <v>12000</v>
      </c>
      <c r="J139" s="37">
        <f t="shared" si="118"/>
        <v>6000</v>
      </c>
      <c r="K139" s="43">
        <f t="shared" si="119"/>
        <v>36000</v>
      </c>
      <c r="L139" s="38">
        <f>sum(E139:J139)+sum(E143:J143)</f>
        <v>246000</v>
      </c>
      <c r="M139" s="39">
        <f>sum(E140:J140)+sum(E144:J144)</f>
        <v>303724</v>
      </c>
      <c r="N139" s="40"/>
      <c r="O139" s="37"/>
      <c r="P139" s="37"/>
      <c r="Q139" s="37"/>
      <c r="R139" s="37"/>
      <c r="S139" s="37"/>
      <c r="T139" s="40">
        <f>6000</f>
        <v>6000</v>
      </c>
      <c r="U139" s="37"/>
      <c r="V139" s="37"/>
      <c r="W139" s="37"/>
      <c r="X139" s="37">
        <v>6000.0</v>
      </c>
      <c r="Y139" s="37"/>
      <c r="Z139" s="40"/>
      <c r="AA139" s="37"/>
      <c r="AB139" s="37"/>
      <c r="AC139" s="37"/>
      <c r="AD139" s="37"/>
      <c r="AE139" s="41"/>
      <c r="AF139" s="37"/>
      <c r="AG139" s="37"/>
      <c r="AH139" s="37"/>
      <c r="AI139" s="37"/>
      <c r="AJ139" s="37"/>
      <c r="AK139" s="41"/>
      <c r="AL139" s="40"/>
      <c r="AM139" s="37"/>
      <c r="AN139" s="37"/>
      <c r="AO139" s="37"/>
      <c r="AP139" s="37"/>
      <c r="AQ139" s="41"/>
      <c r="AR139" s="40"/>
      <c r="AS139" s="37"/>
      <c r="AT139" s="37"/>
      <c r="AU139" s="37"/>
      <c r="AV139" s="37"/>
      <c r="AW139" s="41"/>
      <c r="AX139" s="37"/>
      <c r="AY139" s="37"/>
      <c r="AZ139" s="37"/>
      <c r="BA139" s="37"/>
      <c r="BB139" s="37"/>
      <c r="BC139" s="41"/>
      <c r="BD139" s="143">
        <v>6000.0</v>
      </c>
      <c r="BE139" s="144"/>
      <c r="BF139" s="144"/>
      <c r="BG139" s="144"/>
      <c r="BH139" s="144">
        <v>6000.0</v>
      </c>
      <c r="BI139" s="41"/>
      <c r="BJ139" s="40"/>
      <c r="BK139" s="37"/>
      <c r="BL139" s="37"/>
      <c r="BM139" s="37"/>
      <c r="BN139" s="37"/>
      <c r="BO139" s="41">
        <v>6000.0</v>
      </c>
      <c r="BP139" s="37">
        <v>6000.0</v>
      </c>
      <c r="BQ139" s="37"/>
      <c r="BR139" s="37"/>
      <c r="BS139" s="37"/>
      <c r="BT139" s="37"/>
      <c r="BU139" s="41"/>
      <c r="BV139" s="37"/>
      <c r="BW139" s="37"/>
      <c r="BX139" s="37"/>
      <c r="BY139" s="37"/>
      <c r="BZ139" s="37"/>
      <c r="CA139" s="41"/>
      <c r="CB139" s="37"/>
      <c r="CC139" s="37"/>
      <c r="CD139" s="37"/>
      <c r="CE139" s="37"/>
      <c r="CF139" s="37"/>
      <c r="CG139" s="41"/>
      <c r="CH139" s="37"/>
      <c r="CI139" s="37"/>
      <c r="CJ139" s="37"/>
      <c r="CK139" s="37"/>
      <c r="CL139" s="37"/>
      <c r="CM139" s="41"/>
      <c r="CN139" s="37"/>
      <c r="CO139" s="37"/>
      <c r="CP139" s="37"/>
      <c r="CQ139" s="37"/>
      <c r="CR139" s="37"/>
      <c r="CS139" s="41"/>
      <c r="CT139" s="37"/>
      <c r="CU139" s="37"/>
      <c r="CV139" s="37"/>
      <c r="CW139" s="37"/>
      <c r="CX139" s="37"/>
      <c r="CY139" s="41"/>
      <c r="CZ139" s="37"/>
      <c r="DA139" s="37"/>
      <c r="DB139" s="37"/>
      <c r="DC139" s="37"/>
      <c r="DD139" s="37"/>
      <c r="DE139" s="41"/>
      <c r="DF139" s="37"/>
      <c r="DG139" s="37"/>
      <c r="DH139" s="37"/>
      <c r="DI139" s="37"/>
      <c r="DJ139" s="37"/>
      <c r="DK139" s="41"/>
      <c r="DL139" s="37"/>
      <c r="DM139" s="37"/>
      <c r="DN139" s="37"/>
      <c r="DO139" s="37"/>
      <c r="DP139" s="37"/>
      <c r="DQ139" s="41"/>
      <c r="DR139" s="37"/>
      <c r="DS139" s="37"/>
      <c r="DT139" s="37"/>
      <c r="DU139" s="37"/>
      <c r="DV139" s="37"/>
      <c r="DW139" s="41"/>
      <c r="DX139" s="37"/>
      <c r="DY139" s="37"/>
      <c r="DZ139" s="37"/>
      <c r="EA139" s="37"/>
      <c r="EB139" s="37"/>
      <c r="EC139" s="41"/>
      <c r="ED139" s="37"/>
      <c r="EE139" s="37"/>
      <c r="EF139" s="37"/>
      <c r="EG139" s="37"/>
      <c r="EH139" s="37"/>
      <c r="EI139" s="41"/>
      <c r="EJ139" s="37"/>
      <c r="EK139" s="37"/>
      <c r="EL139" s="37"/>
      <c r="EM139" s="37"/>
      <c r="EN139" s="37"/>
      <c r="EO139" s="41"/>
      <c r="EP139" s="37"/>
      <c r="EQ139" s="37"/>
      <c r="ER139" s="37"/>
      <c r="ES139" s="37"/>
      <c r="ET139" s="37"/>
      <c r="EU139" s="41"/>
      <c r="EV139" s="37"/>
      <c r="EW139" s="37"/>
      <c r="EX139" s="37"/>
      <c r="EY139" s="37"/>
      <c r="EZ139" s="37"/>
      <c r="FA139" s="41"/>
      <c r="FB139" s="37"/>
      <c r="FC139" s="37"/>
      <c r="FD139" s="37"/>
      <c r="FE139" s="37"/>
      <c r="FF139" s="37"/>
      <c r="FG139" s="41"/>
      <c r="FH139" s="37"/>
      <c r="FI139" s="37"/>
      <c r="FJ139" s="37"/>
      <c r="FK139" s="37"/>
      <c r="FL139" s="37"/>
      <c r="FM139" s="41"/>
      <c r="FN139" s="37"/>
      <c r="FO139" s="37"/>
      <c r="FP139" s="37"/>
      <c r="FQ139" s="37"/>
      <c r="FR139" s="37"/>
      <c r="FS139" s="41"/>
      <c r="FT139" s="37"/>
      <c r="FU139" s="37"/>
      <c r="FV139" s="37"/>
      <c r="FW139" s="37"/>
      <c r="FX139" s="37"/>
      <c r="FY139" s="41"/>
      <c r="FZ139" s="37"/>
      <c r="GA139" s="37"/>
      <c r="GB139" s="37"/>
      <c r="GC139" s="37"/>
      <c r="GD139" s="37"/>
      <c r="GE139" s="41"/>
      <c r="GF139" s="37"/>
      <c r="GG139" s="37"/>
      <c r="GH139" s="37"/>
      <c r="GI139" s="37"/>
      <c r="GJ139" s="37"/>
      <c r="GK139" s="41"/>
      <c r="GL139" s="37"/>
      <c r="GM139" s="37"/>
      <c r="GN139" s="37"/>
      <c r="GO139" s="37"/>
      <c r="GP139" s="37"/>
      <c r="GQ139" s="41"/>
      <c r="GR139" s="37"/>
      <c r="GS139" s="37"/>
      <c r="GT139" s="37"/>
      <c r="GU139" s="37"/>
      <c r="GV139" s="37"/>
      <c r="GW139" s="41"/>
      <c r="GX139" s="37"/>
      <c r="GY139" s="37"/>
      <c r="GZ139" s="37"/>
      <c r="HA139" s="37"/>
      <c r="HB139" s="37"/>
      <c r="HC139" s="41"/>
      <c r="HD139" s="37"/>
      <c r="HE139" s="37"/>
      <c r="HF139" s="37"/>
      <c r="HG139" s="37"/>
      <c r="HH139" s="37"/>
      <c r="HI139" s="41"/>
      <c r="HJ139" s="37"/>
      <c r="HK139" s="37"/>
      <c r="HL139" s="37"/>
      <c r="HM139" s="37"/>
      <c r="HN139" s="37"/>
      <c r="HO139" s="41"/>
      <c r="HP139" s="37"/>
      <c r="HQ139" s="37"/>
      <c r="HR139" s="37"/>
      <c r="HS139" s="37"/>
      <c r="HT139" s="37"/>
      <c r="HU139" s="41"/>
      <c r="HV139" s="37"/>
      <c r="HW139" s="37"/>
      <c r="HX139" s="37"/>
      <c r="HY139" s="37"/>
      <c r="HZ139" s="37"/>
      <c r="IA139" s="41"/>
      <c r="IB139" s="37"/>
      <c r="IC139" s="37"/>
      <c r="ID139" s="37"/>
      <c r="IE139" s="37"/>
      <c r="IF139" s="37"/>
      <c r="IG139" s="41"/>
      <c r="IH139" s="37"/>
      <c r="II139" s="37"/>
      <c r="IJ139" s="37"/>
      <c r="IK139" s="37"/>
      <c r="IL139" s="37"/>
      <c r="IM139" s="41"/>
      <c r="IN139" s="37"/>
      <c r="IO139" s="37"/>
      <c r="IP139" s="37"/>
      <c r="IQ139" s="37"/>
      <c r="IR139" s="37"/>
      <c r="IS139" s="41"/>
      <c r="IT139" s="37"/>
      <c r="IU139" s="37"/>
      <c r="IV139" s="37"/>
      <c r="IW139" s="37"/>
      <c r="IX139" s="37"/>
      <c r="IY139" s="41"/>
      <c r="IZ139" s="37"/>
      <c r="JA139" s="37"/>
      <c r="JB139" s="37"/>
      <c r="JC139" s="37"/>
      <c r="JD139" s="37"/>
      <c r="JE139" s="41"/>
      <c r="JF139" s="37"/>
      <c r="JG139" s="37"/>
      <c r="JH139" s="37"/>
      <c r="JI139" s="37"/>
      <c r="JJ139" s="37"/>
      <c r="JK139" s="41"/>
      <c r="JL139" s="37"/>
      <c r="JM139" s="37"/>
      <c r="JN139" s="37"/>
      <c r="JO139" s="37"/>
      <c r="JP139" s="37"/>
      <c r="JQ139" s="41"/>
      <c r="JR139" s="37"/>
      <c r="JS139" s="37"/>
      <c r="JT139" s="37"/>
      <c r="JU139" s="37"/>
      <c r="JV139" s="37"/>
      <c r="JW139" s="41"/>
      <c r="JX139" s="37"/>
      <c r="JY139" s="37"/>
      <c r="JZ139" s="37"/>
      <c r="KA139" s="37"/>
      <c r="KB139" s="37"/>
      <c r="KC139" s="41"/>
      <c r="KD139" s="37"/>
      <c r="KE139" s="37"/>
      <c r="KF139" s="37"/>
      <c r="KG139" s="37"/>
      <c r="KH139" s="37"/>
      <c r="KI139" s="41"/>
      <c r="KJ139" s="37"/>
      <c r="KK139" s="37"/>
      <c r="KL139" s="37"/>
      <c r="KM139" s="37"/>
      <c r="KN139" s="37"/>
      <c r="KO139" s="41"/>
      <c r="KP139" s="37"/>
      <c r="KQ139" s="37"/>
      <c r="KR139" s="37"/>
      <c r="KS139" s="37"/>
      <c r="KT139" s="37"/>
      <c r="KU139" s="41"/>
      <c r="KV139" s="37"/>
      <c r="KW139" s="37"/>
      <c r="KX139" s="37"/>
      <c r="KY139" s="37"/>
      <c r="KZ139" s="37"/>
      <c r="LA139" s="41"/>
      <c r="LB139" s="37"/>
      <c r="LC139" s="37"/>
      <c r="LD139" s="37"/>
      <c r="LE139" s="37"/>
      <c r="LF139" s="37"/>
      <c r="LG139" s="41"/>
    </row>
    <row r="140">
      <c r="A140" s="1"/>
      <c r="B140" s="25" t="s">
        <v>12</v>
      </c>
      <c r="D140" s="24" t="s">
        <v>13</v>
      </c>
      <c r="E140" s="37">
        <f t="shared" ref="E140:J140" si="120">N140+T140+Z140+AF140+AL140+AR140+AX140+BD140+BJ140+BP140+BV140+CB140+CH140+CN140+CT140+CZ140+DF140+DL140+DR140+DX140+ED140+EJ140+EP140+EV140+FB140+FH140+FN140+FT140+FZ140+GF140+GL140+GR140+GX140+HD140+HJ140+HP140+HV140+IB140+IH140+IN140+IT140+IZ140+JF140+JL140+JR140+JX140+KD140+KJ140+KP140+KV140+LB140</f>
        <v>1998</v>
      </c>
      <c r="F140" s="37">
        <f t="shared" si="120"/>
        <v>0</v>
      </c>
      <c r="G140" s="37">
        <f t="shared" si="120"/>
        <v>0</v>
      </c>
      <c r="H140" s="37">
        <f t="shared" si="120"/>
        <v>0</v>
      </c>
      <c r="I140" s="37">
        <f t="shared" si="120"/>
        <v>119497</v>
      </c>
      <c r="J140" s="37">
        <f t="shared" si="120"/>
        <v>0</v>
      </c>
      <c r="K140" s="43">
        <f t="shared" si="119"/>
        <v>121495</v>
      </c>
      <c r="M140" s="27"/>
      <c r="N140" s="40"/>
      <c r="O140" s="37"/>
      <c r="P140" s="37"/>
      <c r="Q140" s="37"/>
      <c r="R140" s="37"/>
      <c r="S140" s="37"/>
      <c r="T140" s="40"/>
      <c r="U140" s="37"/>
      <c r="V140" s="37"/>
      <c r="W140" s="37"/>
      <c r="X140" s="37">
        <v>64748.0</v>
      </c>
      <c r="Y140" s="37"/>
      <c r="Z140" s="40"/>
      <c r="AA140" s="37"/>
      <c r="AB140" s="37"/>
      <c r="AC140" s="37"/>
      <c r="AD140" s="37"/>
      <c r="AE140" s="41"/>
      <c r="AF140" s="37"/>
      <c r="AG140" s="37"/>
      <c r="AH140" s="37"/>
      <c r="AI140" s="37"/>
      <c r="AJ140" s="37"/>
      <c r="AK140" s="41"/>
      <c r="AL140" s="40"/>
      <c r="AM140" s="37"/>
      <c r="AN140" s="37"/>
      <c r="AO140" s="37"/>
      <c r="AP140" s="37"/>
      <c r="AQ140" s="41"/>
      <c r="AR140" s="40"/>
      <c r="AS140" s="37"/>
      <c r="AT140" s="37"/>
      <c r="AU140" s="37"/>
      <c r="AV140" s="37"/>
      <c r="AW140" s="41"/>
      <c r="AX140" s="37"/>
      <c r="AY140" s="37"/>
      <c r="AZ140" s="37"/>
      <c r="BA140" s="37"/>
      <c r="BB140" s="37"/>
      <c r="BC140" s="41"/>
      <c r="BD140" s="143">
        <f>999</f>
        <v>999</v>
      </c>
      <c r="BE140" s="144"/>
      <c r="BF140" s="144"/>
      <c r="BG140" s="144"/>
      <c r="BH140" s="144">
        <f>54749</f>
        <v>54749</v>
      </c>
      <c r="BI140" s="41"/>
      <c r="BJ140" s="40"/>
      <c r="BK140" s="37"/>
      <c r="BL140" s="37"/>
      <c r="BM140" s="37"/>
      <c r="BN140" s="37"/>
      <c r="BO140" s="41"/>
      <c r="BP140" s="37">
        <v>999.0</v>
      </c>
      <c r="BQ140" s="37"/>
      <c r="BR140" s="37"/>
      <c r="BS140" s="37"/>
      <c r="BT140" s="37"/>
      <c r="BU140" s="41"/>
      <c r="BV140" s="37"/>
      <c r="BW140" s="37"/>
      <c r="BX140" s="37"/>
      <c r="BY140" s="37"/>
      <c r="BZ140" s="37"/>
      <c r="CA140" s="41"/>
      <c r="CB140" s="37"/>
      <c r="CC140" s="37"/>
      <c r="CD140" s="37"/>
      <c r="CE140" s="37"/>
      <c r="CF140" s="37"/>
      <c r="CG140" s="41"/>
      <c r="CH140" s="37"/>
      <c r="CI140" s="37"/>
      <c r="CJ140" s="37"/>
      <c r="CK140" s="37"/>
      <c r="CL140" s="37"/>
      <c r="CM140" s="41"/>
      <c r="CN140" s="37"/>
      <c r="CO140" s="37"/>
      <c r="CP140" s="37"/>
      <c r="CQ140" s="37"/>
      <c r="CR140" s="37"/>
      <c r="CS140" s="41"/>
      <c r="CT140" s="37"/>
      <c r="CU140" s="37"/>
      <c r="CV140" s="37"/>
      <c r="CW140" s="37"/>
      <c r="CX140" s="37"/>
      <c r="CY140" s="41"/>
      <c r="CZ140" s="37"/>
      <c r="DA140" s="37"/>
      <c r="DB140" s="37"/>
      <c r="DC140" s="37"/>
      <c r="DD140" s="37"/>
      <c r="DE140" s="41"/>
      <c r="DF140" s="37"/>
      <c r="DG140" s="37"/>
      <c r="DH140" s="37"/>
      <c r="DI140" s="37"/>
      <c r="DJ140" s="37"/>
      <c r="DK140" s="41"/>
      <c r="DL140" s="37"/>
      <c r="DM140" s="37"/>
      <c r="DN140" s="37"/>
      <c r="DO140" s="37"/>
      <c r="DP140" s="37"/>
      <c r="DQ140" s="41"/>
      <c r="DR140" s="37"/>
      <c r="DS140" s="37"/>
      <c r="DT140" s="37"/>
      <c r="DU140" s="37"/>
      <c r="DV140" s="37"/>
      <c r="DW140" s="41"/>
      <c r="DX140" s="37"/>
      <c r="DY140" s="37"/>
      <c r="DZ140" s="37"/>
      <c r="EA140" s="37"/>
      <c r="EB140" s="37"/>
      <c r="EC140" s="41"/>
      <c r="ED140" s="37"/>
      <c r="EE140" s="37"/>
      <c r="EF140" s="37"/>
      <c r="EG140" s="37"/>
      <c r="EH140" s="37"/>
      <c r="EI140" s="41"/>
      <c r="EJ140" s="37"/>
      <c r="EK140" s="37"/>
      <c r="EL140" s="37"/>
      <c r="EM140" s="37"/>
      <c r="EN140" s="37"/>
      <c r="EO140" s="41"/>
      <c r="EP140" s="37"/>
      <c r="EQ140" s="37"/>
      <c r="ER140" s="37"/>
      <c r="ES140" s="37"/>
      <c r="ET140" s="37"/>
      <c r="EU140" s="41"/>
      <c r="EV140" s="37"/>
      <c r="EW140" s="37"/>
      <c r="EX140" s="37"/>
      <c r="EY140" s="37"/>
      <c r="EZ140" s="37"/>
      <c r="FA140" s="41"/>
      <c r="FB140" s="37"/>
      <c r="FC140" s="37"/>
      <c r="FD140" s="37"/>
      <c r="FE140" s="37"/>
      <c r="FF140" s="37"/>
      <c r="FG140" s="41"/>
      <c r="FH140" s="37"/>
      <c r="FI140" s="37"/>
      <c r="FJ140" s="37"/>
      <c r="FK140" s="37"/>
      <c r="FL140" s="37"/>
      <c r="FM140" s="41"/>
      <c r="FN140" s="37"/>
      <c r="FO140" s="37"/>
      <c r="FP140" s="37"/>
      <c r="FQ140" s="37"/>
      <c r="FR140" s="37"/>
      <c r="FS140" s="41"/>
      <c r="FT140" s="37"/>
      <c r="FU140" s="37"/>
      <c r="FV140" s="37"/>
      <c r="FW140" s="37"/>
      <c r="FX140" s="37"/>
      <c r="FY140" s="41"/>
      <c r="FZ140" s="37"/>
      <c r="GA140" s="37"/>
      <c r="GB140" s="37"/>
      <c r="GC140" s="37"/>
      <c r="GD140" s="37"/>
      <c r="GE140" s="41"/>
      <c r="GF140" s="37"/>
      <c r="GG140" s="37"/>
      <c r="GH140" s="37"/>
      <c r="GI140" s="37"/>
      <c r="GJ140" s="37"/>
      <c r="GK140" s="41"/>
      <c r="GL140" s="37"/>
      <c r="GM140" s="37"/>
      <c r="GN140" s="37"/>
      <c r="GO140" s="37"/>
      <c r="GP140" s="37"/>
      <c r="GQ140" s="41"/>
      <c r="GR140" s="37"/>
      <c r="GS140" s="37"/>
      <c r="GT140" s="37"/>
      <c r="GU140" s="37"/>
      <c r="GV140" s="37"/>
      <c r="GW140" s="41"/>
      <c r="GX140" s="37"/>
      <c r="GY140" s="37"/>
      <c r="GZ140" s="37"/>
      <c r="HA140" s="37"/>
      <c r="HB140" s="37"/>
      <c r="HC140" s="41"/>
      <c r="HD140" s="37"/>
      <c r="HE140" s="37"/>
      <c r="HF140" s="37"/>
      <c r="HG140" s="37"/>
      <c r="HH140" s="37"/>
      <c r="HI140" s="41"/>
      <c r="HJ140" s="37"/>
      <c r="HK140" s="37"/>
      <c r="HL140" s="37"/>
      <c r="HM140" s="37"/>
      <c r="HN140" s="37"/>
      <c r="HO140" s="41"/>
      <c r="HP140" s="37"/>
      <c r="HQ140" s="37"/>
      <c r="HR140" s="37"/>
      <c r="HS140" s="37"/>
      <c r="HT140" s="37"/>
      <c r="HU140" s="41"/>
      <c r="HV140" s="37"/>
      <c r="HW140" s="37"/>
      <c r="HX140" s="37"/>
      <c r="HY140" s="37"/>
      <c r="HZ140" s="37"/>
      <c r="IA140" s="41"/>
      <c r="IB140" s="37"/>
      <c r="IC140" s="37"/>
      <c r="ID140" s="37"/>
      <c r="IE140" s="37"/>
      <c r="IF140" s="37"/>
      <c r="IG140" s="41"/>
      <c r="IH140" s="37"/>
      <c r="II140" s="37"/>
      <c r="IJ140" s="37"/>
      <c r="IK140" s="37"/>
      <c r="IL140" s="37"/>
      <c r="IM140" s="41"/>
      <c r="IN140" s="37"/>
      <c r="IO140" s="37"/>
      <c r="IP140" s="37"/>
      <c r="IQ140" s="37"/>
      <c r="IR140" s="37"/>
      <c r="IS140" s="41"/>
      <c r="IT140" s="37"/>
      <c r="IU140" s="37"/>
      <c r="IV140" s="37"/>
      <c r="IW140" s="37"/>
      <c r="IX140" s="37"/>
      <c r="IY140" s="41"/>
      <c r="IZ140" s="37"/>
      <c r="JA140" s="37"/>
      <c r="JB140" s="37"/>
      <c r="JC140" s="37"/>
      <c r="JD140" s="37"/>
      <c r="JE140" s="41"/>
      <c r="JF140" s="37"/>
      <c r="JG140" s="37"/>
      <c r="JH140" s="37"/>
      <c r="JI140" s="37"/>
      <c r="JJ140" s="37"/>
      <c r="JK140" s="41"/>
      <c r="JL140" s="37"/>
      <c r="JM140" s="37"/>
      <c r="JN140" s="37"/>
      <c r="JO140" s="37"/>
      <c r="JP140" s="37"/>
      <c r="JQ140" s="41"/>
      <c r="JR140" s="37"/>
      <c r="JS140" s="37"/>
      <c r="JT140" s="37"/>
      <c r="JU140" s="37"/>
      <c r="JV140" s="37"/>
      <c r="JW140" s="41"/>
      <c r="JX140" s="37"/>
      <c r="JY140" s="37"/>
      <c r="JZ140" s="37"/>
      <c r="KA140" s="37"/>
      <c r="KB140" s="37"/>
      <c r="KC140" s="41"/>
      <c r="KD140" s="37"/>
      <c r="KE140" s="37"/>
      <c r="KF140" s="37"/>
      <c r="KG140" s="37"/>
      <c r="KH140" s="37"/>
      <c r="KI140" s="41"/>
      <c r="KJ140" s="37"/>
      <c r="KK140" s="37"/>
      <c r="KL140" s="37"/>
      <c r="KM140" s="37"/>
      <c r="KN140" s="37"/>
      <c r="KO140" s="41"/>
      <c r="KP140" s="37"/>
      <c r="KQ140" s="37"/>
      <c r="KR140" s="37"/>
      <c r="KS140" s="37"/>
      <c r="KT140" s="37"/>
      <c r="KU140" s="41"/>
      <c r="KV140" s="37"/>
      <c r="KW140" s="37"/>
      <c r="KX140" s="37"/>
      <c r="KY140" s="37"/>
      <c r="KZ140" s="37"/>
      <c r="LA140" s="41"/>
      <c r="LB140" s="37"/>
      <c r="LC140" s="37"/>
      <c r="LD140" s="37"/>
      <c r="LE140" s="37"/>
      <c r="LF140" s="37"/>
      <c r="LG140" s="41"/>
    </row>
    <row r="141">
      <c r="A141" s="1"/>
      <c r="B141" s="49" t="s">
        <v>92</v>
      </c>
      <c r="D141" s="50" t="s">
        <v>15</v>
      </c>
      <c r="E141" s="50" t="s">
        <v>60</v>
      </c>
      <c r="F141" s="50" t="s">
        <v>61</v>
      </c>
      <c r="G141" s="50" t="s">
        <v>62</v>
      </c>
      <c r="H141" s="50" t="s">
        <v>63</v>
      </c>
      <c r="I141" s="50" t="s">
        <v>4</v>
      </c>
      <c r="J141" s="50" t="s">
        <v>64</v>
      </c>
      <c r="K141" s="165" t="s">
        <v>37</v>
      </c>
      <c r="M141" s="27"/>
      <c r="N141" s="52" t="s">
        <v>60</v>
      </c>
      <c r="O141" s="51" t="s">
        <v>61</v>
      </c>
      <c r="P141" s="51" t="s">
        <v>62</v>
      </c>
      <c r="Q141" s="51" t="s">
        <v>63</v>
      </c>
      <c r="R141" s="51" t="s">
        <v>4</v>
      </c>
      <c r="S141" s="51" t="s">
        <v>64</v>
      </c>
      <c r="T141" s="52" t="s">
        <v>60</v>
      </c>
      <c r="U141" s="51" t="s">
        <v>61</v>
      </c>
      <c r="V141" s="51" t="s">
        <v>62</v>
      </c>
      <c r="W141" s="51" t="s">
        <v>63</v>
      </c>
      <c r="X141" s="51" t="s">
        <v>4</v>
      </c>
      <c r="Y141" s="51" t="s">
        <v>64</v>
      </c>
      <c r="Z141" s="52" t="s">
        <v>60</v>
      </c>
      <c r="AA141" s="51" t="s">
        <v>61</v>
      </c>
      <c r="AB141" s="51" t="s">
        <v>62</v>
      </c>
      <c r="AC141" s="51" t="s">
        <v>63</v>
      </c>
      <c r="AD141" s="51" t="s">
        <v>4</v>
      </c>
      <c r="AE141" s="53" t="s">
        <v>64</v>
      </c>
      <c r="AF141" s="51" t="s">
        <v>60</v>
      </c>
      <c r="AG141" s="51" t="s">
        <v>61</v>
      </c>
      <c r="AH141" s="51" t="s">
        <v>62</v>
      </c>
      <c r="AI141" s="51" t="s">
        <v>63</v>
      </c>
      <c r="AJ141" s="51" t="s">
        <v>4</v>
      </c>
      <c r="AK141" s="53" t="s">
        <v>64</v>
      </c>
      <c r="AL141" s="52" t="s">
        <v>60</v>
      </c>
      <c r="AM141" s="51" t="s">
        <v>61</v>
      </c>
      <c r="AN141" s="51" t="s">
        <v>62</v>
      </c>
      <c r="AO141" s="51" t="s">
        <v>63</v>
      </c>
      <c r="AP141" s="51" t="s">
        <v>4</v>
      </c>
      <c r="AQ141" s="53" t="s">
        <v>64</v>
      </c>
      <c r="AR141" s="52" t="s">
        <v>60</v>
      </c>
      <c r="AS141" s="51" t="s">
        <v>61</v>
      </c>
      <c r="AT141" s="51" t="s">
        <v>62</v>
      </c>
      <c r="AU141" s="51" t="s">
        <v>63</v>
      </c>
      <c r="AV141" s="51" t="s">
        <v>4</v>
      </c>
      <c r="AW141" s="53" t="s">
        <v>64</v>
      </c>
      <c r="AX141" s="51" t="s">
        <v>60</v>
      </c>
      <c r="AY141" s="51" t="s">
        <v>61</v>
      </c>
      <c r="AZ141" s="51" t="s">
        <v>62</v>
      </c>
      <c r="BA141" s="51" t="s">
        <v>63</v>
      </c>
      <c r="BB141" s="51" t="s">
        <v>4</v>
      </c>
      <c r="BC141" s="53" t="s">
        <v>64</v>
      </c>
      <c r="BD141" s="145" t="s">
        <v>60</v>
      </c>
      <c r="BE141" s="146" t="s">
        <v>61</v>
      </c>
      <c r="BF141" s="146" t="s">
        <v>62</v>
      </c>
      <c r="BG141" s="146" t="s">
        <v>63</v>
      </c>
      <c r="BH141" s="146" t="s">
        <v>4</v>
      </c>
      <c r="BI141" s="53" t="s">
        <v>64</v>
      </c>
      <c r="BJ141" s="52" t="s">
        <v>60</v>
      </c>
      <c r="BK141" s="51" t="s">
        <v>61</v>
      </c>
      <c r="BL141" s="51" t="s">
        <v>62</v>
      </c>
      <c r="BM141" s="51" t="s">
        <v>63</v>
      </c>
      <c r="BN141" s="51" t="s">
        <v>4</v>
      </c>
      <c r="BO141" s="53" t="s">
        <v>64</v>
      </c>
      <c r="BP141" s="51" t="s">
        <v>60</v>
      </c>
      <c r="BQ141" s="51" t="s">
        <v>61</v>
      </c>
      <c r="BR141" s="51" t="s">
        <v>62</v>
      </c>
      <c r="BS141" s="51" t="s">
        <v>63</v>
      </c>
      <c r="BT141" s="51" t="s">
        <v>4</v>
      </c>
      <c r="BU141" s="53" t="s">
        <v>64</v>
      </c>
      <c r="BV141" s="51" t="s">
        <v>60</v>
      </c>
      <c r="BW141" s="51" t="s">
        <v>61</v>
      </c>
      <c r="BX141" s="51" t="s">
        <v>62</v>
      </c>
      <c r="BY141" s="51" t="s">
        <v>63</v>
      </c>
      <c r="BZ141" s="51" t="s">
        <v>4</v>
      </c>
      <c r="CA141" s="53" t="s">
        <v>64</v>
      </c>
      <c r="CB141" s="51" t="s">
        <v>60</v>
      </c>
      <c r="CC141" s="51" t="s">
        <v>61</v>
      </c>
      <c r="CD141" s="51" t="s">
        <v>62</v>
      </c>
      <c r="CE141" s="51" t="s">
        <v>63</v>
      </c>
      <c r="CF141" s="51" t="s">
        <v>4</v>
      </c>
      <c r="CG141" s="53" t="s">
        <v>64</v>
      </c>
      <c r="CH141" s="51" t="s">
        <v>60</v>
      </c>
      <c r="CI141" s="51" t="s">
        <v>61</v>
      </c>
      <c r="CJ141" s="51" t="s">
        <v>62</v>
      </c>
      <c r="CK141" s="51" t="s">
        <v>63</v>
      </c>
      <c r="CL141" s="51" t="s">
        <v>4</v>
      </c>
      <c r="CM141" s="53" t="s">
        <v>64</v>
      </c>
      <c r="CN141" s="51" t="s">
        <v>60</v>
      </c>
      <c r="CO141" s="51" t="s">
        <v>61</v>
      </c>
      <c r="CP141" s="51" t="s">
        <v>62</v>
      </c>
      <c r="CQ141" s="51" t="s">
        <v>63</v>
      </c>
      <c r="CR141" s="51" t="s">
        <v>4</v>
      </c>
      <c r="CS141" s="53" t="s">
        <v>64</v>
      </c>
      <c r="CT141" s="51" t="s">
        <v>60</v>
      </c>
      <c r="CU141" s="51" t="s">
        <v>61</v>
      </c>
      <c r="CV141" s="51" t="s">
        <v>62</v>
      </c>
      <c r="CW141" s="51" t="s">
        <v>63</v>
      </c>
      <c r="CX141" s="51" t="s">
        <v>4</v>
      </c>
      <c r="CY141" s="53" t="s">
        <v>64</v>
      </c>
      <c r="CZ141" s="51" t="s">
        <v>60</v>
      </c>
      <c r="DA141" s="51" t="s">
        <v>61</v>
      </c>
      <c r="DB141" s="51" t="s">
        <v>62</v>
      </c>
      <c r="DC141" s="51" t="s">
        <v>63</v>
      </c>
      <c r="DD141" s="51" t="s">
        <v>4</v>
      </c>
      <c r="DE141" s="53" t="s">
        <v>64</v>
      </c>
      <c r="DF141" s="51" t="s">
        <v>60</v>
      </c>
      <c r="DG141" s="51" t="s">
        <v>61</v>
      </c>
      <c r="DH141" s="51" t="s">
        <v>62</v>
      </c>
      <c r="DI141" s="51" t="s">
        <v>63</v>
      </c>
      <c r="DJ141" s="51" t="s">
        <v>4</v>
      </c>
      <c r="DK141" s="53" t="s">
        <v>64</v>
      </c>
      <c r="DL141" s="51" t="s">
        <v>60</v>
      </c>
      <c r="DM141" s="51" t="s">
        <v>61</v>
      </c>
      <c r="DN141" s="51" t="s">
        <v>62</v>
      </c>
      <c r="DO141" s="51" t="s">
        <v>63</v>
      </c>
      <c r="DP141" s="51" t="s">
        <v>4</v>
      </c>
      <c r="DQ141" s="53" t="s">
        <v>64</v>
      </c>
      <c r="DR141" s="51" t="s">
        <v>60</v>
      </c>
      <c r="DS141" s="51" t="s">
        <v>61</v>
      </c>
      <c r="DT141" s="51" t="s">
        <v>62</v>
      </c>
      <c r="DU141" s="51" t="s">
        <v>63</v>
      </c>
      <c r="DV141" s="51" t="s">
        <v>4</v>
      </c>
      <c r="DW141" s="53" t="s">
        <v>64</v>
      </c>
      <c r="DX141" s="51" t="s">
        <v>60</v>
      </c>
      <c r="DY141" s="51" t="s">
        <v>61</v>
      </c>
      <c r="DZ141" s="51" t="s">
        <v>62</v>
      </c>
      <c r="EA141" s="51" t="s">
        <v>63</v>
      </c>
      <c r="EB141" s="51" t="s">
        <v>4</v>
      </c>
      <c r="EC141" s="53" t="s">
        <v>64</v>
      </c>
      <c r="ED141" s="51" t="s">
        <v>60</v>
      </c>
      <c r="EE141" s="51" t="s">
        <v>61</v>
      </c>
      <c r="EF141" s="51" t="s">
        <v>62</v>
      </c>
      <c r="EG141" s="51" t="s">
        <v>63</v>
      </c>
      <c r="EH141" s="51" t="s">
        <v>4</v>
      </c>
      <c r="EI141" s="53" t="s">
        <v>64</v>
      </c>
      <c r="EJ141" s="51" t="s">
        <v>60</v>
      </c>
      <c r="EK141" s="51" t="s">
        <v>61</v>
      </c>
      <c r="EL141" s="51" t="s">
        <v>62</v>
      </c>
      <c r="EM141" s="51" t="s">
        <v>63</v>
      </c>
      <c r="EN141" s="51" t="s">
        <v>4</v>
      </c>
      <c r="EO141" s="53" t="s">
        <v>64</v>
      </c>
      <c r="EP141" s="51" t="s">
        <v>60</v>
      </c>
      <c r="EQ141" s="51" t="s">
        <v>61</v>
      </c>
      <c r="ER141" s="51" t="s">
        <v>62</v>
      </c>
      <c r="ES141" s="51" t="s">
        <v>63</v>
      </c>
      <c r="ET141" s="51" t="s">
        <v>4</v>
      </c>
      <c r="EU141" s="53" t="s">
        <v>64</v>
      </c>
      <c r="EV141" s="51" t="s">
        <v>60</v>
      </c>
      <c r="EW141" s="51" t="s">
        <v>61</v>
      </c>
      <c r="EX141" s="51" t="s">
        <v>62</v>
      </c>
      <c r="EY141" s="51" t="s">
        <v>63</v>
      </c>
      <c r="EZ141" s="51" t="s">
        <v>4</v>
      </c>
      <c r="FA141" s="53" t="s">
        <v>64</v>
      </c>
      <c r="FB141" s="51" t="s">
        <v>60</v>
      </c>
      <c r="FC141" s="51" t="s">
        <v>61</v>
      </c>
      <c r="FD141" s="51" t="s">
        <v>62</v>
      </c>
      <c r="FE141" s="51" t="s">
        <v>63</v>
      </c>
      <c r="FF141" s="51" t="s">
        <v>4</v>
      </c>
      <c r="FG141" s="53" t="s">
        <v>64</v>
      </c>
      <c r="FH141" s="51" t="s">
        <v>60</v>
      </c>
      <c r="FI141" s="51" t="s">
        <v>61</v>
      </c>
      <c r="FJ141" s="51" t="s">
        <v>62</v>
      </c>
      <c r="FK141" s="51" t="s">
        <v>63</v>
      </c>
      <c r="FL141" s="51" t="s">
        <v>4</v>
      </c>
      <c r="FM141" s="53" t="s">
        <v>64</v>
      </c>
      <c r="FN141" s="51" t="s">
        <v>60</v>
      </c>
      <c r="FO141" s="51" t="s">
        <v>61</v>
      </c>
      <c r="FP141" s="51" t="s">
        <v>62</v>
      </c>
      <c r="FQ141" s="51" t="s">
        <v>63</v>
      </c>
      <c r="FR141" s="51" t="s">
        <v>4</v>
      </c>
      <c r="FS141" s="53" t="s">
        <v>64</v>
      </c>
      <c r="FT141" s="51" t="s">
        <v>60</v>
      </c>
      <c r="FU141" s="51" t="s">
        <v>61</v>
      </c>
      <c r="FV141" s="51" t="s">
        <v>62</v>
      </c>
      <c r="FW141" s="51" t="s">
        <v>63</v>
      </c>
      <c r="FX141" s="51" t="s">
        <v>4</v>
      </c>
      <c r="FY141" s="53" t="s">
        <v>64</v>
      </c>
      <c r="FZ141" s="51" t="s">
        <v>60</v>
      </c>
      <c r="GA141" s="51" t="s">
        <v>61</v>
      </c>
      <c r="GB141" s="51" t="s">
        <v>62</v>
      </c>
      <c r="GC141" s="51" t="s">
        <v>63</v>
      </c>
      <c r="GD141" s="51" t="s">
        <v>4</v>
      </c>
      <c r="GE141" s="53" t="s">
        <v>64</v>
      </c>
      <c r="GF141" s="51" t="s">
        <v>60</v>
      </c>
      <c r="GG141" s="51" t="s">
        <v>61</v>
      </c>
      <c r="GH141" s="51" t="s">
        <v>62</v>
      </c>
      <c r="GI141" s="51" t="s">
        <v>63</v>
      </c>
      <c r="GJ141" s="51" t="s">
        <v>4</v>
      </c>
      <c r="GK141" s="53" t="s">
        <v>64</v>
      </c>
      <c r="GL141" s="51" t="s">
        <v>60</v>
      </c>
      <c r="GM141" s="51" t="s">
        <v>61</v>
      </c>
      <c r="GN141" s="51" t="s">
        <v>62</v>
      </c>
      <c r="GO141" s="51" t="s">
        <v>63</v>
      </c>
      <c r="GP141" s="51" t="s">
        <v>4</v>
      </c>
      <c r="GQ141" s="53" t="s">
        <v>64</v>
      </c>
      <c r="GR141" s="51" t="s">
        <v>60</v>
      </c>
      <c r="GS141" s="51" t="s">
        <v>61</v>
      </c>
      <c r="GT141" s="51" t="s">
        <v>62</v>
      </c>
      <c r="GU141" s="51" t="s">
        <v>63</v>
      </c>
      <c r="GV141" s="51" t="s">
        <v>4</v>
      </c>
      <c r="GW141" s="53" t="s">
        <v>64</v>
      </c>
      <c r="GX141" s="51" t="s">
        <v>60</v>
      </c>
      <c r="GY141" s="51" t="s">
        <v>61</v>
      </c>
      <c r="GZ141" s="51" t="s">
        <v>62</v>
      </c>
      <c r="HA141" s="51" t="s">
        <v>63</v>
      </c>
      <c r="HB141" s="51" t="s">
        <v>4</v>
      </c>
      <c r="HC141" s="53" t="s">
        <v>64</v>
      </c>
      <c r="HD141" s="51" t="s">
        <v>60</v>
      </c>
      <c r="HE141" s="51" t="s">
        <v>61</v>
      </c>
      <c r="HF141" s="51" t="s">
        <v>62</v>
      </c>
      <c r="HG141" s="51" t="s">
        <v>63</v>
      </c>
      <c r="HH141" s="51" t="s">
        <v>4</v>
      </c>
      <c r="HI141" s="53" t="s">
        <v>64</v>
      </c>
      <c r="HJ141" s="51" t="s">
        <v>60</v>
      </c>
      <c r="HK141" s="51" t="s">
        <v>61</v>
      </c>
      <c r="HL141" s="51" t="s">
        <v>62</v>
      </c>
      <c r="HM141" s="51" t="s">
        <v>63</v>
      </c>
      <c r="HN141" s="51" t="s">
        <v>4</v>
      </c>
      <c r="HO141" s="53" t="s">
        <v>64</v>
      </c>
      <c r="HP141" s="51" t="s">
        <v>60</v>
      </c>
      <c r="HQ141" s="51" t="s">
        <v>61</v>
      </c>
      <c r="HR141" s="51" t="s">
        <v>62</v>
      </c>
      <c r="HS141" s="51" t="s">
        <v>63</v>
      </c>
      <c r="HT141" s="51" t="s">
        <v>4</v>
      </c>
      <c r="HU141" s="53" t="s">
        <v>64</v>
      </c>
      <c r="HV141" s="51" t="s">
        <v>60</v>
      </c>
      <c r="HW141" s="51" t="s">
        <v>61</v>
      </c>
      <c r="HX141" s="51" t="s">
        <v>62</v>
      </c>
      <c r="HY141" s="51" t="s">
        <v>63</v>
      </c>
      <c r="HZ141" s="51" t="s">
        <v>4</v>
      </c>
      <c r="IA141" s="53" t="s">
        <v>64</v>
      </c>
      <c r="IB141" s="51" t="s">
        <v>60</v>
      </c>
      <c r="IC141" s="51" t="s">
        <v>61</v>
      </c>
      <c r="ID141" s="51" t="s">
        <v>62</v>
      </c>
      <c r="IE141" s="51" t="s">
        <v>63</v>
      </c>
      <c r="IF141" s="51" t="s">
        <v>4</v>
      </c>
      <c r="IG141" s="53" t="s">
        <v>64</v>
      </c>
      <c r="IH141" s="51" t="s">
        <v>60</v>
      </c>
      <c r="II141" s="51" t="s">
        <v>61</v>
      </c>
      <c r="IJ141" s="51" t="s">
        <v>62</v>
      </c>
      <c r="IK141" s="51" t="s">
        <v>63</v>
      </c>
      <c r="IL141" s="51" t="s">
        <v>4</v>
      </c>
      <c r="IM141" s="53" t="s">
        <v>64</v>
      </c>
      <c r="IN141" s="51" t="s">
        <v>60</v>
      </c>
      <c r="IO141" s="51" t="s">
        <v>61</v>
      </c>
      <c r="IP141" s="51" t="s">
        <v>62</v>
      </c>
      <c r="IQ141" s="51" t="s">
        <v>63</v>
      </c>
      <c r="IR141" s="51" t="s">
        <v>4</v>
      </c>
      <c r="IS141" s="53" t="s">
        <v>64</v>
      </c>
      <c r="IT141" s="51" t="s">
        <v>60</v>
      </c>
      <c r="IU141" s="51" t="s">
        <v>61</v>
      </c>
      <c r="IV141" s="51" t="s">
        <v>62</v>
      </c>
      <c r="IW141" s="51" t="s">
        <v>63</v>
      </c>
      <c r="IX141" s="51" t="s">
        <v>4</v>
      </c>
      <c r="IY141" s="53" t="s">
        <v>64</v>
      </c>
      <c r="IZ141" s="51" t="s">
        <v>60</v>
      </c>
      <c r="JA141" s="51" t="s">
        <v>61</v>
      </c>
      <c r="JB141" s="51" t="s">
        <v>62</v>
      </c>
      <c r="JC141" s="51" t="s">
        <v>63</v>
      </c>
      <c r="JD141" s="51" t="s">
        <v>4</v>
      </c>
      <c r="JE141" s="53" t="s">
        <v>64</v>
      </c>
      <c r="JF141" s="51" t="s">
        <v>60</v>
      </c>
      <c r="JG141" s="51" t="s">
        <v>61</v>
      </c>
      <c r="JH141" s="51" t="s">
        <v>62</v>
      </c>
      <c r="JI141" s="51" t="s">
        <v>63</v>
      </c>
      <c r="JJ141" s="51" t="s">
        <v>4</v>
      </c>
      <c r="JK141" s="53" t="s">
        <v>64</v>
      </c>
      <c r="JL141" s="51" t="s">
        <v>60</v>
      </c>
      <c r="JM141" s="51" t="s">
        <v>61</v>
      </c>
      <c r="JN141" s="51" t="s">
        <v>62</v>
      </c>
      <c r="JO141" s="51" t="s">
        <v>63</v>
      </c>
      <c r="JP141" s="51" t="s">
        <v>4</v>
      </c>
      <c r="JQ141" s="53" t="s">
        <v>64</v>
      </c>
      <c r="JR141" s="51" t="s">
        <v>60</v>
      </c>
      <c r="JS141" s="51" t="s">
        <v>61</v>
      </c>
      <c r="JT141" s="51" t="s">
        <v>62</v>
      </c>
      <c r="JU141" s="51" t="s">
        <v>63</v>
      </c>
      <c r="JV141" s="51" t="s">
        <v>4</v>
      </c>
      <c r="JW141" s="53" t="s">
        <v>64</v>
      </c>
      <c r="JX141" s="51" t="s">
        <v>60</v>
      </c>
      <c r="JY141" s="51" t="s">
        <v>61</v>
      </c>
      <c r="JZ141" s="51" t="s">
        <v>62</v>
      </c>
      <c r="KA141" s="51" t="s">
        <v>63</v>
      </c>
      <c r="KB141" s="51" t="s">
        <v>4</v>
      </c>
      <c r="KC141" s="53" t="s">
        <v>64</v>
      </c>
      <c r="KD141" s="51" t="s">
        <v>60</v>
      </c>
      <c r="KE141" s="51" t="s">
        <v>61</v>
      </c>
      <c r="KF141" s="51" t="s">
        <v>62</v>
      </c>
      <c r="KG141" s="51" t="s">
        <v>63</v>
      </c>
      <c r="KH141" s="51" t="s">
        <v>4</v>
      </c>
      <c r="KI141" s="53" t="s">
        <v>64</v>
      </c>
      <c r="KJ141" s="51" t="s">
        <v>60</v>
      </c>
      <c r="KK141" s="51" t="s">
        <v>61</v>
      </c>
      <c r="KL141" s="51" t="s">
        <v>62</v>
      </c>
      <c r="KM141" s="51" t="s">
        <v>63</v>
      </c>
      <c r="KN141" s="51" t="s">
        <v>4</v>
      </c>
      <c r="KO141" s="53" t="s">
        <v>64</v>
      </c>
      <c r="KP141" s="51" t="s">
        <v>60</v>
      </c>
      <c r="KQ141" s="51" t="s">
        <v>61</v>
      </c>
      <c r="KR141" s="51" t="s">
        <v>62</v>
      </c>
      <c r="KS141" s="51" t="s">
        <v>63</v>
      </c>
      <c r="KT141" s="51" t="s">
        <v>4</v>
      </c>
      <c r="KU141" s="53" t="s">
        <v>64</v>
      </c>
      <c r="KV141" s="51" t="s">
        <v>60</v>
      </c>
      <c r="KW141" s="51" t="s">
        <v>61</v>
      </c>
      <c r="KX141" s="51" t="s">
        <v>62</v>
      </c>
      <c r="KY141" s="51" t="s">
        <v>63</v>
      </c>
      <c r="KZ141" s="51" t="s">
        <v>4</v>
      </c>
      <c r="LA141" s="53" t="s">
        <v>64</v>
      </c>
      <c r="LB141" s="51" t="s">
        <v>60</v>
      </c>
      <c r="LC141" s="51" t="s">
        <v>61</v>
      </c>
      <c r="LD141" s="51" t="s">
        <v>62</v>
      </c>
      <c r="LE141" s="51" t="s">
        <v>63</v>
      </c>
      <c r="LF141" s="51" t="s">
        <v>4</v>
      </c>
      <c r="LG141" s="53" t="s">
        <v>64</v>
      </c>
    </row>
    <row r="142">
      <c r="A142" s="1"/>
      <c r="B142" s="59"/>
      <c r="E142" s="26">
        <f t="shared" ref="E142:J142" si="121">N142+T142+Z142+AF142+AL142+AR142+AX142+BD142+BJ142+BP142+BV142+CB142+CH142+CN142+CT142+CZ142+DF142+DL142+DR142+DX142+ED142+EJ142+EP142+EV142+FB142+FH142+FN142+FT142+FZ142+GF142+GL142+GR142+GX142+HD142+HJ142+HP142+HV142+IB142+IH142+IN142+IT142+IZ142+JF142+JL142+JR142+JX142+KD142+KJ142+KP142+KV142+LB142</f>
        <v>15</v>
      </c>
      <c r="F142" s="26">
        <f t="shared" si="121"/>
        <v>11</v>
      </c>
      <c r="G142" s="26">
        <f t="shared" si="121"/>
        <v>3</v>
      </c>
      <c r="H142" s="26">
        <f t="shared" si="121"/>
        <v>2</v>
      </c>
      <c r="I142" s="26">
        <f t="shared" si="121"/>
        <v>3</v>
      </c>
      <c r="J142" s="26">
        <f t="shared" si="121"/>
        <v>4</v>
      </c>
      <c r="K142" s="31">
        <f t="shared" ref="K142:K144" si="123">sum(E142:J142)</f>
        <v>38</v>
      </c>
      <c r="M142" s="27"/>
      <c r="N142" s="28">
        <v>1.0</v>
      </c>
      <c r="O142" s="26"/>
      <c r="P142" s="26"/>
      <c r="Q142" s="26"/>
      <c r="R142" s="26"/>
      <c r="S142" s="26"/>
      <c r="T142" s="28">
        <v>5.0</v>
      </c>
      <c r="U142" s="26">
        <v>1.0</v>
      </c>
      <c r="V142" s="26">
        <v>2.0</v>
      </c>
      <c r="W142" s="26"/>
      <c r="X142" s="26"/>
      <c r="Y142" s="26"/>
      <c r="Z142" s="28"/>
      <c r="AA142" s="26"/>
      <c r="AB142" s="26"/>
      <c r="AC142" s="26"/>
      <c r="AD142" s="26"/>
      <c r="AE142" s="29"/>
      <c r="AF142" s="26"/>
      <c r="AG142" s="26"/>
      <c r="AH142" s="26"/>
      <c r="AI142" s="26"/>
      <c r="AJ142" s="26"/>
      <c r="AK142" s="29"/>
      <c r="AL142" s="28"/>
      <c r="AM142" s="26">
        <v>1.0</v>
      </c>
      <c r="AN142" s="26"/>
      <c r="AO142" s="26"/>
      <c r="AP142" s="26"/>
      <c r="AQ142" s="29"/>
      <c r="AR142" s="28">
        <v>1.0</v>
      </c>
      <c r="AS142" s="26">
        <v>3.0</v>
      </c>
      <c r="AT142" s="26">
        <v>1.0</v>
      </c>
      <c r="AU142" s="26"/>
      <c r="AV142" s="26"/>
      <c r="AW142" s="29"/>
      <c r="AX142" s="26">
        <v>3.0</v>
      </c>
      <c r="AY142" s="26">
        <v>2.0</v>
      </c>
      <c r="AZ142" s="26"/>
      <c r="BA142" s="26">
        <v>2.0</v>
      </c>
      <c r="BB142" s="26"/>
      <c r="BC142" s="29"/>
      <c r="BD142" s="141">
        <v>2.0</v>
      </c>
      <c r="BE142" s="142">
        <v>2.0</v>
      </c>
      <c r="BF142" s="142"/>
      <c r="BG142" s="142"/>
      <c r="BH142" s="142"/>
      <c r="BI142" s="29">
        <v>1.0</v>
      </c>
      <c r="BJ142" s="28">
        <v>3.0</v>
      </c>
      <c r="BK142" s="26">
        <v>1.0</v>
      </c>
      <c r="BL142" s="26"/>
      <c r="BM142" s="26"/>
      <c r="BN142" s="26">
        <v>1.0</v>
      </c>
      <c r="BO142" s="29">
        <v>1.0</v>
      </c>
      <c r="BP142" s="26"/>
      <c r="BQ142" s="26">
        <v>1.0</v>
      </c>
      <c r="BR142" s="26"/>
      <c r="BS142" s="26"/>
      <c r="BT142" s="26">
        <v>2.0</v>
      </c>
      <c r="BU142" s="29">
        <v>2.0</v>
      </c>
      <c r="BV142" s="26"/>
      <c r="BW142" s="26"/>
      <c r="BX142" s="26"/>
      <c r="BY142" s="26"/>
      <c r="BZ142" s="26"/>
      <c r="CA142" s="29"/>
      <c r="CB142" s="26"/>
      <c r="CC142" s="26"/>
      <c r="CD142" s="26"/>
      <c r="CE142" s="26"/>
      <c r="CF142" s="26"/>
      <c r="CG142" s="29"/>
      <c r="CH142" s="26"/>
      <c r="CI142" s="26"/>
      <c r="CJ142" s="26"/>
      <c r="CK142" s="26"/>
      <c r="CL142" s="26"/>
      <c r="CM142" s="29"/>
      <c r="CN142" s="26"/>
      <c r="CO142" s="26"/>
      <c r="CP142" s="26"/>
      <c r="CQ142" s="26"/>
      <c r="CR142" s="26"/>
      <c r="CS142" s="29"/>
      <c r="CT142" s="26"/>
      <c r="CU142" s="26"/>
      <c r="CV142" s="26"/>
      <c r="CW142" s="26"/>
      <c r="CX142" s="26"/>
      <c r="CY142" s="29"/>
      <c r="CZ142" s="26"/>
      <c r="DA142" s="26"/>
      <c r="DB142" s="26"/>
      <c r="DC142" s="26"/>
      <c r="DD142" s="26"/>
      <c r="DE142" s="29"/>
      <c r="DF142" s="26"/>
      <c r="DG142" s="26"/>
      <c r="DH142" s="26"/>
      <c r="DI142" s="26"/>
      <c r="DJ142" s="26"/>
      <c r="DK142" s="29"/>
      <c r="DL142" s="26"/>
      <c r="DM142" s="26"/>
      <c r="DN142" s="26"/>
      <c r="DO142" s="26"/>
      <c r="DP142" s="26"/>
      <c r="DQ142" s="29"/>
      <c r="DR142" s="26"/>
      <c r="DS142" s="26"/>
      <c r="DT142" s="26"/>
      <c r="DU142" s="26"/>
      <c r="DV142" s="26"/>
      <c r="DW142" s="29"/>
      <c r="DX142" s="26"/>
      <c r="DY142" s="26"/>
      <c r="DZ142" s="26"/>
      <c r="EA142" s="26"/>
      <c r="EB142" s="26"/>
      <c r="EC142" s="29"/>
      <c r="ED142" s="26"/>
      <c r="EE142" s="26"/>
      <c r="EF142" s="26"/>
      <c r="EG142" s="26"/>
      <c r="EH142" s="26"/>
      <c r="EI142" s="29"/>
      <c r="EJ142" s="26"/>
      <c r="EK142" s="26"/>
      <c r="EL142" s="26"/>
      <c r="EM142" s="26"/>
      <c r="EN142" s="26"/>
      <c r="EO142" s="29"/>
      <c r="EP142" s="26"/>
      <c r="EQ142" s="26"/>
      <c r="ER142" s="26"/>
      <c r="ES142" s="26"/>
      <c r="ET142" s="26"/>
      <c r="EU142" s="29"/>
      <c r="EV142" s="26"/>
      <c r="EW142" s="26"/>
      <c r="EX142" s="26"/>
      <c r="EY142" s="26"/>
      <c r="EZ142" s="26"/>
      <c r="FA142" s="29"/>
      <c r="FB142" s="26"/>
      <c r="FC142" s="26"/>
      <c r="FD142" s="26"/>
      <c r="FE142" s="26"/>
      <c r="FF142" s="26"/>
      <c r="FG142" s="29"/>
      <c r="FH142" s="26"/>
      <c r="FI142" s="26"/>
      <c r="FJ142" s="26"/>
      <c r="FK142" s="26"/>
      <c r="FL142" s="26"/>
      <c r="FM142" s="29"/>
      <c r="FN142" s="26"/>
      <c r="FO142" s="26"/>
      <c r="FP142" s="26"/>
      <c r="FQ142" s="26"/>
      <c r="FR142" s="26"/>
      <c r="FS142" s="29"/>
      <c r="FT142" s="26"/>
      <c r="FU142" s="26"/>
      <c r="FV142" s="26"/>
      <c r="FW142" s="26"/>
      <c r="FX142" s="26"/>
      <c r="FY142" s="29"/>
      <c r="FZ142" s="26"/>
      <c r="GA142" s="26"/>
      <c r="GB142" s="26"/>
      <c r="GC142" s="26"/>
      <c r="GD142" s="26"/>
      <c r="GE142" s="29"/>
      <c r="GF142" s="26"/>
      <c r="GG142" s="26"/>
      <c r="GH142" s="26"/>
      <c r="GI142" s="26"/>
      <c r="GJ142" s="26"/>
      <c r="GK142" s="29"/>
      <c r="GL142" s="26"/>
      <c r="GM142" s="26"/>
      <c r="GN142" s="26"/>
      <c r="GO142" s="26"/>
      <c r="GP142" s="26"/>
      <c r="GQ142" s="29"/>
      <c r="GR142" s="26"/>
      <c r="GS142" s="26"/>
      <c r="GT142" s="26"/>
      <c r="GU142" s="26"/>
      <c r="GV142" s="26"/>
      <c r="GW142" s="29"/>
      <c r="GX142" s="26"/>
      <c r="GY142" s="26"/>
      <c r="GZ142" s="26"/>
      <c r="HA142" s="26"/>
      <c r="HB142" s="26"/>
      <c r="HC142" s="29"/>
      <c r="HD142" s="26"/>
      <c r="HE142" s="26"/>
      <c r="HF142" s="26"/>
      <c r="HG142" s="26"/>
      <c r="HH142" s="26"/>
      <c r="HI142" s="29"/>
      <c r="HJ142" s="26"/>
      <c r="HK142" s="26"/>
      <c r="HL142" s="26"/>
      <c r="HM142" s="26"/>
      <c r="HN142" s="26"/>
      <c r="HO142" s="29"/>
      <c r="HP142" s="26"/>
      <c r="HQ142" s="26"/>
      <c r="HR142" s="26"/>
      <c r="HS142" s="26"/>
      <c r="HT142" s="26"/>
      <c r="HU142" s="29"/>
      <c r="HV142" s="26"/>
      <c r="HW142" s="26"/>
      <c r="HX142" s="26"/>
      <c r="HY142" s="26"/>
      <c r="HZ142" s="26"/>
      <c r="IA142" s="29"/>
      <c r="IB142" s="26"/>
      <c r="IC142" s="26"/>
      <c r="ID142" s="26"/>
      <c r="IE142" s="26"/>
      <c r="IF142" s="26"/>
      <c r="IG142" s="29"/>
      <c r="IH142" s="26"/>
      <c r="II142" s="26"/>
      <c r="IJ142" s="26"/>
      <c r="IK142" s="26"/>
      <c r="IL142" s="26"/>
      <c r="IM142" s="29"/>
      <c r="IN142" s="26"/>
      <c r="IO142" s="26"/>
      <c r="IP142" s="26"/>
      <c r="IQ142" s="26"/>
      <c r="IR142" s="26"/>
      <c r="IS142" s="29"/>
      <c r="IT142" s="26"/>
      <c r="IU142" s="26"/>
      <c r="IV142" s="26"/>
      <c r="IW142" s="26"/>
      <c r="IX142" s="26"/>
      <c r="IY142" s="29"/>
      <c r="IZ142" s="26"/>
      <c r="JA142" s="26"/>
      <c r="JB142" s="26"/>
      <c r="JC142" s="26"/>
      <c r="JD142" s="26"/>
      <c r="JE142" s="29"/>
      <c r="JF142" s="26"/>
      <c r="JG142" s="26"/>
      <c r="JH142" s="26"/>
      <c r="JI142" s="26"/>
      <c r="JJ142" s="26"/>
      <c r="JK142" s="29"/>
      <c r="JL142" s="26"/>
      <c r="JM142" s="26"/>
      <c r="JN142" s="26"/>
      <c r="JO142" s="26"/>
      <c r="JP142" s="26"/>
      <c r="JQ142" s="29"/>
      <c r="JR142" s="26"/>
      <c r="JS142" s="26"/>
      <c r="JT142" s="26"/>
      <c r="JU142" s="26"/>
      <c r="JV142" s="26"/>
      <c r="JW142" s="29"/>
      <c r="JX142" s="26"/>
      <c r="JY142" s="26"/>
      <c r="JZ142" s="26"/>
      <c r="KA142" s="26"/>
      <c r="KB142" s="26"/>
      <c r="KC142" s="29"/>
      <c r="KD142" s="26"/>
      <c r="KE142" s="26"/>
      <c r="KF142" s="26"/>
      <c r="KG142" s="26"/>
      <c r="KH142" s="26"/>
      <c r="KI142" s="29"/>
      <c r="KJ142" s="26"/>
      <c r="KK142" s="26"/>
      <c r="KL142" s="26"/>
      <c r="KM142" s="26"/>
      <c r="KN142" s="26"/>
      <c r="KO142" s="29"/>
      <c r="KP142" s="26"/>
      <c r="KQ142" s="26"/>
      <c r="KR142" s="26"/>
      <c r="KS142" s="26"/>
      <c r="KT142" s="26"/>
      <c r="KU142" s="29"/>
      <c r="KV142" s="26"/>
      <c r="KW142" s="26"/>
      <c r="KX142" s="26"/>
      <c r="KY142" s="26"/>
      <c r="KZ142" s="26"/>
      <c r="LA142" s="29"/>
      <c r="LB142" s="26"/>
      <c r="LC142" s="26"/>
      <c r="LD142" s="26"/>
      <c r="LE142" s="26"/>
      <c r="LF142" s="26"/>
      <c r="LG142" s="29"/>
    </row>
    <row r="143">
      <c r="A143" s="1"/>
      <c r="B143" s="59"/>
      <c r="D143" s="50" t="s">
        <v>11</v>
      </c>
      <c r="E143" s="37">
        <f t="shared" ref="E143:J143" si="122">N143+T143+Z143+AF143+AL143+AR143+AX143+BD143+BJ143+BP143+BV143+CB143+CH143+CN143+CT143+CZ143+DF143+DL143+DR143+DX143+ED143+EJ143+EP143+EV143+FB143+FH143+FN143+FT143+FZ143+GF143+GL143+GR143+GX143+HD143+HJ143+HP143+HV143+IB143+IH143+IN143+IT143+IZ143+JF143+JL143+JR143+JX143+KD143+KJ143+KP143+KV143+LB143</f>
        <v>90000</v>
      </c>
      <c r="F143" s="37">
        <f t="shared" si="122"/>
        <v>48000</v>
      </c>
      <c r="G143" s="37">
        <f t="shared" si="122"/>
        <v>18000</v>
      </c>
      <c r="H143" s="37">
        <f t="shared" si="122"/>
        <v>12000</v>
      </c>
      <c r="I143" s="37">
        <f t="shared" si="122"/>
        <v>18000</v>
      </c>
      <c r="J143" s="37">
        <f t="shared" si="122"/>
        <v>24000</v>
      </c>
      <c r="K143" s="43">
        <f t="shared" si="123"/>
        <v>210000</v>
      </c>
      <c r="M143" s="27"/>
      <c r="N143" s="40">
        <v>6000.0</v>
      </c>
      <c r="O143" s="38"/>
      <c r="P143" s="38"/>
      <c r="Q143" s="38"/>
      <c r="R143" s="38"/>
      <c r="S143" s="38"/>
      <c r="T143" s="40">
        <f>6000+6000+6000+6000+6000</f>
        <v>30000</v>
      </c>
      <c r="U143" s="38">
        <f>6000</f>
        <v>6000</v>
      </c>
      <c r="V143" s="37">
        <v>12000.0</v>
      </c>
      <c r="W143" s="38"/>
      <c r="X143" s="38"/>
      <c r="Y143" s="38"/>
      <c r="Z143" s="40"/>
      <c r="AA143" s="37"/>
      <c r="AB143" s="38"/>
      <c r="AC143" s="38"/>
      <c r="AD143" s="37"/>
      <c r="AE143" s="61"/>
      <c r="AF143" s="38"/>
      <c r="AG143" s="38"/>
      <c r="AH143" s="37"/>
      <c r="AI143" s="38"/>
      <c r="AJ143" s="38"/>
      <c r="AK143" s="61"/>
      <c r="AL143" s="40"/>
      <c r="AM143" s="37">
        <v>6000.0</v>
      </c>
      <c r="AN143" s="38"/>
      <c r="AO143" s="38"/>
      <c r="AP143" s="38"/>
      <c r="AQ143" s="61"/>
      <c r="AR143" s="40">
        <v>6000.0</v>
      </c>
      <c r="AS143" s="38"/>
      <c r="AT143" s="37">
        <v>6000.0</v>
      </c>
      <c r="AU143" s="38"/>
      <c r="AV143" s="38"/>
      <c r="AW143" s="61"/>
      <c r="AX143" s="37">
        <v>18000.0</v>
      </c>
      <c r="AY143" s="37">
        <v>12000.0</v>
      </c>
      <c r="AZ143" s="38"/>
      <c r="BA143" s="37">
        <v>12000.0</v>
      </c>
      <c r="BB143" s="38"/>
      <c r="BC143" s="61"/>
      <c r="BD143" s="143">
        <v>12000.0</v>
      </c>
      <c r="BE143" s="144">
        <v>12000.0</v>
      </c>
      <c r="BF143" s="148"/>
      <c r="BG143" s="148"/>
      <c r="BH143" s="148"/>
      <c r="BI143" s="41">
        <v>6000.0</v>
      </c>
      <c r="BJ143" s="40">
        <v>18000.0</v>
      </c>
      <c r="BK143" s="37">
        <v>6000.0</v>
      </c>
      <c r="BL143" s="38"/>
      <c r="BM143" s="38"/>
      <c r="BN143" s="37">
        <v>6000.0</v>
      </c>
      <c r="BO143" s="41">
        <v>6000.0</v>
      </c>
      <c r="BP143" s="38"/>
      <c r="BQ143" s="37">
        <v>6000.0</v>
      </c>
      <c r="BR143" s="37"/>
      <c r="BS143" s="38"/>
      <c r="BT143" s="37">
        <v>12000.0</v>
      </c>
      <c r="BU143" s="41">
        <v>12000.0</v>
      </c>
      <c r="BV143" s="37"/>
      <c r="BW143" s="38"/>
      <c r="BX143" s="37"/>
      <c r="BY143" s="38"/>
      <c r="BZ143" s="38"/>
      <c r="CA143" s="61"/>
      <c r="CB143" s="37"/>
      <c r="CC143" s="38"/>
      <c r="CD143" s="37"/>
      <c r="CE143" s="38"/>
      <c r="CF143" s="37"/>
      <c r="CG143" s="61"/>
      <c r="CH143" s="38"/>
      <c r="CI143" s="38"/>
      <c r="CJ143" s="37"/>
      <c r="CK143" s="38"/>
      <c r="CL143" s="37"/>
      <c r="CM143" s="41"/>
      <c r="CN143" s="38"/>
      <c r="CO143" s="38"/>
      <c r="CP143" s="37"/>
      <c r="CQ143" s="38"/>
      <c r="CR143" s="38"/>
      <c r="CS143" s="61"/>
      <c r="CT143" s="38"/>
      <c r="CU143" s="38"/>
      <c r="CV143" s="37"/>
      <c r="CW143" s="38"/>
      <c r="CX143" s="38"/>
      <c r="CY143" s="61"/>
      <c r="CZ143" s="38"/>
      <c r="DA143" s="38"/>
      <c r="DB143" s="37"/>
      <c r="DC143" s="38"/>
      <c r="DD143" s="38"/>
      <c r="DE143" s="61"/>
      <c r="DF143" s="38"/>
      <c r="DG143" s="38"/>
      <c r="DH143" s="37"/>
      <c r="DI143" s="38"/>
      <c r="DJ143" s="38"/>
      <c r="DK143" s="61"/>
      <c r="DL143" s="38"/>
      <c r="DM143" s="38"/>
      <c r="DN143" s="37"/>
      <c r="DO143" s="38"/>
      <c r="DP143" s="38"/>
      <c r="DQ143" s="41"/>
      <c r="DR143" s="38"/>
      <c r="DS143" s="38"/>
      <c r="DT143" s="37"/>
      <c r="DU143" s="38"/>
      <c r="DV143" s="38"/>
      <c r="DW143" s="61"/>
      <c r="DX143" s="38"/>
      <c r="DY143" s="38"/>
      <c r="DZ143" s="37"/>
      <c r="EA143" s="38"/>
      <c r="EB143" s="38"/>
      <c r="EC143" s="61"/>
      <c r="ED143" s="37"/>
      <c r="EE143" s="38"/>
      <c r="EF143" s="37"/>
      <c r="EG143" s="38"/>
      <c r="EH143" s="38"/>
      <c r="EI143" s="61"/>
      <c r="EJ143" s="38"/>
      <c r="EK143" s="38"/>
      <c r="EL143" s="37"/>
      <c r="EM143" s="38"/>
      <c r="EN143" s="38"/>
      <c r="EO143" s="61"/>
      <c r="EP143" s="38"/>
      <c r="EQ143" s="38"/>
      <c r="ER143" s="37"/>
      <c r="ES143" s="38"/>
      <c r="ET143" s="38"/>
      <c r="EU143" s="61"/>
      <c r="EV143" s="37"/>
      <c r="EW143" s="38"/>
      <c r="EX143" s="37"/>
      <c r="EY143" s="37"/>
      <c r="EZ143" s="38"/>
      <c r="FA143" s="61"/>
      <c r="FB143" s="38"/>
      <c r="FC143" s="38"/>
      <c r="FD143" s="37"/>
      <c r="FE143" s="38"/>
      <c r="FF143" s="38"/>
      <c r="FG143" s="61"/>
      <c r="FH143" s="37"/>
      <c r="FI143" s="38"/>
      <c r="FJ143" s="37"/>
      <c r="FK143" s="38"/>
      <c r="FL143" s="38"/>
      <c r="FM143" s="61"/>
      <c r="FN143" s="38"/>
      <c r="FO143" s="38"/>
      <c r="FP143" s="37"/>
      <c r="FQ143" s="38"/>
      <c r="FR143" s="38"/>
      <c r="FS143" s="61"/>
      <c r="FT143" s="38"/>
      <c r="FU143" s="38"/>
      <c r="FV143" s="37"/>
      <c r="FW143" s="38"/>
      <c r="FX143" s="37"/>
      <c r="FY143" s="61"/>
      <c r="FZ143" s="37"/>
      <c r="GA143" s="38"/>
      <c r="GB143" s="37"/>
      <c r="GC143" s="38"/>
      <c r="GD143" s="37"/>
      <c r="GE143" s="61"/>
      <c r="GF143" s="38"/>
      <c r="GG143" s="38"/>
      <c r="GH143" s="37"/>
      <c r="GI143" s="38"/>
      <c r="GJ143" s="38"/>
      <c r="GK143" s="61"/>
      <c r="GL143" s="38"/>
      <c r="GM143" s="38"/>
      <c r="GN143" s="37"/>
      <c r="GO143" s="37"/>
      <c r="GP143" s="37"/>
      <c r="GQ143" s="41"/>
      <c r="GR143" s="38"/>
      <c r="GS143" s="38"/>
      <c r="GT143" s="37"/>
      <c r="GU143" s="37"/>
      <c r="GV143" s="37"/>
      <c r="GW143" s="41"/>
      <c r="GX143" s="38"/>
      <c r="GY143" s="38"/>
      <c r="GZ143" s="37"/>
      <c r="HA143" s="37"/>
      <c r="HB143" s="37"/>
      <c r="HC143" s="41"/>
      <c r="HD143" s="38"/>
      <c r="HE143" s="38"/>
      <c r="HF143" s="37"/>
      <c r="HG143" s="37"/>
      <c r="HH143" s="37"/>
      <c r="HI143" s="41"/>
      <c r="HJ143" s="38"/>
      <c r="HK143" s="38"/>
      <c r="HL143" s="37"/>
      <c r="HM143" s="37"/>
      <c r="HN143" s="37"/>
      <c r="HO143" s="41"/>
      <c r="HP143" s="38"/>
      <c r="HQ143" s="38"/>
      <c r="HR143" s="37"/>
      <c r="HS143" s="37"/>
      <c r="HT143" s="37"/>
      <c r="HU143" s="41"/>
      <c r="HV143" s="38"/>
      <c r="HW143" s="38"/>
      <c r="HX143" s="37"/>
      <c r="HY143" s="37"/>
      <c r="HZ143" s="37"/>
      <c r="IA143" s="41"/>
      <c r="IB143" s="38"/>
      <c r="IC143" s="38"/>
      <c r="ID143" s="37"/>
      <c r="IE143" s="37"/>
      <c r="IF143" s="37"/>
      <c r="IG143" s="41"/>
      <c r="IH143" s="38"/>
      <c r="II143" s="38"/>
      <c r="IJ143" s="37"/>
      <c r="IK143" s="37"/>
      <c r="IL143" s="37"/>
      <c r="IM143" s="41"/>
      <c r="IN143" s="38"/>
      <c r="IO143" s="38"/>
      <c r="IP143" s="37"/>
      <c r="IQ143" s="37"/>
      <c r="IR143" s="37"/>
      <c r="IS143" s="41"/>
      <c r="IT143" s="38"/>
      <c r="IU143" s="38"/>
      <c r="IV143" s="37"/>
      <c r="IW143" s="37"/>
      <c r="IX143" s="37"/>
      <c r="IY143" s="41"/>
      <c r="IZ143" s="38"/>
      <c r="JA143" s="38"/>
      <c r="JB143" s="37"/>
      <c r="JC143" s="37"/>
      <c r="JD143" s="37"/>
      <c r="JE143" s="41"/>
      <c r="JF143" s="38"/>
      <c r="JG143" s="38"/>
      <c r="JH143" s="37"/>
      <c r="JI143" s="37"/>
      <c r="JJ143" s="37"/>
      <c r="JK143" s="41"/>
      <c r="JL143" s="38"/>
      <c r="JM143" s="38"/>
      <c r="JN143" s="37"/>
      <c r="JO143" s="37"/>
      <c r="JP143" s="37"/>
      <c r="JQ143" s="41"/>
      <c r="JR143" s="38"/>
      <c r="JS143" s="38"/>
      <c r="JT143" s="37"/>
      <c r="JU143" s="37"/>
      <c r="JV143" s="37"/>
      <c r="JW143" s="41"/>
      <c r="JX143" s="38"/>
      <c r="JY143" s="38"/>
      <c r="JZ143" s="37"/>
      <c r="KA143" s="37"/>
      <c r="KB143" s="37"/>
      <c r="KC143" s="41"/>
      <c r="KD143" s="38"/>
      <c r="KE143" s="38"/>
      <c r="KF143" s="37"/>
      <c r="KG143" s="37"/>
      <c r="KH143" s="37"/>
      <c r="KI143" s="41"/>
      <c r="KJ143" s="38"/>
      <c r="KK143" s="38"/>
      <c r="KL143" s="37"/>
      <c r="KM143" s="37"/>
      <c r="KN143" s="37"/>
      <c r="KO143" s="41"/>
      <c r="KP143" s="38"/>
      <c r="KQ143" s="38"/>
      <c r="KR143" s="37"/>
      <c r="KS143" s="37"/>
      <c r="KT143" s="37"/>
      <c r="KU143" s="41"/>
      <c r="KV143" s="38"/>
      <c r="KW143" s="38"/>
      <c r="KX143" s="37"/>
      <c r="KY143" s="37"/>
      <c r="KZ143" s="37"/>
      <c r="LA143" s="41"/>
      <c r="LB143" s="38"/>
      <c r="LC143" s="38"/>
      <c r="LD143" s="37"/>
      <c r="LE143" s="37"/>
      <c r="LF143" s="37"/>
      <c r="LG143" s="41"/>
    </row>
    <row r="144">
      <c r="A144" s="1"/>
      <c r="B144" s="62"/>
      <c r="C144" s="63"/>
      <c r="D144" s="64" t="s">
        <v>13</v>
      </c>
      <c r="E144" s="77">
        <f t="shared" ref="E144:J144" si="124">N144+T144+Z144+AF144+AL144+AR144+AX144+BD144+BJ144+BP144+BV144+CB144+CH144+CN144+CT144+CZ144+DF144+DL144+DR144+DX144+ED144+EJ144+EP144+EV144+FB144+FH144+FN144+FT144+FZ144+GF144+GL144+GR144+GX144+HD144+HJ144+HP144+HV144+IB144+IH144+IN144+IT144+IZ144+JF144+JL144+JR144+JX144+KD144+KJ144+KP144+KV144+LB144</f>
        <v>66587</v>
      </c>
      <c r="F144" s="77">
        <f t="shared" si="124"/>
        <v>53789</v>
      </c>
      <c r="G144" s="77">
        <f t="shared" si="124"/>
        <v>999</v>
      </c>
      <c r="H144" s="77">
        <f t="shared" si="124"/>
        <v>24700</v>
      </c>
      <c r="I144" s="77">
        <f t="shared" si="124"/>
        <v>999</v>
      </c>
      <c r="J144" s="77">
        <f t="shared" si="124"/>
        <v>35155</v>
      </c>
      <c r="K144" s="43">
        <f t="shared" si="123"/>
        <v>182229</v>
      </c>
      <c r="L144" s="63"/>
      <c r="M144" s="65"/>
      <c r="N144" s="67"/>
      <c r="O144" s="66"/>
      <c r="P144" s="66"/>
      <c r="Q144" s="66"/>
      <c r="R144" s="66"/>
      <c r="S144" s="66"/>
      <c r="T144" s="67">
        <f>999+999+999+999</f>
        <v>3996</v>
      </c>
      <c r="U144" s="66">
        <f>14000</f>
        <v>14000</v>
      </c>
      <c r="V144" s="77">
        <v>0.0</v>
      </c>
      <c r="W144" s="66"/>
      <c r="X144" s="66"/>
      <c r="Y144" s="66"/>
      <c r="Z144" s="67"/>
      <c r="AA144" s="66"/>
      <c r="AB144" s="66"/>
      <c r="AC144" s="66"/>
      <c r="AD144" s="66"/>
      <c r="AE144" s="68"/>
      <c r="AF144" s="66"/>
      <c r="AG144" s="66"/>
      <c r="AH144" s="66"/>
      <c r="AI144" s="66"/>
      <c r="AJ144" s="66"/>
      <c r="AK144" s="68"/>
      <c r="AL144" s="67"/>
      <c r="AM144" s="77">
        <v>999.0</v>
      </c>
      <c r="AN144" s="66"/>
      <c r="AO144" s="66"/>
      <c r="AP144" s="66"/>
      <c r="AQ144" s="68"/>
      <c r="AR144" s="67">
        <f>999</f>
        <v>999</v>
      </c>
      <c r="AS144" s="66">
        <f>16398+999+999</f>
        <v>18396</v>
      </c>
      <c r="AT144" s="66">
        <f>999</f>
        <v>999</v>
      </c>
      <c r="AU144" s="66"/>
      <c r="AV144" s="66"/>
      <c r="AW144" s="68"/>
      <c r="AX144" s="77">
        <f>30999+1199+999</f>
        <v>33197</v>
      </c>
      <c r="AY144" s="66">
        <f>999</f>
        <v>999</v>
      </c>
      <c r="AZ144" s="66"/>
      <c r="BA144" s="77">
        <v>24700.0</v>
      </c>
      <c r="BB144" s="66"/>
      <c r="BC144" s="68"/>
      <c r="BD144" s="149">
        <f>24199+999</f>
        <v>25198</v>
      </c>
      <c r="BE144" s="150">
        <f>999+16398</f>
        <v>17397</v>
      </c>
      <c r="BF144" s="150"/>
      <c r="BG144" s="150"/>
      <c r="BH144" s="150"/>
      <c r="BI144" s="68">
        <f>24999</f>
        <v>24999</v>
      </c>
      <c r="BJ144" s="67">
        <f>999+999+200+999</f>
        <v>3197</v>
      </c>
      <c r="BK144" s="66">
        <f>999</f>
        <v>999</v>
      </c>
      <c r="BL144" s="66"/>
      <c r="BM144" s="66"/>
      <c r="BN144" s="66">
        <f t="shared" ref="BN144:BO144" si="125">999</f>
        <v>999</v>
      </c>
      <c r="BO144" s="68">
        <f t="shared" si="125"/>
        <v>999</v>
      </c>
      <c r="BP144" s="66"/>
      <c r="BQ144" s="66">
        <f>999</f>
        <v>999</v>
      </c>
      <c r="BR144" s="66"/>
      <c r="BS144" s="66"/>
      <c r="BT144" s="66"/>
      <c r="BU144" s="68">
        <f>8158+999</f>
        <v>9157</v>
      </c>
      <c r="BV144" s="66"/>
      <c r="BW144" s="66"/>
      <c r="BX144" s="66"/>
      <c r="BY144" s="66"/>
      <c r="BZ144" s="66"/>
      <c r="CA144" s="68"/>
      <c r="CB144" s="66"/>
      <c r="CC144" s="66"/>
      <c r="CD144" s="66"/>
      <c r="CE144" s="66"/>
      <c r="CF144" s="66"/>
      <c r="CG144" s="68"/>
      <c r="CH144" s="66"/>
      <c r="CI144" s="66"/>
      <c r="CJ144" s="66"/>
      <c r="CK144" s="66"/>
      <c r="CL144" s="66"/>
      <c r="CM144" s="68"/>
      <c r="CN144" s="66"/>
      <c r="CO144" s="66"/>
      <c r="CP144" s="66"/>
      <c r="CQ144" s="66"/>
      <c r="CR144" s="66"/>
      <c r="CS144" s="68"/>
      <c r="CT144" s="66"/>
      <c r="CU144" s="66"/>
      <c r="CV144" s="66"/>
      <c r="CW144" s="66"/>
      <c r="CX144" s="66"/>
      <c r="CY144" s="68"/>
      <c r="CZ144" s="66"/>
      <c r="DA144" s="66"/>
      <c r="DB144" s="66"/>
      <c r="DC144" s="66"/>
      <c r="DD144" s="66"/>
      <c r="DE144" s="68"/>
      <c r="DF144" s="66"/>
      <c r="DG144" s="66"/>
      <c r="DH144" s="66"/>
      <c r="DI144" s="66"/>
      <c r="DJ144" s="66"/>
      <c r="DK144" s="68"/>
      <c r="DL144" s="66"/>
      <c r="DM144" s="66"/>
      <c r="DN144" s="66"/>
      <c r="DO144" s="66"/>
      <c r="DP144" s="66"/>
      <c r="DQ144" s="68"/>
      <c r="DR144" s="66"/>
      <c r="DS144" s="66"/>
      <c r="DT144" s="66"/>
      <c r="DU144" s="66"/>
      <c r="DV144" s="66"/>
      <c r="DW144" s="68"/>
      <c r="DX144" s="66"/>
      <c r="DY144" s="66"/>
      <c r="DZ144" s="66"/>
      <c r="EA144" s="66"/>
      <c r="EB144" s="66"/>
      <c r="EC144" s="68"/>
      <c r="ED144" s="77"/>
      <c r="EE144" s="66"/>
      <c r="EF144" s="66"/>
      <c r="EG144" s="66"/>
      <c r="EH144" s="66"/>
      <c r="EI144" s="68"/>
      <c r="EJ144" s="66"/>
      <c r="EK144" s="66"/>
      <c r="EL144" s="66"/>
      <c r="EM144" s="66"/>
      <c r="EN144" s="66"/>
      <c r="EO144" s="68"/>
      <c r="EP144" s="66"/>
      <c r="EQ144" s="66"/>
      <c r="ER144" s="66"/>
      <c r="ES144" s="66"/>
      <c r="ET144" s="66"/>
      <c r="EU144" s="68"/>
      <c r="EV144" s="66"/>
      <c r="EW144" s="66"/>
      <c r="EX144" s="66"/>
      <c r="EY144" s="66"/>
      <c r="EZ144" s="66"/>
      <c r="FA144" s="68"/>
      <c r="FB144" s="66"/>
      <c r="FC144" s="66"/>
      <c r="FD144" s="66"/>
      <c r="FE144" s="66"/>
      <c r="FF144" s="66"/>
      <c r="FG144" s="68"/>
      <c r="FH144" s="66"/>
      <c r="FI144" s="66"/>
      <c r="FJ144" s="66"/>
      <c r="FK144" s="66"/>
      <c r="FL144" s="66"/>
      <c r="FM144" s="68"/>
      <c r="FN144" s="66"/>
      <c r="FO144" s="66"/>
      <c r="FP144" s="66"/>
      <c r="FQ144" s="66"/>
      <c r="FR144" s="66"/>
      <c r="FS144" s="68"/>
      <c r="FT144" s="66"/>
      <c r="FU144" s="66"/>
      <c r="FV144" s="66"/>
      <c r="FW144" s="66"/>
      <c r="FX144" s="66"/>
      <c r="FY144" s="68"/>
      <c r="FZ144" s="66"/>
      <c r="GA144" s="66"/>
      <c r="GB144" s="66"/>
      <c r="GC144" s="66"/>
      <c r="GD144" s="66"/>
      <c r="GE144" s="68"/>
      <c r="GF144" s="66"/>
      <c r="GG144" s="66"/>
      <c r="GH144" s="66"/>
      <c r="GI144" s="66"/>
      <c r="GJ144" s="66"/>
      <c r="GK144" s="68"/>
      <c r="GL144" s="66"/>
      <c r="GM144" s="66"/>
      <c r="GN144" s="66"/>
      <c r="GO144" s="66"/>
      <c r="GP144" s="66"/>
      <c r="GQ144" s="68"/>
      <c r="GR144" s="66"/>
      <c r="GS144" s="66"/>
      <c r="GT144" s="66"/>
      <c r="GU144" s="66"/>
      <c r="GV144" s="66"/>
      <c r="GW144" s="68"/>
      <c r="GX144" s="66"/>
      <c r="GY144" s="66"/>
      <c r="GZ144" s="66"/>
      <c r="HA144" s="66"/>
      <c r="HB144" s="66"/>
      <c r="HC144" s="68"/>
      <c r="HD144" s="66"/>
      <c r="HE144" s="66"/>
      <c r="HF144" s="66"/>
      <c r="HG144" s="66"/>
      <c r="HH144" s="66"/>
      <c r="HI144" s="68"/>
      <c r="HJ144" s="66"/>
      <c r="HK144" s="66"/>
      <c r="HL144" s="66"/>
      <c r="HM144" s="66"/>
      <c r="HN144" s="66"/>
      <c r="HO144" s="68"/>
      <c r="HP144" s="66"/>
      <c r="HQ144" s="66"/>
      <c r="HR144" s="66"/>
      <c r="HS144" s="66"/>
      <c r="HT144" s="66"/>
      <c r="HU144" s="68"/>
      <c r="HV144" s="66"/>
      <c r="HW144" s="66"/>
      <c r="HX144" s="66"/>
      <c r="HY144" s="66"/>
      <c r="HZ144" s="66"/>
      <c r="IA144" s="68"/>
      <c r="IB144" s="66"/>
      <c r="IC144" s="66"/>
      <c r="ID144" s="66"/>
      <c r="IE144" s="66"/>
      <c r="IF144" s="66"/>
      <c r="IG144" s="68"/>
      <c r="IH144" s="66"/>
      <c r="II144" s="66"/>
      <c r="IJ144" s="66"/>
      <c r="IK144" s="66"/>
      <c r="IL144" s="66"/>
      <c r="IM144" s="68"/>
      <c r="IN144" s="66"/>
      <c r="IO144" s="66"/>
      <c r="IP144" s="66"/>
      <c r="IQ144" s="66"/>
      <c r="IR144" s="66"/>
      <c r="IS144" s="68"/>
      <c r="IT144" s="66"/>
      <c r="IU144" s="66"/>
      <c r="IV144" s="66"/>
      <c r="IW144" s="66"/>
      <c r="IX144" s="66"/>
      <c r="IY144" s="68"/>
      <c r="IZ144" s="66"/>
      <c r="JA144" s="66"/>
      <c r="JB144" s="66"/>
      <c r="JC144" s="66"/>
      <c r="JD144" s="66"/>
      <c r="JE144" s="68"/>
      <c r="JF144" s="66"/>
      <c r="JG144" s="66"/>
      <c r="JH144" s="66"/>
      <c r="JI144" s="66"/>
      <c r="JJ144" s="66"/>
      <c r="JK144" s="68"/>
      <c r="JL144" s="66"/>
      <c r="JM144" s="66"/>
      <c r="JN144" s="66"/>
      <c r="JO144" s="66"/>
      <c r="JP144" s="66"/>
      <c r="JQ144" s="68"/>
      <c r="JR144" s="66"/>
      <c r="JS144" s="66"/>
      <c r="JT144" s="66"/>
      <c r="JU144" s="66"/>
      <c r="JV144" s="66"/>
      <c r="JW144" s="68"/>
      <c r="JX144" s="66"/>
      <c r="JY144" s="66"/>
      <c r="JZ144" s="66"/>
      <c r="KA144" s="66"/>
      <c r="KB144" s="66"/>
      <c r="KC144" s="68"/>
      <c r="KD144" s="66"/>
      <c r="KE144" s="66"/>
      <c r="KF144" s="66"/>
      <c r="KG144" s="66"/>
      <c r="KH144" s="66"/>
      <c r="KI144" s="68"/>
      <c r="KJ144" s="66"/>
      <c r="KK144" s="66"/>
      <c r="KL144" s="66"/>
      <c r="KM144" s="66"/>
      <c r="KN144" s="66"/>
      <c r="KO144" s="68"/>
      <c r="KP144" s="66"/>
      <c r="KQ144" s="66"/>
      <c r="KR144" s="66"/>
      <c r="KS144" s="66"/>
      <c r="KT144" s="66"/>
      <c r="KU144" s="68"/>
      <c r="KV144" s="66"/>
      <c r="KW144" s="66"/>
      <c r="KX144" s="66"/>
      <c r="KY144" s="66"/>
      <c r="KZ144" s="66"/>
      <c r="LA144" s="68"/>
      <c r="LB144" s="66"/>
      <c r="LC144" s="66"/>
      <c r="LD144" s="66"/>
      <c r="LE144" s="66"/>
      <c r="LF144" s="66"/>
      <c r="LG144" s="68"/>
    </row>
    <row r="145">
      <c r="A145" s="1"/>
      <c r="B145" s="119" t="s">
        <v>91</v>
      </c>
      <c r="C145" s="13"/>
      <c r="D145" s="14" t="s">
        <v>2</v>
      </c>
      <c r="E145" s="14" t="s">
        <v>60</v>
      </c>
      <c r="F145" s="14" t="s">
        <v>61</v>
      </c>
      <c r="G145" s="14" t="s">
        <v>62</v>
      </c>
      <c r="H145" s="14" t="s">
        <v>63</v>
      </c>
      <c r="I145" s="14" t="s">
        <v>4</v>
      </c>
      <c r="J145" s="14" t="s">
        <v>64</v>
      </c>
      <c r="K145" s="89" t="s">
        <v>33</v>
      </c>
      <c r="L145" s="15" t="s">
        <v>5</v>
      </c>
      <c r="M145" s="16" t="s">
        <v>6</v>
      </c>
      <c r="N145" s="139" t="s">
        <v>60</v>
      </c>
      <c r="O145" s="24" t="s">
        <v>61</v>
      </c>
      <c r="P145" s="24" t="s">
        <v>62</v>
      </c>
      <c r="Q145" s="24" t="s">
        <v>63</v>
      </c>
      <c r="R145" s="24" t="s">
        <v>4</v>
      </c>
      <c r="S145" s="24" t="s">
        <v>64</v>
      </c>
      <c r="T145" s="139" t="s">
        <v>60</v>
      </c>
      <c r="U145" s="24" t="s">
        <v>61</v>
      </c>
      <c r="V145" s="24" t="s">
        <v>62</v>
      </c>
      <c r="W145" s="24" t="s">
        <v>63</v>
      </c>
      <c r="X145" s="24" t="s">
        <v>4</v>
      </c>
      <c r="Y145" s="24" t="s">
        <v>64</v>
      </c>
      <c r="Z145" s="139" t="s">
        <v>60</v>
      </c>
      <c r="AA145" s="24" t="s">
        <v>61</v>
      </c>
      <c r="AB145" s="24" t="s">
        <v>62</v>
      </c>
      <c r="AC145" s="24" t="s">
        <v>63</v>
      </c>
      <c r="AD145" s="24" t="s">
        <v>4</v>
      </c>
      <c r="AE145" s="140" t="s">
        <v>64</v>
      </c>
      <c r="AF145" s="24" t="s">
        <v>60</v>
      </c>
      <c r="AG145" s="24" t="s">
        <v>61</v>
      </c>
      <c r="AH145" s="24" t="s">
        <v>62</v>
      </c>
      <c r="AI145" s="24" t="s">
        <v>63</v>
      </c>
      <c r="AJ145" s="24" t="s">
        <v>4</v>
      </c>
      <c r="AK145" s="140" t="s">
        <v>64</v>
      </c>
      <c r="AL145" s="139" t="s">
        <v>60</v>
      </c>
      <c r="AM145" s="24" t="s">
        <v>61</v>
      </c>
      <c r="AN145" s="24" t="s">
        <v>62</v>
      </c>
      <c r="AO145" s="24" t="s">
        <v>63</v>
      </c>
      <c r="AP145" s="24" t="s">
        <v>4</v>
      </c>
      <c r="AQ145" s="140" t="s">
        <v>64</v>
      </c>
      <c r="AR145" s="139" t="s">
        <v>60</v>
      </c>
      <c r="AS145" s="24" t="s">
        <v>61</v>
      </c>
      <c r="AT145" s="24" t="s">
        <v>62</v>
      </c>
      <c r="AU145" s="24" t="s">
        <v>63</v>
      </c>
      <c r="AV145" s="24" t="s">
        <v>4</v>
      </c>
      <c r="AW145" s="140" t="s">
        <v>64</v>
      </c>
      <c r="AX145" s="24" t="s">
        <v>60</v>
      </c>
      <c r="AY145" s="24" t="s">
        <v>61</v>
      </c>
      <c r="AZ145" s="24" t="s">
        <v>62</v>
      </c>
      <c r="BA145" s="24" t="s">
        <v>63</v>
      </c>
      <c r="BB145" s="24" t="s">
        <v>4</v>
      </c>
      <c r="BC145" s="140" t="s">
        <v>64</v>
      </c>
      <c r="BD145" s="139" t="s">
        <v>60</v>
      </c>
      <c r="BE145" s="24" t="s">
        <v>61</v>
      </c>
      <c r="BF145" s="24" t="s">
        <v>62</v>
      </c>
      <c r="BG145" s="24" t="s">
        <v>63</v>
      </c>
      <c r="BH145" s="24" t="s">
        <v>4</v>
      </c>
      <c r="BI145" s="140" t="s">
        <v>64</v>
      </c>
      <c r="BJ145" s="139" t="s">
        <v>60</v>
      </c>
      <c r="BK145" s="24" t="s">
        <v>61</v>
      </c>
      <c r="BL145" s="24" t="s">
        <v>62</v>
      </c>
      <c r="BM145" s="24" t="s">
        <v>63</v>
      </c>
      <c r="BN145" s="24" t="s">
        <v>4</v>
      </c>
      <c r="BO145" s="140" t="s">
        <v>64</v>
      </c>
      <c r="BP145" s="24" t="s">
        <v>60</v>
      </c>
      <c r="BQ145" s="24" t="s">
        <v>61</v>
      </c>
      <c r="BR145" s="24" t="s">
        <v>62</v>
      </c>
      <c r="BS145" s="24" t="s">
        <v>63</v>
      </c>
      <c r="BT145" s="24" t="s">
        <v>4</v>
      </c>
      <c r="BU145" s="140" t="s">
        <v>64</v>
      </c>
      <c r="BV145" s="24" t="s">
        <v>60</v>
      </c>
      <c r="BW145" s="24" t="s">
        <v>61</v>
      </c>
      <c r="BX145" s="24" t="s">
        <v>62</v>
      </c>
      <c r="BY145" s="24" t="s">
        <v>63</v>
      </c>
      <c r="BZ145" s="24" t="s">
        <v>4</v>
      </c>
      <c r="CA145" s="140" t="s">
        <v>64</v>
      </c>
      <c r="CB145" s="24" t="s">
        <v>60</v>
      </c>
      <c r="CC145" s="24" t="s">
        <v>61</v>
      </c>
      <c r="CD145" s="24" t="s">
        <v>62</v>
      </c>
      <c r="CE145" s="24" t="s">
        <v>63</v>
      </c>
      <c r="CF145" s="24" t="s">
        <v>4</v>
      </c>
      <c r="CG145" s="140" t="s">
        <v>64</v>
      </c>
      <c r="CH145" s="24" t="s">
        <v>60</v>
      </c>
      <c r="CI145" s="24" t="s">
        <v>61</v>
      </c>
      <c r="CJ145" s="24" t="s">
        <v>62</v>
      </c>
      <c r="CK145" s="24" t="s">
        <v>63</v>
      </c>
      <c r="CL145" s="24" t="s">
        <v>4</v>
      </c>
      <c r="CM145" s="140" t="s">
        <v>64</v>
      </c>
      <c r="CN145" s="24" t="s">
        <v>60</v>
      </c>
      <c r="CO145" s="24" t="s">
        <v>61</v>
      </c>
      <c r="CP145" s="24" t="s">
        <v>62</v>
      </c>
      <c r="CQ145" s="24" t="s">
        <v>63</v>
      </c>
      <c r="CR145" s="24" t="s">
        <v>4</v>
      </c>
      <c r="CS145" s="140" t="s">
        <v>64</v>
      </c>
      <c r="CT145" s="24" t="s">
        <v>60</v>
      </c>
      <c r="CU145" s="24" t="s">
        <v>61</v>
      </c>
      <c r="CV145" s="24" t="s">
        <v>62</v>
      </c>
      <c r="CW145" s="24" t="s">
        <v>63</v>
      </c>
      <c r="CX145" s="24" t="s">
        <v>4</v>
      </c>
      <c r="CY145" s="140" t="s">
        <v>64</v>
      </c>
      <c r="CZ145" s="24" t="s">
        <v>60</v>
      </c>
      <c r="DA145" s="24" t="s">
        <v>61</v>
      </c>
      <c r="DB145" s="24" t="s">
        <v>62</v>
      </c>
      <c r="DC145" s="24" t="s">
        <v>63</v>
      </c>
      <c r="DD145" s="24" t="s">
        <v>4</v>
      </c>
      <c r="DE145" s="140" t="s">
        <v>64</v>
      </c>
      <c r="DF145" s="24" t="s">
        <v>60</v>
      </c>
      <c r="DG145" s="24" t="s">
        <v>61</v>
      </c>
      <c r="DH145" s="24" t="s">
        <v>62</v>
      </c>
      <c r="DI145" s="24" t="s">
        <v>63</v>
      </c>
      <c r="DJ145" s="24" t="s">
        <v>4</v>
      </c>
      <c r="DK145" s="140" t="s">
        <v>64</v>
      </c>
      <c r="DL145" s="24" t="s">
        <v>60</v>
      </c>
      <c r="DM145" s="24" t="s">
        <v>61</v>
      </c>
      <c r="DN145" s="24" t="s">
        <v>62</v>
      </c>
      <c r="DO145" s="24" t="s">
        <v>63</v>
      </c>
      <c r="DP145" s="24" t="s">
        <v>4</v>
      </c>
      <c r="DQ145" s="140" t="s">
        <v>64</v>
      </c>
      <c r="DR145" s="24" t="s">
        <v>60</v>
      </c>
      <c r="DS145" s="24" t="s">
        <v>61</v>
      </c>
      <c r="DT145" s="24" t="s">
        <v>62</v>
      </c>
      <c r="DU145" s="24" t="s">
        <v>63</v>
      </c>
      <c r="DV145" s="24" t="s">
        <v>4</v>
      </c>
      <c r="DW145" s="140" t="s">
        <v>64</v>
      </c>
      <c r="DX145" s="24" t="s">
        <v>60</v>
      </c>
      <c r="DY145" s="24" t="s">
        <v>61</v>
      </c>
      <c r="DZ145" s="24" t="s">
        <v>62</v>
      </c>
      <c r="EA145" s="24" t="s">
        <v>63</v>
      </c>
      <c r="EB145" s="24" t="s">
        <v>4</v>
      </c>
      <c r="EC145" s="140" t="s">
        <v>64</v>
      </c>
      <c r="ED145" s="24" t="s">
        <v>60</v>
      </c>
      <c r="EE145" s="24" t="s">
        <v>61</v>
      </c>
      <c r="EF145" s="24" t="s">
        <v>62</v>
      </c>
      <c r="EG145" s="24" t="s">
        <v>63</v>
      </c>
      <c r="EH145" s="24" t="s">
        <v>4</v>
      </c>
      <c r="EI145" s="140" t="s">
        <v>64</v>
      </c>
      <c r="EJ145" s="24" t="s">
        <v>60</v>
      </c>
      <c r="EK145" s="24" t="s">
        <v>61</v>
      </c>
      <c r="EL145" s="24" t="s">
        <v>62</v>
      </c>
      <c r="EM145" s="24" t="s">
        <v>63</v>
      </c>
      <c r="EN145" s="24" t="s">
        <v>4</v>
      </c>
      <c r="EO145" s="140" t="s">
        <v>64</v>
      </c>
      <c r="EP145" s="24" t="s">
        <v>60</v>
      </c>
      <c r="EQ145" s="24" t="s">
        <v>61</v>
      </c>
      <c r="ER145" s="24" t="s">
        <v>62</v>
      </c>
      <c r="ES145" s="24" t="s">
        <v>63</v>
      </c>
      <c r="ET145" s="24" t="s">
        <v>4</v>
      </c>
      <c r="EU145" s="140" t="s">
        <v>64</v>
      </c>
      <c r="EV145" s="24" t="s">
        <v>60</v>
      </c>
      <c r="EW145" s="24" t="s">
        <v>61</v>
      </c>
      <c r="EX145" s="24" t="s">
        <v>62</v>
      </c>
      <c r="EY145" s="24" t="s">
        <v>63</v>
      </c>
      <c r="EZ145" s="24" t="s">
        <v>4</v>
      </c>
      <c r="FA145" s="140" t="s">
        <v>64</v>
      </c>
      <c r="FB145" s="24" t="s">
        <v>60</v>
      </c>
      <c r="FC145" s="24" t="s">
        <v>61</v>
      </c>
      <c r="FD145" s="24" t="s">
        <v>62</v>
      </c>
      <c r="FE145" s="24" t="s">
        <v>63</v>
      </c>
      <c r="FF145" s="24" t="s">
        <v>4</v>
      </c>
      <c r="FG145" s="140" t="s">
        <v>64</v>
      </c>
      <c r="FH145" s="24" t="s">
        <v>60</v>
      </c>
      <c r="FI145" s="24" t="s">
        <v>61</v>
      </c>
      <c r="FJ145" s="24" t="s">
        <v>62</v>
      </c>
      <c r="FK145" s="24" t="s">
        <v>63</v>
      </c>
      <c r="FL145" s="24" t="s">
        <v>4</v>
      </c>
      <c r="FM145" s="140" t="s">
        <v>64</v>
      </c>
      <c r="FN145" s="24" t="s">
        <v>60</v>
      </c>
      <c r="FO145" s="24" t="s">
        <v>61</v>
      </c>
      <c r="FP145" s="24" t="s">
        <v>62</v>
      </c>
      <c r="FQ145" s="24" t="s">
        <v>63</v>
      </c>
      <c r="FR145" s="24" t="s">
        <v>4</v>
      </c>
      <c r="FS145" s="140" t="s">
        <v>64</v>
      </c>
      <c r="FT145" s="24" t="s">
        <v>60</v>
      </c>
      <c r="FU145" s="24" t="s">
        <v>61</v>
      </c>
      <c r="FV145" s="24" t="s">
        <v>62</v>
      </c>
      <c r="FW145" s="24" t="s">
        <v>63</v>
      </c>
      <c r="FX145" s="24" t="s">
        <v>4</v>
      </c>
      <c r="FY145" s="140" t="s">
        <v>64</v>
      </c>
      <c r="FZ145" s="24" t="s">
        <v>60</v>
      </c>
      <c r="GA145" s="24" t="s">
        <v>61</v>
      </c>
      <c r="GB145" s="24" t="s">
        <v>62</v>
      </c>
      <c r="GC145" s="24" t="s">
        <v>63</v>
      </c>
      <c r="GD145" s="24" t="s">
        <v>4</v>
      </c>
      <c r="GE145" s="140" t="s">
        <v>64</v>
      </c>
      <c r="GF145" s="24" t="s">
        <v>60</v>
      </c>
      <c r="GG145" s="24" t="s">
        <v>61</v>
      </c>
      <c r="GH145" s="24" t="s">
        <v>62</v>
      </c>
      <c r="GI145" s="24" t="s">
        <v>63</v>
      </c>
      <c r="GJ145" s="24" t="s">
        <v>4</v>
      </c>
      <c r="GK145" s="140" t="s">
        <v>64</v>
      </c>
      <c r="GL145" s="24" t="s">
        <v>60</v>
      </c>
      <c r="GM145" s="24" t="s">
        <v>61</v>
      </c>
      <c r="GN145" s="24" t="s">
        <v>62</v>
      </c>
      <c r="GO145" s="24" t="s">
        <v>63</v>
      </c>
      <c r="GP145" s="24" t="s">
        <v>4</v>
      </c>
      <c r="GQ145" s="140" t="s">
        <v>64</v>
      </c>
      <c r="GR145" s="24" t="s">
        <v>60</v>
      </c>
      <c r="GS145" s="24" t="s">
        <v>61</v>
      </c>
      <c r="GT145" s="24" t="s">
        <v>62</v>
      </c>
      <c r="GU145" s="24" t="s">
        <v>63</v>
      </c>
      <c r="GV145" s="24" t="s">
        <v>4</v>
      </c>
      <c r="GW145" s="140" t="s">
        <v>64</v>
      </c>
      <c r="GX145" s="24" t="s">
        <v>60</v>
      </c>
      <c r="GY145" s="24" t="s">
        <v>61</v>
      </c>
      <c r="GZ145" s="24" t="s">
        <v>62</v>
      </c>
      <c r="HA145" s="24" t="s">
        <v>63</v>
      </c>
      <c r="HB145" s="24" t="s">
        <v>4</v>
      </c>
      <c r="HC145" s="140" t="s">
        <v>64</v>
      </c>
      <c r="HD145" s="24" t="s">
        <v>60</v>
      </c>
      <c r="HE145" s="24" t="s">
        <v>61</v>
      </c>
      <c r="HF145" s="24" t="s">
        <v>62</v>
      </c>
      <c r="HG145" s="24" t="s">
        <v>63</v>
      </c>
      <c r="HH145" s="24" t="s">
        <v>4</v>
      </c>
      <c r="HI145" s="140" t="s">
        <v>64</v>
      </c>
      <c r="HJ145" s="24" t="s">
        <v>60</v>
      </c>
      <c r="HK145" s="24" t="s">
        <v>61</v>
      </c>
      <c r="HL145" s="24" t="s">
        <v>62</v>
      </c>
      <c r="HM145" s="24" t="s">
        <v>63</v>
      </c>
      <c r="HN145" s="24" t="s">
        <v>4</v>
      </c>
      <c r="HO145" s="140" t="s">
        <v>64</v>
      </c>
      <c r="HP145" s="24" t="s">
        <v>60</v>
      </c>
      <c r="HQ145" s="24" t="s">
        <v>61</v>
      </c>
      <c r="HR145" s="24" t="s">
        <v>62</v>
      </c>
      <c r="HS145" s="24" t="s">
        <v>63</v>
      </c>
      <c r="HT145" s="24" t="s">
        <v>4</v>
      </c>
      <c r="HU145" s="140" t="s">
        <v>64</v>
      </c>
      <c r="HV145" s="24" t="s">
        <v>60</v>
      </c>
      <c r="HW145" s="24" t="s">
        <v>61</v>
      </c>
      <c r="HX145" s="24" t="s">
        <v>62</v>
      </c>
      <c r="HY145" s="24" t="s">
        <v>63</v>
      </c>
      <c r="HZ145" s="24" t="s">
        <v>4</v>
      </c>
      <c r="IA145" s="140" t="s">
        <v>64</v>
      </c>
      <c r="IB145" s="24" t="s">
        <v>60</v>
      </c>
      <c r="IC145" s="24" t="s">
        <v>61</v>
      </c>
      <c r="ID145" s="24" t="s">
        <v>62</v>
      </c>
      <c r="IE145" s="24" t="s">
        <v>63</v>
      </c>
      <c r="IF145" s="24" t="s">
        <v>4</v>
      </c>
      <c r="IG145" s="140" t="s">
        <v>64</v>
      </c>
      <c r="IH145" s="24" t="s">
        <v>60</v>
      </c>
      <c r="II145" s="24" t="s">
        <v>61</v>
      </c>
      <c r="IJ145" s="24" t="s">
        <v>62</v>
      </c>
      <c r="IK145" s="24" t="s">
        <v>63</v>
      </c>
      <c r="IL145" s="24" t="s">
        <v>4</v>
      </c>
      <c r="IM145" s="140" t="s">
        <v>64</v>
      </c>
      <c r="IN145" s="24" t="s">
        <v>60</v>
      </c>
      <c r="IO145" s="24" t="s">
        <v>61</v>
      </c>
      <c r="IP145" s="24" t="s">
        <v>62</v>
      </c>
      <c r="IQ145" s="24" t="s">
        <v>63</v>
      </c>
      <c r="IR145" s="24" t="s">
        <v>4</v>
      </c>
      <c r="IS145" s="140" t="s">
        <v>64</v>
      </c>
      <c r="IT145" s="24" t="s">
        <v>60</v>
      </c>
      <c r="IU145" s="24" t="s">
        <v>61</v>
      </c>
      <c r="IV145" s="24" t="s">
        <v>62</v>
      </c>
      <c r="IW145" s="24" t="s">
        <v>63</v>
      </c>
      <c r="IX145" s="24" t="s">
        <v>4</v>
      </c>
      <c r="IY145" s="140" t="s">
        <v>64</v>
      </c>
      <c r="IZ145" s="24" t="s">
        <v>60</v>
      </c>
      <c r="JA145" s="24" t="s">
        <v>61</v>
      </c>
      <c r="JB145" s="24" t="s">
        <v>62</v>
      </c>
      <c r="JC145" s="24" t="s">
        <v>63</v>
      </c>
      <c r="JD145" s="24" t="s">
        <v>4</v>
      </c>
      <c r="JE145" s="140" t="s">
        <v>64</v>
      </c>
      <c r="JF145" s="24" t="s">
        <v>60</v>
      </c>
      <c r="JG145" s="24" t="s">
        <v>61</v>
      </c>
      <c r="JH145" s="24" t="s">
        <v>62</v>
      </c>
      <c r="JI145" s="24" t="s">
        <v>63</v>
      </c>
      <c r="JJ145" s="24" t="s">
        <v>4</v>
      </c>
      <c r="JK145" s="140" t="s">
        <v>64</v>
      </c>
      <c r="JL145" s="24" t="s">
        <v>60</v>
      </c>
      <c r="JM145" s="24" t="s">
        <v>61</v>
      </c>
      <c r="JN145" s="24" t="s">
        <v>62</v>
      </c>
      <c r="JO145" s="24" t="s">
        <v>63</v>
      </c>
      <c r="JP145" s="24" t="s">
        <v>4</v>
      </c>
      <c r="JQ145" s="140" t="s">
        <v>64</v>
      </c>
      <c r="JR145" s="24" t="s">
        <v>60</v>
      </c>
      <c r="JS145" s="24" t="s">
        <v>61</v>
      </c>
      <c r="JT145" s="24" t="s">
        <v>62</v>
      </c>
      <c r="JU145" s="24" t="s">
        <v>63</v>
      </c>
      <c r="JV145" s="24" t="s">
        <v>4</v>
      </c>
      <c r="JW145" s="140" t="s">
        <v>64</v>
      </c>
      <c r="JX145" s="24" t="s">
        <v>60</v>
      </c>
      <c r="JY145" s="24" t="s">
        <v>61</v>
      </c>
      <c r="JZ145" s="24" t="s">
        <v>62</v>
      </c>
      <c r="KA145" s="24" t="s">
        <v>63</v>
      </c>
      <c r="KB145" s="24" t="s">
        <v>4</v>
      </c>
      <c r="KC145" s="140" t="s">
        <v>64</v>
      </c>
      <c r="KD145" s="24" t="s">
        <v>60</v>
      </c>
      <c r="KE145" s="24" t="s">
        <v>61</v>
      </c>
      <c r="KF145" s="24" t="s">
        <v>62</v>
      </c>
      <c r="KG145" s="24" t="s">
        <v>63</v>
      </c>
      <c r="KH145" s="24" t="s">
        <v>4</v>
      </c>
      <c r="KI145" s="140" t="s">
        <v>64</v>
      </c>
      <c r="KJ145" s="24" t="s">
        <v>60</v>
      </c>
      <c r="KK145" s="24" t="s">
        <v>61</v>
      </c>
      <c r="KL145" s="24" t="s">
        <v>62</v>
      </c>
      <c r="KM145" s="24" t="s">
        <v>63</v>
      </c>
      <c r="KN145" s="24" t="s">
        <v>4</v>
      </c>
      <c r="KO145" s="140" t="s">
        <v>64</v>
      </c>
      <c r="KP145" s="24" t="s">
        <v>60</v>
      </c>
      <c r="KQ145" s="24" t="s">
        <v>61</v>
      </c>
      <c r="KR145" s="24" t="s">
        <v>62</v>
      </c>
      <c r="KS145" s="24" t="s">
        <v>63</v>
      </c>
      <c r="KT145" s="24" t="s">
        <v>4</v>
      </c>
      <c r="KU145" s="140" t="s">
        <v>64</v>
      </c>
      <c r="KV145" s="24" t="s">
        <v>60</v>
      </c>
      <c r="KW145" s="24" t="s">
        <v>61</v>
      </c>
      <c r="KX145" s="24" t="s">
        <v>62</v>
      </c>
      <c r="KY145" s="24" t="s">
        <v>63</v>
      </c>
      <c r="KZ145" s="24" t="s">
        <v>4</v>
      </c>
      <c r="LA145" s="140" t="s">
        <v>64</v>
      </c>
      <c r="LB145" s="24" t="s">
        <v>60</v>
      </c>
      <c r="LC145" s="24" t="s">
        <v>61</v>
      </c>
      <c r="LD145" s="24" t="s">
        <v>62</v>
      </c>
      <c r="LE145" s="24" t="s">
        <v>63</v>
      </c>
      <c r="LF145" s="24" t="s">
        <v>4</v>
      </c>
      <c r="LG145" s="140" t="s">
        <v>64</v>
      </c>
    </row>
    <row r="146">
      <c r="A146" s="1"/>
      <c r="B146" s="25" t="s">
        <v>7</v>
      </c>
      <c r="C146" s="26" t="s">
        <v>86</v>
      </c>
      <c r="E146" s="26">
        <f t="shared" ref="E146:J146" si="126">N146+T146+Z146+AF146+AL146+AR146+AX146+BD146+BJ146+BP146+BV146+CB146+CH146+CN146+CT146+CZ146+DF146+DL146+DR146+DX146+ED146+EJ146+EP146+EV146+FB146+FH146+FN146+FT146+FZ146+GF146+GL146+GR146+GX146+HD146+HJ146+HP146+HV146+IB146+IH146+IN146+IT146+IZ146+JF146+JL146+JR146+JX146+KD146+KJ146+KP146+KV146+LB146</f>
        <v>0</v>
      </c>
      <c r="F146" s="26">
        <f t="shared" si="126"/>
        <v>0</v>
      </c>
      <c r="G146" s="26">
        <f t="shared" si="126"/>
        <v>0</v>
      </c>
      <c r="H146" s="26">
        <f t="shared" si="126"/>
        <v>0</v>
      </c>
      <c r="I146" s="26">
        <f t="shared" si="126"/>
        <v>0</v>
      </c>
      <c r="J146" s="26">
        <f t="shared" si="126"/>
        <v>0</v>
      </c>
      <c r="K146" s="31">
        <f t="shared" ref="K146:K148" si="128">sum(E146:J146)</f>
        <v>0</v>
      </c>
      <c r="M146" s="27"/>
      <c r="N146" s="28"/>
      <c r="O146" s="26"/>
      <c r="P146" s="26"/>
      <c r="Q146" s="26"/>
      <c r="R146" s="26"/>
      <c r="S146" s="26"/>
      <c r="T146" s="28"/>
      <c r="U146" s="26"/>
      <c r="V146" s="26"/>
      <c r="W146" s="26"/>
      <c r="X146" s="26"/>
      <c r="Y146" s="26"/>
      <c r="Z146" s="28"/>
      <c r="AA146" s="26"/>
      <c r="AB146" s="26"/>
      <c r="AC146" s="26"/>
      <c r="AD146" s="26"/>
      <c r="AE146" s="29"/>
      <c r="AF146" s="26"/>
      <c r="AG146" s="26"/>
      <c r="AH146" s="26"/>
      <c r="AI146" s="26"/>
      <c r="AJ146" s="26"/>
      <c r="AK146" s="29"/>
      <c r="AL146" s="28"/>
      <c r="AM146" s="26"/>
      <c r="AN146" s="26"/>
      <c r="AO146" s="26"/>
      <c r="AP146" s="26"/>
      <c r="AQ146" s="29"/>
      <c r="AR146" s="28"/>
      <c r="AS146" s="26"/>
      <c r="AT146" s="26"/>
      <c r="AU146" s="26"/>
      <c r="AV146" s="26"/>
      <c r="AW146" s="29"/>
      <c r="AX146" s="26"/>
      <c r="AY146" s="26"/>
      <c r="AZ146" s="26"/>
      <c r="BA146" s="26"/>
      <c r="BB146" s="26"/>
      <c r="BC146" s="29"/>
      <c r="BD146" s="141"/>
      <c r="BE146" s="142"/>
      <c r="BF146" s="142"/>
      <c r="BG146" s="142"/>
      <c r="BH146" s="142"/>
      <c r="BI146" s="29"/>
      <c r="BJ146" s="28"/>
      <c r="BK146" s="26"/>
      <c r="BL146" s="26"/>
      <c r="BM146" s="26"/>
      <c r="BN146" s="26"/>
      <c r="BO146" s="29"/>
      <c r="BP146" s="26"/>
      <c r="BQ146" s="26"/>
      <c r="BR146" s="26"/>
      <c r="BS146" s="26"/>
      <c r="BT146" s="26"/>
      <c r="BU146" s="29"/>
      <c r="BV146" s="26"/>
      <c r="BW146" s="26"/>
      <c r="BX146" s="26"/>
      <c r="BY146" s="26"/>
      <c r="BZ146" s="26"/>
      <c r="CA146" s="29"/>
      <c r="CB146" s="26"/>
      <c r="CC146" s="26"/>
      <c r="CD146" s="26"/>
      <c r="CE146" s="26"/>
      <c r="CF146" s="26"/>
      <c r="CG146" s="29"/>
      <c r="CH146" s="26"/>
      <c r="CI146" s="26"/>
      <c r="CJ146" s="26"/>
      <c r="CK146" s="26"/>
      <c r="CL146" s="26"/>
      <c r="CM146" s="29"/>
      <c r="CN146" s="26"/>
      <c r="CO146" s="26"/>
      <c r="CP146" s="26"/>
      <c r="CQ146" s="26"/>
      <c r="CR146" s="26"/>
      <c r="CS146" s="29"/>
      <c r="CT146" s="26"/>
      <c r="CU146" s="26"/>
      <c r="CV146" s="26"/>
      <c r="CW146" s="26"/>
      <c r="CX146" s="26"/>
      <c r="CY146" s="29"/>
      <c r="CZ146" s="26"/>
      <c r="DA146" s="26"/>
      <c r="DB146" s="26"/>
      <c r="DC146" s="26"/>
      <c r="DD146" s="26"/>
      <c r="DE146" s="29"/>
      <c r="DF146" s="26"/>
      <c r="DG146" s="26"/>
      <c r="DH146" s="26"/>
      <c r="DI146" s="26"/>
      <c r="DJ146" s="26"/>
      <c r="DK146" s="29"/>
      <c r="DL146" s="26"/>
      <c r="DM146" s="26"/>
      <c r="DN146" s="26"/>
      <c r="DO146" s="26"/>
      <c r="DP146" s="26"/>
      <c r="DQ146" s="29"/>
      <c r="DR146" s="26"/>
      <c r="DS146" s="26"/>
      <c r="DT146" s="26"/>
      <c r="DU146" s="26"/>
      <c r="DV146" s="26"/>
      <c r="DW146" s="29"/>
      <c r="DX146" s="26"/>
      <c r="DY146" s="26"/>
      <c r="DZ146" s="26"/>
      <c r="EA146" s="26"/>
      <c r="EB146" s="26"/>
      <c r="EC146" s="29"/>
      <c r="ED146" s="26"/>
      <c r="EE146" s="26"/>
      <c r="EF146" s="26"/>
      <c r="EG146" s="26"/>
      <c r="EH146" s="26"/>
      <c r="EI146" s="29"/>
      <c r="EJ146" s="26"/>
      <c r="EK146" s="26"/>
      <c r="EL146" s="26"/>
      <c r="EM146" s="26"/>
      <c r="EN146" s="26"/>
      <c r="EO146" s="29"/>
      <c r="EP146" s="26"/>
      <c r="EQ146" s="26"/>
      <c r="ER146" s="26"/>
      <c r="ES146" s="26"/>
      <c r="ET146" s="26"/>
      <c r="EU146" s="29"/>
      <c r="EV146" s="26"/>
      <c r="EW146" s="26"/>
      <c r="EX146" s="26"/>
      <c r="EY146" s="26"/>
      <c r="EZ146" s="26"/>
      <c r="FA146" s="29"/>
      <c r="FB146" s="26"/>
      <c r="FC146" s="26"/>
      <c r="FD146" s="26"/>
      <c r="FE146" s="26"/>
      <c r="FF146" s="26"/>
      <c r="FG146" s="29"/>
      <c r="FH146" s="26"/>
      <c r="FI146" s="26"/>
      <c r="FJ146" s="26"/>
      <c r="FK146" s="26"/>
      <c r="FL146" s="26"/>
      <c r="FM146" s="29"/>
      <c r="FN146" s="26"/>
      <c r="FO146" s="26"/>
      <c r="FP146" s="26"/>
      <c r="FQ146" s="26"/>
      <c r="FR146" s="26"/>
      <c r="FS146" s="29"/>
      <c r="FT146" s="26"/>
      <c r="FU146" s="26"/>
      <c r="FV146" s="26"/>
      <c r="FW146" s="26"/>
      <c r="FX146" s="26"/>
      <c r="FY146" s="29"/>
      <c r="FZ146" s="26"/>
      <c r="GA146" s="26"/>
      <c r="GB146" s="26"/>
      <c r="GC146" s="26"/>
      <c r="GD146" s="26"/>
      <c r="GE146" s="29"/>
      <c r="GF146" s="26"/>
      <c r="GG146" s="26"/>
      <c r="GH146" s="26"/>
      <c r="GI146" s="26"/>
      <c r="GJ146" s="26"/>
      <c r="GK146" s="29"/>
      <c r="GL146" s="26"/>
      <c r="GM146" s="26"/>
      <c r="GN146" s="26"/>
      <c r="GO146" s="26"/>
      <c r="GP146" s="26"/>
      <c r="GQ146" s="29"/>
      <c r="GR146" s="26"/>
      <c r="GS146" s="26"/>
      <c r="GT146" s="26"/>
      <c r="GU146" s="26"/>
      <c r="GV146" s="26"/>
      <c r="GW146" s="29"/>
      <c r="GX146" s="26"/>
      <c r="GY146" s="26"/>
      <c r="GZ146" s="26"/>
      <c r="HA146" s="26"/>
      <c r="HB146" s="26"/>
      <c r="HC146" s="29"/>
      <c r="HD146" s="26"/>
      <c r="HE146" s="26"/>
      <c r="HF146" s="26"/>
      <c r="HG146" s="26"/>
      <c r="HH146" s="26"/>
      <c r="HI146" s="29"/>
      <c r="HJ146" s="26"/>
      <c r="HK146" s="26"/>
      <c r="HL146" s="26"/>
      <c r="HM146" s="26"/>
      <c r="HN146" s="26"/>
      <c r="HO146" s="29"/>
      <c r="HP146" s="26"/>
      <c r="HQ146" s="26"/>
      <c r="HR146" s="26"/>
      <c r="HS146" s="26"/>
      <c r="HT146" s="26"/>
      <c r="HU146" s="29"/>
      <c r="HV146" s="26"/>
      <c r="HW146" s="26"/>
      <c r="HX146" s="26"/>
      <c r="HY146" s="26"/>
      <c r="HZ146" s="26"/>
      <c r="IA146" s="29"/>
      <c r="IB146" s="26"/>
      <c r="IC146" s="26"/>
      <c r="ID146" s="26"/>
      <c r="IE146" s="26"/>
      <c r="IF146" s="26"/>
      <c r="IG146" s="29"/>
      <c r="IH146" s="26"/>
      <c r="II146" s="26"/>
      <c r="IJ146" s="26"/>
      <c r="IK146" s="26"/>
      <c r="IL146" s="26"/>
      <c r="IM146" s="29"/>
      <c r="IN146" s="26"/>
      <c r="IO146" s="26"/>
      <c r="IP146" s="26"/>
      <c r="IQ146" s="26"/>
      <c r="IR146" s="26"/>
      <c r="IS146" s="29"/>
      <c r="IT146" s="26"/>
      <c r="IU146" s="26"/>
      <c r="IV146" s="26"/>
      <c r="IW146" s="26"/>
      <c r="IX146" s="26"/>
      <c r="IY146" s="29"/>
      <c r="IZ146" s="26"/>
      <c r="JA146" s="26"/>
      <c r="JB146" s="26"/>
      <c r="JC146" s="26"/>
      <c r="JD146" s="26"/>
      <c r="JE146" s="29"/>
      <c r="JF146" s="26"/>
      <c r="JG146" s="26"/>
      <c r="JH146" s="26"/>
      <c r="JI146" s="26"/>
      <c r="JJ146" s="26"/>
      <c r="JK146" s="29"/>
      <c r="JL146" s="26"/>
      <c r="JM146" s="26"/>
      <c r="JN146" s="26"/>
      <c r="JO146" s="26"/>
      <c r="JP146" s="26"/>
      <c r="JQ146" s="29"/>
      <c r="JR146" s="26"/>
      <c r="JS146" s="26"/>
      <c r="JT146" s="26"/>
      <c r="JU146" s="26"/>
      <c r="JV146" s="26"/>
      <c r="JW146" s="29"/>
      <c r="JX146" s="26"/>
      <c r="JY146" s="26"/>
      <c r="JZ146" s="26"/>
      <c r="KA146" s="26"/>
      <c r="KB146" s="26"/>
      <c r="KC146" s="29"/>
      <c r="KD146" s="26"/>
      <c r="KE146" s="26"/>
      <c r="KF146" s="26"/>
      <c r="KG146" s="26"/>
      <c r="KH146" s="26"/>
      <c r="KI146" s="29"/>
      <c r="KJ146" s="26"/>
      <c r="KK146" s="26"/>
      <c r="KL146" s="26"/>
      <c r="KM146" s="26"/>
      <c r="KN146" s="26"/>
      <c r="KO146" s="29"/>
      <c r="KP146" s="26"/>
      <c r="KQ146" s="26"/>
      <c r="KR146" s="26"/>
      <c r="KS146" s="26"/>
      <c r="KT146" s="26"/>
      <c r="KU146" s="29"/>
      <c r="KV146" s="26"/>
      <c r="KW146" s="26"/>
      <c r="KX146" s="26"/>
      <c r="KY146" s="26"/>
      <c r="KZ146" s="26"/>
      <c r="LA146" s="29"/>
      <c r="LB146" s="26"/>
      <c r="LC146" s="26"/>
      <c r="LD146" s="26"/>
      <c r="LE146" s="26"/>
      <c r="LF146" s="26"/>
      <c r="LG146" s="29"/>
    </row>
    <row r="147">
      <c r="A147" s="1"/>
      <c r="B147" s="25" t="s">
        <v>9</v>
      </c>
      <c r="C147" s="26" t="s">
        <v>18</v>
      </c>
      <c r="D147" s="24" t="s">
        <v>11</v>
      </c>
      <c r="E147" s="37">
        <f t="shared" ref="E147:J147" si="127">N147+T147+Z147+AF147+AL147+AR147+AX147+BD147+BJ147+BP147+BV147+CB147+CH147+CN147+CT147+CZ147+DF147+DL147+DR147+DX147+ED147+EJ147+EP147+EV147+FB147+FH147+FN147+FT147+FZ147+GF147+GL147+GR147+GX147+HD147+HJ147+HP147+HV147+IB147+IH147+IN147+IT147+IZ147+JF147+JL147+JR147+JX147+KD147+KJ147+KP147+KV147+LB147</f>
        <v>0</v>
      </c>
      <c r="F147" s="37">
        <f t="shared" si="127"/>
        <v>0</v>
      </c>
      <c r="G147" s="37">
        <f t="shared" si="127"/>
        <v>0</v>
      </c>
      <c r="H147" s="37">
        <f t="shared" si="127"/>
        <v>0</v>
      </c>
      <c r="I147" s="37">
        <f t="shared" si="127"/>
        <v>0</v>
      </c>
      <c r="J147" s="37">
        <f t="shared" si="127"/>
        <v>0</v>
      </c>
      <c r="K147" s="43">
        <f t="shared" si="128"/>
        <v>0</v>
      </c>
      <c r="L147" s="38">
        <f>sum(E147:J147)+sum(E151:J151)</f>
        <v>48000</v>
      </c>
      <c r="M147" s="39">
        <f>sum(E148:J148)+sum(E152:J152)</f>
        <v>13998</v>
      </c>
      <c r="N147" s="40"/>
      <c r="O147" s="37"/>
      <c r="P147" s="37"/>
      <c r="Q147" s="37"/>
      <c r="R147" s="37"/>
      <c r="S147" s="37"/>
      <c r="T147" s="40"/>
      <c r="U147" s="37"/>
      <c r="V147" s="37"/>
      <c r="W147" s="37"/>
      <c r="X147" s="37"/>
      <c r="Y147" s="37"/>
      <c r="Z147" s="40"/>
      <c r="AA147" s="37"/>
      <c r="AB147" s="37"/>
      <c r="AC147" s="37"/>
      <c r="AD147" s="37"/>
      <c r="AE147" s="41"/>
      <c r="AF147" s="37"/>
      <c r="AG147" s="37"/>
      <c r="AH147" s="37"/>
      <c r="AI147" s="37"/>
      <c r="AJ147" s="37"/>
      <c r="AK147" s="41"/>
      <c r="AL147" s="40"/>
      <c r="AM147" s="37"/>
      <c r="AN147" s="37"/>
      <c r="AO147" s="37"/>
      <c r="AP147" s="37"/>
      <c r="AQ147" s="41"/>
      <c r="AR147" s="40"/>
      <c r="AS147" s="37"/>
      <c r="AT147" s="37"/>
      <c r="AU147" s="37"/>
      <c r="AV147" s="37"/>
      <c r="AW147" s="41"/>
      <c r="AX147" s="37"/>
      <c r="AY147" s="37"/>
      <c r="AZ147" s="37"/>
      <c r="BA147" s="37"/>
      <c r="BB147" s="37"/>
      <c r="BC147" s="41"/>
      <c r="BD147" s="143"/>
      <c r="BE147" s="144"/>
      <c r="BF147" s="144"/>
      <c r="BG147" s="144"/>
      <c r="BH147" s="144"/>
      <c r="BI147" s="41"/>
      <c r="BJ147" s="40"/>
      <c r="BK147" s="37"/>
      <c r="BL147" s="37"/>
      <c r="BM147" s="37"/>
      <c r="BN147" s="37"/>
      <c r="BO147" s="41"/>
      <c r="BP147" s="37"/>
      <c r="BQ147" s="37"/>
      <c r="BR147" s="37"/>
      <c r="BS147" s="37"/>
      <c r="BT147" s="37"/>
      <c r="BU147" s="41"/>
      <c r="BV147" s="37"/>
      <c r="BW147" s="37"/>
      <c r="BX147" s="37"/>
      <c r="BY147" s="37"/>
      <c r="BZ147" s="37"/>
      <c r="CA147" s="41"/>
      <c r="CB147" s="37"/>
      <c r="CC147" s="37"/>
      <c r="CD147" s="37"/>
      <c r="CE147" s="37"/>
      <c r="CF147" s="37"/>
      <c r="CG147" s="41"/>
      <c r="CH147" s="37"/>
      <c r="CI147" s="37"/>
      <c r="CJ147" s="37"/>
      <c r="CK147" s="37"/>
      <c r="CL147" s="37"/>
      <c r="CM147" s="41"/>
      <c r="CN147" s="37"/>
      <c r="CO147" s="37"/>
      <c r="CP147" s="37"/>
      <c r="CQ147" s="37"/>
      <c r="CR147" s="37"/>
      <c r="CS147" s="41"/>
      <c r="CT147" s="37"/>
      <c r="CU147" s="37"/>
      <c r="CV147" s="37"/>
      <c r="CW147" s="37"/>
      <c r="CX147" s="37"/>
      <c r="CY147" s="41"/>
      <c r="CZ147" s="37"/>
      <c r="DA147" s="37"/>
      <c r="DB147" s="37"/>
      <c r="DC147" s="37"/>
      <c r="DD147" s="37"/>
      <c r="DE147" s="41"/>
      <c r="DF147" s="37"/>
      <c r="DG147" s="37"/>
      <c r="DH147" s="37"/>
      <c r="DI147" s="37"/>
      <c r="DJ147" s="37"/>
      <c r="DK147" s="41"/>
      <c r="DL147" s="37"/>
      <c r="DM147" s="37"/>
      <c r="DN147" s="37"/>
      <c r="DO147" s="37"/>
      <c r="DP147" s="37"/>
      <c r="DQ147" s="41"/>
      <c r="DR147" s="37"/>
      <c r="DS147" s="37"/>
      <c r="DT147" s="37"/>
      <c r="DU147" s="37"/>
      <c r="DV147" s="37"/>
      <c r="DW147" s="41"/>
      <c r="DX147" s="37"/>
      <c r="DY147" s="37"/>
      <c r="DZ147" s="37"/>
      <c r="EA147" s="37"/>
      <c r="EB147" s="37"/>
      <c r="EC147" s="41"/>
      <c r="ED147" s="37"/>
      <c r="EE147" s="37"/>
      <c r="EF147" s="37"/>
      <c r="EG147" s="37"/>
      <c r="EH147" s="37"/>
      <c r="EI147" s="41"/>
      <c r="EJ147" s="37"/>
      <c r="EK147" s="37"/>
      <c r="EL147" s="37"/>
      <c r="EM147" s="37"/>
      <c r="EN147" s="37"/>
      <c r="EO147" s="41"/>
      <c r="EP147" s="37"/>
      <c r="EQ147" s="37"/>
      <c r="ER147" s="37"/>
      <c r="ES147" s="37"/>
      <c r="ET147" s="37"/>
      <c r="EU147" s="41"/>
      <c r="EV147" s="37"/>
      <c r="EW147" s="37"/>
      <c r="EX147" s="37"/>
      <c r="EY147" s="37"/>
      <c r="EZ147" s="37"/>
      <c r="FA147" s="41"/>
      <c r="FB147" s="37"/>
      <c r="FC147" s="37"/>
      <c r="FD147" s="37"/>
      <c r="FE147" s="37"/>
      <c r="FF147" s="37"/>
      <c r="FG147" s="41"/>
      <c r="FH147" s="37"/>
      <c r="FI147" s="37"/>
      <c r="FJ147" s="37"/>
      <c r="FK147" s="37"/>
      <c r="FL147" s="37"/>
      <c r="FM147" s="41"/>
      <c r="FN147" s="37"/>
      <c r="FO147" s="37"/>
      <c r="FP147" s="37"/>
      <c r="FQ147" s="37"/>
      <c r="FR147" s="37"/>
      <c r="FS147" s="41"/>
      <c r="FT147" s="37"/>
      <c r="FU147" s="37"/>
      <c r="FV147" s="37"/>
      <c r="FW147" s="37"/>
      <c r="FX147" s="37"/>
      <c r="FY147" s="41"/>
      <c r="FZ147" s="37"/>
      <c r="GA147" s="37"/>
      <c r="GB147" s="37"/>
      <c r="GC147" s="37"/>
      <c r="GD147" s="37"/>
      <c r="GE147" s="41"/>
      <c r="GF147" s="37"/>
      <c r="GG147" s="37"/>
      <c r="GH147" s="37"/>
      <c r="GI147" s="37"/>
      <c r="GJ147" s="37"/>
      <c r="GK147" s="41"/>
      <c r="GL147" s="37"/>
      <c r="GM147" s="37"/>
      <c r="GN147" s="37"/>
      <c r="GO147" s="37"/>
      <c r="GP147" s="37"/>
      <c r="GQ147" s="41"/>
      <c r="GR147" s="37"/>
      <c r="GS147" s="37"/>
      <c r="GT147" s="37"/>
      <c r="GU147" s="37"/>
      <c r="GV147" s="37"/>
      <c r="GW147" s="41"/>
      <c r="GX147" s="37"/>
      <c r="GY147" s="37"/>
      <c r="GZ147" s="37"/>
      <c r="HA147" s="37"/>
      <c r="HB147" s="37"/>
      <c r="HC147" s="41"/>
      <c r="HD147" s="37"/>
      <c r="HE147" s="37"/>
      <c r="HF147" s="37"/>
      <c r="HG147" s="37"/>
      <c r="HH147" s="37"/>
      <c r="HI147" s="41"/>
      <c r="HJ147" s="37"/>
      <c r="HK147" s="37"/>
      <c r="HL147" s="37"/>
      <c r="HM147" s="37"/>
      <c r="HN147" s="37"/>
      <c r="HO147" s="41"/>
      <c r="HP147" s="37"/>
      <c r="HQ147" s="37"/>
      <c r="HR147" s="37"/>
      <c r="HS147" s="37"/>
      <c r="HT147" s="37"/>
      <c r="HU147" s="41"/>
      <c r="HV147" s="37"/>
      <c r="HW147" s="37"/>
      <c r="HX147" s="37"/>
      <c r="HY147" s="37"/>
      <c r="HZ147" s="37"/>
      <c r="IA147" s="41"/>
      <c r="IB147" s="37"/>
      <c r="IC147" s="37"/>
      <c r="ID147" s="37"/>
      <c r="IE147" s="37"/>
      <c r="IF147" s="37"/>
      <c r="IG147" s="41"/>
      <c r="IH147" s="37"/>
      <c r="II147" s="37"/>
      <c r="IJ147" s="37"/>
      <c r="IK147" s="37"/>
      <c r="IL147" s="37"/>
      <c r="IM147" s="41"/>
      <c r="IN147" s="37"/>
      <c r="IO147" s="37"/>
      <c r="IP147" s="37"/>
      <c r="IQ147" s="37"/>
      <c r="IR147" s="37"/>
      <c r="IS147" s="41"/>
      <c r="IT147" s="37"/>
      <c r="IU147" s="37"/>
      <c r="IV147" s="37"/>
      <c r="IW147" s="37"/>
      <c r="IX147" s="37"/>
      <c r="IY147" s="41"/>
      <c r="IZ147" s="37"/>
      <c r="JA147" s="37"/>
      <c r="JB147" s="37"/>
      <c r="JC147" s="37"/>
      <c r="JD147" s="37"/>
      <c r="JE147" s="41"/>
      <c r="JF147" s="37"/>
      <c r="JG147" s="37"/>
      <c r="JH147" s="37"/>
      <c r="JI147" s="37"/>
      <c r="JJ147" s="37"/>
      <c r="JK147" s="41"/>
      <c r="JL147" s="37"/>
      <c r="JM147" s="37"/>
      <c r="JN147" s="37"/>
      <c r="JO147" s="37"/>
      <c r="JP147" s="37"/>
      <c r="JQ147" s="41"/>
      <c r="JR147" s="37"/>
      <c r="JS147" s="37"/>
      <c r="JT147" s="37"/>
      <c r="JU147" s="37"/>
      <c r="JV147" s="37"/>
      <c r="JW147" s="41"/>
      <c r="JX147" s="37"/>
      <c r="JY147" s="37"/>
      <c r="JZ147" s="37"/>
      <c r="KA147" s="37"/>
      <c r="KB147" s="37"/>
      <c r="KC147" s="41"/>
      <c r="KD147" s="37"/>
      <c r="KE147" s="37"/>
      <c r="KF147" s="37"/>
      <c r="KG147" s="37"/>
      <c r="KH147" s="37"/>
      <c r="KI147" s="41"/>
      <c r="KJ147" s="37"/>
      <c r="KK147" s="37"/>
      <c r="KL147" s="37"/>
      <c r="KM147" s="37"/>
      <c r="KN147" s="37"/>
      <c r="KO147" s="41"/>
      <c r="KP147" s="37"/>
      <c r="KQ147" s="37"/>
      <c r="KR147" s="37"/>
      <c r="KS147" s="37"/>
      <c r="KT147" s="37"/>
      <c r="KU147" s="41"/>
      <c r="KV147" s="37"/>
      <c r="KW147" s="37"/>
      <c r="KX147" s="37"/>
      <c r="KY147" s="37"/>
      <c r="KZ147" s="37"/>
      <c r="LA147" s="41"/>
      <c r="LB147" s="37"/>
      <c r="LC147" s="37"/>
      <c r="LD147" s="37"/>
      <c r="LE147" s="37"/>
      <c r="LF147" s="37"/>
      <c r="LG147" s="41"/>
    </row>
    <row r="148">
      <c r="A148" s="1"/>
      <c r="B148" s="25" t="s">
        <v>12</v>
      </c>
      <c r="D148" s="24" t="s">
        <v>13</v>
      </c>
      <c r="E148" s="37">
        <f t="shared" ref="E148:J148" si="129">N148+T148+Z148+AF148+AL148+AR148+AX148+BD148+BJ148+BP148+BV148+CB148+CH148+CN148+CT148+CZ148+DF148+DL148+DR148+DX148+ED148+EJ148+EP148+EV148+FB148+FH148+FN148+FT148+FZ148+GF148+GL148+GR148+GX148+HD148+HJ148+HP148+HV148+IB148+IH148+IN148+IT148+IZ148+JF148+JL148+JR148+JX148+KD148+KJ148+KP148+KV148+LB148</f>
        <v>0</v>
      </c>
      <c r="F148" s="37">
        <f t="shared" si="129"/>
        <v>0</v>
      </c>
      <c r="G148" s="37">
        <f t="shared" si="129"/>
        <v>0</v>
      </c>
      <c r="H148" s="37">
        <f t="shared" si="129"/>
        <v>0</v>
      </c>
      <c r="I148" s="37">
        <f t="shared" si="129"/>
        <v>0</v>
      </c>
      <c r="J148" s="37">
        <f t="shared" si="129"/>
        <v>0</v>
      </c>
      <c r="K148" s="43">
        <f t="shared" si="128"/>
        <v>0</v>
      </c>
      <c r="M148" s="27"/>
      <c r="N148" s="40"/>
      <c r="O148" s="37"/>
      <c r="P148" s="37"/>
      <c r="Q148" s="37"/>
      <c r="R148" s="37"/>
      <c r="S148" s="37"/>
      <c r="T148" s="40"/>
      <c r="U148" s="37"/>
      <c r="V148" s="37"/>
      <c r="W148" s="37"/>
      <c r="X148" s="37"/>
      <c r="Y148" s="37"/>
      <c r="Z148" s="40"/>
      <c r="AA148" s="37"/>
      <c r="AB148" s="37"/>
      <c r="AC148" s="37"/>
      <c r="AD148" s="37"/>
      <c r="AE148" s="41"/>
      <c r="AF148" s="37"/>
      <c r="AG148" s="37"/>
      <c r="AH148" s="37"/>
      <c r="AI148" s="37"/>
      <c r="AJ148" s="37"/>
      <c r="AK148" s="41"/>
      <c r="AL148" s="40"/>
      <c r="AM148" s="37"/>
      <c r="AN148" s="37"/>
      <c r="AO148" s="37"/>
      <c r="AP148" s="37"/>
      <c r="AQ148" s="41"/>
      <c r="AR148" s="40"/>
      <c r="AS148" s="37"/>
      <c r="AT148" s="37"/>
      <c r="AU148" s="37"/>
      <c r="AV148" s="37"/>
      <c r="AW148" s="41"/>
      <c r="AX148" s="37"/>
      <c r="AY148" s="37"/>
      <c r="AZ148" s="37"/>
      <c r="BA148" s="37"/>
      <c r="BB148" s="37"/>
      <c r="BC148" s="41"/>
      <c r="BD148" s="143"/>
      <c r="BE148" s="144"/>
      <c r="BF148" s="144"/>
      <c r="BG148" s="144"/>
      <c r="BH148" s="144"/>
      <c r="BI148" s="41"/>
      <c r="BJ148" s="40"/>
      <c r="BK148" s="37"/>
      <c r="BL148" s="37"/>
      <c r="BM148" s="37"/>
      <c r="BN148" s="37"/>
      <c r="BO148" s="41"/>
      <c r="BP148" s="37"/>
      <c r="BQ148" s="37"/>
      <c r="BR148" s="37"/>
      <c r="BS148" s="37"/>
      <c r="BT148" s="37"/>
      <c r="BU148" s="41"/>
      <c r="BV148" s="37"/>
      <c r="BW148" s="37"/>
      <c r="BX148" s="37"/>
      <c r="BY148" s="37"/>
      <c r="BZ148" s="37"/>
      <c r="CA148" s="41"/>
      <c r="CB148" s="37"/>
      <c r="CC148" s="37"/>
      <c r="CD148" s="37"/>
      <c r="CE148" s="37"/>
      <c r="CF148" s="37"/>
      <c r="CG148" s="41"/>
      <c r="CH148" s="37"/>
      <c r="CI148" s="37"/>
      <c r="CJ148" s="37"/>
      <c r="CK148" s="37"/>
      <c r="CL148" s="37"/>
      <c r="CM148" s="41"/>
      <c r="CN148" s="37"/>
      <c r="CO148" s="37"/>
      <c r="CP148" s="37"/>
      <c r="CQ148" s="37"/>
      <c r="CR148" s="37"/>
      <c r="CS148" s="41"/>
      <c r="CT148" s="37"/>
      <c r="CU148" s="37"/>
      <c r="CV148" s="37"/>
      <c r="CW148" s="37"/>
      <c r="CX148" s="37"/>
      <c r="CY148" s="41"/>
      <c r="CZ148" s="37"/>
      <c r="DA148" s="37"/>
      <c r="DB148" s="37"/>
      <c r="DC148" s="37"/>
      <c r="DD148" s="37"/>
      <c r="DE148" s="41"/>
      <c r="DF148" s="37"/>
      <c r="DG148" s="37"/>
      <c r="DH148" s="37"/>
      <c r="DI148" s="37"/>
      <c r="DJ148" s="37"/>
      <c r="DK148" s="41"/>
      <c r="DL148" s="37"/>
      <c r="DM148" s="37"/>
      <c r="DN148" s="37"/>
      <c r="DO148" s="37"/>
      <c r="DP148" s="37"/>
      <c r="DQ148" s="41"/>
      <c r="DR148" s="37"/>
      <c r="DS148" s="37"/>
      <c r="DT148" s="37"/>
      <c r="DU148" s="37"/>
      <c r="DV148" s="37"/>
      <c r="DW148" s="41"/>
      <c r="DX148" s="37"/>
      <c r="DY148" s="37"/>
      <c r="DZ148" s="37"/>
      <c r="EA148" s="37"/>
      <c r="EB148" s="37"/>
      <c r="EC148" s="41"/>
      <c r="ED148" s="37"/>
      <c r="EE148" s="37"/>
      <c r="EF148" s="37"/>
      <c r="EG148" s="37"/>
      <c r="EH148" s="37"/>
      <c r="EI148" s="41"/>
      <c r="EJ148" s="37"/>
      <c r="EK148" s="37"/>
      <c r="EL148" s="37"/>
      <c r="EM148" s="37"/>
      <c r="EN148" s="37"/>
      <c r="EO148" s="41"/>
      <c r="EP148" s="37"/>
      <c r="EQ148" s="37"/>
      <c r="ER148" s="37"/>
      <c r="ES148" s="37"/>
      <c r="ET148" s="37"/>
      <c r="EU148" s="41"/>
      <c r="EV148" s="37"/>
      <c r="EW148" s="37"/>
      <c r="EX148" s="37"/>
      <c r="EY148" s="37"/>
      <c r="EZ148" s="37"/>
      <c r="FA148" s="41"/>
      <c r="FB148" s="37"/>
      <c r="FC148" s="37"/>
      <c r="FD148" s="37"/>
      <c r="FE148" s="37"/>
      <c r="FF148" s="37"/>
      <c r="FG148" s="41"/>
      <c r="FH148" s="37"/>
      <c r="FI148" s="37"/>
      <c r="FJ148" s="37"/>
      <c r="FK148" s="37"/>
      <c r="FL148" s="37"/>
      <c r="FM148" s="41"/>
      <c r="FN148" s="37"/>
      <c r="FO148" s="37"/>
      <c r="FP148" s="37"/>
      <c r="FQ148" s="37"/>
      <c r="FR148" s="37"/>
      <c r="FS148" s="41"/>
      <c r="FT148" s="37"/>
      <c r="FU148" s="37"/>
      <c r="FV148" s="37"/>
      <c r="FW148" s="37"/>
      <c r="FX148" s="37"/>
      <c r="FY148" s="41"/>
      <c r="FZ148" s="37"/>
      <c r="GA148" s="37"/>
      <c r="GB148" s="37"/>
      <c r="GC148" s="37"/>
      <c r="GD148" s="37"/>
      <c r="GE148" s="41"/>
      <c r="GF148" s="37"/>
      <c r="GG148" s="37"/>
      <c r="GH148" s="37"/>
      <c r="GI148" s="37"/>
      <c r="GJ148" s="37"/>
      <c r="GK148" s="41"/>
      <c r="GL148" s="37"/>
      <c r="GM148" s="37"/>
      <c r="GN148" s="37"/>
      <c r="GO148" s="37"/>
      <c r="GP148" s="37"/>
      <c r="GQ148" s="41"/>
      <c r="GR148" s="37"/>
      <c r="GS148" s="37"/>
      <c r="GT148" s="37"/>
      <c r="GU148" s="37"/>
      <c r="GV148" s="37"/>
      <c r="GW148" s="41"/>
      <c r="GX148" s="37"/>
      <c r="GY148" s="37"/>
      <c r="GZ148" s="37"/>
      <c r="HA148" s="37"/>
      <c r="HB148" s="37"/>
      <c r="HC148" s="41"/>
      <c r="HD148" s="37"/>
      <c r="HE148" s="37"/>
      <c r="HF148" s="37"/>
      <c r="HG148" s="37"/>
      <c r="HH148" s="37"/>
      <c r="HI148" s="41"/>
      <c r="HJ148" s="37"/>
      <c r="HK148" s="37"/>
      <c r="HL148" s="37"/>
      <c r="HM148" s="37"/>
      <c r="HN148" s="37"/>
      <c r="HO148" s="41"/>
      <c r="HP148" s="37"/>
      <c r="HQ148" s="37"/>
      <c r="HR148" s="37"/>
      <c r="HS148" s="37"/>
      <c r="HT148" s="37"/>
      <c r="HU148" s="41"/>
      <c r="HV148" s="37"/>
      <c r="HW148" s="37"/>
      <c r="HX148" s="37"/>
      <c r="HY148" s="37"/>
      <c r="HZ148" s="37"/>
      <c r="IA148" s="41"/>
      <c r="IB148" s="37"/>
      <c r="IC148" s="37"/>
      <c r="ID148" s="37"/>
      <c r="IE148" s="37"/>
      <c r="IF148" s="37"/>
      <c r="IG148" s="41"/>
      <c r="IH148" s="37"/>
      <c r="II148" s="37"/>
      <c r="IJ148" s="37"/>
      <c r="IK148" s="37"/>
      <c r="IL148" s="37"/>
      <c r="IM148" s="41"/>
      <c r="IN148" s="37"/>
      <c r="IO148" s="37"/>
      <c r="IP148" s="37"/>
      <c r="IQ148" s="37"/>
      <c r="IR148" s="37"/>
      <c r="IS148" s="41"/>
      <c r="IT148" s="37"/>
      <c r="IU148" s="37"/>
      <c r="IV148" s="37"/>
      <c r="IW148" s="37"/>
      <c r="IX148" s="37"/>
      <c r="IY148" s="41"/>
      <c r="IZ148" s="37"/>
      <c r="JA148" s="37"/>
      <c r="JB148" s="37"/>
      <c r="JC148" s="37"/>
      <c r="JD148" s="37"/>
      <c r="JE148" s="41"/>
      <c r="JF148" s="37"/>
      <c r="JG148" s="37"/>
      <c r="JH148" s="37"/>
      <c r="JI148" s="37"/>
      <c r="JJ148" s="37"/>
      <c r="JK148" s="41"/>
      <c r="JL148" s="37"/>
      <c r="JM148" s="37"/>
      <c r="JN148" s="37"/>
      <c r="JO148" s="37"/>
      <c r="JP148" s="37"/>
      <c r="JQ148" s="41"/>
      <c r="JR148" s="37"/>
      <c r="JS148" s="37"/>
      <c r="JT148" s="37"/>
      <c r="JU148" s="37"/>
      <c r="JV148" s="37"/>
      <c r="JW148" s="41"/>
      <c r="JX148" s="37"/>
      <c r="JY148" s="37"/>
      <c r="JZ148" s="37"/>
      <c r="KA148" s="37"/>
      <c r="KB148" s="37"/>
      <c r="KC148" s="41"/>
      <c r="KD148" s="37"/>
      <c r="KE148" s="37"/>
      <c r="KF148" s="37"/>
      <c r="KG148" s="37"/>
      <c r="KH148" s="37"/>
      <c r="KI148" s="41"/>
      <c r="KJ148" s="37"/>
      <c r="KK148" s="37"/>
      <c r="KL148" s="37"/>
      <c r="KM148" s="37"/>
      <c r="KN148" s="37"/>
      <c r="KO148" s="41"/>
      <c r="KP148" s="37"/>
      <c r="KQ148" s="37"/>
      <c r="KR148" s="37"/>
      <c r="KS148" s="37"/>
      <c r="KT148" s="37"/>
      <c r="KU148" s="41"/>
      <c r="KV148" s="37"/>
      <c r="KW148" s="37"/>
      <c r="KX148" s="37"/>
      <c r="KY148" s="37"/>
      <c r="KZ148" s="37"/>
      <c r="LA148" s="41"/>
      <c r="LB148" s="37"/>
      <c r="LC148" s="37"/>
      <c r="LD148" s="37"/>
      <c r="LE148" s="37"/>
      <c r="LF148" s="37"/>
      <c r="LG148" s="41"/>
    </row>
    <row r="149">
      <c r="A149" s="1"/>
      <c r="B149" s="49" t="s">
        <v>93</v>
      </c>
      <c r="D149" s="50" t="s">
        <v>15</v>
      </c>
      <c r="E149" s="50" t="s">
        <v>60</v>
      </c>
      <c r="F149" s="50" t="s">
        <v>61</v>
      </c>
      <c r="G149" s="50" t="s">
        <v>62</v>
      </c>
      <c r="H149" s="50" t="s">
        <v>63</v>
      </c>
      <c r="I149" s="50" t="s">
        <v>4</v>
      </c>
      <c r="J149" s="50" t="s">
        <v>64</v>
      </c>
      <c r="K149" s="165" t="s">
        <v>37</v>
      </c>
      <c r="M149" s="27"/>
      <c r="N149" s="52" t="s">
        <v>60</v>
      </c>
      <c r="O149" s="51" t="s">
        <v>61</v>
      </c>
      <c r="P149" s="51" t="s">
        <v>62</v>
      </c>
      <c r="Q149" s="51" t="s">
        <v>63</v>
      </c>
      <c r="R149" s="51" t="s">
        <v>4</v>
      </c>
      <c r="S149" s="51" t="s">
        <v>64</v>
      </c>
      <c r="T149" s="52" t="s">
        <v>60</v>
      </c>
      <c r="U149" s="51" t="s">
        <v>61</v>
      </c>
      <c r="V149" s="51" t="s">
        <v>62</v>
      </c>
      <c r="W149" s="51" t="s">
        <v>63</v>
      </c>
      <c r="X149" s="51" t="s">
        <v>4</v>
      </c>
      <c r="Y149" s="51" t="s">
        <v>64</v>
      </c>
      <c r="Z149" s="52" t="s">
        <v>60</v>
      </c>
      <c r="AA149" s="51" t="s">
        <v>61</v>
      </c>
      <c r="AB149" s="51" t="s">
        <v>62</v>
      </c>
      <c r="AC149" s="51" t="s">
        <v>63</v>
      </c>
      <c r="AD149" s="51" t="s">
        <v>4</v>
      </c>
      <c r="AE149" s="53" t="s">
        <v>64</v>
      </c>
      <c r="AF149" s="51" t="s">
        <v>60</v>
      </c>
      <c r="AG149" s="51" t="s">
        <v>61</v>
      </c>
      <c r="AH149" s="51" t="s">
        <v>62</v>
      </c>
      <c r="AI149" s="51" t="s">
        <v>63</v>
      </c>
      <c r="AJ149" s="51" t="s">
        <v>4</v>
      </c>
      <c r="AK149" s="53" t="s">
        <v>64</v>
      </c>
      <c r="AL149" s="52" t="s">
        <v>60</v>
      </c>
      <c r="AM149" s="51" t="s">
        <v>61</v>
      </c>
      <c r="AN149" s="51" t="s">
        <v>62</v>
      </c>
      <c r="AO149" s="51" t="s">
        <v>63</v>
      </c>
      <c r="AP149" s="51" t="s">
        <v>4</v>
      </c>
      <c r="AQ149" s="53" t="s">
        <v>64</v>
      </c>
      <c r="AR149" s="52" t="s">
        <v>60</v>
      </c>
      <c r="AS149" s="51" t="s">
        <v>61</v>
      </c>
      <c r="AT149" s="51" t="s">
        <v>62</v>
      </c>
      <c r="AU149" s="51" t="s">
        <v>63</v>
      </c>
      <c r="AV149" s="51" t="s">
        <v>4</v>
      </c>
      <c r="AW149" s="53" t="s">
        <v>64</v>
      </c>
      <c r="AX149" s="51" t="s">
        <v>60</v>
      </c>
      <c r="AY149" s="51" t="s">
        <v>61</v>
      </c>
      <c r="AZ149" s="51" t="s">
        <v>62</v>
      </c>
      <c r="BA149" s="51" t="s">
        <v>63</v>
      </c>
      <c r="BB149" s="51" t="s">
        <v>4</v>
      </c>
      <c r="BC149" s="53" t="s">
        <v>64</v>
      </c>
      <c r="BD149" s="145" t="s">
        <v>60</v>
      </c>
      <c r="BE149" s="146" t="s">
        <v>61</v>
      </c>
      <c r="BF149" s="146" t="s">
        <v>62</v>
      </c>
      <c r="BG149" s="146" t="s">
        <v>63</v>
      </c>
      <c r="BH149" s="146" t="s">
        <v>4</v>
      </c>
      <c r="BI149" s="53" t="s">
        <v>64</v>
      </c>
      <c r="BJ149" s="52" t="s">
        <v>60</v>
      </c>
      <c r="BK149" s="51" t="s">
        <v>61</v>
      </c>
      <c r="BL149" s="51" t="s">
        <v>62</v>
      </c>
      <c r="BM149" s="51" t="s">
        <v>63</v>
      </c>
      <c r="BN149" s="51" t="s">
        <v>4</v>
      </c>
      <c r="BO149" s="53" t="s">
        <v>64</v>
      </c>
      <c r="BP149" s="51" t="s">
        <v>60</v>
      </c>
      <c r="BQ149" s="51" t="s">
        <v>61</v>
      </c>
      <c r="BR149" s="51" t="s">
        <v>62</v>
      </c>
      <c r="BS149" s="51" t="s">
        <v>63</v>
      </c>
      <c r="BT149" s="51" t="s">
        <v>4</v>
      </c>
      <c r="BU149" s="53" t="s">
        <v>64</v>
      </c>
      <c r="BV149" s="51" t="s">
        <v>60</v>
      </c>
      <c r="BW149" s="51" t="s">
        <v>61</v>
      </c>
      <c r="BX149" s="51" t="s">
        <v>62</v>
      </c>
      <c r="BY149" s="51" t="s">
        <v>63</v>
      </c>
      <c r="BZ149" s="51" t="s">
        <v>4</v>
      </c>
      <c r="CA149" s="53" t="s">
        <v>64</v>
      </c>
      <c r="CB149" s="51" t="s">
        <v>60</v>
      </c>
      <c r="CC149" s="51" t="s">
        <v>61</v>
      </c>
      <c r="CD149" s="51" t="s">
        <v>62</v>
      </c>
      <c r="CE149" s="51" t="s">
        <v>63</v>
      </c>
      <c r="CF149" s="51" t="s">
        <v>4</v>
      </c>
      <c r="CG149" s="53" t="s">
        <v>64</v>
      </c>
      <c r="CH149" s="51" t="s">
        <v>60</v>
      </c>
      <c r="CI149" s="51" t="s">
        <v>61</v>
      </c>
      <c r="CJ149" s="51" t="s">
        <v>62</v>
      </c>
      <c r="CK149" s="51" t="s">
        <v>63</v>
      </c>
      <c r="CL149" s="51" t="s">
        <v>4</v>
      </c>
      <c r="CM149" s="53" t="s">
        <v>64</v>
      </c>
      <c r="CN149" s="51" t="s">
        <v>60</v>
      </c>
      <c r="CO149" s="51" t="s">
        <v>61</v>
      </c>
      <c r="CP149" s="51" t="s">
        <v>62</v>
      </c>
      <c r="CQ149" s="51" t="s">
        <v>63</v>
      </c>
      <c r="CR149" s="51" t="s">
        <v>4</v>
      </c>
      <c r="CS149" s="53" t="s">
        <v>64</v>
      </c>
      <c r="CT149" s="51" t="s">
        <v>60</v>
      </c>
      <c r="CU149" s="51" t="s">
        <v>61</v>
      </c>
      <c r="CV149" s="51" t="s">
        <v>62</v>
      </c>
      <c r="CW149" s="51" t="s">
        <v>63</v>
      </c>
      <c r="CX149" s="51" t="s">
        <v>4</v>
      </c>
      <c r="CY149" s="53" t="s">
        <v>64</v>
      </c>
      <c r="CZ149" s="51" t="s">
        <v>60</v>
      </c>
      <c r="DA149" s="51" t="s">
        <v>61</v>
      </c>
      <c r="DB149" s="51" t="s">
        <v>62</v>
      </c>
      <c r="DC149" s="51" t="s">
        <v>63</v>
      </c>
      <c r="DD149" s="51" t="s">
        <v>4</v>
      </c>
      <c r="DE149" s="53" t="s">
        <v>64</v>
      </c>
      <c r="DF149" s="51" t="s">
        <v>60</v>
      </c>
      <c r="DG149" s="51" t="s">
        <v>61</v>
      </c>
      <c r="DH149" s="51" t="s">
        <v>62</v>
      </c>
      <c r="DI149" s="51" t="s">
        <v>63</v>
      </c>
      <c r="DJ149" s="51" t="s">
        <v>4</v>
      </c>
      <c r="DK149" s="53" t="s">
        <v>64</v>
      </c>
      <c r="DL149" s="51" t="s">
        <v>60</v>
      </c>
      <c r="DM149" s="51" t="s">
        <v>61</v>
      </c>
      <c r="DN149" s="51" t="s">
        <v>62</v>
      </c>
      <c r="DO149" s="51" t="s">
        <v>63</v>
      </c>
      <c r="DP149" s="51" t="s">
        <v>4</v>
      </c>
      <c r="DQ149" s="53" t="s">
        <v>64</v>
      </c>
      <c r="DR149" s="51" t="s">
        <v>60</v>
      </c>
      <c r="DS149" s="51" t="s">
        <v>61</v>
      </c>
      <c r="DT149" s="51" t="s">
        <v>62</v>
      </c>
      <c r="DU149" s="51" t="s">
        <v>63</v>
      </c>
      <c r="DV149" s="51" t="s">
        <v>4</v>
      </c>
      <c r="DW149" s="53" t="s">
        <v>64</v>
      </c>
      <c r="DX149" s="51" t="s">
        <v>60</v>
      </c>
      <c r="DY149" s="51" t="s">
        <v>61</v>
      </c>
      <c r="DZ149" s="51" t="s">
        <v>62</v>
      </c>
      <c r="EA149" s="51" t="s">
        <v>63</v>
      </c>
      <c r="EB149" s="51" t="s">
        <v>4</v>
      </c>
      <c r="EC149" s="53" t="s">
        <v>64</v>
      </c>
      <c r="ED149" s="51" t="s">
        <v>60</v>
      </c>
      <c r="EE149" s="51" t="s">
        <v>61</v>
      </c>
      <c r="EF149" s="51" t="s">
        <v>62</v>
      </c>
      <c r="EG149" s="51" t="s">
        <v>63</v>
      </c>
      <c r="EH149" s="51" t="s">
        <v>4</v>
      </c>
      <c r="EI149" s="53" t="s">
        <v>64</v>
      </c>
      <c r="EJ149" s="51" t="s">
        <v>60</v>
      </c>
      <c r="EK149" s="51" t="s">
        <v>61</v>
      </c>
      <c r="EL149" s="51" t="s">
        <v>62</v>
      </c>
      <c r="EM149" s="51" t="s">
        <v>63</v>
      </c>
      <c r="EN149" s="51" t="s">
        <v>4</v>
      </c>
      <c r="EO149" s="53" t="s">
        <v>64</v>
      </c>
      <c r="EP149" s="51" t="s">
        <v>60</v>
      </c>
      <c r="EQ149" s="51" t="s">
        <v>61</v>
      </c>
      <c r="ER149" s="51" t="s">
        <v>62</v>
      </c>
      <c r="ES149" s="51" t="s">
        <v>63</v>
      </c>
      <c r="ET149" s="51" t="s">
        <v>4</v>
      </c>
      <c r="EU149" s="53" t="s">
        <v>64</v>
      </c>
      <c r="EV149" s="51" t="s">
        <v>60</v>
      </c>
      <c r="EW149" s="51" t="s">
        <v>61</v>
      </c>
      <c r="EX149" s="51" t="s">
        <v>62</v>
      </c>
      <c r="EY149" s="51" t="s">
        <v>63</v>
      </c>
      <c r="EZ149" s="51" t="s">
        <v>4</v>
      </c>
      <c r="FA149" s="53" t="s">
        <v>64</v>
      </c>
      <c r="FB149" s="51" t="s">
        <v>60</v>
      </c>
      <c r="FC149" s="51" t="s">
        <v>61</v>
      </c>
      <c r="FD149" s="51" t="s">
        <v>62</v>
      </c>
      <c r="FE149" s="51" t="s">
        <v>63</v>
      </c>
      <c r="FF149" s="51" t="s">
        <v>4</v>
      </c>
      <c r="FG149" s="53" t="s">
        <v>64</v>
      </c>
      <c r="FH149" s="51" t="s">
        <v>60</v>
      </c>
      <c r="FI149" s="51" t="s">
        <v>61</v>
      </c>
      <c r="FJ149" s="51" t="s">
        <v>62</v>
      </c>
      <c r="FK149" s="51" t="s">
        <v>63</v>
      </c>
      <c r="FL149" s="51" t="s">
        <v>4</v>
      </c>
      <c r="FM149" s="53" t="s">
        <v>64</v>
      </c>
      <c r="FN149" s="51" t="s">
        <v>60</v>
      </c>
      <c r="FO149" s="51" t="s">
        <v>61</v>
      </c>
      <c r="FP149" s="51" t="s">
        <v>62</v>
      </c>
      <c r="FQ149" s="51" t="s">
        <v>63</v>
      </c>
      <c r="FR149" s="51" t="s">
        <v>4</v>
      </c>
      <c r="FS149" s="53" t="s">
        <v>64</v>
      </c>
      <c r="FT149" s="51" t="s">
        <v>60</v>
      </c>
      <c r="FU149" s="51" t="s">
        <v>61</v>
      </c>
      <c r="FV149" s="51" t="s">
        <v>62</v>
      </c>
      <c r="FW149" s="51" t="s">
        <v>63</v>
      </c>
      <c r="FX149" s="51" t="s">
        <v>4</v>
      </c>
      <c r="FY149" s="53" t="s">
        <v>64</v>
      </c>
      <c r="FZ149" s="51" t="s">
        <v>60</v>
      </c>
      <c r="GA149" s="51" t="s">
        <v>61</v>
      </c>
      <c r="GB149" s="51" t="s">
        <v>62</v>
      </c>
      <c r="GC149" s="51" t="s">
        <v>63</v>
      </c>
      <c r="GD149" s="51" t="s">
        <v>4</v>
      </c>
      <c r="GE149" s="53" t="s">
        <v>64</v>
      </c>
      <c r="GF149" s="51" t="s">
        <v>60</v>
      </c>
      <c r="GG149" s="51" t="s">
        <v>61</v>
      </c>
      <c r="GH149" s="51" t="s">
        <v>62</v>
      </c>
      <c r="GI149" s="51" t="s">
        <v>63</v>
      </c>
      <c r="GJ149" s="51" t="s">
        <v>4</v>
      </c>
      <c r="GK149" s="53" t="s">
        <v>64</v>
      </c>
      <c r="GL149" s="51" t="s">
        <v>60</v>
      </c>
      <c r="GM149" s="51" t="s">
        <v>61</v>
      </c>
      <c r="GN149" s="51" t="s">
        <v>62</v>
      </c>
      <c r="GO149" s="51" t="s">
        <v>63</v>
      </c>
      <c r="GP149" s="51" t="s">
        <v>4</v>
      </c>
      <c r="GQ149" s="53" t="s">
        <v>64</v>
      </c>
      <c r="GR149" s="51" t="s">
        <v>60</v>
      </c>
      <c r="GS149" s="51" t="s">
        <v>61</v>
      </c>
      <c r="GT149" s="51" t="s">
        <v>62</v>
      </c>
      <c r="GU149" s="51" t="s">
        <v>63</v>
      </c>
      <c r="GV149" s="51" t="s">
        <v>4</v>
      </c>
      <c r="GW149" s="53" t="s">
        <v>64</v>
      </c>
      <c r="GX149" s="51" t="s">
        <v>60</v>
      </c>
      <c r="GY149" s="51" t="s">
        <v>61</v>
      </c>
      <c r="GZ149" s="51" t="s">
        <v>62</v>
      </c>
      <c r="HA149" s="51" t="s">
        <v>63</v>
      </c>
      <c r="HB149" s="51" t="s">
        <v>4</v>
      </c>
      <c r="HC149" s="53" t="s">
        <v>64</v>
      </c>
      <c r="HD149" s="51" t="s">
        <v>60</v>
      </c>
      <c r="HE149" s="51" t="s">
        <v>61</v>
      </c>
      <c r="HF149" s="51" t="s">
        <v>62</v>
      </c>
      <c r="HG149" s="51" t="s">
        <v>63</v>
      </c>
      <c r="HH149" s="51" t="s">
        <v>4</v>
      </c>
      <c r="HI149" s="53" t="s">
        <v>64</v>
      </c>
      <c r="HJ149" s="51" t="s">
        <v>60</v>
      </c>
      <c r="HK149" s="51" t="s">
        <v>61</v>
      </c>
      <c r="HL149" s="51" t="s">
        <v>62</v>
      </c>
      <c r="HM149" s="51" t="s">
        <v>63</v>
      </c>
      <c r="HN149" s="51" t="s">
        <v>4</v>
      </c>
      <c r="HO149" s="53" t="s">
        <v>64</v>
      </c>
      <c r="HP149" s="51" t="s">
        <v>60</v>
      </c>
      <c r="HQ149" s="51" t="s">
        <v>61</v>
      </c>
      <c r="HR149" s="51" t="s">
        <v>62</v>
      </c>
      <c r="HS149" s="51" t="s">
        <v>63</v>
      </c>
      <c r="HT149" s="51" t="s">
        <v>4</v>
      </c>
      <c r="HU149" s="53" t="s">
        <v>64</v>
      </c>
      <c r="HV149" s="51" t="s">
        <v>60</v>
      </c>
      <c r="HW149" s="51" t="s">
        <v>61</v>
      </c>
      <c r="HX149" s="51" t="s">
        <v>62</v>
      </c>
      <c r="HY149" s="51" t="s">
        <v>63</v>
      </c>
      <c r="HZ149" s="51" t="s">
        <v>4</v>
      </c>
      <c r="IA149" s="53" t="s">
        <v>64</v>
      </c>
      <c r="IB149" s="51" t="s">
        <v>60</v>
      </c>
      <c r="IC149" s="51" t="s">
        <v>61</v>
      </c>
      <c r="ID149" s="51" t="s">
        <v>62</v>
      </c>
      <c r="IE149" s="51" t="s">
        <v>63</v>
      </c>
      <c r="IF149" s="51" t="s">
        <v>4</v>
      </c>
      <c r="IG149" s="53" t="s">
        <v>64</v>
      </c>
      <c r="IH149" s="51" t="s">
        <v>60</v>
      </c>
      <c r="II149" s="51" t="s">
        <v>61</v>
      </c>
      <c r="IJ149" s="51" t="s">
        <v>62</v>
      </c>
      <c r="IK149" s="51" t="s">
        <v>63</v>
      </c>
      <c r="IL149" s="51" t="s">
        <v>4</v>
      </c>
      <c r="IM149" s="53" t="s">
        <v>64</v>
      </c>
      <c r="IN149" s="51" t="s">
        <v>60</v>
      </c>
      <c r="IO149" s="51" t="s">
        <v>61</v>
      </c>
      <c r="IP149" s="51" t="s">
        <v>62</v>
      </c>
      <c r="IQ149" s="51" t="s">
        <v>63</v>
      </c>
      <c r="IR149" s="51" t="s">
        <v>4</v>
      </c>
      <c r="IS149" s="53" t="s">
        <v>64</v>
      </c>
      <c r="IT149" s="51" t="s">
        <v>60</v>
      </c>
      <c r="IU149" s="51" t="s">
        <v>61</v>
      </c>
      <c r="IV149" s="51" t="s">
        <v>62</v>
      </c>
      <c r="IW149" s="51" t="s">
        <v>63</v>
      </c>
      <c r="IX149" s="51" t="s">
        <v>4</v>
      </c>
      <c r="IY149" s="53" t="s">
        <v>64</v>
      </c>
      <c r="IZ149" s="51" t="s">
        <v>60</v>
      </c>
      <c r="JA149" s="51" t="s">
        <v>61</v>
      </c>
      <c r="JB149" s="51" t="s">
        <v>62</v>
      </c>
      <c r="JC149" s="51" t="s">
        <v>63</v>
      </c>
      <c r="JD149" s="51" t="s">
        <v>4</v>
      </c>
      <c r="JE149" s="53" t="s">
        <v>64</v>
      </c>
      <c r="JF149" s="51" t="s">
        <v>60</v>
      </c>
      <c r="JG149" s="51" t="s">
        <v>61</v>
      </c>
      <c r="JH149" s="51" t="s">
        <v>62</v>
      </c>
      <c r="JI149" s="51" t="s">
        <v>63</v>
      </c>
      <c r="JJ149" s="51" t="s">
        <v>4</v>
      </c>
      <c r="JK149" s="53" t="s">
        <v>64</v>
      </c>
      <c r="JL149" s="51" t="s">
        <v>60</v>
      </c>
      <c r="JM149" s="51" t="s">
        <v>61</v>
      </c>
      <c r="JN149" s="51" t="s">
        <v>62</v>
      </c>
      <c r="JO149" s="51" t="s">
        <v>63</v>
      </c>
      <c r="JP149" s="51" t="s">
        <v>4</v>
      </c>
      <c r="JQ149" s="53" t="s">
        <v>64</v>
      </c>
      <c r="JR149" s="51" t="s">
        <v>60</v>
      </c>
      <c r="JS149" s="51" t="s">
        <v>61</v>
      </c>
      <c r="JT149" s="51" t="s">
        <v>62</v>
      </c>
      <c r="JU149" s="51" t="s">
        <v>63</v>
      </c>
      <c r="JV149" s="51" t="s">
        <v>4</v>
      </c>
      <c r="JW149" s="53" t="s">
        <v>64</v>
      </c>
      <c r="JX149" s="51" t="s">
        <v>60</v>
      </c>
      <c r="JY149" s="51" t="s">
        <v>61</v>
      </c>
      <c r="JZ149" s="51" t="s">
        <v>62</v>
      </c>
      <c r="KA149" s="51" t="s">
        <v>63</v>
      </c>
      <c r="KB149" s="51" t="s">
        <v>4</v>
      </c>
      <c r="KC149" s="53" t="s">
        <v>64</v>
      </c>
      <c r="KD149" s="51" t="s">
        <v>60</v>
      </c>
      <c r="KE149" s="51" t="s">
        <v>61</v>
      </c>
      <c r="KF149" s="51" t="s">
        <v>62</v>
      </c>
      <c r="KG149" s="51" t="s">
        <v>63</v>
      </c>
      <c r="KH149" s="51" t="s">
        <v>4</v>
      </c>
      <c r="KI149" s="53" t="s">
        <v>64</v>
      </c>
      <c r="KJ149" s="51" t="s">
        <v>60</v>
      </c>
      <c r="KK149" s="51" t="s">
        <v>61</v>
      </c>
      <c r="KL149" s="51" t="s">
        <v>62</v>
      </c>
      <c r="KM149" s="51" t="s">
        <v>63</v>
      </c>
      <c r="KN149" s="51" t="s">
        <v>4</v>
      </c>
      <c r="KO149" s="53" t="s">
        <v>64</v>
      </c>
      <c r="KP149" s="51" t="s">
        <v>60</v>
      </c>
      <c r="KQ149" s="51" t="s">
        <v>61</v>
      </c>
      <c r="KR149" s="51" t="s">
        <v>62</v>
      </c>
      <c r="KS149" s="51" t="s">
        <v>63</v>
      </c>
      <c r="KT149" s="51" t="s">
        <v>4</v>
      </c>
      <c r="KU149" s="53" t="s">
        <v>64</v>
      </c>
      <c r="KV149" s="51" t="s">
        <v>60</v>
      </c>
      <c r="KW149" s="51" t="s">
        <v>61</v>
      </c>
      <c r="KX149" s="51" t="s">
        <v>62</v>
      </c>
      <c r="KY149" s="51" t="s">
        <v>63</v>
      </c>
      <c r="KZ149" s="51" t="s">
        <v>4</v>
      </c>
      <c r="LA149" s="53" t="s">
        <v>64</v>
      </c>
      <c r="LB149" s="51" t="s">
        <v>60</v>
      </c>
      <c r="LC149" s="51" t="s">
        <v>61</v>
      </c>
      <c r="LD149" s="51" t="s">
        <v>62</v>
      </c>
      <c r="LE149" s="51" t="s">
        <v>63</v>
      </c>
      <c r="LF149" s="51" t="s">
        <v>4</v>
      </c>
      <c r="LG149" s="53" t="s">
        <v>64</v>
      </c>
    </row>
    <row r="150">
      <c r="A150" s="1"/>
      <c r="B150" s="59"/>
      <c r="E150" s="26">
        <f t="shared" ref="E150:J150" si="130">N150+T150+Z150+AF150+AL150+AR150+AX150+BD150+BJ150+BP150+BV150+CB150+CH150+CN150+CT150+CZ150+DF150+DL150+DR150+DX150+ED150+EJ150+EP150+EV150+FB150+FH150+FN150+FT150+FZ150+GF150+GL150+GR150+GX150+HD150+HJ150+HP150+HV150+IB150+IH150+IN150+IT150+IZ150+JF150+JL150+JR150+JX150+KD150+KJ150+KP150+KV150+LB150</f>
        <v>0</v>
      </c>
      <c r="F150" s="26">
        <f t="shared" si="130"/>
        <v>0</v>
      </c>
      <c r="G150" s="26">
        <f t="shared" si="130"/>
        <v>0</v>
      </c>
      <c r="H150" s="26">
        <f t="shared" si="130"/>
        <v>1</v>
      </c>
      <c r="I150" s="26">
        <f t="shared" si="130"/>
        <v>0</v>
      </c>
      <c r="J150" s="26">
        <f t="shared" si="130"/>
        <v>1</v>
      </c>
      <c r="K150" s="31">
        <f t="shared" ref="K150:K152" si="132">sum(E150:J150)</f>
        <v>2</v>
      </c>
      <c r="M150" s="27"/>
      <c r="N150" s="28"/>
      <c r="O150" s="26"/>
      <c r="P150" s="26"/>
      <c r="Q150" s="26"/>
      <c r="R150" s="26"/>
      <c r="S150" s="26"/>
      <c r="T150" s="28"/>
      <c r="U150" s="26"/>
      <c r="V150" s="26"/>
      <c r="W150" s="26"/>
      <c r="X150" s="26"/>
      <c r="Y150" s="26"/>
      <c r="Z150" s="28"/>
      <c r="AA150" s="26"/>
      <c r="AB150" s="26"/>
      <c r="AC150" s="26"/>
      <c r="AD150" s="26"/>
      <c r="AE150" s="29"/>
      <c r="AF150" s="26"/>
      <c r="AG150" s="26"/>
      <c r="AH150" s="26"/>
      <c r="AI150" s="26"/>
      <c r="AJ150" s="26"/>
      <c r="AK150" s="29"/>
      <c r="AL150" s="28"/>
      <c r="AM150" s="26"/>
      <c r="AN150" s="26"/>
      <c r="AO150" s="26"/>
      <c r="AP150" s="26"/>
      <c r="AQ150" s="29"/>
      <c r="AR150" s="28"/>
      <c r="AS150" s="26"/>
      <c r="AT150" s="26"/>
      <c r="AU150" s="26"/>
      <c r="AV150" s="26"/>
      <c r="AW150" s="29"/>
      <c r="AX150" s="26"/>
      <c r="AY150" s="26"/>
      <c r="AZ150" s="26"/>
      <c r="BA150" s="26"/>
      <c r="BB150" s="26"/>
      <c r="BC150" s="29"/>
      <c r="BD150" s="141"/>
      <c r="BE150" s="142"/>
      <c r="BF150" s="142"/>
      <c r="BG150" s="142">
        <v>1.0</v>
      </c>
      <c r="BH150" s="142"/>
      <c r="BI150" s="29">
        <v>1.0</v>
      </c>
      <c r="BJ150" s="28"/>
      <c r="BK150" s="26"/>
      <c r="BL150" s="26"/>
      <c r="BM150" s="26"/>
      <c r="BN150" s="26"/>
      <c r="BO150" s="29"/>
      <c r="BP150" s="26"/>
      <c r="BQ150" s="26"/>
      <c r="BR150" s="26"/>
      <c r="BS150" s="26"/>
      <c r="BT150" s="26"/>
      <c r="BU150" s="29"/>
      <c r="BV150" s="26"/>
      <c r="BW150" s="26"/>
      <c r="BX150" s="26"/>
      <c r="BY150" s="26"/>
      <c r="BZ150" s="26"/>
      <c r="CA150" s="29"/>
      <c r="CB150" s="26"/>
      <c r="CC150" s="26"/>
      <c r="CD150" s="26"/>
      <c r="CE150" s="26"/>
      <c r="CF150" s="26"/>
      <c r="CG150" s="29"/>
      <c r="CH150" s="26"/>
      <c r="CI150" s="26"/>
      <c r="CJ150" s="26"/>
      <c r="CK150" s="26"/>
      <c r="CL150" s="26"/>
      <c r="CM150" s="29"/>
      <c r="CN150" s="26"/>
      <c r="CO150" s="26"/>
      <c r="CP150" s="26"/>
      <c r="CQ150" s="26"/>
      <c r="CR150" s="26"/>
      <c r="CS150" s="29"/>
      <c r="CT150" s="26"/>
      <c r="CU150" s="26"/>
      <c r="CV150" s="26"/>
      <c r="CW150" s="26"/>
      <c r="CX150" s="26"/>
      <c r="CY150" s="29"/>
      <c r="CZ150" s="26"/>
      <c r="DA150" s="26"/>
      <c r="DB150" s="26"/>
      <c r="DC150" s="26"/>
      <c r="DD150" s="26"/>
      <c r="DE150" s="29"/>
      <c r="DF150" s="26"/>
      <c r="DG150" s="26"/>
      <c r="DH150" s="26"/>
      <c r="DI150" s="26"/>
      <c r="DJ150" s="26"/>
      <c r="DK150" s="29"/>
      <c r="DL150" s="26"/>
      <c r="DM150" s="26"/>
      <c r="DN150" s="26"/>
      <c r="DO150" s="26"/>
      <c r="DP150" s="26"/>
      <c r="DQ150" s="29"/>
      <c r="DR150" s="26"/>
      <c r="DS150" s="26"/>
      <c r="DT150" s="26"/>
      <c r="DU150" s="26"/>
      <c r="DV150" s="26"/>
      <c r="DW150" s="29"/>
      <c r="DX150" s="26"/>
      <c r="DY150" s="26"/>
      <c r="DZ150" s="26"/>
      <c r="EA150" s="26"/>
      <c r="EB150" s="26"/>
      <c r="EC150" s="29"/>
      <c r="ED150" s="26"/>
      <c r="EE150" s="26"/>
      <c r="EF150" s="26"/>
      <c r="EG150" s="26"/>
      <c r="EH150" s="26"/>
      <c r="EI150" s="29"/>
      <c r="EJ150" s="26"/>
      <c r="EK150" s="26"/>
      <c r="EL150" s="26"/>
      <c r="EM150" s="26"/>
      <c r="EN150" s="26"/>
      <c r="EO150" s="29"/>
      <c r="EP150" s="26"/>
      <c r="EQ150" s="26"/>
      <c r="ER150" s="26"/>
      <c r="ES150" s="26"/>
      <c r="ET150" s="26"/>
      <c r="EU150" s="29"/>
      <c r="EV150" s="26"/>
      <c r="EW150" s="26"/>
      <c r="EX150" s="26"/>
      <c r="EY150" s="26"/>
      <c r="EZ150" s="26"/>
      <c r="FA150" s="29"/>
      <c r="FB150" s="26"/>
      <c r="FC150" s="26"/>
      <c r="FD150" s="26"/>
      <c r="FE150" s="26"/>
      <c r="FF150" s="26"/>
      <c r="FG150" s="29"/>
      <c r="FH150" s="26"/>
      <c r="FI150" s="26"/>
      <c r="FJ150" s="26"/>
      <c r="FK150" s="26"/>
      <c r="FL150" s="26"/>
      <c r="FM150" s="29"/>
      <c r="FN150" s="26"/>
      <c r="FO150" s="26"/>
      <c r="FP150" s="26"/>
      <c r="FQ150" s="26"/>
      <c r="FR150" s="26"/>
      <c r="FS150" s="29"/>
      <c r="FT150" s="26"/>
      <c r="FU150" s="26"/>
      <c r="FV150" s="26"/>
      <c r="FW150" s="26"/>
      <c r="FX150" s="26"/>
      <c r="FY150" s="29"/>
      <c r="FZ150" s="26"/>
      <c r="GA150" s="26"/>
      <c r="GB150" s="26"/>
      <c r="GC150" s="26"/>
      <c r="GD150" s="26"/>
      <c r="GE150" s="29"/>
      <c r="GF150" s="26"/>
      <c r="GG150" s="26"/>
      <c r="GH150" s="26"/>
      <c r="GI150" s="26"/>
      <c r="GJ150" s="26"/>
      <c r="GK150" s="29"/>
      <c r="GL150" s="26"/>
      <c r="GM150" s="26"/>
      <c r="GN150" s="26"/>
      <c r="GO150" s="26"/>
      <c r="GP150" s="26"/>
      <c r="GQ150" s="29"/>
      <c r="GR150" s="26"/>
      <c r="GS150" s="26"/>
      <c r="GT150" s="26"/>
      <c r="GU150" s="26"/>
      <c r="GV150" s="26"/>
      <c r="GW150" s="29"/>
      <c r="GX150" s="26"/>
      <c r="GY150" s="26"/>
      <c r="GZ150" s="26"/>
      <c r="HA150" s="26"/>
      <c r="HB150" s="26"/>
      <c r="HC150" s="29"/>
      <c r="HD150" s="26"/>
      <c r="HE150" s="26"/>
      <c r="HF150" s="26"/>
      <c r="HG150" s="26"/>
      <c r="HH150" s="26"/>
      <c r="HI150" s="29"/>
      <c r="HJ150" s="26"/>
      <c r="HK150" s="26"/>
      <c r="HL150" s="26"/>
      <c r="HM150" s="26"/>
      <c r="HN150" s="26"/>
      <c r="HO150" s="29"/>
      <c r="HP150" s="26"/>
      <c r="HQ150" s="26"/>
      <c r="HR150" s="26"/>
      <c r="HS150" s="26"/>
      <c r="HT150" s="26"/>
      <c r="HU150" s="29"/>
      <c r="HV150" s="26"/>
      <c r="HW150" s="26"/>
      <c r="HX150" s="26"/>
      <c r="HY150" s="26"/>
      <c r="HZ150" s="26"/>
      <c r="IA150" s="29"/>
      <c r="IB150" s="26"/>
      <c r="IC150" s="26"/>
      <c r="ID150" s="26"/>
      <c r="IE150" s="26"/>
      <c r="IF150" s="26"/>
      <c r="IG150" s="29"/>
      <c r="IH150" s="26"/>
      <c r="II150" s="26"/>
      <c r="IJ150" s="26"/>
      <c r="IK150" s="26"/>
      <c r="IL150" s="26"/>
      <c r="IM150" s="29"/>
      <c r="IN150" s="26"/>
      <c r="IO150" s="26"/>
      <c r="IP150" s="26"/>
      <c r="IQ150" s="26"/>
      <c r="IR150" s="26"/>
      <c r="IS150" s="29"/>
      <c r="IT150" s="26"/>
      <c r="IU150" s="26"/>
      <c r="IV150" s="26"/>
      <c r="IW150" s="26"/>
      <c r="IX150" s="26"/>
      <c r="IY150" s="29"/>
      <c r="IZ150" s="26"/>
      <c r="JA150" s="26"/>
      <c r="JB150" s="26"/>
      <c r="JC150" s="26"/>
      <c r="JD150" s="26"/>
      <c r="JE150" s="29"/>
      <c r="JF150" s="26"/>
      <c r="JG150" s="26"/>
      <c r="JH150" s="26"/>
      <c r="JI150" s="26"/>
      <c r="JJ150" s="26"/>
      <c r="JK150" s="29"/>
      <c r="JL150" s="26"/>
      <c r="JM150" s="26"/>
      <c r="JN150" s="26"/>
      <c r="JO150" s="26"/>
      <c r="JP150" s="26"/>
      <c r="JQ150" s="29"/>
      <c r="JR150" s="26"/>
      <c r="JS150" s="26"/>
      <c r="JT150" s="26"/>
      <c r="JU150" s="26"/>
      <c r="JV150" s="26"/>
      <c r="JW150" s="29"/>
      <c r="JX150" s="26"/>
      <c r="JY150" s="26"/>
      <c r="JZ150" s="26"/>
      <c r="KA150" s="26"/>
      <c r="KB150" s="26"/>
      <c r="KC150" s="29"/>
      <c r="KD150" s="26"/>
      <c r="KE150" s="26"/>
      <c r="KF150" s="26"/>
      <c r="KG150" s="26"/>
      <c r="KH150" s="26"/>
      <c r="KI150" s="29"/>
      <c r="KJ150" s="26"/>
      <c r="KK150" s="26"/>
      <c r="KL150" s="26"/>
      <c r="KM150" s="26"/>
      <c r="KN150" s="26"/>
      <c r="KO150" s="29"/>
      <c r="KP150" s="26"/>
      <c r="KQ150" s="26"/>
      <c r="KR150" s="26"/>
      <c r="KS150" s="26"/>
      <c r="KT150" s="26"/>
      <c r="KU150" s="29"/>
      <c r="KV150" s="26"/>
      <c r="KW150" s="26"/>
      <c r="KX150" s="26"/>
      <c r="KY150" s="26"/>
      <c r="KZ150" s="26"/>
      <c r="LA150" s="29"/>
      <c r="LB150" s="26"/>
      <c r="LC150" s="26"/>
      <c r="LD150" s="26"/>
      <c r="LE150" s="26"/>
      <c r="LF150" s="26"/>
      <c r="LG150" s="29"/>
    </row>
    <row r="151">
      <c r="A151" s="1"/>
      <c r="B151" s="59"/>
      <c r="D151" s="50" t="s">
        <v>11</v>
      </c>
      <c r="E151" s="37">
        <f t="shared" ref="E151:J151" si="131">N151+T151+Z151+AF151+AL151+AR151+AX151+BD151+BJ151+BP151+BV151+CB151+CH151+CN151+CT151+CZ151+DF151+DL151+DR151+DX151+ED151+EJ151+EP151+EV151+FB151+FH151+FN151+FT151+FZ151+GF151+GL151+GR151+GX151+HD151+HJ151+HP151+HV151+IB151+IH151+IN151+IT151+IZ151+JF151+JL151+JR151+JX151+KD151+KJ151+KP151+KV151+LB151</f>
        <v>0</v>
      </c>
      <c r="F151" s="37">
        <f t="shared" si="131"/>
        <v>0</v>
      </c>
      <c r="G151" s="37">
        <f t="shared" si="131"/>
        <v>0</v>
      </c>
      <c r="H151" s="37">
        <f t="shared" si="131"/>
        <v>24000</v>
      </c>
      <c r="I151" s="37">
        <f t="shared" si="131"/>
        <v>0</v>
      </c>
      <c r="J151" s="37">
        <f t="shared" si="131"/>
        <v>24000</v>
      </c>
      <c r="K151" s="43">
        <f t="shared" si="132"/>
        <v>48000</v>
      </c>
      <c r="M151" s="27"/>
      <c r="N151" s="40"/>
      <c r="O151" s="38"/>
      <c r="P151" s="38"/>
      <c r="Q151" s="38"/>
      <c r="R151" s="38"/>
      <c r="S151" s="38"/>
      <c r="T151" s="40"/>
      <c r="U151" s="38"/>
      <c r="V151" s="37"/>
      <c r="W151" s="38"/>
      <c r="X151" s="38"/>
      <c r="Y151" s="38"/>
      <c r="Z151" s="40"/>
      <c r="AA151" s="37"/>
      <c r="AB151" s="38"/>
      <c r="AC151" s="38"/>
      <c r="AD151" s="37"/>
      <c r="AE151" s="61"/>
      <c r="AF151" s="38"/>
      <c r="AG151" s="38"/>
      <c r="AH151" s="37"/>
      <c r="AI151" s="38"/>
      <c r="AJ151" s="38"/>
      <c r="AK151" s="61"/>
      <c r="AL151" s="40"/>
      <c r="AM151" s="38"/>
      <c r="AN151" s="38"/>
      <c r="AO151" s="38"/>
      <c r="AP151" s="38"/>
      <c r="AQ151" s="61"/>
      <c r="AR151" s="60"/>
      <c r="AS151" s="38"/>
      <c r="AT151" s="38"/>
      <c r="AU151" s="38"/>
      <c r="AV151" s="38"/>
      <c r="AW151" s="61"/>
      <c r="AX151" s="37"/>
      <c r="AY151" s="38"/>
      <c r="AZ151" s="38"/>
      <c r="BA151" s="38"/>
      <c r="BB151" s="38"/>
      <c r="BC151" s="61"/>
      <c r="BD151" s="147"/>
      <c r="BE151" s="148"/>
      <c r="BF151" s="148"/>
      <c r="BG151" s="144">
        <v>24000.0</v>
      </c>
      <c r="BH151" s="148"/>
      <c r="BI151" s="41">
        <v>24000.0</v>
      </c>
      <c r="BJ151" s="60"/>
      <c r="BK151" s="38"/>
      <c r="BL151" s="38"/>
      <c r="BM151" s="38"/>
      <c r="BN151" s="38"/>
      <c r="BO151" s="61"/>
      <c r="BP151" s="38"/>
      <c r="BQ151" s="38"/>
      <c r="BR151" s="37"/>
      <c r="BS151" s="38"/>
      <c r="BT151" s="38"/>
      <c r="BU151" s="61"/>
      <c r="BV151" s="37"/>
      <c r="BW151" s="38"/>
      <c r="BX151" s="37"/>
      <c r="BY151" s="38"/>
      <c r="BZ151" s="38"/>
      <c r="CA151" s="61"/>
      <c r="CB151" s="37"/>
      <c r="CC151" s="38"/>
      <c r="CD151" s="37"/>
      <c r="CE151" s="38"/>
      <c r="CF151" s="37"/>
      <c r="CG151" s="61"/>
      <c r="CH151" s="38"/>
      <c r="CI151" s="38"/>
      <c r="CJ151" s="37"/>
      <c r="CK151" s="38"/>
      <c r="CL151" s="37"/>
      <c r="CM151" s="41"/>
      <c r="CN151" s="38"/>
      <c r="CO151" s="38"/>
      <c r="CP151" s="37"/>
      <c r="CQ151" s="38"/>
      <c r="CR151" s="38"/>
      <c r="CS151" s="61"/>
      <c r="CT151" s="38"/>
      <c r="CU151" s="38"/>
      <c r="CV151" s="37"/>
      <c r="CW151" s="38"/>
      <c r="CX151" s="38"/>
      <c r="CY151" s="61"/>
      <c r="CZ151" s="38"/>
      <c r="DA151" s="38"/>
      <c r="DB151" s="37"/>
      <c r="DC151" s="38"/>
      <c r="DD151" s="38"/>
      <c r="DE151" s="61"/>
      <c r="DF151" s="38"/>
      <c r="DG151" s="38"/>
      <c r="DH151" s="37"/>
      <c r="DI151" s="38"/>
      <c r="DJ151" s="38"/>
      <c r="DK151" s="61"/>
      <c r="DL151" s="38"/>
      <c r="DM151" s="38"/>
      <c r="DN151" s="37"/>
      <c r="DO151" s="38"/>
      <c r="DP151" s="38"/>
      <c r="DQ151" s="41"/>
      <c r="DR151" s="38"/>
      <c r="DS151" s="38"/>
      <c r="DT151" s="37"/>
      <c r="DU151" s="38"/>
      <c r="DV151" s="38"/>
      <c r="DW151" s="61"/>
      <c r="DX151" s="38"/>
      <c r="DY151" s="38"/>
      <c r="DZ151" s="37"/>
      <c r="EA151" s="38"/>
      <c r="EB151" s="38"/>
      <c r="EC151" s="61"/>
      <c r="ED151" s="37"/>
      <c r="EE151" s="38"/>
      <c r="EF151" s="37"/>
      <c r="EG151" s="38"/>
      <c r="EH151" s="38"/>
      <c r="EI151" s="61"/>
      <c r="EJ151" s="38"/>
      <c r="EK151" s="38"/>
      <c r="EL151" s="37"/>
      <c r="EM151" s="38"/>
      <c r="EN151" s="38"/>
      <c r="EO151" s="61"/>
      <c r="EP151" s="38"/>
      <c r="EQ151" s="38"/>
      <c r="ER151" s="37"/>
      <c r="ES151" s="38"/>
      <c r="ET151" s="38"/>
      <c r="EU151" s="61"/>
      <c r="EV151" s="37"/>
      <c r="EW151" s="38"/>
      <c r="EX151" s="37"/>
      <c r="EY151" s="37"/>
      <c r="EZ151" s="38"/>
      <c r="FA151" s="61"/>
      <c r="FB151" s="38"/>
      <c r="FC151" s="38"/>
      <c r="FD151" s="37"/>
      <c r="FE151" s="38"/>
      <c r="FF151" s="38"/>
      <c r="FG151" s="61"/>
      <c r="FH151" s="37"/>
      <c r="FI151" s="38"/>
      <c r="FJ151" s="37"/>
      <c r="FK151" s="38"/>
      <c r="FL151" s="38"/>
      <c r="FM151" s="61"/>
      <c r="FN151" s="38"/>
      <c r="FO151" s="38"/>
      <c r="FP151" s="37"/>
      <c r="FQ151" s="38"/>
      <c r="FR151" s="38"/>
      <c r="FS151" s="61"/>
      <c r="FT151" s="38"/>
      <c r="FU151" s="38"/>
      <c r="FV151" s="37"/>
      <c r="FW151" s="38"/>
      <c r="FX151" s="37"/>
      <c r="FY151" s="61"/>
      <c r="FZ151" s="37"/>
      <c r="GA151" s="38"/>
      <c r="GB151" s="37"/>
      <c r="GC151" s="38"/>
      <c r="GD151" s="37"/>
      <c r="GE151" s="61"/>
      <c r="GF151" s="38"/>
      <c r="GG151" s="38"/>
      <c r="GH151" s="37"/>
      <c r="GI151" s="38"/>
      <c r="GJ151" s="38"/>
      <c r="GK151" s="61"/>
      <c r="GL151" s="38"/>
      <c r="GM151" s="38"/>
      <c r="GN151" s="37"/>
      <c r="GO151" s="37"/>
      <c r="GP151" s="37"/>
      <c r="GQ151" s="41"/>
      <c r="GR151" s="38"/>
      <c r="GS151" s="38"/>
      <c r="GT151" s="37"/>
      <c r="GU151" s="37"/>
      <c r="GV151" s="37"/>
      <c r="GW151" s="41"/>
      <c r="GX151" s="38"/>
      <c r="GY151" s="38"/>
      <c r="GZ151" s="37"/>
      <c r="HA151" s="37"/>
      <c r="HB151" s="37"/>
      <c r="HC151" s="41"/>
      <c r="HD151" s="38"/>
      <c r="HE151" s="38"/>
      <c r="HF151" s="37"/>
      <c r="HG151" s="37"/>
      <c r="HH151" s="37"/>
      <c r="HI151" s="41"/>
      <c r="HJ151" s="38"/>
      <c r="HK151" s="38"/>
      <c r="HL151" s="37"/>
      <c r="HM151" s="37"/>
      <c r="HN151" s="37"/>
      <c r="HO151" s="41"/>
      <c r="HP151" s="38"/>
      <c r="HQ151" s="38"/>
      <c r="HR151" s="37"/>
      <c r="HS151" s="37"/>
      <c r="HT151" s="37"/>
      <c r="HU151" s="41"/>
      <c r="HV151" s="38"/>
      <c r="HW151" s="38"/>
      <c r="HX151" s="37"/>
      <c r="HY151" s="37"/>
      <c r="HZ151" s="37"/>
      <c r="IA151" s="41"/>
      <c r="IB151" s="38"/>
      <c r="IC151" s="38"/>
      <c r="ID151" s="37"/>
      <c r="IE151" s="37"/>
      <c r="IF151" s="37"/>
      <c r="IG151" s="41"/>
      <c r="IH151" s="38"/>
      <c r="II151" s="38"/>
      <c r="IJ151" s="37"/>
      <c r="IK151" s="37"/>
      <c r="IL151" s="37"/>
      <c r="IM151" s="41"/>
      <c r="IN151" s="38"/>
      <c r="IO151" s="38"/>
      <c r="IP151" s="37"/>
      <c r="IQ151" s="37"/>
      <c r="IR151" s="37"/>
      <c r="IS151" s="41"/>
      <c r="IT151" s="38"/>
      <c r="IU151" s="38"/>
      <c r="IV151" s="37"/>
      <c r="IW151" s="37"/>
      <c r="IX151" s="37"/>
      <c r="IY151" s="41"/>
      <c r="IZ151" s="38"/>
      <c r="JA151" s="38"/>
      <c r="JB151" s="37"/>
      <c r="JC151" s="37"/>
      <c r="JD151" s="37"/>
      <c r="JE151" s="41"/>
      <c r="JF151" s="38"/>
      <c r="JG151" s="38"/>
      <c r="JH151" s="37"/>
      <c r="JI151" s="37"/>
      <c r="JJ151" s="37"/>
      <c r="JK151" s="41"/>
      <c r="JL151" s="38"/>
      <c r="JM151" s="38"/>
      <c r="JN151" s="37"/>
      <c r="JO151" s="37"/>
      <c r="JP151" s="37"/>
      <c r="JQ151" s="41"/>
      <c r="JR151" s="38"/>
      <c r="JS151" s="38"/>
      <c r="JT151" s="37"/>
      <c r="JU151" s="37"/>
      <c r="JV151" s="37"/>
      <c r="JW151" s="41"/>
      <c r="JX151" s="38"/>
      <c r="JY151" s="38"/>
      <c r="JZ151" s="37"/>
      <c r="KA151" s="37"/>
      <c r="KB151" s="37"/>
      <c r="KC151" s="41"/>
      <c r="KD151" s="38"/>
      <c r="KE151" s="38"/>
      <c r="KF151" s="37"/>
      <c r="KG151" s="37"/>
      <c r="KH151" s="37"/>
      <c r="KI151" s="41"/>
      <c r="KJ151" s="38"/>
      <c r="KK151" s="38"/>
      <c r="KL151" s="37"/>
      <c r="KM151" s="37"/>
      <c r="KN151" s="37"/>
      <c r="KO151" s="41"/>
      <c r="KP151" s="38"/>
      <c r="KQ151" s="38"/>
      <c r="KR151" s="37"/>
      <c r="KS151" s="37"/>
      <c r="KT151" s="37"/>
      <c r="KU151" s="41"/>
      <c r="KV151" s="38"/>
      <c r="KW151" s="38"/>
      <c r="KX151" s="37"/>
      <c r="KY151" s="37"/>
      <c r="KZ151" s="37"/>
      <c r="LA151" s="41"/>
      <c r="LB151" s="38"/>
      <c r="LC151" s="38"/>
      <c r="LD151" s="37"/>
      <c r="LE151" s="37"/>
      <c r="LF151" s="37"/>
      <c r="LG151" s="41"/>
    </row>
    <row r="152">
      <c r="A152" s="1"/>
      <c r="B152" s="62"/>
      <c r="C152" s="63"/>
      <c r="D152" s="64" t="s">
        <v>13</v>
      </c>
      <c r="E152" s="77">
        <f t="shared" ref="E152:J152" si="133">N152+T152+Z152+AF152+AL152+AR152+AX152+BD152+BJ152+BP152+BV152+CB152+CH152+CN152+CT152+CZ152+DF152+DL152+DR152+DX152+ED152+EJ152+EP152+EV152+FB152+FH152+FN152+FT152+FZ152+GF152+GL152+GR152+GX152+HD152+HJ152+HP152+HV152+IB152+IH152+IN152+IT152+IZ152+JF152+JL152+JR152+JX152+KD152+KJ152+KP152+KV152+LB152</f>
        <v>0</v>
      </c>
      <c r="F152" s="77">
        <f t="shared" si="133"/>
        <v>0</v>
      </c>
      <c r="G152" s="77">
        <f t="shared" si="133"/>
        <v>0</v>
      </c>
      <c r="H152" s="77">
        <f t="shared" si="133"/>
        <v>6999</v>
      </c>
      <c r="I152" s="77">
        <f t="shared" si="133"/>
        <v>0</v>
      </c>
      <c r="J152" s="77">
        <f t="shared" si="133"/>
        <v>6999</v>
      </c>
      <c r="K152" s="43">
        <f t="shared" si="132"/>
        <v>13998</v>
      </c>
      <c r="L152" s="63"/>
      <c r="M152" s="65"/>
      <c r="N152" s="67"/>
      <c r="O152" s="66"/>
      <c r="P152" s="66"/>
      <c r="Q152" s="66"/>
      <c r="R152" s="66"/>
      <c r="S152" s="66"/>
      <c r="T152" s="67"/>
      <c r="U152" s="66"/>
      <c r="V152" s="66"/>
      <c r="W152" s="66"/>
      <c r="X152" s="66"/>
      <c r="Y152" s="66"/>
      <c r="Z152" s="67"/>
      <c r="AA152" s="66"/>
      <c r="AB152" s="66"/>
      <c r="AC152" s="66"/>
      <c r="AD152" s="66"/>
      <c r="AE152" s="68"/>
      <c r="AF152" s="66"/>
      <c r="AG152" s="66"/>
      <c r="AH152" s="66"/>
      <c r="AI152" s="66"/>
      <c r="AJ152" s="66"/>
      <c r="AK152" s="68"/>
      <c r="AL152" s="67"/>
      <c r="AM152" s="66"/>
      <c r="AN152" s="66"/>
      <c r="AO152" s="66"/>
      <c r="AP152" s="66"/>
      <c r="AQ152" s="68"/>
      <c r="AR152" s="67"/>
      <c r="AS152" s="66"/>
      <c r="AT152" s="66"/>
      <c r="AU152" s="66"/>
      <c r="AV152" s="66"/>
      <c r="AW152" s="68"/>
      <c r="AX152" s="66"/>
      <c r="AY152" s="66"/>
      <c r="AZ152" s="66"/>
      <c r="BA152" s="66"/>
      <c r="BB152" s="66"/>
      <c r="BC152" s="68"/>
      <c r="BD152" s="149"/>
      <c r="BE152" s="150"/>
      <c r="BF152" s="150"/>
      <c r="BG152" s="174">
        <v>6999.0</v>
      </c>
      <c r="BH152" s="150"/>
      <c r="BI152" s="135">
        <v>6999.0</v>
      </c>
      <c r="BJ152" s="67"/>
      <c r="BK152" s="66"/>
      <c r="BL152" s="66"/>
      <c r="BM152" s="66"/>
      <c r="BN152" s="66"/>
      <c r="BO152" s="68"/>
      <c r="BP152" s="66"/>
      <c r="BQ152" s="66"/>
      <c r="BR152" s="66"/>
      <c r="BS152" s="66"/>
      <c r="BT152" s="66"/>
      <c r="BU152" s="68"/>
      <c r="BV152" s="66"/>
      <c r="BW152" s="66"/>
      <c r="BX152" s="66"/>
      <c r="BY152" s="66"/>
      <c r="BZ152" s="66"/>
      <c r="CA152" s="68"/>
      <c r="CB152" s="66"/>
      <c r="CC152" s="66"/>
      <c r="CD152" s="66"/>
      <c r="CE152" s="66"/>
      <c r="CF152" s="66"/>
      <c r="CG152" s="68"/>
      <c r="CH152" s="66"/>
      <c r="CI152" s="66"/>
      <c r="CJ152" s="66"/>
      <c r="CK152" s="66"/>
      <c r="CL152" s="66"/>
      <c r="CM152" s="68"/>
      <c r="CN152" s="66"/>
      <c r="CO152" s="66"/>
      <c r="CP152" s="66"/>
      <c r="CQ152" s="66"/>
      <c r="CR152" s="66"/>
      <c r="CS152" s="68"/>
      <c r="CT152" s="66"/>
      <c r="CU152" s="66"/>
      <c r="CV152" s="66"/>
      <c r="CW152" s="66"/>
      <c r="CX152" s="66"/>
      <c r="CY152" s="68"/>
      <c r="CZ152" s="66"/>
      <c r="DA152" s="66"/>
      <c r="DB152" s="66"/>
      <c r="DC152" s="66"/>
      <c r="DD152" s="66"/>
      <c r="DE152" s="68"/>
      <c r="DF152" s="66"/>
      <c r="DG152" s="66"/>
      <c r="DH152" s="66"/>
      <c r="DI152" s="66"/>
      <c r="DJ152" s="66"/>
      <c r="DK152" s="68"/>
      <c r="DL152" s="66"/>
      <c r="DM152" s="66"/>
      <c r="DN152" s="66"/>
      <c r="DO152" s="66"/>
      <c r="DP152" s="66"/>
      <c r="DQ152" s="68"/>
      <c r="DR152" s="66"/>
      <c r="DS152" s="66"/>
      <c r="DT152" s="66"/>
      <c r="DU152" s="66"/>
      <c r="DV152" s="66"/>
      <c r="DW152" s="68"/>
      <c r="DX152" s="66"/>
      <c r="DY152" s="66"/>
      <c r="DZ152" s="66"/>
      <c r="EA152" s="66"/>
      <c r="EB152" s="66"/>
      <c r="EC152" s="68"/>
      <c r="ED152" s="77"/>
      <c r="EE152" s="66"/>
      <c r="EF152" s="66"/>
      <c r="EG152" s="66"/>
      <c r="EH152" s="66"/>
      <c r="EI152" s="68"/>
      <c r="EJ152" s="66"/>
      <c r="EK152" s="66"/>
      <c r="EL152" s="66"/>
      <c r="EM152" s="66"/>
      <c r="EN152" s="66"/>
      <c r="EO152" s="68"/>
      <c r="EP152" s="66"/>
      <c r="EQ152" s="66"/>
      <c r="ER152" s="66"/>
      <c r="ES152" s="66"/>
      <c r="ET152" s="66"/>
      <c r="EU152" s="68"/>
      <c r="EV152" s="66"/>
      <c r="EW152" s="66"/>
      <c r="EX152" s="66"/>
      <c r="EY152" s="66"/>
      <c r="EZ152" s="66"/>
      <c r="FA152" s="68"/>
      <c r="FB152" s="66"/>
      <c r="FC152" s="66"/>
      <c r="FD152" s="66"/>
      <c r="FE152" s="66"/>
      <c r="FF152" s="66"/>
      <c r="FG152" s="68"/>
      <c r="FH152" s="66"/>
      <c r="FI152" s="66"/>
      <c r="FJ152" s="66"/>
      <c r="FK152" s="66"/>
      <c r="FL152" s="66"/>
      <c r="FM152" s="68"/>
      <c r="FN152" s="66"/>
      <c r="FO152" s="66"/>
      <c r="FP152" s="66"/>
      <c r="FQ152" s="66"/>
      <c r="FR152" s="66"/>
      <c r="FS152" s="68"/>
      <c r="FT152" s="66"/>
      <c r="FU152" s="66"/>
      <c r="FV152" s="66"/>
      <c r="FW152" s="66"/>
      <c r="FX152" s="66"/>
      <c r="FY152" s="68"/>
      <c r="FZ152" s="66"/>
      <c r="GA152" s="66"/>
      <c r="GB152" s="66"/>
      <c r="GC152" s="66"/>
      <c r="GD152" s="66"/>
      <c r="GE152" s="68"/>
      <c r="GF152" s="66"/>
      <c r="GG152" s="66"/>
      <c r="GH152" s="66"/>
      <c r="GI152" s="66"/>
      <c r="GJ152" s="66"/>
      <c r="GK152" s="68"/>
      <c r="GL152" s="66"/>
      <c r="GM152" s="66"/>
      <c r="GN152" s="66"/>
      <c r="GO152" s="66"/>
      <c r="GP152" s="66"/>
      <c r="GQ152" s="68"/>
      <c r="GR152" s="66"/>
      <c r="GS152" s="66"/>
      <c r="GT152" s="66"/>
      <c r="GU152" s="66"/>
      <c r="GV152" s="66"/>
      <c r="GW152" s="68"/>
      <c r="GX152" s="66"/>
      <c r="GY152" s="66"/>
      <c r="GZ152" s="66"/>
      <c r="HA152" s="66"/>
      <c r="HB152" s="66"/>
      <c r="HC152" s="68"/>
      <c r="HD152" s="66"/>
      <c r="HE152" s="66"/>
      <c r="HF152" s="66"/>
      <c r="HG152" s="66"/>
      <c r="HH152" s="66"/>
      <c r="HI152" s="68"/>
      <c r="HJ152" s="66"/>
      <c r="HK152" s="66"/>
      <c r="HL152" s="66"/>
      <c r="HM152" s="66"/>
      <c r="HN152" s="66"/>
      <c r="HO152" s="68"/>
      <c r="HP152" s="66"/>
      <c r="HQ152" s="66"/>
      <c r="HR152" s="66"/>
      <c r="HS152" s="66"/>
      <c r="HT152" s="66"/>
      <c r="HU152" s="68"/>
      <c r="HV152" s="66"/>
      <c r="HW152" s="66"/>
      <c r="HX152" s="66"/>
      <c r="HY152" s="66"/>
      <c r="HZ152" s="66"/>
      <c r="IA152" s="68"/>
      <c r="IB152" s="66"/>
      <c r="IC152" s="66"/>
      <c r="ID152" s="66"/>
      <c r="IE152" s="66"/>
      <c r="IF152" s="66"/>
      <c r="IG152" s="68"/>
      <c r="IH152" s="66"/>
      <c r="II152" s="66"/>
      <c r="IJ152" s="66"/>
      <c r="IK152" s="66"/>
      <c r="IL152" s="66"/>
      <c r="IM152" s="68"/>
      <c r="IN152" s="66"/>
      <c r="IO152" s="66"/>
      <c r="IP152" s="66"/>
      <c r="IQ152" s="66"/>
      <c r="IR152" s="66"/>
      <c r="IS152" s="68"/>
      <c r="IT152" s="66"/>
      <c r="IU152" s="66"/>
      <c r="IV152" s="66"/>
      <c r="IW152" s="66"/>
      <c r="IX152" s="66"/>
      <c r="IY152" s="68"/>
      <c r="IZ152" s="66"/>
      <c r="JA152" s="66"/>
      <c r="JB152" s="66"/>
      <c r="JC152" s="66"/>
      <c r="JD152" s="66"/>
      <c r="JE152" s="68"/>
      <c r="JF152" s="66"/>
      <c r="JG152" s="66"/>
      <c r="JH152" s="66"/>
      <c r="JI152" s="66"/>
      <c r="JJ152" s="66"/>
      <c r="JK152" s="68"/>
      <c r="JL152" s="66"/>
      <c r="JM152" s="66"/>
      <c r="JN152" s="66"/>
      <c r="JO152" s="66"/>
      <c r="JP152" s="66"/>
      <c r="JQ152" s="68"/>
      <c r="JR152" s="66"/>
      <c r="JS152" s="66"/>
      <c r="JT152" s="66"/>
      <c r="JU152" s="66"/>
      <c r="JV152" s="66"/>
      <c r="JW152" s="68"/>
      <c r="JX152" s="66"/>
      <c r="JY152" s="66"/>
      <c r="JZ152" s="66"/>
      <c r="KA152" s="66"/>
      <c r="KB152" s="66"/>
      <c r="KC152" s="68"/>
      <c r="KD152" s="66"/>
      <c r="KE152" s="66"/>
      <c r="KF152" s="66"/>
      <c r="KG152" s="66"/>
      <c r="KH152" s="66"/>
      <c r="KI152" s="68"/>
      <c r="KJ152" s="66"/>
      <c r="KK152" s="66"/>
      <c r="KL152" s="66"/>
      <c r="KM152" s="66"/>
      <c r="KN152" s="66"/>
      <c r="KO152" s="68"/>
      <c r="KP152" s="66"/>
      <c r="KQ152" s="66"/>
      <c r="KR152" s="66"/>
      <c r="KS152" s="66"/>
      <c r="KT152" s="66"/>
      <c r="KU152" s="68"/>
      <c r="KV152" s="66"/>
      <c r="KW152" s="66"/>
      <c r="KX152" s="66"/>
      <c r="KY152" s="66"/>
      <c r="KZ152" s="66"/>
      <c r="LA152" s="68"/>
      <c r="LB152" s="66"/>
      <c r="LC152" s="66"/>
      <c r="LD152" s="66"/>
      <c r="LE152" s="66"/>
      <c r="LF152" s="66"/>
      <c r="LG152" s="68"/>
    </row>
    <row r="153">
      <c r="A153" s="1"/>
      <c r="B153" s="119" t="s">
        <v>91</v>
      </c>
      <c r="C153" s="13"/>
      <c r="D153" s="14" t="s">
        <v>2</v>
      </c>
      <c r="E153" s="14" t="s">
        <v>60</v>
      </c>
      <c r="F153" s="14" t="s">
        <v>61</v>
      </c>
      <c r="G153" s="14" t="s">
        <v>62</v>
      </c>
      <c r="H153" s="14" t="s">
        <v>63</v>
      </c>
      <c r="I153" s="14" t="s">
        <v>4</v>
      </c>
      <c r="J153" s="14" t="s">
        <v>64</v>
      </c>
      <c r="K153" s="89" t="s">
        <v>33</v>
      </c>
      <c r="L153" s="15" t="s">
        <v>5</v>
      </c>
      <c r="M153" s="16" t="s">
        <v>6</v>
      </c>
      <c r="N153" s="139" t="s">
        <v>60</v>
      </c>
      <c r="O153" s="24" t="s">
        <v>61</v>
      </c>
      <c r="P153" s="24" t="s">
        <v>62</v>
      </c>
      <c r="Q153" s="24" t="s">
        <v>63</v>
      </c>
      <c r="R153" s="24" t="s">
        <v>4</v>
      </c>
      <c r="S153" s="24" t="s">
        <v>64</v>
      </c>
      <c r="T153" s="139" t="s">
        <v>60</v>
      </c>
      <c r="U153" s="24" t="s">
        <v>61</v>
      </c>
      <c r="V153" s="24" t="s">
        <v>62</v>
      </c>
      <c r="W153" s="24" t="s">
        <v>63</v>
      </c>
      <c r="X153" s="24" t="s">
        <v>4</v>
      </c>
      <c r="Y153" s="24" t="s">
        <v>64</v>
      </c>
      <c r="Z153" s="139" t="s">
        <v>60</v>
      </c>
      <c r="AA153" s="24" t="s">
        <v>61</v>
      </c>
      <c r="AB153" s="24" t="s">
        <v>62</v>
      </c>
      <c r="AC153" s="24" t="s">
        <v>63</v>
      </c>
      <c r="AD153" s="24" t="s">
        <v>4</v>
      </c>
      <c r="AE153" s="140" t="s">
        <v>64</v>
      </c>
      <c r="AF153" s="24" t="s">
        <v>60</v>
      </c>
      <c r="AG153" s="24" t="s">
        <v>61</v>
      </c>
      <c r="AH153" s="24" t="s">
        <v>62</v>
      </c>
      <c r="AI153" s="24" t="s">
        <v>63</v>
      </c>
      <c r="AJ153" s="24" t="s">
        <v>4</v>
      </c>
      <c r="AK153" s="140" t="s">
        <v>64</v>
      </c>
      <c r="AL153" s="139" t="s">
        <v>60</v>
      </c>
      <c r="AM153" s="24" t="s">
        <v>61</v>
      </c>
      <c r="AN153" s="24" t="s">
        <v>62</v>
      </c>
      <c r="AO153" s="24" t="s">
        <v>63</v>
      </c>
      <c r="AP153" s="24" t="s">
        <v>4</v>
      </c>
      <c r="AQ153" s="140" t="s">
        <v>64</v>
      </c>
      <c r="AR153" s="139" t="s">
        <v>60</v>
      </c>
      <c r="AS153" s="24" t="s">
        <v>61</v>
      </c>
      <c r="AT153" s="24" t="s">
        <v>62</v>
      </c>
      <c r="AU153" s="24" t="s">
        <v>63</v>
      </c>
      <c r="AV153" s="24" t="s">
        <v>4</v>
      </c>
      <c r="AW153" s="140" t="s">
        <v>64</v>
      </c>
      <c r="AX153" s="24" t="s">
        <v>60</v>
      </c>
      <c r="AY153" s="24" t="s">
        <v>61</v>
      </c>
      <c r="AZ153" s="24" t="s">
        <v>62</v>
      </c>
      <c r="BA153" s="24" t="s">
        <v>63</v>
      </c>
      <c r="BB153" s="24" t="s">
        <v>4</v>
      </c>
      <c r="BC153" s="140" t="s">
        <v>64</v>
      </c>
      <c r="BD153" s="139" t="s">
        <v>60</v>
      </c>
      <c r="BE153" s="24" t="s">
        <v>61</v>
      </c>
      <c r="BF153" s="24" t="s">
        <v>62</v>
      </c>
      <c r="BG153" s="24" t="s">
        <v>63</v>
      </c>
      <c r="BH153" s="24" t="s">
        <v>4</v>
      </c>
      <c r="BI153" s="140" t="s">
        <v>64</v>
      </c>
      <c r="BJ153" s="139" t="s">
        <v>60</v>
      </c>
      <c r="BK153" s="24" t="s">
        <v>61</v>
      </c>
      <c r="BL153" s="24" t="s">
        <v>62</v>
      </c>
      <c r="BM153" s="24" t="s">
        <v>63</v>
      </c>
      <c r="BN153" s="24" t="s">
        <v>4</v>
      </c>
      <c r="BO153" s="140" t="s">
        <v>64</v>
      </c>
      <c r="BP153" s="24" t="s">
        <v>60</v>
      </c>
      <c r="BQ153" s="24" t="s">
        <v>61</v>
      </c>
      <c r="BR153" s="24" t="s">
        <v>62</v>
      </c>
      <c r="BS153" s="24" t="s">
        <v>63</v>
      </c>
      <c r="BT153" s="24" t="s">
        <v>4</v>
      </c>
      <c r="BU153" s="140" t="s">
        <v>64</v>
      </c>
      <c r="BV153" s="24" t="s">
        <v>60</v>
      </c>
      <c r="BW153" s="24" t="s">
        <v>61</v>
      </c>
      <c r="BX153" s="24" t="s">
        <v>62</v>
      </c>
      <c r="BY153" s="24" t="s">
        <v>63</v>
      </c>
      <c r="BZ153" s="24" t="s">
        <v>4</v>
      </c>
      <c r="CA153" s="140" t="s">
        <v>64</v>
      </c>
      <c r="CB153" s="24" t="s">
        <v>60</v>
      </c>
      <c r="CC153" s="24" t="s">
        <v>61</v>
      </c>
      <c r="CD153" s="24" t="s">
        <v>62</v>
      </c>
      <c r="CE153" s="24" t="s">
        <v>63</v>
      </c>
      <c r="CF153" s="24" t="s">
        <v>4</v>
      </c>
      <c r="CG153" s="140" t="s">
        <v>64</v>
      </c>
      <c r="CH153" s="24" t="s">
        <v>60</v>
      </c>
      <c r="CI153" s="24" t="s">
        <v>61</v>
      </c>
      <c r="CJ153" s="24" t="s">
        <v>62</v>
      </c>
      <c r="CK153" s="24" t="s">
        <v>63</v>
      </c>
      <c r="CL153" s="24" t="s">
        <v>4</v>
      </c>
      <c r="CM153" s="140" t="s">
        <v>64</v>
      </c>
      <c r="CN153" s="24" t="s">
        <v>60</v>
      </c>
      <c r="CO153" s="24" t="s">
        <v>61</v>
      </c>
      <c r="CP153" s="24" t="s">
        <v>62</v>
      </c>
      <c r="CQ153" s="24" t="s">
        <v>63</v>
      </c>
      <c r="CR153" s="24" t="s">
        <v>4</v>
      </c>
      <c r="CS153" s="140" t="s">
        <v>64</v>
      </c>
      <c r="CT153" s="24" t="s">
        <v>60</v>
      </c>
      <c r="CU153" s="24" t="s">
        <v>61</v>
      </c>
      <c r="CV153" s="24" t="s">
        <v>62</v>
      </c>
      <c r="CW153" s="24" t="s">
        <v>63</v>
      </c>
      <c r="CX153" s="24" t="s">
        <v>4</v>
      </c>
      <c r="CY153" s="140" t="s">
        <v>64</v>
      </c>
      <c r="CZ153" s="24" t="s">
        <v>60</v>
      </c>
      <c r="DA153" s="24" t="s">
        <v>61</v>
      </c>
      <c r="DB153" s="24" t="s">
        <v>62</v>
      </c>
      <c r="DC153" s="24" t="s">
        <v>63</v>
      </c>
      <c r="DD153" s="24" t="s">
        <v>4</v>
      </c>
      <c r="DE153" s="140" t="s">
        <v>64</v>
      </c>
      <c r="DF153" s="24" t="s">
        <v>60</v>
      </c>
      <c r="DG153" s="24" t="s">
        <v>61</v>
      </c>
      <c r="DH153" s="24" t="s">
        <v>62</v>
      </c>
      <c r="DI153" s="24" t="s">
        <v>63</v>
      </c>
      <c r="DJ153" s="24" t="s">
        <v>4</v>
      </c>
      <c r="DK153" s="140" t="s">
        <v>64</v>
      </c>
      <c r="DL153" s="24" t="s">
        <v>60</v>
      </c>
      <c r="DM153" s="24" t="s">
        <v>61</v>
      </c>
      <c r="DN153" s="24" t="s">
        <v>62</v>
      </c>
      <c r="DO153" s="24" t="s">
        <v>63</v>
      </c>
      <c r="DP153" s="24" t="s">
        <v>4</v>
      </c>
      <c r="DQ153" s="140" t="s">
        <v>64</v>
      </c>
      <c r="DR153" s="24" t="s">
        <v>60</v>
      </c>
      <c r="DS153" s="24" t="s">
        <v>61</v>
      </c>
      <c r="DT153" s="24" t="s">
        <v>62</v>
      </c>
      <c r="DU153" s="24" t="s">
        <v>63</v>
      </c>
      <c r="DV153" s="24" t="s">
        <v>4</v>
      </c>
      <c r="DW153" s="140" t="s">
        <v>64</v>
      </c>
      <c r="DX153" s="24" t="s">
        <v>60</v>
      </c>
      <c r="DY153" s="24" t="s">
        <v>61</v>
      </c>
      <c r="DZ153" s="24" t="s">
        <v>62</v>
      </c>
      <c r="EA153" s="24" t="s">
        <v>63</v>
      </c>
      <c r="EB153" s="24" t="s">
        <v>4</v>
      </c>
      <c r="EC153" s="140" t="s">
        <v>64</v>
      </c>
      <c r="ED153" s="24" t="s">
        <v>60</v>
      </c>
      <c r="EE153" s="24" t="s">
        <v>61</v>
      </c>
      <c r="EF153" s="24" t="s">
        <v>62</v>
      </c>
      <c r="EG153" s="24" t="s">
        <v>63</v>
      </c>
      <c r="EH153" s="24" t="s">
        <v>4</v>
      </c>
      <c r="EI153" s="140" t="s">
        <v>64</v>
      </c>
      <c r="EJ153" s="24" t="s">
        <v>60</v>
      </c>
      <c r="EK153" s="24" t="s">
        <v>61</v>
      </c>
      <c r="EL153" s="24" t="s">
        <v>62</v>
      </c>
      <c r="EM153" s="24" t="s">
        <v>63</v>
      </c>
      <c r="EN153" s="24" t="s">
        <v>4</v>
      </c>
      <c r="EO153" s="140" t="s">
        <v>64</v>
      </c>
      <c r="EP153" s="24" t="s">
        <v>60</v>
      </c>
      <c r="EQ153" s="24" t="s">
        <v>61</v>
      </c>
      <c r="ER153" s="24" t="s">
        <v>62</v>
      </c>
      <c r="ES153" s="24" t="s">
        <v>63</v>
      </c>
      <c r="ET153" s="24" t="s">
        <v>4</v>
      </c>
      <c r="EU153" s="140" t="s">
        <v>64</v>
      </c>
      <c r="EV153" s="24" t="s">
        <v>60</v>
      </c>
      <c r="EW153" s="24" t="s">
        <v>61</v>
      </c>
      <c r="EX153" s="24" t="s">
        <v>62</v>
      </c>
      <c r="EY153" s="24" t="s">
        <v>63</v>
      </c>
      <c r="EZ153" s="24" t="s">
        <v>4</v>
      </c>
      <c r="FA153" s="140" t="s">
        <v>64</v>
      </c>
      <c r="FB153" s="24" t="s">
        <v>60</v>
      </c>
      <c r="FC153" s="24" t="s">
        <v>61</v>
      </c>
      <c r="FD153" s="24" t="s">
        <v>62</v>
      </c>
      <c r="FE153" s="24" t="s">
        <v>63</v>
      </c>
      <c r="FF153" s="24" t="s">
        <v>4</v>
      </c>
      <c r="FG153" s="140" t="s">
        <v>64</v>
      </c>
      <c r="FH153" s="24" t="s">
        <v>60</v>
      </c>
      <c r="FI153" s="24" t="s">
        <v>61</v>
      </c>
      <c r="FJ153" s="24" t="s">
        <v>62</v>
      </c>
      <c r="FK153" s="24" t="s">
        <v>63</v>
      </c>
      <c r="FL153" s="24" t="s">
        <v>4</v>
      </c>
      <c r="FM153" s="140" t="s">
        <v>64</v>
      </c>
      <c r="FN153" s="24" t="s">
        <v>60</v>
      </c>
      <c r="FO153" s="24" t="s">
        <v>61</v>
      </c>
      <c r="FP153" s="24" t="s">
        <v>62</v>
      </c>
      <c r="FQ153" s="24" t="s">
        <v>63</v>
      </c>
      <c r="FR153" s="24" t="s">
        <v>4</v>
      </c>
      <c r="FS153" s="140" t="s">
        <v>64</v>
      </c>
      <c r="FT153" s="24" t="s">
        <v>60</v>
      </c>
      <c r="FU153" s="24" t="s">
        <v>61</v>
      </c>
      <c r="FV153" s="24" t="s">
        <v>62</v>
      </c>
      <c r="FW153" s="24" t="s">
        <v>63</v>
      </c>
      <c r="FX153" s="24" t="s">
        <v>4</v>
      </c>
      <c r="FY153" s="140" t="s">
        <v>64</v>
      </c>
      <c r="FZ153" s="24" t="s">
        <v>60</v>
      </c>
      <c r="GA153" s="24" t="s">
        <v>61</v>
      </c>
      <c r="GB153" s="24" t="s">
        <v>62</v>
      </c>
      <c r="GC153" s="24" t="s">
        <v>63</v>
      </c>
      <c r="GD153" s="24" t="s">
        <v>4</v>
      </c>
      <c r="GE153" s="140" t="s">
        <v>64</v>
      </c>
      <c r="GF153" s="24" t="s">
        <v>60</v>
      </c>
      <c r="GG153" s="24" t="s">
        <v>61</v>
      </c>
      <c r="GH153" s="24" t="s">
        <v>62</v>
      </c>
      <c r="GI153" s="24" t="s">
        <v>63</v>
      </c>
      <c r="GJ153" s="24" t="s">
        <v>4</v>
      </c>
      <c r="GK153" s="140" t="s">
        <v>64</v>
      </c>
      <c r="GL153" s="24" t="s">
        <v>60</v>
      </c>
      <c r="GM153" s="24" t="s">
        <v>61</v>
      </c>
      <c r="GN153" s="24" t="s">
        <v>62</v>
      </c>
      <c r="GO153" s="24" t="s">
        <v>63</v>
      </c>
      <c r="GP153" s="24" t="s">
        <v>4</v>
      </c>
      <c r="GQ153" s="140" t="s">
        <v>64</v>
      </c>
      <c r="GR153" s="24" t="s">
        <v>60</v>
      </c>
      <c r="GS153" s="24" t="s">
        <v>61</v>
      </c>
      <c r="GT153" s="24" t="s">
        <v>62</v>
      </c>
      <c r="GU153" s="24" t="s">
        <v>63</v>
      </c>
      <c r="GV153" s="24" t="s">
        <v>4</v>
      </c>
      <c r="GW153" s="140" t="s">
        <v>64</v>
      </c>
      <c r="GX153" s="24" t="s">
        <v>60</v>
      </c>
      <c r="GY153" s="24" t="s">
        <v>61</v>
      </c>
      <c r="GZ153" s="24" t="s">
        <v>62</v>
      </c>
      <c r="HA153" s="24" t="s">
        <v>63</v>
      </c>
      <c r="HB153" s="24" t="s">
        <v>4</v>
      </c>
      <c r="HC153" s="140" t="s">
        <v>64</v>
      </c>
      <c r="HD153" s="24" t="s">
        <v>60</v>
      </c>
      <c r="HE153" s="24" t="s">
        <v>61</v>
      </c>
      <c r="HF153" s="24" t="s">
        <v>62</v>
      </c>
      <c r="HG153" s="24" t="s">
        <v>63</v>
      </c>
      <c r="HH153" s="24" t="s">
        <v>4</v>
      </c>
      <c r="HI153" s="140" t="s">
        <v>64</v>
      </c>
      <c r="HJ153" s="24" t="s">
        <v>60</v>
      </c>
      <c r="HK153" s="24" t="s">
        <v>61</v>
      </c>
      <c r="HL153" s="24" t="s">
        <v>62</v>
      </c>
      <c r="HM153" s="24" t="s">
        <v>63</v>
      </c>
      <c r="HN153" s="24" t="s">
        <v>4</v>
      </c>
      <c r="HO153" s="140" t="s">
        <v>64</v>
      </c>
      <c r="HP153" s="24" t="s">
        <v>60</v>
      </c>
      <c r="HQ153" s="24" t="s">
        <v>61</v>
      </c>
      <c r="HR153" s="24" t="s">
        <v>62</v>
      </c>
      <c r="HS153" s="24" t="s">
        <v>63</v>
      </c>
      <c r="HT153" s="24" t="s">
        <v>4</v>
      </c>
      <c r="HU153" s="140" t="s">
        <v>64</v>
      </c>
      <c r="HV153" s="24" t="s">
        <v>60</v>
      </c>
      <c r="HW153" s="24" t="s">
        <v>61</v>
      </c>
      <c r="HX153" s="24" t="s">
        <v>62</v>
      </c>
      <c r="HY153" s="24" t="s">
        <v>63</v>
      </c>
      <c r="HZ153" s="24" t="s">
        <v>4</v>
      </c>
      <c r="IA153" s="140" t="s">
        <v>64</v>
      </c>
      <c r="IB153" s="24" t="s">
        <v>60</v>
      </c>
      <c r="IC153" s="24" t="s">
        <v>61</v>
      </c>
      <c r="ID153" s="24" t="s">
        <v>62</v>
      </c>
      <c r="IE153" s="24" t="s">
        <v>63</v>
      </c>
      <c r="IF153" s="24" t="s">
        <v>4</v>
      </c>
      <c r="IG153" s="140" t="s">
        <v>64</v>
      </c>
      <c r="IH153" s="24" t="s">
        <v>60</v>
      </c>
      <c r="II153" s="24" t="s">
        <v>61</v>
      </c>
      <c r="IJ153" s="24" t="s">
        <v>62</v>
      </c>
      <c r="IK153" s="24" t="s">
        <v>63</v>
      </c>
      <c r="IL153" s="24" t="s">
        <v>4</v>
      </c>
      <c r="IM153" s="140" t="s">
        <v>64</v>
      </c>
      <c r="IN153" s="24" t="s">
        <v>60</v>
      </c>
      <c r="IO153" s="24" t="s">
        <v>61</v>
      </c>
      <c r="IP153" s="24" t="s">
        <v>62</v>
      </c>
      <c r="IQ153" s="24" t="s">
        <v>63</v>
      </c>
      <c r="IR153" s="24" t="s">
        <v>4</v>
      </c>
      <c r="IS153" s="140" t="s">
        <v>64</v>
      </c>
      <c r="IT153" s="24" t="s">
        <v>60</v>
      </c>
      <c r="IU153" s="24" t="s">
        <v>61</v>
      </c>
      <c r="IV153" s="24" t="s">
        <v>62</v>
      </c>
      <c r="IW153" s="24" t="s">
        <v>63</v>
      </c>
      <c r="IX153" s="24" t="s">
        <v>4</v>
      </c>
      <c r="IY153" s="140" t="s">
        <v>64</v>
      </c>
      <c r="IZ153" s="24" t="s">
        <v>60</v>
      </c>
      <c r="JA153" s="24" t="s">
        <v>61</v>
      </c>
      <c r="JB153" s="24" t="s">
        <v>62</v>
      </c>
      <c r="JC153" s="24" t="s">
        <v>63</v>
      </c>
      <c r="JD153" s="24" t="s">
        <v>4</v>
      </c>
      <c r="JE153" s="140" t="s">
        <v>64</v>
      </c>
      <c r="JF153" s="24" t="s">
        <v>60</v>
      </c>
      <c r="JG153" s="24" t="s">
        <v>61</v>
      </c>
      <c r="JH153" s="24" t="s">
        <v>62</v>
      </c>
      <c r="JI153" s="24" t="s">
        <v>63</v>
      </c>
      <c r="JJ153" s="24" t="s">
        <v>4</v>
      </c>
      <c r="JK153" s="140" t="s">
        <v>64</v>
      </c>
      <c r="JL153" s="24" t="s">
        <v>60</v>
      </c>
      <c r="JM153" s="24" t="s">
        <v>61</v>
      </c>
      <c r="JN153" s="24" t="s">
        <v>62</v>
      </c>
      <c r="JO153" s="24" t="s">
        <v>63</v>
      </c>
      <c r="JP153" s="24" t="s">
        <v>4</v>
      </c>
      <c r="JQ153" s="140" t="s">
        <v>64</v>
      </c>
      <c r="JR153" s="24" t="s">
        <v>60</v>
      </c>
      <c r="JS153" s="24" t="s">
        <v>61</v>
      </c>
      <c r="JT153" s="24" t="s">
        <v>62</v>
      </c>
      <c r="JU153" s="24" t="s">
        <v>63</v>
      </c>
      <c r="JV153" s="24" t="s">
        <v>4</v>
      </c>
      <c r="JW153" s="140" t="s">
        <v>64</v>
      </c>
      <c r="JX153" s="24" t="s">
        <v>60</v>
      </c>
      <c r="JY153" s="24" t="s">
        <v>61</v>
      </c>
      <c r="JZ153" s="24" t="s">
        <v>62</v>
      </c>
      <c r="KA153" s="24" t="s">
        <v>63</v>
      </c>
      <c r="KB153" s="24" t="s">
        <v>4</v>
      </c>
      <c r="KC153" s="140" t="s">
        <v>64</v>
      </c>
      <c r="KD153" s="24" t="s">
        <v>60</v>
      </c>
      <c r="KE153" s="24" t="s">
        <v>61</v>
      </c>
      <c r="KF153" s="24" t="s">
        <v>62</v>
      </c>
      <c r="KG153" s="24" t="s">
        <v>63</v>
      </c>
      <c r="KH153" s="24" t="s">
        <v>4</v>
      </c>
      <c r="KI153" s="140" t="s">
        <v>64</v>
      </c>
      <c r="KJ153" s="24" t="s">
        <v>60</v>
      </c>
      <c r="KK153" s="24" t="s">
        <v>61</v>
      </c>
      <c r="KL153" s="24" t="s">
        <v>62</v>
      </c>
      <c r="KM153" s="24" t="s">
        <v>63</v>
      </c>
      <c r="KN153" s="24" t="s">
        <v>4</v>
      </c>
      <c r="KO153" s="140" t="s">
        <v>64</v>
      </c>
      <c r="KP153" s="24" t="s">
        <v>60</v>
      </c>
      <c r="KQ153" s="24" t="s">
        <v>61</v>
      </c>
      <c r="KR153" s="24" t="s">
        <v>62</v>
      </c>
      <c r="KS153" s="24" t="s">
        <v>63</v>
      </c>
      <c r="KT153" s="24" t="s">
        <v>4</v>
      </c>
      <c r="KU153" s="140" t="s">
        <v>64</v>
      </c>
      <c r="KV153" s="24" t="s">
        <v>60</v>
      </c>
      <c r="KW153" s="24" t="s">
        <v>61</v>
      </c>
      <c r="KX153" s="24" t="s">
        <v>62</v>
      </c>
      <c r="KY153" s="24" t="s">
        <v>63</v>
      </c>
      <c r="KZ153" s="24" t="s">
        <v>4</v>
      </c>
      <c r="LA153" s="140" t="s">
        <v>64</v>
      </c>
      <c r="LB153" s="24" t="s">
        <v>60</v>
      </c>
      <c r="LC153" s="24" t="s">
        <v>61</v>
      </c>
      <c r="LD153" s="24" t="s">
        <v>62</v>
      </c>
      <c r="LE153" s="24" t="s">
        <v>63</v>
      </c>
      <c r="LF153" s="24" t="s">
        <v>4</v>
      </c>
      <c r="LG153" s="140" t="s">
        <v>64</v>
      </c>
    </row>
    <row r="154">
      <c r="A154" s="1"/>
      <c r="B154" s="25" t="s">
        <v>7</v>
      </c>
      <c r="C154" s="26" t="s">
        <v>86</v>
      </c>
      <c r="E154" s="26">
        <f t="shared" ref="E154:J154" si="134">N154+T154+Z154+AF154+AL154+AR154+AX154+BD154+BJ154+BP154+BV154+CB154+CH154+CN154+CT154+CZ154+DF154+DL154+DR154+DX154+ED154+EJ154+EP154+EV154+FB154+FH154+FN154+FT154+FZ154+GF154+GL154+GR154+GX154+HD154+HJ154+HP154+HV154+IB154+IH154+IN154+IT154+IZ154+JF154+JL154+JR154+JX154+KD154+KJ154+KP154+KV154+LB154</f>
        <v>0</v>
      </c>
      <c r="F154" s="26">
        <f t="shared" si="134"/>
        <v>0</v>
      </c>
      <c r="G154" s="26">
        <f t="shared" si="134"/>
        <v>0</v>
      </c>
      <c r="H154" s="26">
        <f t="shared" si="134"/>
        <v>0</v>
      </c>
      <c r="I154" s="26">
        <f t="shared" si="134"/>
        <v>2</v>
      </c>
      <c r="J154" s="26">
        <f t="shared" si="134"/>
        <v>0</v>
      </c>
      <c r="K154" s="31">
        <f t="shared" ref="K154:K156" si="136">sum(E154:J154)</f>
        <v>2</v>
      </c>
      <c r="M154" s="27"/>
      <c r="N154" s="28"/>
      <c r="O154" s="26"/>
      <c r="P154" s="26"/>
      <c r="Q154" s="26"/>
      <c r="R154" s="26"/>
      <c r="S154" s="26"/>
      <c r="T154" s="28"/>
      <c r="U154" s="26"/>
      <c r="V154" s="26"/>
      <c r="W154" s="26"/>
      <c r="X154" s="26">
        <v>1.0</v>
      </c>
      <c r="Y154" s="26"/>
      <c r="Z154" s="28"/>
      <c r="AA154" s="26"/>
      <c r="AB154" s="26"/>
      <c r="AC154" s="26"/>
      <c r="AD154" s="26"/>
      <c r="AE154" s="29"/>
      <c r="AF154" s="26"/>
      <c r="AG154" s="26"/>
      <c r="AH154" s="26"/>
      <c r="AI154" s="26"/>
      <c r="AJ154" s="26"/>
      <c r="AK154" s="29"/>
      <c r="AL154" s="28"/>
      <c r="AM154" s="26"/>
      <c r="AN154" s="26"/>
      <c r="AO154" s="26"/>
      <c r="AP154" s="26"/>
      <c r="AQ154" s="29"/>
      <c r="AR154" s="28"/>
      <c r="AS154" s="26"/>
      <c r="AT154" s="26"/>
      <c r="AU154" s="26"/>
      <c r="AV154" s="26"/>
      <c r="AW154" s="29"/>
      <c r="AX154" s="26"/>
      <c r="AY154" s="26"/>
      <c r="AZ154" s="26"/>
      <c r="BA154" s="26"/>
      <c r="BB154" s="26"/>
      <c r="BC154" s="29"/>
      <c r="BD154" s="141"/>
      <c r="BE154" s="142"/>
      <c r="BF154" s="142"/>
      <c r="BG154" s="142"/>
      <c r="BH154" s="142">
        <v>1.0</v>
      </c>
      <c r="BI154" s="29"/>
      <c r="BJ154" s="28"/>
      <c r="BK154" s="26"/>
      <c r="BL154" s="26"/>
      <c r="BM154" s="26"/>
      <c r="BN154" s="26"/>
      <c r="BO154" s="29"/>
      <c r="BP154" s="26"/>
      <c r="BQ154" s="26"/>
      <c r="BR154" s="26"/>
      <c r="BS154" s="26"/>
      <c r="BT154" s="26"/>
      <c r="BU154" s="29"/>
      <c r="BV154" s="26"/>
      <c r="BW154" s="26"/>
      <c r="BX154" s="26"/>
      <c r="BY154" s="26"/>
      <c r="BZ154" s="26"/>
      <c r="CA154" s="29"/>
      <c r="CB154" s="26"/>
      <c r="CC154" s="26"/>
      <c r="CD154" s="26"/>
      <c r="CE154" s="26"/>
      <c r="CF154" s="26"/>
      <c r="CG154" s="29"/>
      <c r="CH154" s="26"/>
      <c r="CI154" s="26"/>
      <c r="CJ154" s="26"/>
      <c r="CK154" s="26"/>
      <c r="CL154" s="26"/>
      <c r="CM154" s="29"/>
      <c r="CN154" s="26"/>
      <c r="CO154" s="26"/>
      <c r="CP154" s="26"/>
      <c r="CQ154" s="26"/>
      <c r="CR154" s="26"/>
      <c r="CS154" s="29"/>
      <c r="CT154" s="26"/>
      <c r="CU154" s="26"/>
      <c r="CV154" s="26"/>
      <c r="CW154" s="26"/>
      <c r="CX154" s="26"/>
      <c r="CY154" s="29"/>
      <c r="CZ154" s="26"/>
      <c r="DA154" s="26"/>
      <c r="DB154" s="26"/>
      <c r="DC154" s="26"/>
      <c r="DD154" s="26"/>
      <c r="DE154" s="29"/>
      <c r="DF154" s="26"/>
      <c r="DG154" s="26"/>
      <c r="DH154" s="26"/>
      <c r="DI154" s="26"/>
      <c r="DJ154" s="26"/>
      <c r="DK154" s="29"/>
      <c r="DL154" s="26"/>
      <c r="DM154" s="26"/>
      <c r="DN154" s="26"/>
      <c r="DO154" s="26"/>
      <c r="DP154" s="26"/>
      <c r="DQ154" s="29"/>
      <c r="DR154" s="26"/>
      <c r="DS154" s="26"/>
      <c r="DT154" s="26"/>
      <c r="DU154" s="26"/>
      <c r="DV154" s="26"/>
      <c r="DW154" s="29"/>
      <c r="DX154" s="26"/>
      <c r="DY154" s="26"/>
      <c r="DZ154" s="26"/>
      <c r="EA154" s="26"/>
      <c r="EB154" s="26"/>
      <c r="EC154" s="29"/>
      <c r="ED154" s="26"/>
      <c r="EE154" s="26"/>
      <c r="EF154" s="26"/>
      <c r="EG154" s="26"/>
      <c r="EH154" s="26"/>
      <c r="EI154" s="29"/>
      <c r="EJ154" s="26"/>
      <c r="EK154" s="26"/>
      <c r="EL154" s="26"/>
      <c r="EM154" s="26"/>
      <c r="EN154" s="26"/>
      <c r="EO154" s="29"/>
      <c r="EP154" s="26"/>
      <c r="EQ154" s="26"/>
      <c r="ER154" s="26"/>
      <c r="ES154" s="26"/>
      <c r="ET154" s="26"/>
      <c r="EU154" s="29"/>
      <c r="EV154" s="26"/>
      <c r="EW154" s="26"/>
      <c r="EX154" s="26"/>
      <c r="EY154" s="26"/>
      <c r="EZ154" s="26"/>
      <c r="FA154" s="29"/>
      <c r="FB154" s="26"/>
      <c r="FC154" s="26"/>
      <c r="FD154" s="26"/>
      <c r="FE154" s="26"/>
      <c r="FF154" s="26"/>
      <c r="FG154" s="29"/>
      <c r="FH154" s="26"/>
      <c r="FI154" s="26"/>
      <c r="FJ154" s="26"/>
      <c r="FK154" s="26"/>
      <c r="FL154" s="26"/>
      <c r="FM154" s="29"/>
      <c r="FN154" s="26"/>
      <c r="FO154" s="26"/>
      <c r="FP154" s="26"/>
      <c r="FQ154" s="26"/>
      <c r="FR154" s="26"/>
      <c r="FS154" s="29"/>
      <c r="FT154" s="26"/>
      <c r="FU154" s="26"/>
      <c r="FV154" s="26"/>
      <c r="FW154" s="26"/>
      <c r="FX154" s="26"/>
      <c r="FY154" s="29"/>
      <c r="FZ154" s="26"/>
      <c r="GA154" s="26"/>
      <c r="GB154" s="26"/>
      <c r="GC154" s="26"/>
      <c r="GD154" s="26"/>
      <c r="GE154" s="29"/>
      <c r="GF154" s="26"/>
      <c r="GG154" s="26"/>
      <c r="GH154" s="26"/>
      <c r="GI154" s="26"/>
      <c r="GJ154" s="26"/>
      <c r="GK154" s="29"/>
      <c r="GL154" s="26"/>
      <c r="GM154" s="26"/>
      <c r="GN154" s="26"/>
      <c r="GO154" s="26"/>
      <c r="GP154" s="26"/>
      <c r="GQ154" s="29"/>
      <c r="GR154" s="26"/>
      <c r="GS154" s="26"/>
      <c r="GT154" s="26"/>
      <c r="GU154" s="26"/>
      <c r="GV154" s="26"/>
      <c r="GW154" s="29"/>
      <c r="GX154" s="26"/>
      <c r="GY154" s="26"/>
      <c r="GZ154" s="26"/>
      <c r="HA154" s="26"/>
      <c r="HB154" s="26"/>
      <c r="HC154" s="29"/>
      <c r="HD154" s="26"/>
      <c r="HE154" s="26"/>
      <c r="HF154" s="26"/>
      <c r="HG154" s="26"/>
      <c r="HH154" s="26"/>
      <c r="HI154" s="29"/>
      <c r="HJ154" s="26"/>
      <c r="HK154" s="26"/>
      <c r="HL154" s="26"/>
      <c r="HM154" s="26"/>
      <c r="HN154" s="26"/>
      <c r="HO154" s="29"/>
      <c r="HP154" s="26"/>
      <c r="HQ154" s="26"/>
      <c r="HR154" s="26"/>
      <c r="HS154" s="26"/>
      <c r="HT154" s="26"/>
      <c r="HU154" s="29"/>
      <c r="HV154" s="26"/>
      <c r="HW154" s="26"/>
      <c r="HX154" s="26"/>
      <c r="HY154" s="26"/>
      <c r="HZ154" s="26"/>
      <c r="IA154" s="29"/>
      <c r="IB154" s="26"/>
      <c r="IC154" s="26"/>
      <c r="ID154" s="26"/>
      <c r="IE154" s="26"/>
      <c r="IF154" s="26"/>
      <c r="IG154" s="29"/>
      <c r="IH154" s="26"/>
      <c r="II154" s="26"/>
      <c r="IJ154" s="26"/>
      <c r="IK154" s="26"/>
      <c r="IL154" s="26"/>
      <c r="IM154" s="29"/>
      <c r="IN154" s="26"/>
      <c r="IO154" s="26"/>
      <c r="IP154" s="26"/>
      <c r="IQ154" s="26"/>
      <c r="IR154" s="26"/>
      <c r="IS154" s="29"/>
      <c r="IT154" s="26"/>
      <c r="IU154" s="26"/>
      <c r="IV154" s="26"/>
      <c r="IW154" s="26"/>
      <c r="IX154" s="26"/>
      <c r="IY154" s="29"/>
      <c r="IZ154" s="26"/>
      <c r="JA154" s="26"/>
      <c r="JB154" s="26"/>
      <c r="JC154" s="26"/>
      <c r="JD154" s="26"/>
      <c r="JE154" s="29"/>
      <c r="JF154" s="26"/>
      <c r="JG154" s="26"/>
      <c r="JH154" s="26"/>
      <c r="JI154" s="26"/>
      <c r="JJ154" s="26"/>
      <c r="JK154" s="29"/>
      <c r="JL154" s="26"/>
      <c r="JM154" s="26"/>
      <c r="JN154" s="26"/>
      <c r="JO154" s="26"/>
      <c r="JP154" s="26"/>
      <c r="JQ154" s="29"/>
      <c r="JR154" s="26"/>
      <c r="JS154" s="26"/>
      <c r="JT154" s="26"/>
      <c r="JU154" s="26"/>
      <c r="JV154" s="26"/>
      <c r="JW154" s="29"/>
      <c r="JX154" s="26"/>
      <c r="JY154" s="26"/>
      <c r="JZ154" s="26"/>
      <c r="KA154" s="26"/>
      <c r="KB154" s="26"/>
      <c r="KC154" s="29"/>
      <c r="KD154" s="26"/>
      <c r="KE154" s="26"/>
      <c r="KF154" s="26"/>
      <c r="KG154" s="26"/>
      <c r="KH154" s="26"/>
      <c r="KI154" s="29"/>
      <c r="KJ154" s="26"/>
      <c r="KK154" s="26"/>
      <c r="KL154" s="26"/>
      <c r="KM154" s="26"/>
      <c r="KN154" s="26"/>
      <c r="KO154" s="29"/>
      <c r="KP154" s="26"/>
      <c r="KQ154" s="26"/>
      <c r="KR154" s="26"/>
      <c r="KS154" s="26"/>
      <c r="KT154" s="26"/>
      <c r="KU154" s="29"/>
      <c r="KV154" s="26"/>
      <c r="KW154" s="26"/>
      <c r="KX154" s="26"/>
      <c r="KY154" s="26"/>
      <c r="KZ154" s="26"/>
      <c r="LA154" s="29"/>
      <c r="LB154" s="26"/>
      <c r="LC154" s="26"/>
      <c r="LD154" s="26"/>
      <c r="LE154" s="26"/>
      <c r="LF154" s="26"/>
      <c r="LG154" s="29"/>
    </row>
    <row r="155">
      <c r="A155" s="1"/>
      <c r="B155" s="25" t="s">
        <v>9</v>
      </c>
      <c r="C155" s="26" t="s">
        <v>18</v>
      </c>
      <c r="D155" s="24" t="s">
        <v>11</v>
      </c>
      <c r="E155" s="37">
        <f t="shared" ref="E155:J155" si="135">N155+T155+Z155+AF155+AL155+AR155+AX155+BD155+BJ155+BP155+BV155+CB155+CH155+CN155+CT155+CZ155+DF155+DL155+DR155+DX155+ED155+EJ155+EP155+EV155+FB155+FH155+FN155+FT155+FZ155+GF155+GL155+GR155+GX155+HD155+HJ155+HP155+HV155+IB155+IH155+IN155+IT155+IZ155+JF155+JL155+JR155+JX155+KD155+KJ155+KP155+KV155+LB155</f>
        <v>0</v>
      </c>
      <c r="F155" s="37">
        <f t="shared" si="135"/>
        <v>0</v>
      </c>
      <c r="G155" s="37">
        <f t="shared" si="135"/>
        <v>0</v>
      </c>
      <c r="H155" s="37">
        <f t="shared" si="135"/>
        <v>0</v>
      </c>
      <c r="I155" s="37">
        <f t="shared" si="135"/>
        <v>96000</v>
      </c>
      <c r="J155" s="37">
        <f t="shared" si="135"/>
        <v>0</v>
      </c>
      <c r="K155" s="43">
        <f t="shared" si="136"/>
        <v>96000</v>
      </c>
      <c r="L155" s="38">
        <f>sum(E155:J155)+sum(E159:J159)</f>
        <v>139200</v>
      </c>
      <c r="M155" s="39">
        <f>sum(E156:J156)+sum(E160:J160)</f>
        <v>35497</v>
      </c>
      <c r="N155" s="40"/>
      <c r="O155" s="37"/>
      <c r="P155" s="37"/>
      <c r="Q155" s="37"/>
      <c r="R155" s="37"/>
      <c r="S155" s="37"/>
      <c r="T155" s="40"/>
      <c r="U155" s="37"/>
      <c r="V155" s="37"/>
      <c r="W155" s="37"/>
      <c r="X155" s="37">
        <v>48000.0</v>
      </c>
      <c r="Y155" s="37"/>
      <c r="Z155" s="40"/>
      <c r="AA155" s="37"/>
      <c r="AB155" s="37"/>
      <c r="AC155" s="37"/>
      <c r="AD155" s="37"/>
      <c r="AE155" s="41"/>
      <c r="AF155" s="37"/>
      <c r="AG155" s="37"/>
      <c r="AH155" s="37"/>
      <c r="AI155" s="37"/>
      <c r="AJ155" s="37"/>
      <c r="AK155" s="41"/>
      <c r="AL155" s="40"/>
      <c r="AM155" s="37"/>
      <c r="AN155" s="37"/>
      <c r="AO155" s="37"/>
      <c r="AP155" s="37"/>
      <c r="AQ155" s="41"/>
      <c r="AR155" s="40"/>
      <c r="AS155" s="37"/>
      <c r="AT155" s="37"/>
      <c r="AU155" s="37"/>
      <c r="AV155" s="37"/>
      <c r="AW155" s="41"/>
      <c r="AX155" s="37"/>
      <c r="AY155" s="37"/>
      <c r="AZ155" s="37"/>
      <c r="BA155" s="37"/>
      <c r="BB155" s="37"/>
      <c r="BC155" s="41"/>
      <c r="BD155" s="143"/>
      <c r="BE155" s="144"/>
      <c r="BF155" s="144"/>
      <c r="BG155" s="144"/>
      <c r="BH155" s="144">
        <v>48000.0</v>
      </c>
      <c r="BI155" s="41"/>
      <c r="BJ155" s="40"/>
      <c r="BK155" s="37"/>
      <c r="BL155" s="37"/>
      <c r="BM155" s="37"/>
      <c r="BN155" s="37"/>
      <c r="BO155" s="41"/>
      <c r="BP155" s="37"/>
      <c r="BQ155" s="37"/>
      <c r="BR155" s="37"/>
      <c r="BS155" s="37"/>
      <c r="BT155" s="37"/>
      <c r="BU155" s="41"/>
      <c r="BV155" s="37"/>
      <c r="BW155" s="37"/>
      <c r="BX155" s="37"/>
      <c r="BY155" s="37"/>
      <c r="BZ155" s="37"/>
      <c r="CA155" s="41"/>
      <c r="CB155" s="37"/>
      <c r="CC155" s="37"/>
      <c r="CD155" s="37"/>
      <c r="CE155" s="37"/>
      <c r="CF155" s="37"/>
      <c r="CG155" s="41"/>
      <c r="CH155" s="37"/>
      <c r="CI155" s="37"/>
      <c r="CJ155" s="37"/>
      <c r="CK155" s="37"/>
      <c r="CL155" s="37"/>
      <c r="CM155" s="41"/>
      <c r="CN155" s="37"/>
      <c r="CO155" s="37"/>
      <c r="CP155" s="37"/>
      <c r="CQ155" s="37"/>
      <c r="CR155" s="37"/>
      <c r="CS155" s="41"/>
      <c r="CT155" s="37"/>
      <c r="CU155" s="37"/>
      <c r="CV155" s="37"/>
      <c r="CW155" s="37"/>
      <c r="CX155" s="37"/>
      <c r="CY155" s="41"/>
      <c r="CZ155" s="37"/>
      <c r="DA155" s="37"/>
      <c r="DB155" s="37"/>
      <c r="DC155" s="37"/>
      <c r="DD155" s="37"/>
      <c r="DE155" s="41"/>
      <c r="DF155" s="37"/>
      <c r="DG155" s="37"/>
      <c r="DH155" s="37"/>
      <c r="DI155" s="37"/>
      <c r="DJ155" s="37"/>
      <c r="DK155" s="41"/>
      <c r="DL155" s="37"/>
      <c r="DM155" s="37"/>
      <c r="DN155" s="37"/>
      <c r="DO155" s="37"/>
      <c r="DP155" s="37"/>
      <c r="DQ155" s="41"/>
      <c r="DR155" s="37"/>
      <c r="DS155" s="37"/>
      <c r="DT155" s="37"/>
      <c r="DU155" s="37"/>
      <c r="DV155" s="37"/>
      <c r="DW155" s="41"/>
      <c r="DX155" s="37"/>
      <c r="DY155" s="37"/>
      <c r="DZ155" s="37"/>
      <c r="EA155" s="37"/>
      <c r="EB155" s="37"/>
      <c r="EC155" s="41"/>
      <c r="ED155" s="37"/>
      <c r="EE155" s="37"/>
      <c r="EF155" s="37"/>
      <c r="EG155" s="37"/>
      <c r="EH155" s="37"/>
      <c r="EI155" s="41"/>
      <c r="EJ155" s="37"/>
      <c r="EK155" s="37"/>
      <c r="EL155" s="37"/>
      <c r="EM155" s="37"/>
      <c r="EN155" s="37"/>
      <c r="EO155" s="41"/>
      <c r="EP155" s="37"/>
      <c r="EQ155" s="37"/>
      <c r="ER155" s="37"/>
      <c r="ES155" s="37"/>
      <c r="ET155" s="37"/>
      <c r="EU155" s="41"/>
      <c r="EV155" s="37"/>
      <c r="EW155" s="37"/>
      <c r="EX155" s="37"/>
      <c r="EY155" s="37"/>
      <c r="EZ155" s="37"/>
      <c r="FA155" s="41"/>
      <c r="FB155" s="37"/>
      <c r="FC155" s="37"/>
      <c r="FD155" s="37"/>
      <c r="FE155" s="37"/>
      <c r="FF155" s="37"/>
      <c r="FG155" s="41"/>
      <c r="FH155" s="37"/>
      <c r="FI155" s="37"/>
      <c r="FJ155" s="37"/>
      <c r="FK155" s="37"/>
      <c r="FL155" s="37"/>
      <c r="FM155" s="41"/>
      <c r="FN155" s="37"/>
      <c r="FO155" s="37"/>
      <c r="FP155" s="37"/>
      <c r="FQ155" s="37"/>
      <c r="FR155" s="37"/>
      <c r="FS155" s="41"/>
      <c r="FT155" s="37"/>
      <c r="FU155" s="37"/>
      <c r="FV155" s="37"/>
      <c r="FW155" s="37"/>
      <c r="FX155" s="37"/>
      <c r="FY155" s="41"/>
      <c r="FZ155" s="37"/>
      <c r="GA155" s="37"/>
      <c r="GB155" s="37"/>
      <c r="GC155" s="37"/>
      <c r="GD155" s="37"/>
      <c r="GE155" s="41"/>
      <c r="GF155" s="37"/>
      <c r="GG155" s="37"/>
      <c r="GH155" s="37"/>
      <c r="GI155" s="37"/>
      <c r="GJ155" s="37"/>
      <c r="GK155" s="41"/>
      <c r="GL155" s="37"/>
      <c r="GM155" s="37"/>
      <c r="GN155" s="37"/>
      <c r="GO155" s="37"/>
      <c r="GP155" s="37"/>
      <c r="GQ155" s="41"/>
      <c r="GR155" s="37"/>
      <c r="GS155" s="37"/>
      <c r="GT155" s="37"/>
      <c r="GU155" s="37"/>
      <c r="GV155" s="37"/>
      <c r="GW155" s="41"/>
      <c r="GX155" s="37"/>
      <c r="GY155" s="37"/>
      <c r="GZ155" s="37"/>
      <c r="HA155" s="37"/>
      <c r="HB155" s="37"/>
      <c r="HC155" s="41"/>
      <c r="HD155" s="37"/>
      <c r="HE155" s="37"/>
      <c r="HF155" s="37"/>
      <c r="HG155" s="37"/>
      <c r="HH155" s="37"/>
      <c r="HI155" s="41"/>
      <c r="HJ155" s="37"/>
      <c r="HK155" s="37"/>
      <c r="HL155" s="37"/>
      <c r="HM155" s="37"/>
      <c r="HN155" s="37"/>
      <c r="HO155" s="41"/>
      <c r="HP155" s="37"/>
      <c r="HQ155" s="37"/>
      <c r="HR155" s="37"/>
      <c r="HS155" s="37"/>
      <c r="HT155" s="37"/>
      <c r="HU155" s="41"/>
      <c r="HV155" s="37"/>
      <c r="HW155" s="37"/>
      <c r="HX155" s="37"/>
      <c r="HY155" s="37"/>
      <c r="HZ155" s="37"/>
      <c r="IA155" s="41"/>
      <c r="IB155" s="37"/>
      <c r="IC155" s="37"/>
      <c r="ID155" s="37"/>
      <c r="IE155" s="37"/>
      <c r="IF155" s="37"/>
      <c r="IG155" s="41"/>
      <c r="IH155" s="37"/>
      <c r="II155" s="37"/>
      <c r="IJ155" s="37"/>
      <c r="IK155" s="37"/>
      <c r="IL155" s="37"/>
      <c r="IM155" s="41"/>
      <c r="IN155" s="37"/>
      <c r="IO155" s="37"/>
      <c r="IP155" s="37"/>
      <c r="IQ155" s="37"/>
      <c r="IR155" s="37"/>
      <c r="IS155" s="41"/>
      <c r="IT155" s="37"/>
      <c r="IU155" s="37"/>
      <c r="IV155" s="37"/>
      <c r="IW155" s="37"/>
      <c r="IX155" s="37"/>
      <c r="IY155" s="41"/>
      <c r="IZ155" s="37"/>
      <c r="JA155" s="37"/>
      <c r="JB155" s="37"/>
      <c r="JC155" s="37"/>
      <c r="JD155" s="37"/>
      <c r="JE155" s="41"/>
      <c r="JF155" s="37"/>
      <c r="JG155" s="37"/>
      <c r="JH155" s="37"/>
      <c r="JI155" s="37"/>
      <c r="JJ155" s="37"/>
      <c r="JK155" s="41"/>
      <c r="JL155" s="37"/>
      <c r="JM155" s="37"/>
      <c r="JN155" s="37"/>
      <c r="JO155" s="37"/>
      <c r="JP155" s="37"/>
      <c r="JQ155" s="41"/>
      <c r="JR155" s="37"/>
      <c r="JS155" s="37"/>
      <c r="JT155" s="37"/>
      <c r="JU155" s="37"/>
      <c r="JV155" s="37"/>
      <c r="JW155" s="41"/>
      <c r="JX155" s="37"/>
      <c r="JY155" s="37"/>
      <c r="JZ155" s="37"/>
      <c r="KA155" s="37"/>
      <c r="KB155" s="37"/>
      <c r="KC155" s="41"/>
      <c r="KD155" s="37"/>
      <c r="KE155" s="37"/>
      <c r="KF155" s="37"/>
      <c r="KG155" s="37"/>
      <c r="KH155" s="37"/>
      <c r="KI155" s="41"/>
      <c r="KJ155" s="37"/>
      <c r="KK155" s="37"/>
      <c r="KL155" s="37"/>
      <c r="KM155" s="37"/>
      <c r="KN155" s="37"/>
      <c r="KO155" s="41"/>
      <c r="KP155" s="37"/>
      <c r="KQ155" s="37"/>
      <c r="KR155" s="37"/>
      <c r="KS155" s="37"/>
      <c r="KT155" s="37"/>
      <c r="KU155" s="41"/>
      <c r="KV155" s="37"/>
      <c r="KW155" s="37"/>
      <c r="KX155" s="37"/>
      <c r="KY155" s="37"/>
      <c r="KZ155" s="37"/>
      <c r="LA155" s="41"/>
      <c r="LB155" s="37"/>
      <c r="LC155" s="37"/>
      <c r="LD155" s="37"/>
      <c r="LE155" s="37"/>
      <c r="LF155" s="37"/>
      <c r="LG155" s="41"/>
    </row>
    <row r="156">
      <c r="A156" s="1"/>
      <c r="B156" s="25" t="s">
        <v>12</v>
      </c>
      <c r="D156" s="24" t="s">
        <v>13</v>
      </c>
      <c r="E156" s="37">
        <f t="shared" ref="E156:J156" si="137">N156+T156+Z156+AF156+AL156+AR156+AX156+BD156+BJ156+BP156+BV156+CB156+CH156+CN156+CT156+CZ156+DF156+DL156+DR156+DX156+ED156+EJ156+EP156+EV156+FB156+FH156+FN156+FT156+FZ156+GF156+GL156+GR156+GX156+HD156+HJ156+HP156+HV156+IB156+IH156+IN156+IT156+IZ156+JF156+JL156+JR156+JX156+KD156+KJ156+KP156+KV156+LB156</f>
        <v>0</v>
      </c>
      <c r="F156" s="37">
        <f t="shared" si="137"/>
        <v>0</v>
      </c>
      <c r="G156" s="37">
        <f t="shared" si="137"/>
        <v>0</v>
      </c>
      <c r="H156" s="37">
        <f t="shared" si="137"/>
        <v>0</v>
      </c>
      <c r="I156" s="37">
        <f t="shared" si="137"/>
        <v>35497</v>
      </c>
      <c r="J156" s="37">
        <f t="shared" si="137"/>
        <v>0</v>
      </c>
      <c r="K156" s="43">
        <f t="shared" si="136"/>
        <v>35497</v>
      </c>
      <c r="M156" s="27"/>
      <c r="N156" s="40"/>
      <c r="O156" s="37"/>
      <c r="P156" s="37"/>
      <c r="Q156" s="37"/>
      <c r="R156" s="37"/>
      <c r="S156" s="37"/>
      <c r="T156" s="40"/>
      <c r="U156" s="37"/>
      <c r="V156" s="37"/>
      <c r="W156" s="37"/>
      <c r="X156" s="37">
        <v>22748.0</v>
      </c>
      <c r="Y156" s="37"/>
      <c r="Z156" s="40"/>
      <c r="AA156" s="37"/>
      <c r="AB156" s="37"/>
      <c r="AC156" s="37"/>
      <c r="AD156" s="37"/>
      <c r="AE156" s="41"/>
      <c r="AF156" s="37"/>
      <c r="AG156" s="37"/>
      <c r="AH156" s="37"/>
      <c r="AI156" s="37"/>
      <c r="AJ156" s="37"/>
      <c r="AK156" s="41"/>
      <c r="AL156" s="40"/>
      <c r="AM156" s="37"/>
      <c r="AN156" s="37"/>
      <c r="AO156" s="37"/>
      <c r="AP156" s="37"/>
      <c r="AQ156" s="41"/>
      <c r="AR156" s="40"/>
      <c r="AS156" s="37"/>
      <c r="AT156" s="37"/>
      <c r="AU156" s="37"/>
      <c r="AV156" s="37"/>
      <c r="AW156" s="41"/>
      <c r="AX156" s="37"/>
      <c r="AY156" s="37"/>
      <c r="AZ156" s="37"/>
      <c r="BA156" s="37"/>
      <c r="BB156" s="37"/>
      <c r="BC156" s="41"/>
      <c r="BD156" s="143"/>
      <c r="BE156" s="144"/>
      <c r="BF156" s="144"/>
      <c r="BG156" s="144"/>
      <c r="BH156" s="144">
        <f>12749</f>
        <v>12749</v>
      </c>
      <c r="BI156" s="41"/>
      <c r="BJ156" s="40"/>
      <c r="BK156" s="37"/>
      <c r="BL156" s="37"/>
      <c r="BM156" s="37"/>
      <c r="BN156" s="37"/>
      <c r="BO156" s="41"/>
      <c r="BP156" s="37"/>
      <c r="BQ156" s="37"/>
      <c r="BR156" s="37"/>
      <c r="BS156" s="37"/>
      <c r="BT156" s="37"/>
      <c r="BU156" s="41"/>
      <c r="BV156" s="37"/>
      <c r="BW156" s="37"/>
      <c r="BX156" s="37"/>
      <c r="BY156" s="37"/>
      <c r="BZ156" s="37"/>
      <c r="CA156" s="41"/>
      <c r="CB156" s="37"/>
      <c r="CC156" s="37"/>
      <c r="CD156" s="37"/>
      <c r="CE156" s="37"/>
      <c r="CF156" s="37"/>
      <c r="CG156" s="41"/>
      <c r="CH156" s="37"/>
      <c r="CI156" s="37"/>
      <c r="CJ156" s="37"/>
      <c r="CK156" s="37"/>
      <c r="CL156" s="37"/>
      <c r="CM156" s="41"/>
      <c r="CN156" s="37"/>
      <c r="CO156" s="37"/>
      <c r="CP156" s="37"/>
      <c r="CQ156" s="37"/>
      <c r="CR156" s="37"/>
      <c r="CS156" s="41"/>
      <c r="CT156" s="37"/>
      <c r="CU156" s="37"/>
      <c r="CV156" s="37"/>
      <c r="CW156" s="37"/>
      <c r="CX156" s="37"/>
      <c r="CY156" s="41"/>
      <c r="CZ156" s="37"/>
      <c r="DA156" s="37"/>
      <c r="DB156" s="37"/>
      <c r="DC156" s="37"/>
      <c r="DD156" s="37"/>
      <c r="DE156" s="41"/>
      <c r="DF156" s="37"/>
      <c r="DG156" s="37"/>
      <c r="DH156" s="37"/>
      <c r="DI156" s="37"/>
      <c r="DJ156" s="37"/>
      <c r="DK156" s="41"/>
      <c r="DL156" s="37"/>
      <c r="DM156" s="37"/>
      <c r="DN156" s="37"/>
      <c r="DO156" s="37"/>
      <c r="DP156" s="37"/>
      <c r="DQ156" s="41"/>
      <c r="DR156" s="37"/>
      <c r="DS156" s="37"/>
      <c r="DT156" s="37"/>
      <c r="DU156" s="37"/>
      <c r="DV156" s="37"/>
      <c r="DW156" s="41"/>
      <c r="DX156" s="37"/>
      <c r="DY156" s="37"/>
      <c r="DZ156" s="37"/>
      <c r="EA156" s="37"/>
      <c r="EB156" s="37"/>
      <c r="EC156" s="41"/>
      <c r="ED156" s="37"/>
      <c r="EE156" s="37"/>
      <c r="EF156" s="37"/>
      <c r="EG156" s="37"/>
      <c r="EH156" s="37"/>
      <c r="EI156" s="41"/>
      <c r="EJ156" s="37"/>
      <c r="EK156" s="37"/>
      <c r="EL156" s="37"/>
      <c r="EM156" s="37"/>
      <c r="EN156" s="37"/>
      <c r="EO156" s="41"/>
      <c r="EP156" s="37"/>
      <c r="EQ156" s="37"/>
      <c r="ER156" s="37"/>
      <c r="ES156" s="37"/>
      <c r="ET156" s="37"/>
      <c r="EU156" s="41"/>
      <c r="EV156" s="37"/>
      <c r="EW156" s="37"/>
      <c r="EX156" s="37"/>
      <c r="EY156" s="37"/>
      <c r="EZ156" s="37"/>
      <c r="FA156" s="41"/>
      <c r="FB156" s="37"/>
      <c r="FC156" s="37"/>
      <c r="FD156" s="37"/>
      <c r="FE156" s="37"/>
      <c r="FF156" s="37"/>
      <c r="FG156" s="41"/>
      <c r="FH156" s="37"/>
      <c r="FI156" s="37"/>
      <c r="FJ156" s="37"/>
      <c r="FK156" s="37"/>
      <c r="FL156" s="37"/>
      <c r="FM156" s="41"/>
      <c r="FN156" s="37"/>
      <c r="FO156" s="37"/>
      <c r="FP156" s="37"/>
      <c r="FQ156" s="37"/>
      <c r="FR156" s="37"/>
      <c r="FS156" s="41"/>
      <c r="FT156" s="37"/>
      <c r="FU156" s="37"/>
      <c r="FV156" s="37"/>
      <c r="FW156" s="37"/>
      <c r="FX156" s="37"/>
      <c r="FY156" s="41"/>
      <c r="FZ156" s="37"/>
      <c r="GA156" s="37"/>
      <c r="GB156" s="37"/>
      <c r="GC156" s="37"/>
      <c r="GD156" s="37"/>
      <c r="GE156" s="41"/>
      <c r="GF156" s="37"/>
      <c r="GG156" s="37"/>
      <c r="GH156" s="37"/>
      <c r="GI156" s="37"/>
      <c r="GJ156" s="37"/>
      <c r="GK156" s="41"/>
      <c r="GL156" s="37"/>
      <c r="GM156" s="37"/>
      <c r="GN156" s="37"/>
      <c r="GO156" s="37"/>
      <c r="GP156" s="37"/>
      <c r="GQ156" s="41"/>
      <c r="GR156" s="37"/>
      <c r="GS156" s="37"/>
      <c r="GT156" s="37"/>
      <c r="GU156" s="37"/>
      <c r="GV156" s="37"/>
      <c r="GW156" s="41"/>
      <c r="GX156" s="37"/>
      <c r="GY156" s="37"/>
      <c r="GZ156" s="37"/>
      <c r="HA156" s="37"/>
      <c r="HB156" s="37"/>
      <c r="HC156" s="41"/>
      <c r="HD156" s="37"/>
      <c r="HE156" s="37"/>
      <c r="HF156" s="37"/>
      <c r="HG156" s="37"/>
      <c r="HH156" s="37"/>
      <c r="HI156" s="41"/>
      <c r="HJ156" s="37"/>
      <c r="HK156" s="37"/>
      <c r="HL156" s="37"/>
      <c r="HM156" s="37"/>
      <c r="HN156" s="37"/>
      <c r="HO156" s="41"/>
      <c r="HP156" s="37"/>
      <c r="HQ156" s="37"/>
      <c r="HR156" s="37"/>
      <c r="HS156" s="37"/>
      <c r="HT156" s="37"/>
      <c r="HU156" s="41"/>
      <c r="HV156" s="37"/>
      <c r="HW156" s="37"/>
      <c r="HX156" s="37"/>
      <c r="HY156" s="37"/>
      <c r="HZ156" s="37"/>
      <c r="IA156" s="41"/>
      <c r="IB156" s="37"/>
      <c r="IC156" s="37"/>
      <c r="ID156" s="37"/>
      <c r="IE156" s="37"/>
      <c r="IF156" s="37"/>
      <c r="IG156" s="41"/>
      <c r="IH156" s="37"/>
      <c r="II156" s="37"/>
      <c r="IJ156" s="37"/>
      <c r="IK156" s="37"/>
      <c r="IL156" s="37"/>
      <c r="IM156" s="41"/>
      <c r="IN156" s="37"/>
      <c r="IO156" s="37"/>
      <c r="IP156" s="37"/>
      <c r="IQ156" s="37"/>
      <c r="IR156" s="37"/>
      <c r="IS156" s="41"/>
      <c r="IT156" s="37"/>
      <c r="IU156" s="37"/>
      <c r="IV156" s="37"/>
      <c r="IW156" s="37"/>
      <c r="IX156" s="37"/>
      <c r="IY156" s="41"/>
      <c r="IZ156" s="37"/>
      <c r="JA156" s="37"/>
      <c r="JB156" s="37"/>
      <c r="JC156" s="37"/>
      <c r="JD156" s="37"/>
      <c r="JE156" s="41"/>
      <c r="JF156" s="37"/>
      <c r="JG156" s="37"/>
      <c r="JH156" s="37"/>
      <c r="JI156" s="37"/>
      <c r="JJ156" s="37"/>
      <c r="JK156" s="41"/>
      <c r="JL156" s="37"/>
      <c r="JM156" s="37"/>
      <c r="JN156" s="37"/>
      <c r="JO156" s="37"/>
      <c r="JP156" s="37"/>
      <c r="JQ156" s="41"/>
      <c r="JR156" s="37"/>
      <c r="JS156" s="37"/>
      <c r="JT156" s="37"/>
      <c r="JU156" s="37"/>
      <c r="JV156" s="37"/>
      <c r="JW156" s="41"/>
      <c r="JX156" s="37"/>
      <c r="JY156" s="37"/>
      <c r="JZ156" s="37"/>
      <c r="KA156" s="37"/>
      <c r="KB156" s="37"/>
      <c r="KC156" s="41"/>
      <c r="KD156" s="37"/>
      <c r="KE156" s="37"/>
      <c r="KF156" s="37"/>
      <c r="KG156" s="37"/>
      <c r="KH156" s="37"/>
      <c r="KI156" s="41"/>
      <c r="KJ156" s="37"/>
      <c r="KK156" s="37"/>
      <c r="KL156" s="37"/>
      <c r="KM156" s="37"/>
      <c r="KN156" s="37"/>
      <c r="KO156" s="41"/>
      <c r="KP156" s="37"/>
      <c r="KQ156" s="37"/>
      <c r="KR156" s="37"/>
      <c r="KS156" s="37"/>
      <c r="KT156" s="37"/>
      <c r="KU156" s="41"/>
      <c r="KV156" s="37"/>
      <c r="KW156" s="37"/>
      <c r="KX156" s="37"/>
      <c r="KY156" s="37"/>
      <c r="KZ156" s="37"/>
      <c r="LA156" s="41"/>
      <c r="LB156" s="37"/>
      <c r="LC156" s="37"/>
      <c r="LD156" s="37"/>
      <c r="LE156" s="37"/>
      <c r="LF156" s="37"/>
      <c r="LG156" s="41"/>
    </row>
    <row r="157">
      <c r="A157" s="1"/>
      <c r="B157" s="49" t="s">
        <v>94</v>
      </c>
      <c r="D157" s="50" t="s">
        <v>15</v>
      </c>
      <c r="E157" s="50" t="s">
        <v>60</v>
      </c>
      <c r="F157" s="50" t="s">
        <v>61</v>
      </c>
      <c r="G157" s="50" t="s">
        <v>62</v>
      </c>
      <c r="H157" s="50" t="s">
        <v>63</v>
      </c>
      <c r="I157" s="50" t="s">
        <v>4</v>
      </c>
      <c r="J157" s="50" t="s">
        <v>64</v>
      </c>
      <c r="K157" s="165" t="s">
        <v>37</v>
      </c>
      <c r="M157" s="27"/>
      <c r="N157" s="52" t="s">
        <v>60</v>
      </c>
      <c r="O157" s="51" t="s">
        <v>61</v>
      </c>
      <c r="P157" s="51" t="s">
        <v>62</v>
      </c>
      <c r="Q157" s="51" t="s">
        <v>63</v>
      </c>
      <c r="R157" s="51" t="s">
        <v>4</v>
      </c>
      <c r="S157" s="51" t="s">
        <v>64</v>
      </c>
      <c r="T157" s="52" t="s">
        <v>60</v>
      </c>
      <c r="U157" s="51" t="s">
        <v>61</v>
      </c>
      <c r="V157" s="51" t="s">
        <v>62</v>
      </c>
      <c r="W157" s="51" t="s">
        <v>63</v>
      </c>
      <c r="X157" s="51" t="s">
        <v>4</v>
      </c>
      <c r="Y157" s="51" t="s">
        <v>64</v>
      </c>
      <c r="Z157" s="52" t="s">
        <v>60</v>
      </c>
      <c r="AA157" s="51" t="s">
        <v>61</v>
      </c>
      <c r="AB157" s="51" t="s">
        <v>62</v>
      </c>
      <c r="AC157" s="51" t="s">
        <v>63</v>
      </c>
      <c r="AD157" s="51" t="s">
        <v>4</v>
      </c>
      <c r="AE157" s="53" t="s">
        <v>64</v>
      </c>
      <c r="AF157" s="51" t="s">
        <v>60</v>
      </c>
      <c r="AG157" s="51" t="s">
        <v>61</v>
      </c>
      <c r="AH157" s="51" t="s">
        <v>62</v>
      </c>
      <c r="AI157" s="51" t="s">
        <v>63</v>
      </c>
      <c r="AJ157" s="51" t="s">
        <v>4</v>
      </c>
      <c r="AK157" s="53" t="s">
        <v>64</v>
      </c>
      <c r="AL157" s="52" t="s">
        <v>60</v>
      </c>
      <c r="AM157" s="51" t="s">
        <v>61</v>
      </c>
      <c r="AN157" s="51" t="s">
        <v>62</v>
      </c>
      <c r="AO157" s="51" t="s">
        <v>63</v>
      </c>
      <c r="AP157" s="51" t="s">
        <v>4</v>
      </c>
      <c r="AQ157" s="53" t="s">
        <v>64</v>
      </c>
      <c r="AR157" s="52" t="s">
        <v>60</v>
      </c>
      <c r="AS157" s="51" t="s">
        <v>61</v>
      </c>
      <c r="AT157" s="51" t="s">
        <v>62</v>
      </c>
      <c r="AU157" s="51" t="s">
        <v>63</v>
      </c>
      <c r="AV157" s="51" t="s">
        <v>4</v>
      </c>
      <c r="AW157" s="53" t="s">
        <v>64</v>
      </c>
      <c r="AX157" s="51" t="s">
        <v>60</v>
      </c>
      <c r="AY157" s="51" t="s">
        <v>61</v>
      </c>
      <c r="AZ157" s="51" t="s">
        <v>62</v>
      </c>
      <c r="BA157" s="51" t="s">
        <v>63</v>
      </c>
      <c r="BB157" s="51" t="s">
        <v>4</v>
      </c>
      <c r="BC157" s="53" t="s">
        <v>64</v>
      </c>
      <c r="BD157" s="145" t="s">
        <v>60</v>
      </c>
      <c r="BE157" s="146" t="s">
        <v>61</v>
      </c>
      <c r="BF157" s="146" t="s">
        <v>62</v>
      </c>
      <c r="BG157" s="146" t="s">
        <v>63</v>
      </c>
      <c r="BH157" s="146" t="s">
        <v>4</v>
      </c>
      <c r="BI157" s="53" t="s">
        <v>64</v>
      </c>
      <c r="BJ157" s="52" t="s">
        <v>60</v>
      </c>
      <c r="BK157" s="51" t="s">
        <v>61</v>
      </c>
      <c r="BL157" s="51" t="s">
        <v>62</v>
      </c>
      <c r="BM157" s="51" t="s">
        <v>63</v>
      </c>
      <c r="BN157" s="51" t="s">
        <v>4</v>
      </c>
      <c r="BO157" s="53" t="s">
        <v>64</v>
      </c>
      <c r="BP157" s="51" t="s">
        <v>60</v>
      </c>
      <c r="BQ157" s="51" t="s">
        <v>61</v>
      </c>
      <c r="BR157" s="51" t="s">
        <v>62</v>
      </c>
      <c r="BS157" s="51" t="s">
        <v>63</v>
      </c>
      <c r="BT157" s="51" t="s">
        <v>4</v>
      </c>
      <c r="BU157" s="53" t="s">
        <v>64</v>
      </c>
      <c r="BV157" s="51" t="s">
        <v>60</v>
      </c>
      <c r="BW157" s="51" t="s">
        <v>61</v>
      </c>
      <c r="BX157" s="51" t="s">
        <v>62</v>
      </c>
      <c r="BY157" s="51" t="s">
        <v>63</v>
      </c>
      <c r="BZ157" s="51" t="s">
        <v>4</v>
      </c>
      <c r="CA157" s="53" t="s">
        <v>64</v>
      </c>
      <c r="CB157" s="51" t="s">
        <v>60</v>
      </c>
      <c r="CC157" s="51" t="s">
        <v>61</v>
      </c>
      <c r="CD157" s="51" t="s">
        <v>62</v>
      </c>
      <c r="CE157" s="51" t="s">
        <v>63</v>
      </c>
      <c r="CF157" s="51" t="s">
        <v>4</v>
      </c>
      <c r="CG157" s="53" t="s">
        <v>64</v>
      </c>
      <c r="CH157" s="51" t="s">
        <v>60</v>
      </c>
      <c r="CI157" s="51" t="s">
        <v>61</v>
      </c>
      <c r="CJ157" s="51" t="s">
        <v>62</v>
      </c>
      <c r="CK157" s="51" t="s">
        <v>63</v>
      </c>
      <c r="CL157" s="51" t="s">
        <v>4</v>
      </c>
      <c r="CM157" s="53" t="s">
        <v>64</v>
      </c>
      <c r="CN157" s="51" t="s">
        <v>60</v>
      </c>
      <c r="CO157" s="51" t="s">
        <v>61</v>
      </c>
      <c r="CP157" s="51" t="s">
        <v>62</v>
      </c>
      <c r="CQ157" s="51" t="s">
        <v>63</v>
      </c>
      <c r="CR157" s="51" t="s">
        <v>4</v>
      </c>
      <c r="CS157" s="53" t="s">
        <v>64</v>
      </c>
      <c r="CT157" s="51" t="s">
        <v>60</v>
      </c>
      <c r="CU157" s="51" t="s">
        <v>61</v>
      </c>
      <c r="CV157" s="51" t="s">
        <v>62</v>
      </c>
      <c r="CW157" s="51" t="s">
        <v>63</v>
      </c>
      <c r="CX157" s="51" t="s">
        <v>4</v>
      </c>
      <c r="CY157" s="53" t="s">
        <v>64</v>
      </c>
      <c r="CZ157" s="51" t="s">
        <v>60</v>
      </c>
      <c r="DA157" s="51" t="s">
        <v>61</v>
      </c>
      <c r="DB157" s="51" t="s">
        <v>62</v>
      </c>
      <c r="DC157" s="51" t="s">
        <v>63</v>
      </c>
      <c r="DD157" s="51" t="s">
        <v>4</v>
      </c>
      <c r="DE157" s="53" t="s">
        <v>64</v>
      </c>
      <c r="DF157" s="51" t="s">
        <v>60</v>
      </c>
      <c r="DG157" s="51" t="s">
        <v>61</v>
      </c>
      <c r="DH157" s="51" t="s">
        <v>62</v>
      </c>
      <c r="DI157" s="51" t="s">
        <v>63</v>
      </c>
      <c r="DJ157" s="51" t="s">
        <v>4</v>
      </c>
      <c r="DK157" s="53" t="s">
        <v>64</v>
      </c>
      <c r="DL157" s="51" t="s">
        <v>60</v>
      </c>
      <c r="DM157" s="51" t="s">
        <v>61</v>
      </c>
      <c r="DN157" s="51" t="s">
        <v>62</v>
      </c>
      <c r="DO157" s="51" t="s">
        <v>63</v>
      </c>
      <c r="DP157" s="51" t="s">
        <v>4</v>
      </c>
      <c r="DQ157" s="53" t="s">
        <v>64</v>
      </c>
      <c r="DR157" s="51" t="s">
        <v>60</v>
      </c>
      <c r="DS157" s="51" t="s">
        <v>61</v>
      </c>
      <c r="DT157" s="51" t="s">
        <v>62</v>
      </c>
      <c r="DU157" s="51" t="s">
        <v>63</v>
      </c>
      <c r="DV157" s="51" t="s">
        <v>4</v>
      </c>
      <c r="DW157" s="53" t="s">
        <v>64</v>
      </c>
      <c r="DX157" s="51" t="s">
        <v>60</v>
      </c>
      <c r="DY157" s="51" t="s">
        <v>61</v>
      </c>
      <c r="DZ157" s="51" t="s">
        <v>62</v>
      </c>
      <c r="EA157" s="51" t="s">
        <v>63</v>
      </c>
      <c r="EB157" s="51" t="s">
        <v>4</v>
      </c>
      <c r="EC157" s="53" t="s">
        <v>64</v>
      </c>
      <c r="ED157" s="51" t="s">
        <v>60</v>
      </c>
      <c r="EE157" s="51" t="s">
        <v>61</v>
      </c>
      <c r="EF157" s="51" t="s">
        <v>62</v>
      </c>
      <c r="EG157" s="51" t="s">
        <v>63</v>
      </c>
      <c r="EH157" s="51" t="s">
        <v>4</v>
      </c>
      <c r="EI157" s="53" t="s">
        <v>64</v>
      </c>
      <c r="EJ157" s="51" t="s">
        <v>60</v>
      </c>
      <c r="EK157" s="51" t="s">
        <v>61</v>
      </c>
      <c r="EL157" s="51" t="s">
        <v>62</v>
      </c>
      <c r="EM157" s="51" t="s">
        <v>63</v>
      </c>
      <c r="EN157" s="51" t="s">
        <v>4</v>
      </c>
      <c r="EO157" s="53" t="s">
        <v>64</v>
      </c>
      <c r="EP157" s="51" t="s">
        <v>60</v>
      </c>
      <c r="EQ157" s="51" t="s">
        <v>61</v>
      </c>
      <c r="ER157" s="51" t="s">
        <v>62</v>
      </c>
      <c r="ES157" s="51" t="s">
        <v>63</v>
      </c>
      <c r="ET157" s="51" t="s">
        <v>4</v>
      </c>
      <c r="EU157" s="53" t="s">
        <v>64</v>
      </c>
      <c r="EV157" s="51" t="s">
        <v>60</v>
      </c>
      <c r="EW157" s="51" t="s">
        <v>61</v>
      </c>
      <c r="EX157" s="51" t="s">
        <v>62</v>
      </c>
      <c r="EY157" s="51" t="s">
        <v>63</v>
      </c>
      <c r="EZ157" s="51" t="s">
        <v>4</v>
      </c>
      <c r="FA157" s="53" t="s">
        <v>64</v>
      </c>
      <c r="FB157" s="51" t="s">
        <v>60</v>
      </c>
      <c r="FC157" s="51" t="s">
        <v>61</v>
      </c>
      <c r="FD157" s="51" t="s">
        <v>62</v>
      </c>
      <c r="FE157" s="51" t="s">
        <v>63</v>
      </c>
      <c r="FF157" s="51" t="s">
        <v>4</v>
      </c>
      <c r="FG157" s="53" t="s">
        <v>64</v>
      </c>
      <c r="FH157" s="51" t="s">
        <v>60</v>
      </c>
      <c r="FI157" s="51" t="s">
        <v>61</v>
      </c>
      <c r="FJ157" s="51" t="s">
        <v>62</v>
      </c>
      <c r="FK157" s="51" t="s">
        <v>63</v>
      </c>
      <c r="FL157" s="51" t="s">
        <v>4</v>
      </c>
      <c r="FM157" s="53" t="s">
        <v>64</v>
      </c>
      <c r="FN157" s="51" t="s">
        <v>60</v>
      </c>
      <c r="FO157" s="51" t="s">
        <v>61</v>
      </c>
      <c r="FP157" s="51" t="s">
        <v>62</v>
      </c>
      <c r="FQ157" s="51" t="s">
        <v>63</v>
      </c>
      <c r="FR157" s="51" t="s">
        <v>4</v>
      </c>
      <c r="FS157" s="53" t="s">
        <v>64</v>
      </c>
      <c r="FT157" s="51" t="s">
        <v>60</v>
      </c>
      <c r="FU157" s="51" t="s">
        <v>61</v>
      </c>
      <c r="FV157" s="51" t="s">
        <v>62</v>
      </c>
      <c r="FW157" s="51" t="s">
        <v>63</v>
      </c>
      <c r="FX157" s="51" t="s">
        <v>4</v>
      </c>
      <c r="FY157" s="53" t="s">
        <v>64</v>
      </c>
      <c r="FZ157" s="51" t="s">
        <v>60</v>
      </c>
      <c r="GA157" s="51" t="s">
        <v>61</v>
      </c>
      <c r="GB157" s="51" t="s">
        <v>62</v>
      </c>
      <c r="GC157" s="51" t="s">
        <v>63</v>
      </c>
      <c r="GD157" s="51" t="s">
        <v>4</v>
      </c>
      <c r="GE157" s="53" t="s">
        <v>64</v>
      </c>
      <c r="GF157" s="51" t="s">
        <v>60</v>
      </c>
      <c r="GG157" s="51" t="s">
        <v>61</v>
      </c>
      <c r="GH157" s="51" t="s">
        <v>62</v>
      </c>
      <c r="GI157" s="51" t="s">
        <v>63</v>
      </c>
      <c r="GJ157" s="51" t="s">
        <v>4</v>
      </c>
      <c r="GK157" s="53" t="s">
        <v>64</v>
      </c>
      <c r="GL157" s="51" t="s">
        <v>60</v>
      </c>
      <c r="GM157" s="51" t="s">
        <v>61</v>
      </c>
      <c r="GN157" s="51" t="s">
        <v>62</v>
      </c>
      <c r="GO157" s="51" t="s">
        <v>63</v>
      </c>
      <c r="GP157" s="51" t="s">
        <v>4</v>
      </c>
      <c r="GQ157" s="53" t="s">
        <v>64</v>
      </c>
      <c r="GR157" s="51" t="s">
        <v>60</v>
      </c>
      <c r="GS157" s="51" t="s">
        <v>61</v>
      </c>
      <c r="GT157" s="51" t="s">
        <v>62</v>
      </c>
      <c r="GU157" s="51" t="s">
        <v>63</v>
      </c>
      <c r="GV157" s="51" t="s">
        <v>4</v>
      </c>
      <c r="GW157" s="53" t="s">
        <v>64</v>
      </c>
      <c r="GX157" s="51" t="s">
        <v>60</v>
      </c>
      <c r="GY157" s="51" t="s">
        <v>61</v>
      </c>
      <c r="GZ157" s="51" t="s">
        <v>62</v>
      </c>
      <c r="HA157" s="51" t="s">
        <v>63</v>
      </c>
      <c r="HB157" s="51" t="s">
        <v>4</v>
      </c>
      <c r="HC157" s="53" t="s">
        <v>64</v>
      </c>
      <c r="HD157" s="51" t="s">
        <v>60</v>
      </c>
      <c r="HE157" s="51" t="s">
        <v>61</v>
      </c>
      <c r="HF157" s="51" t="s">
        <v>62</v>
      </c>
      <c r="HG157" s="51" t="s">
        <v>63</v>
      </c>
      <c r="HH157" s="51" t="s">
        <v>4</v>
      </c>
      <c r="HI157" s="53" t="s">
        <v>64</v>
      </c>
      <c r="HJ157" s="51" t="s">
        <v>60</v>
      </c>
      <c r="HK157" s="51" t="s">
        <v>61</v>
      </c>
      <c r="HL157" s="51" t="s">
        <v>62</v>
      </c>
      <c r="HM157" s="51" t="s">
        <v>63</v>
      </c>
      <c r="HN157" s="51" t="s">
        <v>4</v>
      </c>
      <c r="HO157" s="53" t="s">
        <v>64</v>
      </c>
      <c r="HP157" s="51" t="s">
        <v>60</v>
      </c>
      <c r="HQ157" s="51" t="s">
        <v>61</v>
      </c>
      <c r="HR157" s="51" t="s">
        <v>62</v>
      </c>
      <c r="HS157" s="51" t="s">
        <v>63</v>
      </c>
      <c r="HT157" s="51" t="s">
        <v>4</v>
      </c>
      <c r="HU157" s="53" t="s">
        <v>64</v>
      </c>
      <c r="HV157" s="51" t="s">
        <v>60</v>
      </c>
      <c r="HW157" s="51" t="s">
        <v>61</v>
      </c>
      <c r="HX157" s="51" t="s">
        <v>62</v>
      </c>
      <c r="HY157" s="51" t="s">
        <v>63</v>
      </c>
      <c r="HZ157" s="51" t="s">
        <v>4</v>
      </c>
      <c r="IA157" s="53" t="s">
        <v>64</v>
      </c>
      <c r="IB157" s="51" t="s">
        <v>60</v>
      </c>
      <c r="IC157" s="51" t="s">
        <v>61</v>
      </c>
      <c r="ID157" s="51" t="s">
        <v>62</v>
      </c>
      <c r="IE157" s="51" t="s">
        <v>63</v>
      </c>
      <c r="IF157" s="51" t="s">
        <v>4</v>
      </c>
      <c r="IG157" s="53" t="s">
        <v>64</v>
      </c>
      <c r="IH157" s="51" t="s">
        <v>60</v>
      </c>
      <c r="II157" s="51" t="s">
        <v>61</v>
      </c>
      <c r="IJ157" s="51" t="s">
        <v>62</v>
      </c>
      <c r="IK157" s="51" t="s">
        <v>63</v>
      </c>
      <c r="IL157" s="51" t="s">
        <v>4</v>
      </c>
      <c r="IM157" s="53" t="s">
        <v>64</v>
      </c>
      <c r="IN157" s="51" t="s">
        <v>60</v>
      </c>
      <c r="IO157" s="51" t="s">
        <v>61</v>
      </c>
      <c r="IP157" s="51" t="s">
        <v>62</v>
      </c>
      <c r="IQ157" s="51" t="s">
        <v>63</v>
      </c>
      <c r="IR157" s="51" t="s">
        <v>4</v>
      </c>
      <c r="IS157" s="53" t="s">
        <v>64</v>
      </c>
      <c r="IT157" s="51" t="s">
        <v>60</v>
      </c>
      <c r="IU157" s="51" t="s">
        <v>61</v>
      </c>
      <c r="IV157" s="51" t="s">
        <v>62</v>
      </c>
      <c r="IW157" s="51" t="s">
        <v>63</v>
      </c>
      <c r="IX157" s="51" t="s">
        <v>4</v>
      </c>
      <c r="IY157" s="53" t="s">
        <v>64</v>
      </c>
      <c r="IZ157" s="51" t="s">
        <v>60</v>
      </c>
      <c r="JA157" s="51" t="s">
        <v>61</v>
      </c>
      <c r="JB157" s="51" t="s">
        <v>62</v>
      </c>
      <c r="JC157" s="51" t="s">
        <v>63</v>
      </c>
      <c r="JD157" s="51" t="s">
        <v>4</v>
      </c>
      <c r="JE157" s="53" t="s">
        <v>64</v>
      </c>
      <c r="JF157" s="51" t="s">
        <v>60</v>
      </c>
      <c r="JG157" s="51" t="s">
        <v>61</v>
      </c>
      <c r="JH157" s="51" t="s">
        <v>62</v>
      </c>
      <c r="JI157" s="51" t="s">
        <v>63</v>
      </c>
      <c r="JJ157" s="51" t="s">
        <v>4</v>
      </c>
      <c r="JK157" s="53" t="s">
        <v>64</v>
      </c>
      <c r="JL157" s="51" t="s">
        <v>60</v>
      </c>
      <c r="JM157" s="51" t="s">
        <v>61</v>
      </c>
      <c r="JN157" s="51" t="s">
        <v>62</v>
      </c>
      <c r="JO157" s="51" t="s">
        <v>63</v>
      </c>
      <c r="JP157" s="51" t="s">
        <v>4</v>
      </c>
      <c r="JQ157" s="53" t="s">
        <v>64</v>
      </c>
      <c r="JR157" s="51" t="s">
        <v>60</v>
      </c>
      <c r="JS157" s="51" t="s">
        <v>61</v>
      </c>
      <c r="JT157" s="51" t="s">
        <v>62</v>
      </c>
      <c r="JU157" s="51" t="s">
        <v>63</v>
      </c>
      <c r="JV157" s="51" t="s">
        <v>4</v>
      </c>
      <c r="JW157" s="53" t="s">
        <v>64</v>
      </c>
      <c r="JX157" s="51" t="s">
        <v>60</v>
      </c>
      <c r="JY157" s="51" t="s">
        <v>61</v>
      </c>
      <c r="JZ157" s="51" t="s">
        <v>62</v>
      </c>
      <c r="KA157" s="51" t="s">
        <v>63</v>
      </c>
      <c r="KB157" s="51" t="s">
        <v>4</v>
      </c>
      <c r="KC157" s="53" t="s">
        <v>64</v>
      </c>
      <c r="KD157" s="51" t="s">
        <v>60</v>
      </c>
      <c r="KE157" s="51" t="s">
        <v>61</v>
      </c>
      <c r="KF157" s="51" t="s">
        <v>62</v>
      </c>
      <c r="KG157" s="51" t="s">
        <v>63</v>
      </c>
      <c r="KH157" s="51" t="s">
        <v>4</v>
      </c>
      <c r="KI157" s="53" t="s">
        <v>64</v>
      </c>
      <c r="KJ157" s="51" t="s">
        <v>60</v>
      </c>
      <c r="KK157" s="51" t="s">
        <v>61</v>
      </c>
      <c r="KL157" s="51" t="s">
        <v>62</v>
      </c>
      <c r="KM157" s="51" t="s">
        <v>63</v>
      </c>
      <c r="KN157" s="51" t="s">
        <v>4</v>
      </c>
      <c r="KO157" s="53" t="s">
        <v>64</v>
      </c>
      <c r="KP157" s="51" t="s">
        <v>60</v>
      </c>
      <c r="KQ157" s="51" t="s">
        <v>61</v>
      </c>
      <c r="KR157" s="51" t="s">
        <v>62</v>
      </c>
      <c r="KS157" s="51" t="s">
        <v>63</v>
      </c>
      <c r="KT157" s="51" t="s">
        <v>4</v>
      </c>
      <c r="KU157" s="53" t="s">
        <v>64</v>
      </c>
      <c r="KV157" s="51" t="s">
        <v>60</v>
      </c>
      <c r="KW157" s="51" t="s">
        <v>61</v>
      </c>
      <c r="KX157" s="51" t="s">
        <v>62</v>
      </c>
      <c r="KY157" s="51" t="s">
        <v>63</v>
      </c>
      <c r="KZ157" s="51" t="s">
        <v>4</v>
      </c>
      <c r="LA157" s="53" t="s">
        <v>64</v>
      </c>
      <c r="LB157" s="51" t="s">
        <v>60</v>
      </c>
      <c r="LC157" s="51" t="s">
        <v>61</v>
      </c>
      <c r="LD157" s="51" t="s">
        <v>62</v>
      </c>
      <c r="LE157" s="51" t="s">
        <v>63</v>
      </c>
      <c r="LF157" s="51" t="s">
        <v>4</v>
      </c>
      <c r="LG157" s="53" t="s">
        <v>64</v>
      </c>
    </row>
    <row r="158">
      <c r="A158" s="1"/>
      <c r="B158" s="59"/>
      <c r="E158" s="26">
        <f t="shared" ref="E158:J158" si="138">N158+T158+Z158+AF158+AL158+AR158+AX158+BD158+BJ158+BP158+BV158+CB158+CH158+CN158+CT158+CZ158+DF158+DL158+DR158+DX158+ED158+EJ158+EP158+EV158+FB158+FH158+FN158+FT158+FZ158+GF158+GL158+GR158+GX158+HD158+HJ158+HP158+HV158+IB158+IH158+IN158+IT158+IZ158+JF158+JL158+JR158+JX158+KD158+KJ158+KP158+KV158+LB158</f>
        <v>0</v>
      </c>
      <c r="F158" s="26">
        <f t="shared" si="138"/>
        <v>0</v>
      </c>
      <c r="G158" s="26">
        <f t="shared" si="138"/>
        <v>1</v>
      </c>
      <c r="H158" s="26">
        <f t="shared" si="138"/>
        <v>0</v>
      </c>
      <c r="I158" s="26">
        <f t="shared" si="138"/>
        <v>0</v>
      </c>
      <c r="J158" s="26">
        <f t="shared" si="138"/>
        <v>0</v>
      </c>
      <c r="K158" s="31">
        <f t="shared" ref="K158:K160" si="140">sum(E158:J158)</f>
        <v>1</v>
      </c>
      <c r="M158" s="27"/>
      <c r="N158" s="28"/>
      <c r="O158" s="26"/>
      <c r="P158" s="26"/>
      <c r="Q158" s="26"/>
      <c r="R158" s="26"/>
      <c r="S158" s="26"/>
      <c r="T158" s="28"/>
      <c r="U158" s="26"/>
      <c r="V158" s="26">
        <v>1.0</v>
      </c>
      <c r="W158" s="26"/>
      <c r="X158" s="26"/>
      <c r="Y158" s="26"/>
      <c r="Z158" s="28"/>
      <c r="AA158" s="26"/>
      <c r="AB158" s="26"/>
      <c r="AC158" s="26"/>
      <c r="AD158" s="26"/>
      <c r="AE158" s="29"/>
      <c r="AF158" s="26"/>
      <c r="AG158" s="26"/>
      <c r="AH158" s="26"/>
      <c r="AI158" s="26"/>
      <c r="AJ158" s="26"/>
      <c r="AK158" s="29"/>
      <c r="AL158" s="28"/>
      <c r="AM158" s="26"/>
      <c r="AN158" s="26"/>
      <c r="AO158" s="26"/>
      <c r="AP158" s="26"/>
      <c r="AQ158" s="29"/>
      <c r="AR158" s="28"/>
      <c r="AS158" s="26"/>
      <c r="AT158" s="26"/>
      <c r="AU158" s="26"/>
      <c r="AV158" s="26"/>
      <c r="AW158" s="29"/>
      <c r="AX158" s="26"/>
      <c r="AY158" s="26"/>
      <c r="AZ158" s="26"/>
      <c r="BA158" s="26"/>
      <c r="BB158" s="26"/>
      <c r="BC158" s="29"/>
      <c r="BD158" s="141"/>
      <c r="BE158" s="142"/>
      <c r="BF158" s="142"/>
      <c r="BG158" s="142"/>
      <c r="BH158" s="142"/>
      <c r="BI158" s="29"/>
      <c r="BJ158" s="28"/>
      <c r="BK158" s="26"/>
      <c r="BL158" s="26"/>
      <c r="BM158" s="26"/>
      <c r="BN158" s="26"/>
      <c r="BO158" s="29"/>
      <c r="BP158" s="26"/>
      <c r="BQ158" s="26"/>
      <c r="BR158" s="26"/>
      <c r="BS158" s="26"/>
      <c r="BT158" s="26"/>
      <c r="BU158" s="29"/>
      <c r="BV158" s="26"/>
      <c r="BW158" s="26"/>
      <c r="BX158" s="26"/>
      <c r="BY158" s="26"/>
      <c r="BZ158" s="26"/>
      <c r="CA158" s="29"/>
      <c r="CB158" s="26"/>
      <c r="CC158" s="26"/>
      <c r="CD158" s="26"/>
      <c r="CE158" s="26"/>
      <c r="CF158" s="26"/>
      <c r="CG158" s="29"/>
      <c r="CH158" s="26"/>
      <c r="CI158" s="26"/>
      <c r="CJ158" s="26"/>
      <c r="CK158" s="26"/>
      <c r="CL158" s="26"/>
      <c r="CM158" s="29"/>
      <c r="CN158" s="26"/>
      <c r="CO158" s="26"/>
      <c r="CP158" s="26"/>
      <c r="CQ158" s="26"/>
      <c r="CR158" s="26"/>
      <c r="CS158" s="29"/>
      <c r="CT158" s="26"/>
      <c r="CU158" s="26"/>
      <c r="CV158" s="26"/>
      <c r="CW158" s="26"/>
      <c r="CX158" s="26"/>
      <c r="CY158" s="29"/>
      <c r="CZ158" s="26"/>
      <c r="DA158" s="26"/>
      <c r="DB158" s="26"/>
      <c r="DC158" s="26"/>
      <c r="DD158" s="26"/>
      <c r="DE158" s="29"/>
      <c r="DF158" s="26"/>
      <c r="DG158" s="26"/>
      <c r="DH158" s="26"/>
      <c r="DI158" s="26"/>
      <c r="DJ158" s="26"/>
      <c r="DK158" s="29"/>
      <c r="DL158" s="26"/>
      <c r="DM158" s="26"/>
      <c r="DN158" s="26"/>
      <c r="DO158" s="26"/>
      <c r="DP158" s="26"/>
      <c r="DQ158" s="29"/>
      <c r="DR158" s="26"/>
      <c r="DS158" s="26"/>
      <c r="DT158" s="26"/>
      <c r="DU158" s="26"/>
      <c r="DV158" s="26"/>
      <c r="DW158" s="29"/>
      <c r="DX158" s="26"/>
      <c r="DY158" s="26"/>
      <c r="DZ158" s="26"/>
      <c r="EA158" s="26"/>
      <c r="EB158" s="26"/>
      <c r="EC158" s="29"/>
      <c r="ED158" s="26"/>
      <c r="EE158" s="26"/>
      <c r="EF158" s="26"/>
      <c r="EG158" s="26"/>
      <c r="EH158" s="26"/>
      <c r="EI158" s="29"/>
      <c r="EJ158" s="26"/>
      <c r="EK158" s="26"/>
      <c r="EL158" s="26"/>
      <c r="EM158" s="26"/>
      <c r="EN158" s="26"/>
      <c r="EO158" s="29"/>
      <c r="EP158" s="26"/>
      <c r="EQ158" s="26"/>
      <c r="ER158" s="26"/>
      <c r="ES158" s="26"/>
      <c r="ET158" s="26"/>
      <c r="EU158" s="29"/>
      <c r="EV158" s="26"/>
      <c r="EW158" s="26"/>
      <c r="EX158" s="26"/>
      <c r="EY158" s="26"/>
      <c r="EZ158" s="26"/>
      <c r="FA158" s="29"/>
      <c r="FB158" s="26"/>
      <c r="FC158" s="26"/>
      <c r="FD158" s="26"/>
      <c r="FE158" s="26"/>
      <c r="FF158" s="26"/>
      <c r="FG158" s="29"/>
      <c r="FH158" s="26"/>
      <c r="FI158" s="26"/>
      <c r="FJ158" s="26"/>
      <c r="FK158" s="26"/>
      <c r="FL158" s="26"/>
      <c r="FM158" s="29"/>
      <c r="FN158" s="26"/>
      <c r="FO158" s="26"/>
      <c r="FP158" s="26"/>
      <c r="FQ158" s="26"/>
      <c r="FR158" s="26"/>
      <c r="FS158" s="29"/>
      <c r="FT158" s="26"/>
      <c r="FU158" s="26"/>
      <c r="FV158" s="26"/>
      <c r="FW158" s="26"/>
      <c r="FX158" s="26"/>
      <c r="FY158" s="29"/>
      <c r="FZ158" s="26"/>
      <c r="GA158" s="26"/>
      <c r="GB158" s="26"/>
      <c r="GC158" s="26"/>
      <c r="GD158" s="26"/>
      <c r="GE158" s="29"/>
      <c r="GF158" s="26"/>
      <c r="GG158" s="26"/>
      <c r="GH158" s="26"/>
      <c r="GI158" s="26"/>
      <c r="GJ158" s="26"/>
      <c r="GK158" s="29"/>
      <c r="GL158" s="26"/>
      <c r="GM158" s="26"/>
      <c r="GN158" s="26"/>
      <c r="GO158" s="26"/>
      <c r="GP158" s="26"/>
      <c r="GQ158" s="29"/>
      <c r="GR158" s="26"/>
      <c r="GS158" s="26"/>
      <c r="GT158" s="26"/>
      <c r="GU158" s="26"/>
      <c r="GV158" s="26"/>
      <c r="GW158" s="29"/>
      <c r="GX158" s="26"/>
      <c r="GY158" s="26"/>
      <c r="GZ158" s="26"/>
      <c r="HA158" s="26"/>
      <c r="HB158" s="26"/>
      <c r="HC158" s="29"/>
      <c r="HD158" s="26"/>
      <c r="HE158" s="26"/>
      <c r="HF158" s="26"/>
      <c r="HG158" s="26"/>
      <c r="HH158" s="26"/>
      <c r="HI158" s="29"/>
      <c r="HJ158" s="26"/>
      <c r="HK158" s="26"/>
      <c r="HL158" s="26"/>
      <c r="HM158" s="26"/>
      <c r="HN158" s="26"/>
      <c r="HO158" s="29"/>
      <c r="HP158" s="26"/>
      <c r="HQ158" s="26"/>
      <c r="HR158" s="26"/>
      <c r="HS158" s="26"/>
      <c r="HT158" s="26"/>
      <c r="HU158" s="29"/>
      <c r="HV158" s="26"/>
      <c r="HW158" s="26"/>
      <c r="HX158" s="26"/>
      <c r="HY158" s="26"/>
      <c r="HZ158" s="26"/>
      <c r="IA158" s="29"/>
      <c r="IB158" s="26"/>
      <c r="IC158" s="26"/>
      <c r="ID158" s="26"/>
      <c r="IE158" s="26"/>
      <c r="IF158" s="26"/>
      <c r="IG158" s="29"/>
      <c r="IH158" s="26"/>
      <c r="II158" s="26"/>
      <c r="IJ158" s="26"/>
      <c r="IK158" s="26"/>
      <c r="IL158" s="26"/>
      <c r="IM158" s="29"/>
      <c r="IN158" s="26"/>
      <c r="IO158" s="26"/>
      <c r="IP158" s="26"/>
      <c r="IQ158" s="26"/>
      <c r="IR158" s="26"/>
      <c r="IS158" s="29"/>
      <c r="IT158" s="26"/>
      <c r="IU158" s="26"/>
      <c r="IV158" s="26"/>
      <c r="IW158" s="26"/>
      <c r="IX158" s="26"/>
      <c r="IY158" s="29"/>
      <c r="IZ158" s="26"/>
      <c r="JA158" s="26"/>
      <c r="JB158" s="26"/>
      <c r="JC158" s="26"/>
      <c r="JD158" s="26"/>
      <c r="JE158" s="29"/>
      <c r="JF158" s="26"/>
      <c r="JG158" s="26"/>
      <c r="JH158" s="26"/>
      <c r="JI158" s="26"/>
      <c r="JJ158" s="26"/>
      <c r="JK158" s="29"/>
      <c r="JL158" s="26"/>
      <c r="JM158" s="26"/>
      <c r="JN158" s="26"/>
      <c r="JO158" s="26"/>
      <c r="JP158" s="26"/>
      <c r="JQ158" s="29"/>
      <c r="JR158" s="26"/>
      <c r="JS158" s="26"/>
      <c r="JT158" s="26"/>
      <c r="JU158" s="26"/>
      <c r="JV158" s="26"/>
      <c r="JW158" s="29"/>
      <c r="JX158" s="26"/>
      <c r="JY158" s="26"/>
      <c r="JZ158" s="26"/>
      <c r="KA158" s="26"/>
      <c r="KB158" s="26"/>
      <c r="KC158" s="29"/>
      <c r="KD158" s="26"/>
      <c r="KE158" s="26"/>
      <c r="KF158" s="26"/>
      <c r="KG158" s="26"/>
      <c r="KH158" s="26"/>
      <c r="KI158" s="29"/>
      <c r="KJ158" s="26"/>
      <c r="KK158" s="26"/>
      <c r="KL158" s="26"/>
      <c r="KM158" s="26"/>
      <c r="KN158" s="26"/>
      <c r="KO158" s="29"/>
      <c r="KP158" s="26"/>
      <c r="KQ158" s="26"/>
      <c r="KR158" s="26"/>
      <c r="KS158" s="26"/>
      <c r="KT158" s="26"/>
      <c r="KU158" s="29"/>
      <c r="KV158" s="26"/>
      <c r="KW158" s="26"/>
      <c r="KX158" s="26"/>
      <c r="KY158" s="26"/>
      <c r="KZ158" s="26"/>
      <c r="LA158" s="29"/>
      <c r="LB158" s="26"/>
      <c r="LC158" s="26"/>
      <c r="LD158" s="26"/>
      <c r="LE158" s="26"/>
      <c r="LF158" s="26"/>
      <c r="LG158" s="29"/>
    </row>
    <row r="159">
      <c r="A159" s="1"/>
      <c r="B159" s="59"/>
      <c r="D159" s="50" t="s">
        <v>11</v>
      </c>
      <c r="E159" s="37">
        <f t="shared" ref="E159:J159" si="139">N159+T159+Z159+AF159+AL159+AR159+AX159+BD159+BJ159+BP159+BV159+CB159+CH159+CN159+CT159+CZ159+DF159+DL159+DR159+DX159+ED159+EJ159+EP159+EV159+FB159+FH159+FN159+FT159+FZ159+GF159+GL159+GR159+GX159+HD159+HJ159+HP159+HV159+IB159+IH159+IN159+IT159+IZ159+JF159+JL159+JR159+JX159+KD159+KJ159+KP159+KV159+LB159</f>
        <v>0</v>
      </c>
      <c r="F159" s="37">
        <f t="shared" si="139"/>
        <v>0</v>
      </c>
      <c r="G159" s="37">
        <f t="shared" si="139"/>
        <v>43200</v>
      </c>
      <c r="H159" s="37">
        <f t="shared" si="139"/>
        <v>0</v>
      </c>
      <c r="I159" s="37">
        <f t="shared" si="139"/>
        <v>0</v>
      </c>
      <c r="J159" s="37">
        <f t="shared" si="139"/>
        <v>0</v>
      </c>
      <c r="K159" s="43">
        <f t="shared" si="140"/>
        <v>43200</v>
      </c>
      <c r="M159" s="27"/>
      <c r="N159" s="40"/>
      <c r="O159" s="38"/>
      <c r="P159" s="38"/>
      <c r="Q159" s="38"/>
      <c r="R159" s="38"/>
      <c r="S159" s="38"/>
      <c r="T159" s="40"/>
      <c r="U159" s="38"/>
      <c r="V159" s="37">
        <v>43200.0</v>
      </c>
      <c r="W159" s="38"/>
      <c r="X159" s="38"/>
      <c r="Y159" s="38"/>
      <c r="Z159" s="40"/>
      <c r="AA159" s="37"/>
      <c r="AB159" s="38"/>
      <c r="AC159" s="38"/>
      <c r="AD159" s="37"/>
      <c r="AE159" s="61"/>
      <c r="AF159" s="38"/>
      <c r="AG159" s="38"/>
      <c r="AH159" s="37"/>
      <c r="AI159" s="38"/>
      <c r="AJ159" s="38"/>
      <c r="AK159" s="61"/>
      <c r="AL159" s="40"/>
      <c r="AM159" s="38"/>
      <c r="AN159" s="38"/>
      <c r="AO159" s="38"/>
      <c r="AP159" s="38"/>
      <c r="AQ159" s="61"/>
      <c r="AR159" s="60"/>
      <c r="AS159" s="38"/>
      <c r="AT159" s="38"/>
      <c r="AU159" s="38"/>
      <c r="AV159" s="38"/>
      <c r="AW159" s="61"/>
      <c r="AX159" s="37"/>
      <c r="AY159" s="38"/>
      <c r="AZ159" s="38"/>
      <c r="BA159" s="38"/>
      <c r="BB159" s="38"/>
      <c r="BC159" s="61"/>
      <c r="BD159" s="147"/>
      <c r="BE159" s="148"/>
      <c r="BF159" s="148"/>
      <c r="BG159" s="148"/>
      <c r="BH159" s="148"/>
      <c r="BI159" s="61"/>
      <c r="BJ159" s="60"/>
      <c r="BK159" s="38"/>
      <c r="BL159" s="38"/>
      <c r="BM159" s="38"/>
      <c r="BN159" s="38"/>
      <c r="BO159" s="61"/>
      <c r="BP159" s="38"/>
      <c r="BQ159" s="38"/>
      <c r="BR159" s="37"/>
      <c r="BS159" s="38"/>
      <c r="BT159" s="38"/>
      <c r="BU159" s="61"/>
      <c r="BV159" s="37"/>
      <c r="BW159" s="38"/>
      <c r="BX159" s="37"/>
      <c r="BY159" s="38"/>
      <c r="BZ159" s="38"/>
      <c r="CA159" s="61"/>
      <c r="CB159" s="37"/>
      <c r="CC159" s="38"/>
      <c r="CD159" s="37"/>
      <c r="CE159" s="38"/>
      <c r="CF159" s="37"/>
      <c r="CG159" s="61"/>
      <c r="CH159" s="38"/>
      <c r="CI159" s="38"/>
      <c r="CJ159" s="37"/>
      <c r="CK159" s="38"/>
      <c r="CL159" s="37"/>
      <c r="CM159" s="41"/>
      <c r="CN159" s="38"/>
      <c r="CO159" s="38"/>
      <c r="CP159" s="37"/>
      <c r="CQ159" s="38"/>
      <c r="CR159" s="38"/>
      <c r="CS159" s="61"/>
      <c r="CT159" s="38"/>
      <c r="CU159" s="38"/>
      <c r="CV159" s="37"/>
      <c r="CW159" s="38"/>
      <c r="CX159" s="38"/>
      <c r="CY159" s="61"/>
      <c r="CZ159" s="38"/>
      <c r="DA159" s="38"/>
      <c r="DB159" s="37"/>
      <c r="DC159" s="38"/>
      <c r="DD159" s="38"/>
      <c r="DE159" s="61"/>
      <c r="DF159" s="38"/>
      <c r="DG159" s="38"/>
      <c r="DH159" s="37"/>
      <c r="DI159" s="38"/>
      <c r="DJ159" s="38"/>
      <c r="DK159" s="61"/>
      <c r="DL159" s="38"/>
      <c r="DM159" s="38"/>
      <c r="DN159" s="37"/>
      <c r="DO159" s="38"/>
      <c r="DP159" s="38"/>
      <c r="DQ159" s="41"/>
      <c r="DR159" s="38"/>
      <c r="DS159" s="38"/>
      <c r="DT159" s="37"/>
      <c r="DU159" s="38"/>
      <c r="DV159" s="38"/>
      <c r="DW159" s="61"/>
      <c r="DX159" s="38"/>
      <c r="DY159" s="38"/>
      <c r="DZ159" s="37"/>
      <c r="EA159" s="38"/>
      <c r="EB159" s="38"/>
      <c r="EC159" s="61"/>
      <c r="ED159" s="37"/>
      <c r="EE159" s="38"/>
      <c r="EF159" s="37"/>
      <c r="EG159" s="38"/>
      <c r="EH159" s="38"/>
      <c r="EI159" s="61"/>
      <c r="EJ159" s="38"/>
      <c r="EK159" s="38"/>
      <c r="EL159" s="37"/>
      <c r="EM159" s="38"/>
      <c r="EN159" s="38"/>
      <c r="EO159" s="61"/>
      <c r="EP159" s="38"/>
      <c r="EQ159" s="38"/>
      <c r="ER159" s="37"/>
      <c r="ES159" s="38"/>
      <c r="ET159" s="38"/>
      <c r="EU159" s="61"/>
      <c r="EV159" s="37"/>
      <c r="EW159" s="38"/>
      <c r="EX159" s="37"/>
      <c r="EY159" s="37"/>
      <c r="EZ159" s="38"/>
      <c r="FA159" s="61"/>
      <c r="FB159" s="38"/>
      <c r="FC159" s="38"/>
      <c r="FD159" s="37"/>
      <c r="FE159" s="38"/>
      <c r="FF159" s="38"/>
      <c r="FG159" s="61"/>
      <c r="FH159" s="37"/>
      <c r="FI159" s="38"/>
      <c r="FJ159" s="37"/>
      <c r="FK159" s="38"/>
      <c r="FL159" s="38"/>
      <c r="FM159" s="61"/>
      <c r="FN159" s="38"/>
      <c r="FO159" s="38"/>
      <c r="FP159" s="37"/>
      <c r="FQ159" s="38"/>
      <c r="FR159" s="38"/>
      <c r="FS159" s="61"/>
      <c r="FT159" s="38"/>
      <c r="FU159" s="38"/>
      <c r="FV159" s="37"/>
      <c r="FW159" s="38"/>
      <c r="FX159" s="37"/>
      <c r="FY159" s="61"/>
      <c r="FZ159" s="37"/>
      <c r="GA159" s="38"/>
      <c r="GB159" s="37"/>
      <c r="GC159" s="38"/>
      <c r="GD159" s="37"/>
      <c r="GE159" s="61"/>
      <c r="GF159" s="38"/>
      <c r="GG159" s="38"/>
      <c r="GH159" s="37"/>
      <c r="GI159" s="38"/>
      <c r="GJ159" s="38"/>
      <c r="GK159" s="61"/>
      <c r="GL159" s="38"/>
      <c r="GM159" s="38"/>
      <c r="GN159" s="37"/>
      <c r="GO159" s="37"/>
      <c r="GP159" s="37"/>
      <c r="GQ159" s="41"/>
      <c r="GR159" s="38"/>
      <c r="GS159" s="38"/>
      <c r="GT159" s="37"/>
      <c r="GU159" s="37"/>
      <c r="GV159" s="37"/>
      <c r="GW159" s="41"/>
      <c r="GX159" s="38"/>
      <c r="GY159" s="38"/>
      <c r="GZ159" s="37"/>
      <c r="HA159" s="37"/>
      <c r="HB159" s="37"/>
      <c r="HC159" s="41"/>
      <c r="HD159" s="38"/>
      <c r="HE159" s="38"/>
      <c r="HF159" s="37"/>
      <c r="HG159" s="37"/>
      <c r="HH159" s="37"/>
      <c r="HI159" s="41"/>
      <c r="HJ159" s="38"/>
      <c r="HK159" s="38"/>
      <c r="HL159" s="37"/>
      <c r="HM159" s="37"/>
      <c r="HN159" s="37"/>
      <c r="HO159" s="41"/>
      <c r="HP159" s="38"/>
      <c r="HQ159" s="38"/>
      <c r="HR159" s="37"/>
      <c r="HS159" s="37"/>
      <c r="HT159" s="37"/>
      <c r="HU159" s="41"/>
      <c r="HV159" s="38"/>
      <c r="HW159" s="38"/>
      <c r="HX159" s="37"/>
      <c r="HY159" s="37"/>
      <c r="HZ159" s="37"/>
      <c r="IA159" s="41"/>
      <c r="IB159" s="38"/>
      <c r="IC159" s="38"/>
      <c r="ID159" s="37"/>
      <c r="IE159" s="37"/>
      <c r="IF159" s="37"/>
      <c r="IG159" s="41"/>
      <c r="IH159" s="38"/>
      <c r="II159" s="38"/>
      <c r="IJ159" s="37"/>
      <c r="IK159" s="37"/>
      <c r="IL159" s="37"/>
      <c r="IM159" s="41"/>
      <c r="IN159" s="38"/>
      <c r="IO159" s="38"/>
      <c r="IP159" s="37"/>
      <c r="IQ159" s="37"/>
      <c r="IR159" s="37"/>
      <c r="IS159" s="41"/>
      <c r="IT159" s="38"/>
      <c r="IU159" s="38"/>
      <c r="IV159" s="37"/>
      <c r="IW159" s="37"/>
      <c r="IX159" s="37"/>
      <c r="IY159" s="41"/>
      <c r="IZ159" s="38"/>
      <c r="JA159" s="38"/>
      <c r="JB159" s="37"/>
      <c r="JC159" s="37"/>
      <c r="JD159" s="37"/>
      <c r="JE159" s="41"/>
      <c r="JF159" s="38"/>
      <c r="JG159" s="38"/>
      <c r="JH159" s="37"/>
      <c r="JI159" s="37"/>
      <c r="JJ159" s="37"/>
      <c r="JK159" s="41"/>
      <c r="JL159" s="38"/>
      <c r="JM159" s="38"/>
      <c r="JN159" s="37"/>
      <c r="JO159" s="37"/>
      <c r="JP159" s="37"/>
      <c r="JQ159" s="41"/>
      <c r="JR159" s="38"/>
      <c r="JS159" s="38"/>
      <c r="JT159" s="37"/>
      <c r="JU159" s="37"/>
      <c r="JV159" s="37"/>
      <c r="JW159" s="41"/>
      <c r="JX159" s="38"/>
      <c r="JY159" s="38"/>
      <c r="JZ159" s="37"/>
      <c r="KA159" s="37"/>
      <c r="KB159" s="37"/>
      <c r="KC159" s="41"/>
      <c r="KD159" s="38"/>
      <c r="KE159" s="38"/>
      <c r="KF159" s="37"/>
      <c r="KG159" s="37"/>
      <c r="KH159" s="37"/>
      <c r="KI159" s="41"/>
      <c r="KJ159" s="38"/>
      <c r="KK159" s="38"/>
      <c r="KL159" s="37"/>
      <c r="KM159" s="37"/>
      <c r="KN159" s="37"/>
      <c r="KO159" s="41"/>
      <c r="KP159" s="38"/>
      <c r="KQ159" s="38"/>
      <c r="KR159" s="37"/>
      <c r="KS159" s="37"/>
      <c r="KT159" s="37"/>
      <c r="KU159" s="41"/>
      <c r="KV159" s="38"/>
      <c r="KW159" s="38"/>
      <c r="KX159" s="37"/>
      <c r="KY159" s="37"/>
      <c r="KZ159" s="37"/>
      <c r="LA159" s="41"/>
      <c r="LB159" s="38"/>
      <c r="LC159" s="38"/>
      <c r="LD159" s="37"/>
      <c r="LE159" s="37"/>
      <c r="LF159" s="37"/>
      <c r="LG159" s="41"/>
    </row>
    <row r="160">
      <c r="A160" s="1"/>
      <c r="B160" s="62"/>
      <c r="C160" s="63"/>
      <c r="D160" s="64" t="s">
        <v>13</v>
      </c>
      <c r="E160" s="77">
        <f t="shared" ref="E160:J160" si="141">N160+T160+Z160+AF160+AL160+AR160+AX160+BD160+BJ160+BP160+BV160+CB160+CH160+CN160+CT160+CZ160+DF160+DL160+DR160+DX160+ED160+EJ160+EP160+EV160+FB160+FH160+FN160+FT160+FZ160+GF160+GL160+GR160+GX160+HD160+HJ160+HP160+HV160+IB160+IH160+IN160+IT160+IZ160+JF160+JL160+JR160+JX160+KD160+KJ160+KP160+KV160+LB160</f>
        <v>0</v>
      </c>
      <c r="F160" s="77">
        <f t="shared" si="141"/>
        <v>0</v>
      </c>
      <c r="G160" s="77">
        <f t="shared" si="141"/>
        <v>0</v>
      </c>
      <c r="H160" s="77">
        <f t="shared" si="141"/>
        <v>0</v>
      </c>
      <c r="I160" s="77">
        <f t="shared" si="141"/>
        <v>0</v>
      </c>
      <c r="J160" s="77">
        <f t="shared" si="141"/>
        <v>0</v>
      </c>
      <c r="K160" s="71">
        <f t="shared" si="140"/>
        <v>0</v>
      </c>
      <c r="L160" s="63"/>
      <c r="M160" s="65"/>
      <c r="N160" s="67"/>
      <c r="O160" s="66"/>
      <c r="P160" s="66"/>
      <c r="Q160" s="66"/>
      <c r="R160" s="66"/>
      <c r="S160" s="66"/>
      <c r="T160" s="67"/>
      <c r="U160" s="66"/>
      <c r="V160" s="77">
        <v>0.0</v>
      </c>
      <c r="W160" s="66"/>
      <c r="X160" s="66"/>
      <c r="Y160" s="66"/>
      <c r="Z160" s="67"/>
      <c r="AA160" s="66"/>
      <c r="AB160" s="66"/>
      <c r="AC160" s="66"/>
      <c r="AD160" s="66"/>
      <c r="AE160" s="68"/>
      <c r="AF160" s="66"/>
      <c r="AG160" s="66"/>
      <c r="AH160" s="66"/>
      <c r="AI160" s="66"/>
      <c r="AJ160" s="66"/>
      <c r="AK160" s="68"/>
      <c r="AL160" s="67"/>
      <c r="AM160" s="66"/>
      <c r="AN160" s="66"/>
      <c r="AO160" s="66"/>
      <c r="AP160" s="66"/>
      <c r="AQ160" s="68"/>
      <c r="AR160" s="67"/>
      <c r="AS160" s="66"/>
      <c r="AT160" s="66"/>
      <c r="AU160" s="66"/>
      <c r="AV160" s="66"/>
      <c r="AW160" s="68"/>
      <c r="AX160" s="66"/>
      <c r="AY160" s="66"/>
      <c r="AZ160" s="66"/>
      <c r="BA160" s="66"/>
      <c r="BB160" s="66"/>
      <c r="BC160" s="68"/>
      <c r="BD160" s="149"/>
      <c r="BE160" s="150"/>
      <c r="BF160" s="150"/>
      <c r="BG160" s="150"/>
      <c r="BH160" s="150"/>
      <c r="BI160" s="68"/>
      <c r="BJ160" s="67"/>
      <c r="BK160" s="66"/>
      <c r="BL160" s="66"/>
      <c r="BM160" s="66"/>
      <c r="BN160" s="66"/>
      <c r="BO160" s="68"/>
      <c r="BP160" s="66"/>
      <c r="BQ160" s="66"/>
      <c r="BR160" s="66"/>
      <c r="BS160" s="66"/>
      <c r="BT160" s="66"/>
      <c r="BU160" s="68"/>
      <c r="BV160" s="66"/>
      <c r="BW160" s="66"/>
      <c r="BX160" s="66"/>
      <c r="BY160" s="66"/>
      <c r="BZ160" s="66"/>
      <c r="CA160" s="68"/>
      <c r="CB160" s="66"/>
      <c r="CC160" s="66"/>
      <c r="CD160" s="66"/>
      <c r="CE160" s="66"/>
      <c r="CF160" s="66"/>
      <c r="CG160" s="68"/>
      <c r="CH160" s="66"/>
      <c r="CI160" s="66"/>
      <c r="CJ160" s="66"/>
      <c r="CK160" s="66"/>
      <c r="CL160" s="66"/>
      <c r="CM160" s="68"/>
      <c r="CN160" s="66"/>
      <c r="CO160" s="66"/>
      <c r="CP160" s="66"/>
      <c r="CQ160" s="66"/>
      <c r="CR160" s="66"/>
      <c r="CS160" s="68"/>
      <c r="CT160" s="66"/>
      <c r="CU160" s="66"/>
      <c r="CV160" s="66"/>
      <c r="CW160" s="66"/>
      <c r="CX160" s="66"/>
      <c r="CY160" s="68"/>
      <c r="CZ160" s="66"/>
      <c r="DA160" s="66"/>
      <c r="DB160" s="66"/>
      <c r="DC160" s="66"/>
      <c r="DD160" s="66"/>
      <c r="DE160" s="68"/>
      <c r="DF160" s="66"/>
      <c r="DG160" s="66"/>
      <c r="DH160" s="66"/>
      <c r="DI160" s="66"/>
      <c r="DJ160" s="66"/>
      <c r="DK160" s="68"/>
      <c r="DL160" s="66"/>
      <c r="DM160" s="66"/>
      <c r="DN160" s="66"/>
      <c r="DO160" s="66"/>
      <c r="DP160" s="66"/>
      <c r="DQ160" s="68"/>
      <c r="DR160" s="66"/>
      <c r="DS160" s="66"/>
      <c r="DT160" s="66"/>
      <c r="DU160" s="66"/>
      <c r="DV160" s="66"/>
      <c r="DW160" s="68"/>
      <c r="DX160" s="66"/>
      <c r="DY160" s="66"/>
      <c r="DZ160" s="66"/>
      <c r="EA160" s="66"/>
      <c r="EB160" s="66"/>
      <c r="EC160" s="68"/>
      <c r="ED160" s="77"/>
      <c r="EE160" s="66"/>
      <c r="EF160" s="66"/>
      <c r="EG160" s="66"/>
      <c r="EH160" s="66"/>
      <c r="EI160" s="68"/>
      <c r="EJ160" s="66"/>
      <c r="EK160" s="66"/>
      <c r="EL160" s="66"/>
      <c r="EM160" s="66"/>
      <c r="EN160" s="66"/>
      <c r="EO160" s="68"/>
      <c r="EP160" s="66"/>
      <c r="EQ160" s="66"/>
      <c r="ER160" s="66"/>
      <c r="ES160" s="66"/>
      <c r="ET160" s="66"/>
      <c r="EU160" s="68"/>
      <c r="EV160" s="66"/>
      <c r="EW160" s="66"/>
      <c r="EX160" s="66"/>
      <c r="EY160" s="66"/>
      <c r="EZ160" s="66"/>
      <c r="FA160" s="68"/>
      <c r="FB160" s="66"/>
      <c r="FC160" s="66"/>
      <c r="FD160" s="66"/>
      <c r="FE160" s="66"/>
      <c r="FF160" s="66"/>
      <c r="FG160" s="68"/>
      <c r="FH160" s="66"/>
      <c r="FI160" s="66"/>
      <c r="FJ160" s="66"/>
      <c r="FK160" s="66"/>
      <c r="FL160" s="66"/>
      <c r="FM160" s="68"/>
      <c r="FN160" s="66"/>
      <c r="FO160" s="66"/>
      <c r="FP160" s="66"/>
      <c r="FQ160" s="66"/>
      <c r="FR160" s="66"/>
      <c r="FS160" s="68"/>
      <c r="FT160" s="66"/>
      <c r="FU160" s="66"/>
      <c r="FV160" s="66"/>
      <c r="FW160" s="66"/>
      <c r="FX160" s="66"/>
      <c r="FY160" s="68"/>
      <c r="FZ160" s="66"/>
      <c r="GA160" s="66"/>
      <c r="GB160" s="66"/>
      <c r="GC160" s="66"/>
      <c r="GD160" s="66"/>
      <c r="GE160" s="68"/>
      <c r="GF160" s="66"/>
      <c r="GG160" s="66"/>
      <c r="GH160" s="66"/>
      <c r="GI160" s="66"/>
      <c r="GJ160" s="66"/>
      <c r="GK160" s="68"/>
      <c r="GL160" s="66"/>
      <c r="GM160" s="66"/>
      <c r="GN160" s="66"/>
      <c r="GO160" s="66"/>
      <c r="GP160" s="66"/>
      <c r="GQ160" s="68"/>
      <c r="GR160" s="66"/>
      <c r="GS160" s="66"/>
      <c r="GT160" s="66"/>
      <c r="GU160" s="66"/>
      <c r="GV160" s="66"/>
      <c r="GW160" s="68"/>
      <c r="GX160" s="66"/>
      <c r="GY160" s="66"/>
      <c r="GZ160" s="66"/>
      <c r="HA160" s="66"/>
      <c r="HB160" s="66"/>
      <c r="HC160" s="68"/>
      <c r="HD160" s="66"/>
      <c r="HE160" s="66"/>
      <c r="HF160" s="66"/>
      <c r="HG160" s="66"/>
      <c r="HH160" s="66"/>
      <c r="HI160" s="68"/>
      <c r="HJ160" s="66"/>
      <c r="HK160" s="66"/>
      <c r="HL160" s="66"/>
      <c r="HM160" s="66"/>
      <c r="HN160" s="66"/>
      <c r="HO160" s="68"/>
      <c r="HP160" s="66"/>
      <c r="HQ160" s="66"/>
      <c r="HR160" s="66"/>
      <c r="HS160" s="66"/>
      <c r="HT160" s="66"/>
      <c r="HU160" s="68"/>
      <c r="HV160" s="66"/>
      <c r="HW160" s="66"/>
      <c r="HX160" s="66"/>
      <c r="HY160" s="66"/>
      <c r="HZ160" s="66"/>
      <c r="IA160" s="68"/>
      <c r="IB160" s="66"/>
      <c r="IC160" s="66"/>
      <c r="ID160" s="66"/>
      <c r="IE160" s="66"/>
      <c r="IF160" s="66"/>
      <c r="IG160" s="68"/>
      <c r="IH160" s="66"/>
      <c r="II160" s="66"/>
      <c r="IJ160" s="66"/>
      <c r="IK160" s="66"/>
      <c r="IL160" s="66"/>
      <c r="IM160" s="68"/>
      <c r="IN160" s="66"/>
      <c r="IO160" s="66"/>
      <c r="IP160" s="66"/>
      <c r="IQ160" s="66"/>
      <c r="IR160" s="66"/>
      <c r="IS160" s="68"/>
      <c r="IT160" s="66"/>
      <c r="IU160" s="66"/>
      <c r="IV160" s="66"/>
      <c r="IW160" s="66"/>
      <c r="IX160" s="66"/>
      <c r="IY160" s="68"/>
      <c r="IZ160" s="66"/>
      <c r="JA160" s="66"/>
      <c r="JB160" s="66"/>
      <c r="JC160" s="66"/>
      <c r="JD160" s="66"/>
      <c r="JE160" s="68"/>
      <c r="JF160" s="66"/>
      <c r="JG160" s="66"/>
      <c r="JH160" s="66"/>
      <c r="JI160" s="66"/>
      <c r="JJ160" s="66"/>
      <c r="JK160" s="68"/>
      <c r="JL160" s="66"/>
      <c r="JM160" s="66"/>
      <c r="JN160" s="66"/>
      <c r="JO160" s="66"/>
      <c r="JP160" s="66"/>
      <c r="JQ160" s="68"/>
      <c r="JR160" s="66"/>
      <c r="JS160" s="66"/>
      <c r="JT160" s="66"/>
      <c r="JU160" s="66"/>
      <c r="JV160" s="66"/>
      <c r="JW160" s="68"/>
      <c r="JX160" s="66"/>
      <c r="JY160" s="66"/>
      <c r="JZ160" s="66"/>
      <c r="KA160" s="66"/>
      <c r="KB160" s="66"/>
      <c r="KC160" s="68"/>
      <c r="KD160" s="66"/>
      <c r="KE160" s="66"/>
      <c r="KF160" s="66"/>
      <c r="KG160" s="66"/>
      <c r="KH160" s="66"/>
      <c r="KI160" s="68"/>
      <c r="KJ160" s="66"/>
      <c r="KK160" s="66"/>
      <c r="KL160" s="66"/>
      <c r="KM160" s="66"/>
      <c r="KN160" s="66"/>
      <c r="KO160" s="68"/>
      <c r="KP160" s="66"/>
      <c r="KQ160" s="66"/>
      <c r="KR160" s="66"/>
      <c r="KS160" s="66"/>
      <c r="KT160" s="66"/>
      <c r="KU160" s="68"/>
      <c r="KV160" s="66"/>
      <c r="KW160" s="66"/>
      <c r="KX160" s="66"/>
      <c r="KY160" s="66"/>
      <c r="KZ160" s="66"/>
      <c r="LA160" s="68"/>
      <c r="LB160" s="66"/>
      <c r="LC160" s="66"/>
      <c r="LD160" s="66"/>
      <c r="LE160" s="66"/>
      <c r="LF160" s="66"/>
      <c r="LG160" s="68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</row>
  </sheetData>
  <mergeCells count="402">
    <mergeCell ref="B3:C3"/>
    <mergeCell ref="D3:D4"/>
    <mergeCell ref="L3:L4"/>
    <mergeCell ref="M3:M4"/>
    <mergeCell ref="L5:L10"/>
    <mergeCell ref="M5:M10"/>
    <mergeCell ref="B6:C6"/>
    <mergeCell ref="B7:C10"/>
    <mergeCell ref="D7:D8"/>
    <mergeCell ref="B11:C11"/>
    <mergeCell ref="D11:D12"/>
    <mergeCell ref="B14:C14"/>
    <mergeCell ref="B15:C18"/>
    <mergeCell ref="D15:D16"/>
    <mergeCell ref="B19:C19"/>
    <mergeCell ref="D19:D20"/>
    <mergeCell ref="B22:C22"/>
    <mergeCell ref="B23:C26"/>
    <mergeCell ref="D23:D24"/>
    <mergeCell ref="B27:C27"/>
    <mergeCell ref="D27:D28"/>
    <mergeCell ref="M27:M28"/>
    <mergeCell ref="M29:M34"/>
    <mergeCell ref="N37:S37"/>
    <mergeCell ref="T37:Y37"/>
    <mergeCell ref="Z37:AE37"/>
    <mergeCell ref="AF37:AK37"/>
    <mergeCell ref="AL37:AQ37"/>
    <mergeCell ref="AF62:AK62"/>
    <mergeCell ref="AL62:AQ62"/>
    <mergeCell ref="B63:C63"/>
    <mergeCell ref="D63:D64"/>
    <mergeCell ref="L63:L64"/>
    <mergeCell ref="M63:M64"/>
    <mergeCell ref="B66:C66"/>
    <mergeCell ref="B67:C70"/>
    <mergeCell ref="D67:D68"/>
    <mergeCell ref="B71:C71"/>
    <mergeCell ref="D71:D72"/>
    <mergeCell ref="L71:L72"/>
    <mergeCell ref="M71:M72"/>
    <mergeCell ref="L11:L12"/>
    <mergeCell ref="M11:M12"/>
    <mergeCell ref="L13:L18"/>
    <mergeCell ref="M13:M18"/>
    <mergeCell ref="L19:L20"/>
    <mergeCell ref="M19:M20"/>
    <mergeCell ref="M21:M26"/>
    <mergeCell ref="L21:L26"/>
    <mergeCell ref="L27:L28"/>
    <mergeCell ref="L29:L34"/>
    <mergeCell ref="L38:L39"/>
    <mergeCell ref="M38:M39"/>
    <mergeCell ref="L40:L45"/>
    <mergeCell ref="M40:M45"/>
    <mergeCell ref="L48:L53"/>
    <mergeCell ref="M48:M53"/>
    <mergeCell ref="L56:L61"/>
    <mergeCell ref="M56:M61"/>
    <mergeCell ref="L65:L70"/>
    <mergeCell ref="M65:M70"/>
    <mergeCell ref="M73:M78"/>
    <mergeCell ref="M79:M80"/>
    <mergeCell ref="M81:M86"/>
    <mergeCell ref="M87:M88"/>
    <mergeCell ref="M89:M94"/>
    <mergeCell ref="M95:M96"/>
    <mergeCell ref="M97:M102"/>
    <mergeCell ref="N103:S103"/>
    <mergeCell ref="M104:M105"/>
    <mergeCell ref="T103:Y103"/>
    <mergeCell ref="Z103:AE103"/>
    <mergeCell ref="AF103:AK103"/>
    <mergeCell ref="AL103:AQ103"/>
    <mergeCell ref="AR103:AW103"/>
    <mergeCell ref="AX103:BC103"/>
    <mergeCell ref="BD103:BI103"/>
    <mergeCell ref="BJ103:BO103"/>
    <mergeCell ref="BP103:BU103"/>
    <mergeCell ref="BV103:CA103"/>
    <mergeCell ref="CB103:CG103"/>
    <mergeCell ref="CH103:CM103"/>
    <mergeCell ref="CN103:CS103"/>
    <mergeCell ref="CT103:CY103"/>
    <mergeCell ref="L73:L78"/>
    <mergeCell ref="L79:L80"/>
    <mergeCell ref="L81:L86"/>
    <mergeCell ref="L87:L88"/>
    <mergeCell ref="L89:L94"/>
    <mergeCell ref="L95:L96"/>
    <mergeCell ref="L97:L102"/>
    <mergeCell ref="B131:C131"/>
    <mergeCell ref="B132:C135"/>
    <mergeCell ref="D132:D133"/>
    <mergeCell ref="B137:C137"/>
    <mergeCell ref="D137:D138"/>
    <mergeCell ref="M139:M144"/>
    <mergeCell ref="D141:D142"/>
    <mergeCell ref="B153:C153"/>
    <mergeCell ref="D153:D154"/>
    <mergeCell ref="B156:C156"/>
    <mergeCell ref="B157:C160"/>
    <mergeCell ref="D157:D158"/>
    <mergeCell ref="B140:C140"/>
    <mergeCell ref="B141:C144"/>
    <mergeCell ref="B145:C145"/>
    <mergeCell ref="D145:D146"/>
    <mergeCell ref="B148:C148"/>
    <mergeCell ref="B149:C152"/>
    <mergeCell ref="D149:D150"/>
    <mergeCell ref="L155:L160"/>
    <mergeCell ref="M155:M160"/>
    <mergeCell ref="L139:L144"/>
    <mergeCell ref="L145:L146"/>
    <mergeCell ref="M145:M146"/>
    <mergeCell ref="L147:L152"/>
    <mergeCell ref="M147:M152"/>
    <mergeCell ref="L153:L154"/>
    <mergeCell ref="M153:M154"/>
    <mergeCell ref="B30:C30"/>
    <mergeCell ref="B31:C34"/>
    <mergeCell ref="D31:D32"/>
    <mergeCell ref="B38:C38"/>
    <mergeCell ref="D38:D39"/>
    <mergeCell ref="B41:C41"/>
    <mergeCell ref="D42:D43"/>
    <mergeCell ref="B42:C45"/>
    <mergeCell ref="B46:C46"/>
    <mergeCell ref="D46:D47"/>
    <mergeCell ref="B49:C49"/>
    <mergeCell ref="B50:C53"/>
    <mergeCell ref="D50:D51"/>
    <mergeCell ref="D54:D55"/>
    <mergeCell ref="B74:C74"/>
    <mergeCell ref="B75:C78"/>
    <mergeCell ref="D75:D76"/>
    <mergeCell ref="B79:C79"/>
    <mergeCell ref="D79:D80"/>
    <mergeCell ref="B82:C82"/>
    <mergeCell ref="D83:D84"/>
    <mergeCell ref="B83:C86"/>
    <mergeCell ref="B87:C87"/>
    <mergeCell ref="D87:D88"/>
    <mergeCell ref="B90:C90"/>
    <mergeCell ref="B91:C94"/>
    <mergeCell ref="D91:D92"/>
    <mergeCell ref="D95:D96"/>
    <mergeCell ref="B95:C95"/>
    <mergeCell ref="B98:C98"/>
    <mergeCell ref="B99:C102"/>
    <mergeCell ref="D99:D100"/>
    <mergeCell ref="B104:C104"/>
    <mergeCell ref="D104:D105"/>
    <mergeCell ref="B107:C107"/>
    <mergeCell ref="B108:C111"/>
    <mergeCell ref="D108:D109"/>
    <mergeCell ref="B112:C112"/>
    <mergeCell ref="D112:D113"/>
    <mergeCell ref="B115:C115"/>
    <mergeCell ref="B116:C119"/>
    <mergeCell ref="D116:D117"/>
    <mergeCell ref="B120:C120"/>
    <mergeCell ref="D120:D121"/>
    <mergeCell ref="B123:C123"/>
    <mergeCell ref="B124:C127"/>
    <mergeCell ref="D124:D125"/>
    <mergeCell ref="B128:C128"/>
    <mergeCell ref="D128:D129"/>
    <mergeCell ref="KH2:KL2"/>
    <mergeCell ref="KM2:KQ2"/>
    <mergeCell ref="KR2:KV2"/>
    <mergeCell ref="KW2:LA2"/>
    <mergeCell ref="LB2:LF2"/>
    <mergeCell ref="IY2:JC2"/>
    <mergeCell ref="JD2:JH2"/>
    <mergeCell ref="JI2:JM2"/>
    <mergeCell ref="JN2:JR2"/>
    <mergeCell ref="JS2:JW2"/>
    <mergeCell ref="JX2:KB2"/>
    <mergeCell ref="KC2:KG2"/>
    <mergeCell ref="AR2:AV2"/>
    <mergeCell ref="AX2:BB2"/>
    <mergeCell ref="BD2:BH2"/>
    <mergeCell ref="BJ2:BN2"/>
    <mergeCell ref="BP2:BT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DO2:DS2"/>
    <mergeCell ref="DT2:DX2"/>
    <mergeCell ref="DY2:EC2"/>
    <mergeCell ref="ED2:EH2"/>
    <mergeCell ref="EI2:EM2"/>
    <mergeCell ref="EN2:ER2"/>
    <mergeCell ref="ES2:EW2"/>
    <mergeCell ref="EX2:FB2"/>
    <mergeCell ref="FC2:FG2"/>
    <mergeCell ref="FH2:FL2"/>
    <mergeCell ref="FM2:FQ2"/>
    <mergeCell ref="FR2:FV2"/>
    <mergeCell ref="FW2:GA2"/>
    <mergeCell ref="GB2:GF2"/>
    <mergeCell ref="GG2:GK2"/>
    <mergeCell ref="GL2:GP2"/>
    <mergeCell ref="GQ2:GU2"/>
    <mergeCell ref="GV2:GZ2"/>
    <mergeCell ref="HA2:HE2"/>
    <mergeCell ref="HF2:HJ2"/>
    <mergeCell ref="HK2:HO2"/>
    <mergeCell ref="HP2:HT2"/>
    <mergeCell ref="HU2:HY2"/>
    <mergeCell ref="HZ2:ID2"/>
    <mergeCell ref="IE2:II2"/>
    <mergeCell ref="IJ2:IN2"/>
    <mergeCell ref="IO2:IS2"/>
    <mergeCell ref="IT2:IX2"/>
    <mergeCell ref="B1:M1"/>
    <mergeCell ref="B2:M2"/>
    <mergeCell ref="N2:S2"/>
    <mergeCell ref="T2:Y2"/>
    <mergeCell ref="Z2:AD2"/>
    <mergeCell ref="AF2:AJ2"/>
    <mergeCell ref="AL2:AP2"/>
    <mergeCell ref="AR37:AW37"/>
    <mergeCell ref="AX37:BC37"/>
    <mergeCell ref="BD37:BI37"/>
    <mergeCell ref="BJ37:BO37"/>
    <mergeCell ref="BP37:BU37"/>
    <mergeCell ref="BV37:CA37"/>
    <mergeCell ref="CB37:CG37"/>
    <mergeCell ref="CH37:CM37"/>
    <mergeCell ref="CN37:CS37"/>
    <mergeCell ref="CT37:CY37"/>
    <mergeCell ref="CZ37:DE37"/>
    <mergeCell ref="DF37:DK37"/>
    <mergeCell ref="DL37:DQ37"/>
    <mergeCell ref="DR37:DW37"/>
    <mergeCell ref="FN37:FS37"/>
    <mergeCell ref="FT37:FY37"/>
    <mergeCell ref="FZ37:GE37"/>
    <mergeCell ref="GF37:GK37"/>
    <mergeCell ref="GL37:GQ37"/>
    <mergeCell ref="GR37:GW37"/>
    <mergeCell ref="DX37:EC37"/>
    <mergeCell ref="ED37:EI37"/>
    <mergeCell ref="EJ37:EO37"/>
    <mergeCell ref="EP37:EU37"/>
    <mergeCell ref="EV37:FA37"/>
    <mergeCell ref="FB37:FG37"/>
    <mergeCell ref="FH37:FM37"/>
    <mergeCell ref="B54:C54"/>
    <mergeCell ref="B57:C57"/>
    <mergeCell ref="B58:C61"/>
    <mergeCell ref="D58:D59"/>
    <mergeCell ref="L46:L47"/>
    <mergeCell ref="M46:M47"/>
    <mergeCell ref="L54:L55"/>
    <mergeCell ref="M54:M55"/>
    <mergeCell ref="N62:S62"/>
    <mergeCell ref="T62:Y62"/>
    <mergeCell ref="Z62:AE62"/>
    <mergeCell ref="AR62:AW62"/>
    <mergeCell ref="AX62:BC62"/>
    <mergeCell ref="BD62:BI62"/>
    <mergeCell ref="BJ62:BO62"/>
    <mergeCell ref="BP62:BU62"/>
    <mergeCell ref="BV62:CA62"/>
    <mergeCell ref="CB62:CG62"/>
    <mergeCell ref="CH62:CM62"/>
    <mergeCell ref="CN62:CS62"/>
    <mergeCell ref="CT62:CY62"/>
    <mergeCell ref="CZ62:DE62"/>
    <mergeCell ref="DF62:DK62"/>
    <mergeCell ref="DL62:DQ62"/>
    <mergeCell ref="DR62:DW62"/>
    <mergeCell ref="DX62:EC62"/>
    <mergeCell ref="ED62:EI62"/>
    <mergeCell ref="EJ62:EO62"/>
    <mergeCell ref="EP62:EU62"/>
    <mergeCell ref="EV62:FA62"/>
    <mergeCell ref="FB62:FG62"/>
    <mergeCell ref="FH62:FM62"/>
    <mergeCell ref="HD62:HI62"/>
    <mergeCell ref="HJ62:HO62"/>
    <mergeCell ref="HP62:HU62"/>
    <mergeCell ref="FN62:FS62"/>
    <mergeCell ref="FT62:FY62"/>
    <mergeCell ref="FZ62:GE62"/>
    <mergeCell ref="GF62:GK62"/>
    <mergeCell ref="GL62:GQ62"/>
    <mergeCell ref="GR62:GW62"/>
    <mergeCell ref="GX62:HC62"/>
    <mergeCell ref="CZ103:DE103"/>
    <mergeCell ref="DF103:DK103"/>
    <mergeCell ref="DL103:DQ103"/>
    <mergeCell ref="DR103:DW103"/>
    <mergeCell ref="DX103:EC103"/>
    <mergeCell ref="ED103:EI103"/>
    <mergeCell ref="EJ103:EO103"/>
    <mergeCell ref="EP103:EU103"/>
    <mergeCell ref="EV103:FA103"/>
    <mergeCell ref="FB103:FG103"/>
    <mergeCell ref="FH103:FM103"/>
    <mergeCell ref="FN103:FS103"/>
    <mergeCell ref="FT103:FY103"/>
    <mergeCell ref="FZ103:GE103"/>
    <mergeCell ref="GF103:GK103"/>
    <mergeCell ref="GL103:GQ103"/>
    <mergeCell ref="GR103:GW103"/>
    <mergeCell ref="GX103:HC103"/>
    <mergeCell ref="HD103:HI103"/>
    <mergeCell ref="HJ103:HO103"/>
    <mergeCell ref="HP103:HU103"/>
    <mergeCell ref="JL103:JQ103"/>
    <mergeCell ref="JR103:JW103"/>
    <mergeCell ref="JX103:KC103"/>
    <mergeCell ref="KD103:KI103"/>
    <mergeCell ref="KJ103:KO103"/>
    <mergeCell ref="KP103:KU103"/>
    <mergeCell ref="KV103:LA103"/>
    <mergeCell ref="LB103:LG103"/>
    <mergeCell ref="HV103:IA103"/>
    <mergeCell ref="IB103:IG103"/>
    <mergeCell ref="IH103:IM103"/>
    <mergeCell ref="IN103:IS103"/>
    <mergeCell ref="IT103:IY103"/>
    <mergeCell ref="IZ103:JE103"/>
    <mergeCell ref="JF103:JK103"/>
    <mergeCell ref="HJ136:HO136"/>
    <mergeCell ref="HP136:HU136"/>
    <mergeCell ref="HV136:IA136"/>
    <mergeCell ref="IB136:IG136"/>
    <mergeCell ref="IH136:IM136"/>
    <mergeCell ref="IN136:IS136"/>
    <mergeCell ref="IT136:IY136"/>
    <mergeCell ref="KP136:KU136"/>
    <mergeCell ref="KV136:LA136"/>
    <mergeCell ref="LB136:LG136"/>
    <mergeCell ref="IZ136:JE136"/>
    <mergeCell ref="JF136:JK136"/>
    <mergeCell ref="JL136:JQ136"/>
    <mergeCell ref="JR136:JW136"/>
    <mergeCell ref="JX136:KC136"/>
    <mergeCell ref="KD136:KI136"/>
    <mergeCell ref="KJ136:KO136"/>
    <mergeCell ref="L104:L105"/>
    <mergeCell ref="L106:L111"/>
    <mergeCell ref="M106:M111"/>
    <mergeCell ref="L112:L113"/>
    <mergeCell ref="M112:M113"/>
    <mergeCell ref="L114:L119"/>
    <mergeCell ref="M114:M119"/>
    <mergeCell ref="M130:M135"/>
    <mergeCell ref="N136:S136"/>
    <mergeCell ref="T136:Y136"/>
    <mergeCell ref="Z136:AE136"/>
    <mergeCell ref="AF136:AK136"/>
    <mergeCell ref="AL136:AQ136"/>
    <mergeCell ref="AR136:AW136"/>
    <mergeCell ref="AX136:BC136"/>
    <mergeCell ref="BD136:BI136"/>
    <mergeCell ref="BJ136:BO136"/>
    <mergeCell ref="BP136:BU136"/>
    <mergeCell ref="BV136:CA136"/>
    <mergeCell ref="CB136:CG136"/>
    <mergeCell ref="CH136:CM136"/>
    <mergeCell ref="CN136:CS136"/>
    <mergeCell ref="CT136:CY136"/>
    <mergeCell ref="CZ136:DE136"/>
    <mergeCell ref="DF136:DK136"/>
    <mergeCell ref="DL136:DQ136"/>
    <mergeCell ref="DR136:DW136"/>
    <mergeCell ref="DX136:EC136"/>
    <mergeCell ref="ED136:EI136"/>
    <mergeCell ref="EJ136:EO136"/>
    <mergeCell ref="EP136:EU136"/>
    <mergeCell ref="EV136:FA136"/>
    <mergeCell ref="FB136:FG136"/>
    <mergeCell ref="FH136:FM136"/>
    <mergeCell ref="FN136:FS136"/>
    <mergeCell ref="FT136:FY136"/>
    <mergeCell ref="FZ136:GE136"/>
    <mergeCell ref="GF136:GK136"/>
    <mergeCell ref="GL136:GQ136"/>
    <mergeCell ref="GR136:GW136"/>
    <mergeCell ref="GX136:HC136"/>
    <mergeCell ref="HD136:HI136"/>
    <mergeCell ref="L137:L138"/>
    <mergeCell ref="M137:M138"/>
    <mergeCell ref="L120:L121"/>
    <mergeCell ref="M120:M121"/>
    <mergeCell ref="L122:L127"/>
    <mergeCell ref="M122:M127"/>
    <mergeCell ref="L128:L129"/>
    <mergeCell ref="M128:M129"/>
    <mergeCell ref="L130:L135"/>
  </mergeCells>
  <dataValidations>
    <dataValidation type="list" allowBlank="1" showErrorMessage="1" sqref="C5 C13 C21 C29 C40 C48 C56 C65 C73 C81 C89 C97 C106 C114 C122 C130 C139 C147 C155">
      <formula1>"新客,舊客,不限"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2.63" defaultRowHeight="15.75"/>
  <cols>
    <col customWidth="1" min="1" max="1" width="3.13"/>
    <col customWidth="1" min="3" max="3" width="18.88"/>
    <col customWidth="1" min="4" max="11" width="10.13"/>
    <col customWidth="1" min="14" max="319" width="6.38"/>
  </cols>
  <sheetData>
    <row r="1">
      <c r="A1" s="1"/>
      <c r="B1" s="175" t="s">
        <v>95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</row>
    <row r="2" ht="18.75" customHeight="1">
      <c r="A2" s="178"/>
      <c r="B2" s="175" t="s">
        <v>95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7"/>
      <c r="N2" s="7">
        <v>46082.0</v>
      </c>
      <c r="O2" s="116"/>
      <c r="P2" s="116"/>
      <c r="Q2" s="116"/>
      <c r="R2" s="116"/>
      <c r="S2" s="8"/>
      <c r="T2" s="7">
        <v>46083.0</v>
      </c>
      <c r="U2" s="116"/>
      <c r="V2" s="116"/>
      <c r="W2" s="116"/>
      <c r="X2" s="116"/>
      <c r="Y2" s="8"/>
      <c r="Z2" s="7">
        <v>46084.0</v>
      </c>
      <c r="AA2" s="116"/>
      <c r="AB2" s="116"/>
      <c r="AC2" s="116"/>
      <c r="AD2" s="116"/>
      <c r="AE2" s="8"/>
      <c r="AF2" s="7">
        <v>46085.0</v>
      </c>
      <c r="AG2" s="116"/>
      <c r="AH2" s="116"/>
      <c r="AI2" s="116"/>
      <c r="AJ2" s="116"/>
      <c r="AK2" s="8"/>
      <c r="AL2" s="7">
        <v>46086.0</v>
      </c>
      <c r="AM2" s="116"/>
      <c r="AN2" s="116"/>
      <c r="AO2" s="116"/>
      <c r="AP2" s="116"/>
      <c r="AQ2" s="8"/>
      <c r="AR2" s="7">
        <v>46087.0</v>
      </c>
      <c r="AS2" s="116"/>
      <c r="AT2" s="116"/>
      <c r="AU2" s="116"/>
      <c r="AV2" s="116"/>
      <c r="AW2" s="8"/>
      <c r="AX2" s="7">
        <v>46088.0</v>
      </c>
      <c r="AY2" s="116"/>
      <c r="AZ2" s="116"/>
      <c r="BA2" s="116"/>
      <c r="BB2" s="116"/>
      <c r="BC2" s="8"/>
      <c r="BD2" s="7">
        <v>46089.0</v>
      </c>
      <c r="BE2" s="116"/>
      <c r="BF2" s="116"/>
      <c r="BG2" s="116"/>
      <c r="BH2" s="116"/>
      <c r="BI2" s="8"/>
      <c r="BJ2" s="7">
        <v>46090.0</v>
      </c>
      <c r="BK2" s="116"/>
      <c r="BL2" s="116"/>
      <c r="BM2" s="116"/>
      <c r="BN2" s="116"/>
      <c r="BO2" s="8"/>
      <c r="BP2" s="7">
        <v>46091.0</v>
      </c>
      <c r="BQ2" s="116"/>
      <c r="BR2" s="116"/>
      <c r="BS2" s="116"/>
      <c r="BT2" s="116"/>
      <c r="BU2" s="8"/>
      <c r="BV2" s="7">
        <v>46092.0</v>
      </c>
      <c r="BW2" s="116"/>
      <c r="BX2" s="116"/>
      <c r="BY2" s="116"/>
      <c r="BZ2" s="116"/>
      <c r="CA2" s="8"/>
      <c r="CB2" s="7">
        <v>46093.0</v>
      </c>
      <c r="CC2" s="116"/>
      <c r="CD2" s="116"/>
      <c r="CE2" s="116"/>
      <c r="CF2" s="116"/>
      <c r="CG2" s="8"/>
      <c r="CH2" s="7">
        <v>46094.0</v>
      </c>
      <c r="CI2" s="116"/>
      <c r="CJ2" s="116"/>
      <c r="CK2" s="116"/>
      <c r="CL2" s="116"/>
      <c r="CM2" s="8"/>
      <c r="CN2" s="7">
        <v>46095.0</v>
      </c>
      <c r="CO2" s="116"/>
      <c r="CP2" s="116"/>
      <c r="CQ2" s="116"/>
      <c r="CR2" s="116"/>
      <c r="CS2" s="8"/>
      <c r="CT2" s="7">
        <v>46096.0</v>
      </c>
      <c r="CU2" s="116"/>
      <c r="CV2" s="116"/>
      <c r="CW2" s="116"/>
      <c r="CX2" s="116"/>
      <c r="CY2" s="8"/>
      <c r="CZ2" s="7">
        <v>46097.0</v>
      </c>
      <c r="DA2" s="116"/>
      <c r="DB2" s="116"/>
      <c r="DC2" s="116"/>
      <c r="DD2" s="116"/>
      <c r="DE2" s="8"/>
      <c r="DF2" s="7">
        <v>46098.0</v>
      </c>
      <c r="DG2" s="116"/>
      <c r="DH2" s="116"/>
      <c r="DI2" s="116"/>
      <c r="DJ2" s="116"/>
      <c r="DK2" s="8"/>
      <c r="DL2" s="7">
        <v>46099.0</v>
      </c>
      <c r="DM2" s="116"/>
      <c r="DN2" s="116"/>
      <c r="DO2" s="116"/>
      <c r="DP2" s="116"/>
      <c r="DQ2" s="8"/>
      <c r="DR2" s="7">
        <v>46100.0</v>
      </c>
      <c r="DS2" s="116"/>
      <c r="DT2" s="116"/>
      <c r="DU2" s="116"/>
      <c r="DV2" s="116"/>
      <c r="DW2" s="8"/>
      <c r="DX2" s="7">
        <v>46101.0</v>
      </c>
      <c r="DY2" s="116"/>
      <c r="DZ2" s="116"/>
      <c r="EA2" s="116"/>
      <c r="EB2" s="116"/>
      <c r="EC2" s="8"/>
      <c r="ED2" s="7">
        <v>46102.0</v>
      </c>
      <c r="EE2" s="116"/>
      <c r="EF2" s="116"/>
      <c r="EG2" s="116"/>
      <c r="EH2" s="116"/>
      <c r="EI2" s="8"/>
      <c r="EJ2" s="7">
        <v>46103.0</v>
      </c>
      <c r="EK2" s="116"/>
      <c r="EL2" s="116"/>
      <c r="EM2" s="116"/>
      <c r="EN2" s="116"/>
      <c r="EO2" s="8"/>
      <c r="EP2" s="7">
        <v>46104.0</v>
      </c>
      <c r="EQ2" s="116"/>
      <c r="ER2" s="116"/>
      <c r="ES2" s="116"/>
      <c r="ET2" s="116"/>
      <c r="EU2" s="8"/>
      <c r="EV2" s="7">
        <v>46105.0</v>
      </c>
      <c r="EW2" s="116"/>
      <c r="EX2" s="116"/>
      <c r="EY2" s="116"/>
      <c r="EZ2" s="116"/>
      <c r="FA2" s="8"/>
      <c r="FB2" s="7">
        <v>46106.0</v>
      </c>
      <c r="FC2" s="116"/>
      <c r="FD2" s="116"/>
      <c r="FE2" s="116"/>
      <c r="FF2" s="116"/>
      <c r="FG2" s="8"/>
      <c r="FH2" s="7">
        <v>46107.0</v>
      </c>
      <c r="FI2" s="116"/>
      <c r="FJ2" s="116"/>
      <c r="FK2" s="116"/>
      <c r="FL2" s="116"/>
      <c r="FM2" s="8"/>
      <c r="FN2" s="7">
        <v>46108.0</v>
      </c>
      <c r="FO2" s="116"/>
      <c r="FP2" s="116"/>
      <c r="FQ2" s="116"/>
      <c r="FR2" s="116"/>
      <c r="FS2" s="8"/>
      <c r="FT2" s="7">
        <v>46109.0</v>
      </c>
      <c r="FU2" s="116"/>
      <c r="FV2" s="116"/>
      <c r="FW2" s="116"/>
      <c r="FX2" s="116"/>
      <c r="FY2" s="8"/>
      <c r="FZ2" s="7">
        <v>46110.0</v>
      </c>
      <c r="GA2" s="116"/>
      <c r="GB2" s="116"/>
      <c r="GC2" s="116"/>
      <c r="GD2" s="116"/>
      <c r="GE2" s="8"/>
      <c r="GF2" s="7">
        <v>46111.0</v>
      </c>
      <c r="GG2" s="116"/>
      <c r="GH2" s="116"/>
      <c r="GI2" s="116"/>
      <c r="GJ2" s="116"/>
      <c r="GK2" s="8"/>
      <c r="GL2" s="7">
        <v>46112.0</v>
      </c>
      <c r="GM2" s="116"/>
      <c r="GN2" s="116"/>
      <c r="GO2" s="116"/>
      <c r="GP2" s="116"/>
      <c r="GQ2" s="8"/>
      <c r="GR2" s="7"/>
      <c r="GS2" s="7"/>
      <c r="GT2" s="7"/>
      <c r="GU2" s="179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</row>
    <row r="3">
      <c r="A3" s="178"/>
      <c r="B3" s="180" t="s">
        <v>74</v>
      </c>
      <c r="C3" s="13"/>
      <c r="D3" s="14" t="s">
        <v>2</v>
      </c>
      <c r="E3" s="14" t="s">
        <v>60</v>
      </c>
      <c r="F3" s="14" t="s">
        <v>61</v>
      </c>
      <c r="G3" s="14" t="s">
        <v>62</v>
      </c>
      <c r="H3" s="14" t="s">
        <v>63</v>
      </c>
      <c r="I3" s="14" t="s">
        <v>4</v>
      </c>
      <c r="J3" s="14" t="s">
        <v>64</v>
      </c>
      <c r="K3" s="14"/>
      <c r="L3" s="15" t="s">
        <v>5</v>
      </c>
      <c r="M3" s="16" t="s">
        <v>6</v>
      </c>
      <c r="N3" s="82" t="s">
        <v>60</v>
      </c>
      <c r="O3" s="82" t="s">
        <v>61</v>
      </c>
      <c r="P3" s="82" t="s">
        <v>62</v>
      </c>
      <c r="Q3" s="82" t="s">
        <v>63</v>
      </c>
      <c r="R3" s="82" t="s">
        <v>4</v>
      </c>
      <c r="S3" s="82" t="s">
        <v>64</v>
      </c>
      <c r="T3" s="139" t="s">
        <v>60</v>
      </c>
      <c r="U3" s="24" t="s">
        <v>61</v>
      </c>
      <c r="V3" s="24" t="s">
        <v>62</v>
      </c>
      <c r="W3" s="24" t="s">
        <v>63</v>
      </c>
      <c r="X3" s="142" t="s">
        <v>4</v>
      </c>
      <c r="Y3" s="142" t="s">
        <v>64</v>
      </c>
      <c r="Z3" s="139" t="s">
        <v>60</v>
      </c>
      <c r="AA3" s="24" t="s">
        <v>61</v>
      </c>
      <c r="AB3" s="24" t="s">
        <v>62</v>
      </c>
      <c r="AC3" s="24" t="s">
        <v>63</v>
      </c>
      <c r="AD3" s="24" t="s">
        <v>4</v>
      </c>
      <c r="AE3" s="140" t="s">
        <v>64</v>
      </c>
      <c r="AF3" s="24" t="s">
        <v>60</v>
      </c>
      <c r="AG3" s="24" t="s">
        <v>61</v>
      </c>
      <c r="AH3" s="24" t="s">
        <v>62</v>
      </c>
      <c r="AI3" s="24" t="s">
        <v>63</v>
      </c>
      <c r="AJ3" s="24" t="s">
        <v>4</v>
      </c>
      <c r="AK3" s="140" t="s">
        <v>64</v>
      </c>
      <c r="AL3" s="139" t="s">
        <v>60</v>
      </c>
      <c r="AM3" s="24" t="s">
        <v>61</v>
      </c>
      <c r="AN3" s="24" t="s">
        <v>62</v>
      </c>
      <c r="AO3" s="24" t="s">
        <v>63</v>
      </c>
      <c r="AP3" s="24" t="s">
        <v>4</v>
      </c>
      <c r="AQ3" s="140" t="s">
        <v>64</v>
      </c>
      <c r="AR3" s="139" t="s">
        <v>60</v>
      </c>
      <c r="AS3" s="24" t="s">
        <v>61</v>
      </c>
      <c r="AT3" s="24" t="s">
        <v>62</v>
      </c>
      <c r="AU3" s="24" t="s">
        <v>63</v>
      </c>
      <c r="AV3" s="24" t="s">
        <v>4</v>
      </c>
      <c r="AW3" s="140" t="s">
        <v>64</v>
      </c>
      <c r="AX3" s="24" t="s">
        <v>60</v>
      </c>
      <c r="AY3" s="24" t="s">
        <v>61</v>
      </c>
      <c r="AZ3" s="24" t="s">
        <v>62</v>
      </c>
      <c r="BA3" s="24" t="s">
        <v>63</v>
      </c>
      <c r="BB3" s="24" t="s">
        <v>4</v>
      </c>
      <c r="BC3" s="140" t="s">
        <v>64</v>
      </c>
      <c r="BD3" s="24" t="s">
        <v>60</v>
      </c>
      <c r="BE3" s="24" t="s">
        <v>61</v>
      </c>
      <c r="BF3" s="24" t="s">
        <v>62</v>
      </c>
      <c r="BG3" s="24" t="s">
        <v>63</v>
      </c>
      <c r="BH3" s="24" t="s">
        <v>4</v>
      </c>
      <c r="BI3" s="140" t="s">
        <v>64</v>
      </c>
      <c r="BJ3" s="24" t="s">
        <v>60</v>
      </c>
      <c r="BK3" s="24" t="s">
        <v>61</v>
      </c>
      <c r="BL3" s="24" t="s">
        <v>62</v>
      </c>
      <c r="BM3" s="24" t="s">
        <v>63</v>
      </c>
      <c r="BN3" s="24" t="s">
        <v>4</v>
      </c>
      <c r="BO3" s="140" t="s">
        <v>64</v>
      </c>
      <c r="BP3" s="24" t="s">
        <v>60</v>
      </c>
      <c r="BQ3" s="24" t="s">
        <v>61</v>
      </c>
      <c r="BR3" s="24" t="s">
        <v>62</v>
      </c>
      <c r="BS3" s="24" t="s">
        <v>63</v>
      </c>
      <c r="BT3" s="24" t="s">
        <v>4</v>
      </c>
      <c r="BU3" s="140" t="s">
        <v>64</v>
      </c>
      <c r="BV3" s="24" t="s">
        <v>60</v>
      </c>
      <c r="BW3" s="24" t="s">
        <v>61</v>
      </c>
      <c r="BX3" s="24" t="s">
        <v>62</v>
      </c>
      <c r="BY3" s="24" t="s">
        <v>63</v>
      </c>
      <c r="BZ3" s="24" t="s">
        <v>4</v>
      </c>
      <c r="CA3" s="140" t="s">
        <v>64</v>
      </c>
      <c r="CB3" s="24" t="s">
        <v>60</v>
      </c>
      <c r="CC3" s="24" t="s">
        <v>61</v>
      </c>
      <c r="CD3" s="24" t="s">
        <v>62</v>
      </c>
      <c r="CE3" s="24" t="s">
        <v>63</v>
      </c>
      <c r="CF3" s="24" t="s">
        <v>4</v>
      </c>
      <c r="CG3" s="140" t="s">
        <v>64</v>
      </c>
      <c r="CH3" s="24" t="s">
        <v>60</v>
      </c>
      <c r="CI3" s="24" t="s">
        <v>61</v>
      </c>
      <c r="CJ3" s="24" t="s">
        <v>62</v>
      </c>
      <c r="CK3" s="24" t="s">
        <v>63</v>
      </c>
      <c r="CL3" s="24" t="s">
        <v>4</v>
      </c>
      <c r="CM3" s="140" t="s">
        <v>64</v>
      </c>
      <c r="CN3" s="24" t="s">
        <v>60</v>
      </c>
      <c r="CO3" s="24" t="s">
        <v>61</v>
      </c>
      <c r="CP3" s="24" t="s">
        <v>62</v>
      </c>
      <c r="CQ3" s="24" t="s">
        <v>63</v>
      </c>
      <c r="CR3" s="24" t="s">
        <v>4</v>
      </c>
      <c r="CS3" s="140" t="s">
        <v>64</v>
      </c>
      <c r="CT3" s="24" t="s">
        <v>60</v>
      </c>
      <c r="CU3" s="24" t="s">
        <v>61</v>
      </c>
      <c r="CV3" s="24" t="s">
        <v>62</v>
      </c>
      <c r="CW3" s="24" t="s">
        <v>63</v>
      </c>
      <c r="CX3" s="24" t="s">
        <v>4</v>
      </c>
      <c r="CY3" s="140" t="s">
        <v>64</v>
      </c>
      <c r="CZ3" s="24" t="s">
        <v>60</v>
      </c>
      <c r="DA3" s="24" t="s">
        <v>61</v>
      </c>
      <c r="DB3" s="24" t="s">
        <v>62</v>
      </c>
      <c r="DC3" s="24" t="s">
        <v>63</v>
      </c>
      <c r="DD3" s="24" t="s">
        <v>4</v>
      </c>
      <c r="DE3" s="140" t="s">
        <v>64</v>
      </c>
      <c r="DF3" s="91" t="s">
        <v>60</v>
      </c>
      <c r="DG3" s="91" t="s">
        <v>61</v>
      </c>
      <c r="DH3" s="91" t="s">
        <v>62</v>
      </c>
      <c r="DI3" s="91" t="s">
        <v>63</v>
      </c>
      <c r="DJ3" s="91" t="s">
        <v>4</v>
      </c>
      <c r="DK3" s="155" t="s">
        <v>64</v>
      </c>
      <c r="DL3" s="91" t="s">
        <v>60</v>
      </c>
      <c r="DM3" s="91" t="s">
        <v>61</v>
      </c>
      <c r="DN3" s="91" t="s">
        <v>62</v>
      </c>
      <c r="DO3" s="91" t="s">
        <v>63</v>
      </c>
      <c r="DP3" s="91" t="s">
        <v>4</v>
      </c>
      <c r="DQ3" s="155" t="s">
        <v>64</v>
      </c>
      <c r="DR3" s="91" t="s">
        <v>60</v>
      </c>
      <c r="DS3" s="91" t="s">
        <v>61</v>
      </c>
      <c r="DT3" s="91" t="s">
        <v>62</v>
      </c>
      <c r="DU3" s="91" t="s">
        <v>63</v>
      </c>
      <c r="DV3" s="91" t="s">
        <v>4</v>
      </c>
      <c r="DW3" s="155" t="s">
        <v>64</v>
      </c>
      <c r="DX3" s="91" t="s">
        <v>60</v>
      </c>
      <c r="DY3" s="91" t="s">
        <v>61</v>
      </c>
      <c r="DZ3" s="91" t="s">
        <v>62</v>
      </c>
      <c r="EA3" s="91" t="s">
        <v>63</v>
      </c>
      <c r="EB3" s="91" t="s">
        <v>4</v>
      </c>
      <c r="EC3" s="155" t="s">
        <v>64</v>
      </c>
      <c r="ED3" s="91" t="s">
        <v>60</v>
      </c>
      <c r="EE3" s="91" t="s">
        <v>61</v>
      </c>
      <c r="EF3" s="91" t="s">
        <v>62</v>
      </c>
      <c r="EG3" s="91" t="s">
        <v>63</v>
      </c>
      <c r="EH3" s="91" t="s">
        <v>4</v>
      </c>
      <c r="EI3" s="155" t="s">
        <v>64</v>
      </c>
      <c r="EJ3" s="91" t="s">
        <v>60</v>
      </c>
      <c r="EK3" s="91" t="s">
        <v>61</v>
      </c>
      <c r="EL3" s="91" t="s">
        <v>62</v>
      </c>
      <c r="EM3" s="91" t="s">
        <v>63</v>
      </c>
      <c r="EN3" s="91" t="s">
        <v>4</v>
      </c>
      <c r="EO3" s="155" t="s">
        <v>64</v>
      </c>
      <c r="EP3" s="91" t="s">
        <v>60</v>
      </c>
      <c r="EQ3" s="91" t="s">
        <v>61</v>
      </c>
      <c r="ER3" s="91" t="s">
        <v>62</v>
      </c>
      <c r="ES3" s="91" t="s">
        <v>63</v>
      </c>
      <c r="ET3" s="91" t="s">
        <v>4</v>
      </c>
      <c r="EU3" s="155" t="s">
        <v>64</v>
      </c>
      <c r="EV3" s="91" t="s">
        <v>60</v>
      </c>
      <c r="EW3" s="91" t="s">
        <v>61</v>
      </c>
      <c r="EX3" s="91" t="s">
        <v>62</v>
      </c>
      <c r="EY3" s="91" t="s">
        <v>63</v>
      </c>
      <c r="EZ3" s="91" t="s">
        <v>4</v>
      </c>
      <c r="FA3" s="155" t="s">
        <v>64</v>
      </c>
      <c r="FB3" s="91" t="s">
        <v>60</v>
      </c>
      <c r="FC3" s="91" t="s">
        <v>61</v>
      </c>
      <c r="FD3" s="91" t="s">
        <v>62</v>
      </c>
      <c r="FE3" s="91" t="s">
        <v>63</v>
      </c>
      <c r="FF3" s="91" t="s">
        <v>4</v>
      </c>
      <c r="FG3" s="155" t="s">
        <v>64</v>
      </c>
      <c r="FH3" s="91" t="s">
        <v>60</v>
      </c>
      <c r="FI3" s="91" t="s">
        <v>61</v>
      </c>
      <c r="FJ3" s="91" t="s">
        <v>62</v>
      </c>
      <c r="FK3" s="91" t="s">
        <v>63</v>
      </c>
      <c r="FL3" s="91" t="s">
        <v>4</v>
      </c>
      <c r="FM3" s="155" t="s">
        <v>64</v>
      </c>
      <c r="FN3" s="91" t="s">
        <v>60</v>
      </c>
      <c r="FO3" s="91" t="s">
        <v>61</v>
      </c>
      <c r="FP3" s="91" t="s">
        <v>62</v>
      </c>
      <c r="FQ3" s="91" t="s">
        <v>63</v>
      </c>
      <c r="FR3" s="91" t="s">
        <v>4</v>
      </c>
      <c r="FS3" s="155" t="s">
        <v>64</v>
      </c>
      <c r="FT3" s="91" t="s">
        <v>60</v>
      </c>
      <c r="FU3" s="91" t="s">
        <v>61</v>
      </c>
      <c r="FV3" s="91" t="s">
        <v>62</v>
      </c>
      <c r="FW3" s="91" t="s">
        <v>63</v>
      </c>
      <c r="FX3" s="91" t="s">
        <v>4</v>
      </c>
      <c r="FY3" s="155" t="s">
        <v>64</v>
      </c>
      <c r="FZ3" s="91" t="s">
        <v>60</v>
      </c>
      <c r="GA3" s="91" t="s">
        <v>61</v>
      </c>
      <c r="GB3" s="91" t="s">
        <v>62</v>
      </c>
      <c r="GC3" s="91" t="s">
        <v>63</v>
      </c>
      <c r="GD3" s="91" t="s">
        <v>4</v>
      </c>
      <c r="GE3" s="155" t="s">
        <v>64</v>
      </c>
      <c r="GF3" s="91" t="s">
        <v>60</v>
      </c>
      <c r="GG3" s="91" t="s">
        <v>61</v>
      </c>
      <c r="GH3" s="91" t="s">
        <v>62</v>
      </c>
      <c r="GI3" s="91" t="s">
        <v>63</v>
      </c>
      <c r="GJ3" s="91" t="s">
        <v>4</v>
      </c>
      <c r="GK3" s="155" t="s">
        <v>64</v>
      </c>
      <c r="GL3" s="91" t="s">
        <v>60</v>
      </c>
      <c r="GM3" s="91" t="s">
        <v>61</v>
      </c>
      <c r="GN3" s="91" t="s">
        <v>62</v>
      </c>
      <c r="GO3" s="91" t="s">
        <v>63</v>
      </c>
      <c r="GP3" s="91" t="s">
        <v>4</v>
      </c>
      <c r="GQ3" s="155" t="s">
        <v>64</v>
      </c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</row>
    <row r="4">
      <c r="A4" s="181"/>
      <c r="B4" s="25" t="s">
        <v>7</v>
      </c>
      <c r="C4" s="26" t="s">
        <v>75</v>
      </c>
      <c r="E4" s="26">
        <f t="shared" ref="E4:J4" si="1">N4+T4+Z4+AF4+AL4+AR4+AX4+BD4+BJ4+BP4+BV4+CB4+CH4+CN4+CT4+CZ4+DF4+DL4+DR4+DX4+ED4+EJ4+EP4+EV4+FB4+FH4+FN4+FT4+FZ4+GF4+GL4</f>
        <v>0</v>
      </c>
      <c r="F4" s="26">
        <f t="shared" si="1"/>
        <v>0</v>
      </c>
      <c r="G4" s="26">
        <f t="shared" si="1"/>
        <v>0</v>
      </c>
      <c r="H4" s="26">
        <f t="shared" si="1"/>
        <v>0</v>
      </c>
      <c r="I4" s="26">
        <f t="shared" si="1"/>
        <v>0</v>
      </c>
      <c r="J4" s="26">
        <f t="shared" si="1"/>
        <v>0</v>
      </c>
      <c r="K4" s="26"/>
      <c r="M4" s="27"/>
      <c r="N4" s="82"/>
      <c r="O4" s="82"/>
      <c r="P4" s="82"/>
      <c r="Q4" s="82"/>
      <c r="R4" s="82"/>
      <c r="S4" s="82"/>
      <c r="T4" s="28"/>
      <c r="U4" s="26"/>
      <c r="V4" s="26"/>
      <c r="W4" s="26"/>
      <c r="X4" s="142"/>
      <c r="Y4" s="142"/>
      <c r="Z4" s="28"/>
      <c r="AA4" s="26"/>
      <c r="AB4" s="26"/>
      <c r="AC4" s="26"/>
      <c r="AD4" s="26"/>
      <c r="AE4" s="29"/>
      <c r="AF4" s="26"/>
      <c r="AG4" s="26"/>
      <c r="AH4" s="26"/>
      <c r="AI4" s="26"/>
      <c r="AJ4" s="26"/>
      <c r="AK4" s="29"/>
      <c r="AL4" s="28"/>
      <c r="AM4" s="26"/>
      <c r="AN4" s="26"/>
      <c r="AO4" s="26"/>
      <c r="AP4" s="26"/>
      <c r="AQ4" s="29"/>
      <c r="AR4" s="28"/>
      <c r="AS4" s="26"/>
      <c r="AT4" s="26"/>
      <c r="AU4" s="26"/>
      <c r="AV4" s="26"/>
      <c r="AW4" s="29"/>
      <c r="AX4" s="26"/>
      <c r="AY4" s="26"/>
      <c r="AZ4" s="26"/>
      <c r="BA4" s="26"/>
      <c r="BB4" s="26"/>
      <c r="BC4" s="29"/>
      <c r="BD4" s="26"/>
      <c r="BE4" s="26"/>
      <c r="BF4" s="26"/>
      <c r="BG4" s="26"/>
      <c r="BH4" s="26"/>
      <c r="BI4" s="29"/>
      <c r="BJ4" s="26"/>
      <c r="BK4" s="26"/>
      <c r="BL4" s="26"/>
      <c r="BM4" s="26"/>
      <c r="BN4" s="26"/>
      <c r="BO4" s="29"/>
      <c r="BP4" s="26"/>
      <c r="BQ4" s="26"/>
      <c r="BR4" s="26"/>
      <c r="BS4" s="26"/>
      <c r="BT4" s="26"/>
      <c r="BU4" s="29"/>
      <c r="BV4" s="26"/>
      <c r="BW4" s="26"/>
      <c r="BX4" s="26"/>
      <c r="BY4" s="26"/>
      <c r="BZ4" s="26"/>
      <c r="CA4" s="29"/>
      <c r="CB4" s="26"/>
      <c r="CC4" s="26"/>
      <c r="CD4" s="26"/>
      <c r="CE4" s="26"/>
      <c r="CF4" s="26"/>
      <c r="CG4" s="29"/>
      <c r="CH4" s="26"/>
      <c r="CI4" s="26"/>
      <c r="CJ4" s="26"/>
      <c r="CK4" s="26"/>
      <c r="CL4" s="26"/>
      <c r="CM4" s="29"/>
      <c r="CN4" s="26"/>
      <c r="CO4" s="26"/>
      <c r="CP4" s="26"/>
      <c r="CQ4" s="26"/>
      <c r="CR4" s="26"/>
      <c r="CS4" s="29"/>
      <c r="CT4" s="26"/>
      <c r="CU4" s="26"/>
      <c r="CV4" s="26"/>
      <c r="CW4" s="26"/>
      <c r="CX4" s="26"/>
      <c r="CY4" s="29"/>
      <c r="CZ4" s="26"/>
      <c r="DA4" s="26"/>
      <c r="DB4" s="26"/>
      <c r="DC4" s="26"/>
      <c r="DD4" s="26"/>
      <c r="DE4" s="29"/>
      <c r="DF4" s="31"/>
      <c r="DG4" s="31"/>
      <c r="DH4" s="31"/>
      <c r="DI4" s="31"/>
      <c r="DJ4" s="31"/>
      <c r="DK4" s="36"/>
      <c r="DL4" s="31"/>
      <c r="DM4" s="31"/>
      <c r="DN4" s="31"/>
      <c r="DO4" s="31"/>
      <c r="DP4" s="31"/>
      <c r="DQ4" s="36"/>
      <c r="DR4" s="31"/>
      <c r="DS4" s="31"/>
      <c r="DT4" s="31"/>
      <c r="DU4" s="31"/>
      <c r="DV4" s="31"/>
      <c r="DW4" s="36"/>
      <c r="DX4" s="31"/>
      <c r="DY4" s="31"/>
      <c r="DZ4" s="31"/>
      <c r="EA4" s="31"/>
      <c r="EB4" s="31"/>
      <c r="EC4" s="36"/>
      <c r="ED4" s="31"/>
      <c r="EE4" s="31"/>
      <c r="EF4" s="31"/>
      <c r="EG4" s="31"/>
      <c r="EH4" s="31"/>
      <c r="EI4" s="36"/>
      <c r="EJ4" s="31"/>
      <c r="EK4" s="31"/>
      <c r="EL4" s="31"/>
      <c r="EM4" s="31"/>
      <c r="EN4" s="31"/>
      <c r="EO4" s="36"/>
      <c r="EP4" s="31"/>
      <c r="EQ4" s="31"/>
      <c r="ER4" s="31"/>
      <c r="ES4" s="31"/>
      <c r="ET4" s="31"/>
      <c r="EU4" s="36"/>
      <c r="EV4" s="31"/>
      <c r="EW4" s="31"/>
      <c r="EX4" s="31"/>
      <c r="EY4" s="31"/>
      <c r="EZ4" s="31"/>
      <c r="FA4" s="36"/>
      <c r="FB4" s="31"/>
      <c r="FC4" s="31"/>
      <c r="FD4" s="31"/>
      <c r="FE4" s="31"/>
      <c r="FF4" s="31"/>
      <c r="FG4" s="36"/>
      <c r="FH4" s="31"/>
      <c r="FI4" s="31"/>
      <c r="FJ4" s="31"/>
      <c r="FK4" s="31"/>
      <c r="FL4" s="31"/>
      <c r="FM4" s="36"/>
      <c r="FN4" s="31"/>
      <c r="FO4" s="31"/>
      <c r="FP4" s="31"/>
      <c r="FQ4" s="31"/>
      <c r="FR4" s="31"/>
      <c r="FS4" s="36"/>
      <c r="FT4" s="31"/>
      <c r="FU4" s="31"/>
      <c r="FV4" s="31"/>
      <c r="FW4" s="31"/>
      <c r="FX4" s="31"/>
      <c r="FY4" s="36"/>
      <c r="FZ4" s="31"/>
      <c r="GA4" s="31"/>
      <c r="GB4" s="31"/>
      <c r="GC4" s="31"/>
      <c r="GD4" s="31"/>
      <c r="GE4" s="36"/>
      <c r="GF4" s="31"/>
      <c r="GG4" s="31"/>
      <c r="GH4" s="31"/>
      <c r="GI4" s="31"/>
      <c r="GJ4" s="31"/>
      <c r="GK4" s="36"/>
      <c r="GL4" s="31"/>
      <c r="GM4" s="31"/>
      <c r="GN4" s="31"/>
      <c r="GO4" s="31"/>
      <c r="GP4" s="31"/>
      <c r="GQ4" s="3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</row>
    <row r="5">
      <c r="A5" s="181"/>
      <c r="B5" s="25" t="s">
        <v>9</v>
      </c>
      <c r="C5" s="26" t="s">
        <v>18</v>
      </c>
      <c r="D5" s="24" t="s">
        <v>11</v>
      </c>
      <c r="E5" s="37">
        <f t="shared" ref="E5:J5" si="2">N5+T5+Z5+AF5+AL5+AR5+AX5+BD5+BJ5+BP5+BV5+CB5+CH5+CN5+CT5+CZ5+DF5+DL5+DR5+DX5+ED5+EJ5+EP5+EV5+FB5+FH5+FN5+FT5+FZ5+GF5+GL5</f>
        <v>0</v>
      </c>
      <c r="F5" s="37">
        <f t="shared" si="2"/>
        <v>0</v>
      </c>
      <c r="G5" s="37">
        <f t="shared" si="2"/>
        <v>0</v>
      </c>
      <c r="H5" s="37">
        <f t="shared" si="2"/>
        <v>0</v>
      </c>
      <c r="I5" s="37">
        <f t="shared" si="2"/>
        <v>0</v>
      </c>
      <c r="J5" s="37">
        <f t="shared" si="2"/>
        <v>0</v>
      </c>
      <c r="K5" s="26"/>
      <c r="L5" s="38">
        <f>sum(E5:J5)+sum(E9:J9)</f>
        <v>73326</v>
      </c>
      <c r="M5" s="39">
        <f>sum(E6:J6)+sum(E10:J10)</f>
        <v>1064</v>
      </c>
      <c r="N5" s="83"/>
      <c r="O5" s="83"/>
      <c r="P5" s="83"/>
      <c r="Q5" s="83"/>
      <c r="R5" s="83"/>
      <c r="S5" s="83"/>
      <c r="T5" s="40"/>
      <c r="U5" s="37"/>
      <c r="V5" s="37"/>
      <c r="W5" s="37"/>
      <c r="X5" s="144"/>
      <c r="Y5" s="144"/>
      <c r="Z5" s="40"/>
      <c r="AA5" s="37"/>
      <c r="AB5" s="37"/>
      <c r="AC5" s="37"/>
      <c r="AD5" s="37"/>
      <c r="AE5" s="41"/>
      <c r="AF5" s="37"/>
      <c r="AG5" s="37"/>
      <c r="AH5" s="37"/>
      <c r="AI5" s="37"/>
      <c r="AJ5" s="37"/>
      <c r="AK5" s="41"/>
      <c r="AL5" s="40"/>
      <c r="AM5" s="37"/>
      <c r="AN5" s="37"/>
      <c r="AO5" s="37"/>
      <c r="AP5" s="37"/>
      <c r="AQ5" s="41"/>
      <c r="AR5" s="40"/>
      <c r="AS5" s="37"/>
      <c r="AT5" s="37"/>
      <c r="AU5" s="37"/>
      <c r="AV5" s="37"/>
      <c r="AW5" s="41"/>
      <c r="AX5" s="37"/>
      <c r="AY5" s="37"/>
      <c r="AZ5" s="37"/>
      <c r="BA5" s="37"/>
      <c r="BB5" s="37"/>
      <c r="BC5" s="41"/>
      <c r="BD5" s="37"/>
      <c r="BE5" s="37"/>
      <c r="BF5" s="37"/>
      <c r="BG5" s="37"/>
      <c r="BH5" s="37"/>
      <c r="BI5" s="41"/>
      <c r="BJ5" s="37"/>
      <c r="BK5" s="37"/>
      <c r="BL5" s="37"/>
      <c r="BM5" s="37"/>
      <c r="BN5" s="37"/>
      <c r="BO5" s="41"/>
      <c r="BP5" s="37"/>
      <c r="BQ5" s="37"/>
      <c r="BR5" s="37"/>
      <c r="BS5" s="37"/>
      <c r="BT5" s="37"/>
      <c r="BU5" s="41"/>
      <c r="BV5" s="37"/>
      <c r="BW5" s="37"/>
      <c r="BX5" s="37"/>
      <c r="BY5" s="37"/>
      <c r="BZ5" s="37"/>
      <c r="CA5" s="41"/>
      <c r="CB5" s="37"/>
      <c r="CC5" s="37"/>
      <c r="CD5" s="37"/>
      <c r="CE5" s="37"/>
      <c r="CF5" s="37"/>
      <c r="CG5" s="41"/>
      <c r="CH5" s="37"/>
      <c r="CI5" s="37"/>
      <c r="CJ5" s="37"/>
      <c r="CK5" s="37"/>
      <c r="CL5" s="37"/>
      <c r="CM5" s="41"/>
      <c r="CN5" s="37"/>
      <c r="CO5" s="37"/>
      <c r="CP5" s="37"/>
      <c r="CQ5" s="37"/>
      <c r="CR5" s="37"/>
      <c r="CS5" s="41"/>
      <c r="CT5" s="37"/>
      <c r="CU5" s="37"/>
      <c r="CV5" s="37"/>
      <c r="CW5" s="37"/>
      <c r="CX5" s="37"/>
      <c r="CY5" s="41"/>
      <c r="CZ5" s="37"/>
      <c r="DA5" s="37"/>
      <c r="DB5" s="37"/>
      <c r="DC5" s="37"/>
      <c r="DD5" s="37"/>
      <c r="DE5" s="41"/>
      <c r="DF5" s="43"/>
      <c r="DG5" s="43"/>
      <c r="DH5" s="43"/>
      <c r="DI5" s="43"/>
      <c r="DJ5" s="43"/>
      <c r="DK5" s="48"/>
      <c r="DL5" s="43"/>
      <c r="DM5" s="43"/>
      <c r="DN5" s="43"/>
      <c r="DO5" s="43"/>
      <c r="DP5" s="43"/>
      <c r="DQ5" s="48"/>
      <c r="DR5" s="43"/>
      <c r="DS5" s="43"/>
      <c r="DT5" s="43"/>
      <c r="DU5" s="43"/>
      <c r="DV5" s="43"/>
      <c r="DW5" s="48"/>
      <c r="DX5" s="43"/>
      <c r="DY5" s="43"/>
      <c r="DZ5" s="43"/>
      <c r="EA5" s="43"/>
      <c r="EB5" s="43"/>
      <c r="EC5" s="48"/>
      <c r="ED5" s="43"/>
      <c r="EE5" s="43"/>
      <c r="EF5" s="43"/>
      <c r="EG5" s="43"/>
      <c r="EH5" s="43"/>
      <c r="EI5" s="48"/>
      <c r="EJ5" s="43"/>
      <c r="EK5" s="43"/>
      <c r="EL5" s="43"/>
      <c r="EM5" s="43"/>
      <c r="EN5" s="43"/>
      <c r="EO5" s="48"/>
      <c r="EP5" s="43"/>
      <c r="EQ5" s="43"/>
      <c r="ER5" s="43"/>
      <c r="ES5" s="43"/>
      <c r="ET5" s="43"/>
      <c r="EU5" s="48"/>
      <c r="EV5" s="43"/>
      <c r="EW5" s="43"/>
      <c r="EX5" s="43"/>
      <c r="EY5" s="43"/>
      <c r="EZ5" s="43"/>
      <c r="FA5" s="48"/>
      <c r="FB5" s="43"/>
      <c r="FC5" s="43"/>
      <c r="FD5" s="43"/>
      <c r="FE5" s="43"/>
      <c r="FF5" s="43"/>
      <c r="FG5" s="48"/>
      <c r="FH5" s="43"/>
      <c r="FI5" s="43"/>
      <c r="FJ5" s="43"/>
      <c r="FK5" s="43"/>
      <c r="FL5" s="43"/>
      <c r="FM5" s="48"/>
      <c r="FN5" s="43"/>
      <c r="FO5" s="43"/>
      <c r="FP5" s="43"/>
      <c r="FQ5" s="43"/>
      <c r="FR5" s="43"/>
      <c r="FS5" s="48"/>
      <c r="FT5" s="43"/>
      <c r="FU5" s="43"/>
      <c r="FV5" s="43"/>
      <c r="FW5" s="43"/>
      <c r="FX5" s="43"/>
      <c r="FY5" s="48"/>
      <c r="FZ5" s="43"/>
      <c r="GA5" s="43"/>
      <c r="GB5" s="43"/>
      <c r="GC5" s="43"/>
      <c r="GD5" s="43"/>
      <c r="GE5" s="48"/>
      <c r="GF5" s="43"/>
      <c r="GG5" s="43"/>
      <c r="GH5" s="43"/>
      <c r="GI5" s="43"/>
      <c r="GJ5" s="43"/>
      <c r="GK5" s="48"/>
      <c r="GL5" s="43"/>
      <c r="GM5" s="43"/>
      <c r="GN5" s="43"/>
      <c r="GO5" s="43"/>
      <c r="GP5" s="43"/>
      <c r="GQ5" s="48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</row>
    <row r="6">
      <c r="A6" s="181"/>
      <c r="B6" s="25" t="s">
        <v>12</v>
      </c>
      <c r="D6" s="24" t="s">
        <v>13</v>
      </c>
      <c r="E6" s="37">
        <f t="shared" ref="E6:J6" si="3">N6+T6+Z6+AF6+AL6+AR6+AX6+BD6+BJ6+BP6+BV6+CB6+CH6+CN6+CT6+CZ6+DF6+DL6+DR6+DX6+ED6+EJ6+EP6+EV6+FB6+FH6+FN6+FT6+FZ6+GF6+GL6</f>
        <v>0</v>
      </c>
      <c r="F6" s="37">
        <f t="shared" si="3"/>
        <v>0</v>
      </c>
      <c r="G6" s="37">
        <f t="shared" si="3"/>
        <v>0</v>
      </c>
      <c r="H6" s="37">
        <f t="shared" si="3"/>
        <v>0</v>
      </c>
      <c r="I6" s="37">
        <f t="shared" si="3"/>
        <v>0</v>
      </c>
      <c r="J6" s="37">
        <f t="shared" si="3"/>
        <v>0</v>
      </c>
      <c r="K6" s="26"/>
      <c r="M6" s="27"/>
      <c r="N6" s="83"/>
      <c r="O6" s="83"/>
      <c r="P6" s="83"/>
      <c r="Q6" s="83"/>
      <c r="R6" s="83"/>
      <c r="S6" s="83"/>
      <c r="T6" s="40"/>
      <c r="U6" s="37"/>
      <c r="V6" s="37"/>
      <c r="W6" s="37"/>
      <c r="X6" s="144"/>
      <c r="Y6" s="144"/>
      <c r="Z6" s="40"/>
      <c r="AA6" s="37"/>
      <c r="AB6" s="37"/>
      <c r="AC6" s="37"/>
      <c r="AD6" s="37"/>
      <c r="AE6" s="41"/>
      <c r="AF6" s="37"/>
      <c r="AG6" s="37"/>
      <c r="AH6" s="37"/>
      <c r="AI6" s="37"/>
      <c r="AJ6" s="37"/>
      <c r="AK6" s="41"/>
      <c r="AL6" s="40"/>
      <c r="AM6" s="37"/>
      <c r="AN6" s="37"/>
      <c r="AO6" s="37"/>
      <c r="AP6" s="37"/>
      <c r="AQ6" s="41"/>
      <c r="AR6" s="40"/>
      <c r="AS6" s="37"/>
      <c r="AT6" s="37"/>
      <c r="AU6" s="37"/>
      <c r="AV6" s="37"/>
      <c r="AW6" s="41"/>
      <c r="AX6" s="37"/>
      <c r="AY6" s="37"/>
      <c r="AZ6" s="37"/>
      <c r="BA6" s="37"/>
      <c r="BB6" s="37"/>
      <c r="BC6" s="41"/>
      <c r="BD6" s="37"/>
      <c r="BE6" s="37"/>
      <c r="BF6" s="37"/>
      <c r="BG6" s="37"/>
      <c r="BH6" s="37"/>
      <c r="BI6" s="41"/>
      <c r="BJ6" s="37"/>
      <c r="BK6" s="37"/>
      <c r="BL6" s="37"/>
      <c r="BM6" s="37"/>
      <c r="BN6" s="37"/>
      <c r="BO6" s="41"/>
      <c r="BP6" s="37"/>
      <c r="BQ6" s="37"/>
      <c r="BR6" s="37"/>
      <c r="BS6" s="37"/>
      <c r="BT6" s="37"/>
      <c r="BU6" s="41"/>
      <c r="BV6" s="37"/>
      <c r="BW6" s="37"/>
      <c r="BX6" s="37"/>
      <c r="BY6" s="37"/>
      <c r="BZ6" s="37"/>
      <c r="CA6" s="41"/>
      <c r="CB6" s="37"/>
      <c r="CC6" s="37"/>
      <c r="CD6" s="37"/>
      <c r="CE6" s="37"/>
      <c r="CF6" s="37"/>
      <c r="CG6" s="41"/>
      <c r="CH6" s="37"/>
      <c r="CI6" s="37"/>
      <c r="CJ6" s="37"/>
      <c r="CK6" s="37"/>
      <c r="CL6" s="37"/>
      <c r="CM6" s="41"/>
      <c r="CN6" s="37"/>
      <c r="CO6" s="37"/>
      <c r="CP6" s="37"/>
      <c r="CQ6" s="37"/>
      <c r="CR6" s="37"/>
      <c r="CS6" s="41"/>
      <c r="CT6" s="37"/>
      <c r="CU6" s="37"/>
      <c r="CV6" s="37"/>
      <c r="CW6" s="37"/>
      <c r="CX6" s="37"/>
      <c r="CY6" s="41"/>
      <c r="CZ6" s="37"/>
      <c r="DA6" s="37"/>
      <c r="DB6" s="37"/>
      <c r="DC6" s="37"/>
      <c r="DD6" s="37"/>
      <c r="DE6" s="41"/>
      <c r="DF6" s="43"/>
      <c r="DG6" s="43"/>
      <c r="DH6" s="43"/>
      <c r="DI6" s="43"/>
      <c r="DJ6" s="43"/>
      <c r="DK6" s="48"/>
      <c r="DL6" s="43"/>
      <c r="DM6" s="43"/>
      <c r="DN6" s="43"/>
      <c r="DO6" s="43"/>
      <c r="DP6" s="43"/>
      <c r="DQ6" s="48"/>
      <c r="DR6" s="43"/>
      <c r="DS6" s="43"/>
      <c r="DT6" s="43"/>
      <c r="DU6" s="43"/>
      <c r="DV6" s="43"/>
      <c r="DW6" s="48"/>
      <c r="DX6" s="43"/>
      <c r="DY6" s="43"/>
      <c r="DZ6" s="43"/>
      <c r="EA6" s="43"/>
      <c r="EB6" s="43"/>
      <c r="EC6" s="48"/>
      <c r="ED6" s="43"/>
      <c r="EE6" s="43"/>
      <c r="EF6" s="43"/>
      <c r="EG6" s="43"/>
      <c r="EH6" s="43"/>
      <c r="EI6" s="48"/>
      <c r="EJ6" s="43"/>
      <c r="EK6" s="43"/>
      <c r="EL6" s="43"/>
      <c r="EM6" s="43"/>
      <c r="EN6" s="43"/>
      <c r="EO6" s="48"/>
      <c r="EP6" s="43"/>
      <c r="EQ6" s="43"/>
      <c r="ER6" s="43"/>
      <c r="ES6" s="43"/>
      <c r="ET6" s="43"/>
      <c r="EU6" s="48"/>
      <c r="EV6" s="43"/>
      <c r="EW6" s="43"/>
      <c r="EX6" s="43"/>
      <c r="EY6" s="43"/>
      <c r="EZ6" s="43"/>
      <c r="FA6" s="48"/>
      <c r="FB6" s="43"/>
      <c r="FC6" s="43"/>
      <c r="FD6" s="43"/>
      <c r="FE6" s="43"/>
      <c r="FF6" s="43"/>
      <c r="FG6" s="48"/>
      <c r="FH6" s="43"/>
      <c r="FI6" s="43"/>
      <c r="FJ6" s="43"/>
      <c r="FK6" s="43"/>
      <c r="FL6" s="43"/>
      <c r="FM6" s="48"/>
      <c r="FN6" s="43"/>
      <c r="FO6" s="43"/>
      <c r="FP6" s="43"/>
      <c r="FQ6" s="43"/>
      <c r="FR6" s="43"/>
      <c r="FS6" s="48"/>
      <c r="FT6" s="43"/>
      <c r="FU6" s="43"/>
      <c r="FV6" s="43"/>
      <c r="FW6" s="43"/>
      <c r="FX6" s="43"/>
      <c r="FY6" s="48"/>
      <c r="FZ6" s="43"/>
      <c r="GA6" s="43"/>
      <c r="GB6" s="43"/>
      <c r="GC6" s="43"/>
      <c r="GD6" s="43"/>
      <c r="GE6" s="48"/>
      <c r="GF6" s="43"/>
      <c r="GG6" s="43"/>
      <c r="GH6" s="43"/>
      <c r="GI6" s="43"/>
      <c r="GJ6" s="43"/>
      <c r="GK6" s="48"/>
      <c r="GL6" s="43"/>
      <c r="GM6" s="43"/>
      <c r="GN6" s="43"/>
      <c r="GO6" s="43"/>
      <c r="GP6" s="43"/>
      <c r="GQ6" s="48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</row>
    <row r="7">
      <c r="A7" s="26"/>
      <c r="B7" s="49" t="s">
        <v>96</v>
      </c>
      <c r="D7" s="50" t="s">
        <v>15</v>
      </c>
      <c r="E7" s="50" t="s">
        <v>60</v>
      </c>
      <c r="F7" s="50" t="s">
        <v>61</v>
      </c>
      <c r="G7" s="50" t="s">
        <v>62</v>
      </c>
      <c r="H7" s="50" t="s">
        <v>63</v>
      </c>
      <c r="I7" s="50" t="s">
        <v>4</v>
      </c>
      <c r="J7" s="50" t="s">
        <v>64</v>
      </c>
      <c r="K7" s="50"/>
      <c r="M7" s="27"/>
      <c r="N7" s="84" t="s">
        <v>60</v>
      </c>
      <c r="O7" s="84" t="s">
        <v>61</v>
      </c>
      <c r="P7" s="84" t="s">
        <v>62</v>
      </c>
      <c r="Q7" s="84" t="s">
        <v>63</v>
      </c>
      <c r="R7" s="84" t="s">
        <v>4</v>
      </c>
      <c r="S7" s="84" t="s">
        <v>64</v>
      </c>
      <c r="T7" s="52" t="s">
        <v>60</v>
      </c>
      <c r="U7" s="51" t="s">
        <v>61</v>
      </c>
      <c r="V7" s="51" t="s">
        <v>62</v>
      </c>
      <c r="W7" s="51" t="s">
        <v>63</v>
      </c>
      <c r="X7" s="146" t="s">
        <v>4</v>
      </c>
      <c r="Y7" s="146" t="s">
        <v>64</v>
      </c>
      <c r="Z7" s="52" t="s">
        <v>60</v>
      </c>
      <c r="AA7" s="51" t="s">
        <v>61</v>
      </c>
      <c r="AB7" s="51" t="s">
        <v>62</v>
      </c>
      <c r="AC7" s="51" t="s">
        <v>63</v>
      </c>
      <c r="AD7" s="51" t="s">
        <v>4</v>
      </c>
      <c r="AE7" s="53" t="s">
        <v>64</v>
      </c>
      <c r="AF7" s="51" t="s">
        <v>60</v>
      </c>
      <c r="AG7" s="51" t="s">
        <v>61</v>
      </c>
      <c r="AH7" s="51" t="s">
        <v>62</v>
      </c>
      <c r="AI7" s="51" t="s">
        <v>63</v>
      </c>
      <c r="AJ7" s="51" t="s">
        <v>4</v>
      </c>
      <c r="AK7" s="53" t="s">
        <v>64</v>
      </c>
      <c r="AL7" s="52" t="s">
        <v>60</v>
      </c>
      <c r="AM7" s="51" t="s">
        <v>61</v>
      </c>
      <c r="AN7" s="51" t="s">
        <v>62</v>
      </c>
      <c r="AO7" s="51" t="s">
        <v>63</v>
      </c>
      <c r="AP7" s="51" t="s">
        <v>4</v>
      </c>
      <c r="AQ7" s="53" t="s">
        <v>64</v>
      </c>
      <c r="AR7" s="52" t="s">
        <v>60</v>
      </c>
      <c r="AS7" s="51" t="s">
        <v>61</v>
      </c>
      <c r="AT7" s="51" t="s">
        <v>62</v>
      </c>
      <c r="AU7" s="51" t="s">
        <v>63</v>
      </c>
      <c r="AV7" s="51" t="s">
        <v>4</v>
      </c>
      <c r="AW7" s="53" t="s">
        <v>64</v>
      </c>
      <c r="AX7" s="51" t="s">
        <v>60</v>
      </c>
      <c r="AY7" s="51" t="s">
        <v>61</v>
      </c>
      <c r="AZ7" s="51" t="s">
        <v>62</v>
      </c>
      <c r="BA7" s="51" t="s">
        <v>63</v>
      </c>
      <c r="BB7" s="51" t="s">
        <v>4</v>
      </c>
      <c r="BC7" s="53" t="s">
        <v>64</v>
      </c>
      <c r="BD7" s="51" t="s">
        <v>60</v>
      </c>
      <c r="BE7" s="51" t="s">
        <v>61</v>
      </c>
      <c r="BF7" s="51" t="s">
        <v>62</v>
      </c>
      <c r="BG7" s="51" t="s">
        <v>63</v>
      </c>
      <c r="BH7" s="51" t="s">
        <v>4</v>
      </c>
      <c r="BI7" s="53" t="s">
        <v>64</v>
      </c>
      <c r="BJ7" s="51" t="s">
        <v>60</v>
      </c>
      <c r="BK7" s="51" t="s">
        <v>61</v>
      </c>
      <c r="BL7" s="51" t="s">
        <v>62</v>
      </c>
      <c r="BM7" s="51" t="s">
        <v>63</v>
      </c>
      <c r="BN7" s="51" t="s">
        <v>4</v>
      </c>
      <c r="BO7" s="53" t="s">
        <v>64</v>
      </c>
      <c r="BP7" s="51" t="s">
        <v>60</v>
      </c>
      <c r="BQ7" s="51" t="s">
        <v>61</v>
      </c>
      <c r="BR7" s="51" t="s">
        <v>62</v>
      </c>
      <c r="BS7" s="51" t="s">
        <v>63</v>
      </c>
      <c r="BT7" s="51" t="s">
        <v>4</v>
      </c>
      <c r="BU7" s="53" t="s">
        <v>64</v>
      </c>
      <c r="BV7" s="51" t="s">
        <v>60</v>
      </c>
      <c r="BW7" s="51" t="s">
        <v>61</v>
      </c>
      <c r="BX7" s="51" t="s">
        <v>62</v>
      </c>
      <c r="BY7" s="51" t="s">
        <v>63</v>
      </c>
      <c r="BZ7" s="51" t="s">
        <v>4</v>
      </c>
      <c r="CA7" s="53" t="s">
        <v>64</v>
      </c>
      <c r="CB7" s="51" t="s">
        <v>60</v>
      </c>
      <c r="CC7" s="51" t="s">
        <v>61</v>
      </c>
      <c r="CD7" s="51" t="s">
        <v>62</v>
      </c>
      <c r="CE7" s="51" t="s">
        <v>63</v>
      </c>
      <c r="CF7" s="51" t="s">
        <v>4</v>
      </c>
      <c r="CG7" s="53" t="s">
        <v>64</v>
      </c>
      <c r="CH7" s="51" t="s">
        <v>60</v>
      </c>
      <c r="CI7" s="51" t="s">
        <v>61</v>
      </c>
      <c r="CJ7" s="51" t="s">
        <v>62</v>
      </c>
      <c r="CK7" s="51" t="s">
        <v>63</v>
      </c>
      <c r="CL7" s="51" t="s">
        <v>4</v>
      </c>
      <c r="CM7" s="53" t="s">
        <v>64</v>
      </c>
      <c r="CN7" s="51" t="s">
        <v>60</v>
      </c>
      <c r="CO7" s="51" t="s">
        <v>61</v>
      </c>
      <c r="CP7" s="51" t="s">
        <v>62</v>
      </c>
      <c r="CQ7" s="51" t="s">
        <v>63</v>
      </c>
      <c r="CR7" s="51" t="s">
        <v>4</v>
      </c>
      <c r="CS7" s="53" t="s">
        <v>64</v>
      </c>
      <c r="CT7" s="51" t="s">
        <v>60</v>
      </c>
      <c r="CU7" s="51" t="s">
        <v>61</v>
      </c>
      <c r="CV7" s="51" t="s">
        <v>62</v>
      </c>
      <c r="CW7" s="51" t="s">
        <v>63</v>
      </c>
      <c r="CX7" s="51" t="s">
        <v>4</v>
      </c>
      <c r="CY7" s="53" t="s">
        <v>64</v>
      </c>
      <c r="CZ7" s="51" t="s">
        <v>60</v>
      </c>
      <c r="DA7" s="51" t="s">
        <v>61</v>
      </c>
      <c r="DB7" s="51" t="s">
        <v>62</v>
      </c>
      <c r="DC7" s="51" t="s">
        <v>63</v>
      </c>
      <c r="DD7" s="51" t="s">
        <v>4</v>
      </c>
      <c r="DE7" s="53" t="s">
        <v>64</v>
      </c>
      <c r="DF7" s="55" t="s">
        <v>60</v>
      </c>
      <c r="DG7" s="55" t="s">
        <v>61</v>
      </c>
      <c r="DH7" s="55" t="s">
        <v>62</v>
      </c>
      <c r="DI7" s="55" t="s">
        <v>63</v>
      </c>
      <c r="DJ7" s="55" t="s">
        <v>4</v>
      </c>
      <c r="DK7" s="58" t="s">
        <v>64</v>
      </c>
      <c r="DL7" s="55" t="s">
        <v>60</v>
      </c>
      <c r="DM7" s="55" t="s">
        <v>61</v>
      </c>
      <c r="DN7" s="55" t="s">
        <v>62</v>
      </c>
      <c r="DO7" s="55" t="s">
        <v>63</v>
      </c>
      <c r="DP7" s="55" t="s">
        <v>4</v>
      </c>
      <c r="DQ7" s="58" t="s">
        <v>64</v>
      </c>
      <c r="DR7" s="55" t="s">
        <v>60</v>
      </c>
      <c r="DS7" s="55" t="s">
        <v>61</v>
      </c>
      <c r="DT7" s="55" t="s">
        <v>62</v>
      </c>
      <c r="DU7" s="55" t="s">
        <v>63</v>
      </c>
      <c r="DV7" s="55" t="s">
        <v>4</v>
      </c>
      <c r="DW7" s="58" t="s">
        <v>64</v>
      </c>
      <c r="DX7" s="55" t="s">
        <v>60</v>
      </c>
      <c r="DY7" s="55" t="s">
        <v>61</v>
      </c>
      <c r="DZ7" s="55" t="s">
        <v>62</v>
      </c>
      <c r="EA7" s="55" t="s">
        <v>63</v>
      </c>
      <c r="EB7" s="55" t="s">
        <v>4</v>
      </c>
      <c r="EC7" s="58" t="s">
        <v>64</v>
      </c>
      <c r="ED7" s="55" t="s">
        <v>60</v>
      </c>
      <c r="EE7" s="55" t="s">
        <v>61</v>
      </c>
      <c r="EF7" s="55" t="s">
        <v>62</v>
      </c>
      <c r="EG7" s="55" t="s">
        <v>63</v>
      </c>
      <c r="EH7" s="55" t="s">
        <v>4</v>
      </c>
      <c r="EI7" s="58" t="s">
        <v>64</v>
      </c>
      <c r="EJ7" s="55" t="s">
        <v>60</v>
      </c>
      <c r="EK7" s="55" t="s">
        <v>61</v>
      </c>
      <c r="EL7" s="55" t="s">
        <v>62</v>
      </c>
      <c r="EM7" s="55" t="s">
        <v>63</v>
      </c>
      <c r="EN7" s="55" t="s">
        <v>4</v>
      </c>
      <c r="EO7" s="58" t="s">
        <v>64</v>
      </c>
      <c r="EP7" s="55" t="s">
        <v>60</v>
      </c>
      <c r="EQ7" s="55" t="s">
        <v>61</v>
      </c>
      <c r="ER7" s="55" t="s">
        <v>62</v>
      </c>
      <c r="ES7" s="55" t="s">
        <v>63</v>
      </c>
      <c r="ET7" s="55" t="s">
        <v>4</v>
      </c>
      <c r="EU7" s="58" t="s">
        <v>64</v>
      </c>
      <c r="EV7" s="55" t="s">
        <v>60</v>
      </c>
      <c r="EW7" s="55" t="s">
        <v>61</v>
      </c>
      <c r="EX7" s="55" t="s">
        <v>62</v>
      </c>
      <c r="EY7" s="55" t="s">
        <v>63</v>
      </c>
      <c r="EZ7" s="55" t="s">
        <v>4</v>
      </c>
      <c r="FA7" s="58" t="s">
        <v>64</v>
      </c>
      <c r="FB7" s="55" t="s">
        <v>60</v>
      </c>
      <c r="FC7" s="55" t="s">
        <v>61</v>
      </c>
      <c r="FD7" s="55" t="s">
        <v>62</v>
      </c>
      <c r="FE7" s="55" t="s">
        <v>63</v>
      </c>
      <c r="FF7" s="55" t="s">
        <v>4</v>
      </c>
      <c r="FG7" s="58" t="s">
        <v>64</v>
      </c>
      <c r="FH7" s="55" t="s">
        <v>60</v>
      </c>
      <c r="FI7" s="55" t="s">
        <v>61</v>
      </c>
      <c r="FJ7" s="55" t="s">
        <v>62</v>
      </c>
      <c r="FK7" s="55" t="s">
        <v>63</v>
      </c>
      <c r="FL7" s="55" t="s">
        <v>4</v>
      </c>
      <c r="FM7" s="58" t="s">
        <v>64</v>
      </c>
      <c r="FN7" s="55" t="s">
        <v>60</v>
      </c>
      <c r="FO7" s="55" t="s">
        <v>61</v>
      </c>
      <c r="FP7" s="55" t="s">
        <v>62</v>
      </c>
      <c r="FQ7" s="55" t="s">
        <v>63</v>
      </c>
      <c r="FR7" s="55" t="s">
        <v>4</v>
      </c>
      <c r="FS7" s="58" t="s">
        <v>64</v>
      </c>
      <c r="FT7" s="55" t="s">
        <v>60</v>
      </c>
      <c r="FU7" s="55" t="s">
        <v>61</v>
      </c>
      <c r="FV7" s="55" t="s">
        <v>62</v>
      </c>
      <c r="FW7" s="55" t="s">
        <v>63</v>
      </c>
      <c r="FX7" s="55" t="s">
        <v>4</v>
      </c>
      <c r="FY7" s="58" t="s">
        <v>64</v>
      </c>
      <c r="FZ7" s="55" t="s">
        <v>60</v>
      </c>
      <c r="GA7" s="55" t="s">
        <v>61</v>
      </c>
      <c r="GB7" s="55" t="s">
        <v>62</v>
      </c>
      <c r="GC7" s="55" t="s">
        <v>63</v>
      </c>
      <c r="GD7" s="55" t="s">
        <v>4</v>
      </c>
      <c r="GE7" s="58" t="s">
        <v>64</v>
      </c>
      <c r="GF7" s="55" t="s">
        <v>60</v>
      </c>
      <c r="GG7" s="55" t="s">
        <v>61</v>
      </c>
      <c r="GH7" s="55" t="s">
        <v>62</v>
      </c>
      <c r="GI7" s="55" t="s">
        <v>63</v>
      </c>
      <c r="GJ7" s="55" t="s">
        <v>4</v>
      </c>
      <c r="GK7" s="58" t="s">
        <v>64</v>
      </c>
      <c r="GL7" s="55" t="s">
        <v>60</v>
      </c>
      <c r="GM7" s="55" t="s">
        <v>61</v>
      </c>
      <c r="GN7" s="55" t="s">
        <v>62</v>
      </c>
      <c r="GO7" s="55" t="s">
        <v>63</v>
      </c>
      <c r="GP7" s="55" t="s">
        <v>4</v>
      </c>
      <c r="GQ7" s="58" t="s">
        <v>64</v>
      </c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</row>
    <row r="8">
      <c r="A8" s="26"/>
      <c r="B8" s="59"/>
      <c r="E8" s="26">
        <f t="shared" ref="E8:J8" si="4">N8+T8+Z8+AF8+AL8+AR8+AX8+BD8+BJ8+BP8+BV8+CB8+CH8+CN8+CT8+CZ8+DF8+DL8+DR8+DX8+ED8+EJ8+EP8+EV8+FB8+FH8+FN8+FT8+FZ8+GF8+GL8</f>
        <v>0</v>
      </c>
      <c r="F8" s="26">
        <f t="shared" si="4"/>
        <v>2</v>
      </c>
      <c r="G8" s="26">
        <f t="shared" si="4"/>
        <v>2</v>
      </c>
      <c r="H8" s="26">
        <f t="shared" si="4"/>
        <v>2</v>
      </c>
      <c r="I8" s="26">
        <f t="shared" si="4"/>
        <v>5</v>
      </c>
      <c r="J8" s="26">
        <f t="shared" si="4"/>
        <v>0</v>
      </c>
      <c r="K8" s="26"/>
      <c r="M8" s="27"/>
      <c r="N8" s="82"/>
      <c r="O8" s="82"/>
      <c r="P8" s="82"/>
      <c r="Q8" s="82"/>
      <c r="R8" s="82"/>
      <c r="S8" s="82"/>
      <c r="T8" s="28"/>
      <c r="U8" s="26"/>
      <c r="V8" s="26"/>
      <c r="W8" s="26"/>
      <c r="X8" s="142"/>
      <c r="Y8" s="142"/>
      <c r="Z8" s="28"/>
      <c r="AA8" s="26">
        <v>1.0</v>
      </c>
      <c r="AB8" s="26"/>
      <c r="AC8" s="26"/>
      <c r="AD8" s="26">
        <v>2.0</v>
      </c>
      <c r="AE8" s="29"/>
      <c r="AF8" s="26"/>
      <c r="AG8" s="26"/>
      <c r="AH8" s="26"/>
      <c r="AI8" s="26">
        <v>1.0</v>
      </c>
      <c r="AJ8" s="26"/>
      <c r="AK8" s="29"/>
      <c r="AL8" s="28"/>
      <c r="AM8" s="26"/>
      <c r="AN8" s="26"/>
      <c r="AO8" s="26"/>
      <c r="AP8" s="26"/>
      <c r="AQ8" s="29"/>
      <c r="AR8" s="28"/>
      <c r="AS8" s="26"/>
      <c r="AT8" s="26"/>
      <c r="AU8" s="26"/>
      <c r="AV8" s="26">
        <v>2.0</v>
      </c>
      <c r="AW8" s="29"/>
      <c r="AX8" s="26"/>
      <c r="AY8" s="26"/>
      <c r="AZ8" s="26"/>
      <c r="BA8" s="26"/>
      <c r="BB8" s="26"/>
      <c r="BC8" s="29"/>
      <c r="BD8" s="26"/>
      <c r="BE8" s="26"/>
      <c r="BF8" s="26"/>
      <c r="BG8" s="26"/>
      <c r="BH8" s="26"/>
      <c r="BI8" s="29"/>
      <c r="BJ8" s="26"/>
      <c r="BK8" s="26"/>
      <c r="BL8" s="26"/>
      <c r="BM8" s="26"/>
      <c r="BN8" s="26"/>
      <c r="BO8" s="29"/>
      <c r="BP8" s="26"/>
      <c r="BQ8" s="26">
        <v>1.0</v>
      </c>
      <c r="BR8" s="26"/>
      <c r="BS8" s="26"/>
      <c r="BT8" s="26"/>
      <c r="BU8" s="29"/>
      <c r="BV8" s="26"/>
      <c r="BW8" s="26"/>
      <c r="BX8" s="26"/>
      <c r="BY8" s="26"/>
      <c r="BZ8" s="26"/>
      <c r="CA8" s="29"/>
      <c r="CB8" s="26"/>
      <c r="CC8" s="26"/>
      <c r="CD8" s="26"/>
      <c r="CE8" s="26"/>
      <c r="CF8" s="26"/>
      <c r="CG8" s="29"/>
      <c r="CH8" s="26"/>
      <c r="CI8" s="26"/>
      <c r="CJ8" s="26"/>
      <c r="CK8" s="26"/>
      <c r="CL8" s="26"/>
      <c r="CM8" s="29"/>
      <c r="CN8" s="26"/>
      <c r="CO8" s="26"/>
      <c r="CP8" s="26"/>
      <c r="CQ8" s="26"/>
      <c r="CR8" s="26"/>
      <c r="CS8" s="29"/>
      <c r="CT8" s="26"/>
      <c r="CU8" s="26"/>
      <c r="CV8" s="26"/>
      <c r="CW8" s="26"/>
      <c r="CX8" s="26"/>
      <c r="CY8" s="29"/>
      <c r="CZ8" s="26"/>
      <c r="DA8" s="26"/>
      <c r="DB8" s="26"/>
      <c r="DC8" s="26"/>
      <c r="DD8" s="26"/>
      <c r="DE8" s="29"/>
      <c r="DF8" s="31"/>
      <c r="DG8" s="31"/>
      <c r="DH8" s="31"/>
      <c r="DI8" s="31"/>
      <c r="DJ8" s="31"/>
      <c r="DK8" s="36"/>
      <c r="DL8" s="31"/>
      <c r="DM8" s="31"/>
      <c r="DN8" s="31"/>
      <c r="DO8" s="31"/>
      <c r="DP8" s="31"/>
      <c r="DQ8" s="36"/>
      <c r="DR8" s="31"/>
      <c r="DS8" s="31"/>
      <c r="DT8" s="31"/>
      <c r="DU8" s="31"/>
      <c r="DV8" s="31"/>
      <c r="DW8" s="36"/>
      <c r="DX8" s="31"/>
      <c r="DY8" s="31"/>
      <c r="DZ8" s="31"/>
      <c r="EA8" s="31"/>
      <c r="EB8" s="31"/>
      <c r="EC8" s="36"/>
      <c r="ED8" s="31"/>
      <c r="EE8" s="31"/>
      <c r="EF8" s="33">
        <v>2.0</v>
      </c>
      <c r="EG8" s="31"/>
      <c r="EH8" s="31"/>
      <c r="EI8" s="36"/>
      <c r="EJ8" s="31"/>
      <c r="EK8" s="31"/>
      <c r="EL8" s="31"/>
      <c r="EM8" s="31"/>
      <c r="EN8" s="31"/>
      <c r="EO8" s="36"/>
      <c r="EP8" s="31"/>
      <c r="EQ8" s="31"/>
      <c r="ER8" s="31"/>
      <c r="ES8" s="31"/>
      <c r="ET8" s="31"/>
      <c r="EU8" s="36"/>
      <c r="EV8" s="31"/>
      <c r="EW8" s="31"/>
      <c r="EX8" s="31"/>
      <c r="EY8" s="31"/>
      <c r="EZ8" s="33">
        <v>1.0</v>
      </c>
      <c r="FA8" s="36"/>
      <c r="FB8" s="31"/>
      <c r="FC8" s="31"/>
      <c r="FD8" s="31"/>
      <c r="FE8" s="31"/>
      <c r="FF8" s="31"/>
      <c r="FG8" s="36"/>
      <c r="FH8" s="31"/>
      <c r="FI8" s="31"/>
      <c r="FJ8" s="31"/>
      <c r="FK8" s="31"/>
      <c r="FL8" s="31"/>
      <c r="FM8" s="36"/>
      <c r="FN8" s="31"/>
      <c r="FO8" s="31"/>
      <c r="FP8" s="31"/>
      <c r="FQ8" s="31"/>
      <c r="FR8" s="31"/>
      <c r="FS8" s="36"/>
      <c r="FT8" s="31"/>
      <c r="FU8" s="31"/>
      <c r="FV8" s="31"/>
      <c r="FW8" s="31"/>
      <c r="FX8" s="31"/>
      <c r="FY8" s="36"/>
      <c r="FZ8" s="31"/>
      <c r="GA8" s="31"/>
      <c r="GB8" s="31"/>
      <c r="GC8" s="31"/>
      <c r="GD8" s="31"/>
      <c r="GE8" s="36"/>
      <c r="GF8" s="31"/>
      <c r="GG8" s="31"/>
      <c r="GH8" s="31"/>
      <c r="GI8" s="31"/>
      <c r="GJ8" s="31"/>
      <c r="GK8" s="36"/>
      <c r="GL8" s="31"/>
      <c r="GM8" s="31"/>
      <c r="GN8" s="31"/>
      <c r="GO8" s="33">
        <v>1.0</v>
      </c>
      <c r="GP8" s="31"/>
      <c r="GQ8" s="3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6"/>
    </row>
    <row r="9">
      <c r="A9" s="26"/>
      <c r="B9" s="59"/>
      <c r="D9" s="50" t="s">
        <v>11</v>
      </c>
      <c r="E9" s="37">
        <f t="shared" ref="E9:J9" si="5">N9+T9+Z9+AF9+AL9+AR9+AX9+BD9+BJ9+BP9+BV9+CB9+CH9+CN9+CT9+CZ9+DF9+DL9+DR9+DX9+ED9+EJ9+EP9+EV9+FB9+FH9+FN9+FT9+FZ9+GF9+GL9</f>
        <v>0</v>
      </c>
      <c r="F9" s="37">
        <f t="shared" si="5"/>
        <v>13332</v>
      </c>
      <c r="G9" s="37">
        <f t="shared" si="5"/>
        <v>13332</v>
      </c>
      <c r="H9" s="37">
        <f t="shared" si="5"/>
        <v>13332</v>
      </c>
      <c r="I9" s="37">
        <f t="shared" si="5"/>
        <v>33330</v>
      </c>
      <c r="J9" s="37">
        <f t="shared" si="5"/>
        <v>0</v>
      </c>
      <c r="K9" s="26"/>
      <c r="M9" s="27"/>
      <c r="N9" s="85"/>
      <c r="O9" s="85"/>
      <c r="P9" s="85"/>
      <c r="Q9" s="85"/>
      <c r="R9" s="85"/>
      <c r="S9" s="85"/>
      <c r="T9" s="40"/>
      <c r="U9" s="38"/>
      <c r="V9" s="38"/>
      <c r="W9" s="38"/>
      <c r="X9" s="148"/>
      <c r="Y9" s="148"/>
      <c r="Z9" s="60"/>
      <c r="AA9" s="37">
        <v>6666.0</v>
      </c>
      <c r="AB9" s="38"/>
      <c r="AC9" s="38"/>
      <c r="AD9" s="37">
        <v>13332.0</v>
      </c>
      <c r="AE9" s="41"/>
      <c r="AF9" s="38"/>
      <c r="AG9" s="38"/>
      <c r="AH9" s="38"/>
      <c r="AI9" s="37">
        <v>6666.0</v>
      </c>
      <c r="AJ9" s="38"/>
      <c r="AK9" s="41"/>
      <c r="AL9" s="60"/>
      <c r="AM9" s="38"/>
      <c r="AN9" s="38"/>
      <c r="AO9" s="38"/>
      <c r="AP9" s="38"/>
      <c r="AQ9" s="41"/>
      <c r="AR9" s="60"/>
      <c r="AS9" s="38"/>
      <c r="AT9" s="38"/>
      <c r="AU9" s="38"/>
      <c r="AV9" s="37">
        <v>13332.0</v>
      </c>
      <c r="AW9" s="41"/>
      <c r="AX9" s="38"/>
      <c r="AY9" s="38"/>
      <c r="AZ9" s="38"/>
      <c r="BA9" s="38"/>
      <c r="BB9" s="38"/>
      <c r="BC9" s="41"/>
      <c r="BD9" s="38"/>
      <c r="BE9" s="38"/>
      <c r="BF9" s="38"/>
      <c r="BG9" s="38"/>
      <c r="BH9" s="38"/>
      <c r="BI9" s="41"/>
      <c r="BJ9" s="38"/>
      <c r="BK9" s="38"/>
      <c r="BL9" s="38"/>
      <c r="BM9" s="38"/>
      <c r="BN9" s="38"/>
      <c r="BO9" s="41"/>
      <c r="BP9" s="38"/>
      <c r="BQ9" s="37">
        <v>6666.0</v>
      </c>
      <c r="BR9" s="38"/>
      <c r="BS9" s="38"/>
      <c r="BT9" s="38"/>
      <c r="BU9" s="41"/>
      <c r="BV9" s="38"/>
      <c r="BW9" s="37"/>
      <c r="BX9" s="38"/>
      <c r="BY9" s="38"/>
      <c r="BZ9" s="38"/>
      <c r="CA9" s="41"/>
      <c r="CB9" s="38"/>
      <c r="CC9" s="37"/>
      <c r="CD9" s="38"/>
      <c r="CE9" s="38"/>
      <c r="CF9" s="38"/>
      <c r="CG9" s="41"/>
      <c r="CH9" s="38"/>
      <c r="CI9" s="37"/>
      <c r="CJ9" s="38"/>
      <c r="CK9" s="38"/>
      <c r="CL9" s="38"/>
      <c r="CM9" s="41"/>
      <c r="CN9" s="38"/>
      <c r="CO9" s="37"/>
      <c r="CP9" s="38"/>
      <c r="CQ9" s="38"/>
      <c r="CR9" s="38"/>
      <c r="CS9" s="41"/>
      <c r="CT9" s="38"/>
      <c r="CU9" s="37"/>
      <c r="CV9" s="38"/>
      <c r="CW9" s="38"/>
      <c r="CX9" s="38"/>
      <c r="CY9" s="41"/>
      <c r="CZ9" s="38"/>
      <c r="DA9" s="37"/>
      <c r="DB9" s="38"/>
      <c r="DC9" s="38"/>
      <c r="DD9" s="38"/>
      <c r="DE9" s="41"/>
      <c r="DF9" s="43"/>
      <c r="DG9" s="43"/>
      <c r="DH9" s="43"/>
      <c r="DI9" s="43"/>
      <c r="DJ9" s="43"/>
      <c r="DK9" s="48"/>
      <c r="DL9" s="43"/>
      <c r="DM9" s="43"/>
      <c r="DN9" s="43"/>
      <c r="DO9" s="43"/>
      <c r="DP9" s="43"/>
      <c r="DQ9" s="48"/>
      <c r="DR9" s="43"/>
      <c r="DS9" s="43"/>
      <c r="DT9" s="43"/>
      <c r="DU9" s="43"/>
      <c r="DV9" s="43"/>
      <c r="DW9" s="48"/>
      <c r="DX9" s="43"/>
      <c r="DY9" s="43"/>
      <c r="DZ9" s="43"/>
      <c r="EA9" s="43"/>
      <c r="EB9" s="43"/>
      <c r="EC9" s="48"/>
      <c r="ED9" s="43"/>
      <c r="EE9" s="43"/>
      <c r="EF9" s="45">
        <v>13332.0</v>
      </c>
      <c r="EG9" s="43"/>
      <c r="EH9" s="43"/>
      <c r="EI9" s="48"/>
      <c r="EJ9" s="43"/>
      <c r="EK9" s="43"/>
      <c r="EL9" s="43"/>
      <c r="EM9" s="43"/>
      <c r="EN9" s="43"/>
      <c r="EO9" s="48"/>
      <c r="EP9" s="43"/>
      <c r="EQ9" s="43"/>
      <c r="ER9" s="43"/>
      <c r="ES9" s="43"/>
      <c r="ET9" s="43"/>
      <c r="EU9" s="48"/>
      <c r="EV9" s="43"/>
      <c r="EW9" s="43"/>
      <c r="EX9" s="43"/>
      <c r="EY9" s="43"/>
      <c r="EZ9" s="45">
        <v>6666.0</v>
      </c>
      <c r="FA9" s="48"/>
      <c r="FB9" s="43"/>
      <c r="FC9" s="43"/>
      <c r="FD9" s="43"/>
      <c r="FE9" s="43"/>
      <c r="FF9" s="43"/>
      <c r="FG9" s="48"/>
      <c r="FH9" s="43"/>
      <c r="FI9" s="43"/>
      <c r="FJ9" s="43"/>
      <c r="FK9" s="43"/>
      <c r="FL9" s="43"/>
      <c r="FM9" s="48"/>
      <c r="FN9" s="43"/>
      <c r="FO9" s="43"/>
      <c r="FP9" s="43"/>
      <c r="FQ9" s="43"/>
      <c r="FR9" s="43"/>
      <c r="FS9" s="48"/>
      <c r="FT9" s="43"/>
      <c r="FU9" s="43"/>
      <c r="FV9" s="43"/>
      <c r="FW9" s="43"/>
      <c r="FX9" s="43"/>
      <c r="FY9" s="48"/>
      <c r="FZ9" s="43"/>
      <c r="GA9" s="43"/>
      <c r="GB9" s="43"/>
      <c r="GC9" s="43"/>
      <c r="GD9" s="43"/>
      <c r="GE9" s="48"/>
      <c r="GF9" s="43"/>
      <c r="GG9" s="43"/>
      <c r="GH9" s="43"/>
      <c r="GI9" s="43"/>
      <c r="GJ9" s="43"/>
      <c r="GK9" s="48"/>
      <c r="GL9" s="43"/>
      <c r="GM9" s="43"/>
      <c r="GN9" s="43"/>
      <c r="GO9" s="45">
        <v>6666.0</v>
      </c>
      <c r="GP9" s="43"/>
      <c r="GQ9" s="4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</row>
    <row r="10">
      <c r="A10" s="26"/>
      <c r="B10" s="62"/>
      <c r="C10" s="63"/>
      <c r="D10" s="64" t="s">
        <v>13</v>
      </c>
      <c r="E10" s="77">
        <f t="shared" ref="E10:J10" si="6">N10+T10+Z10+AF10+AL10+AR10+AX10+BD10+BJ10+BP10+BV10+CB10+CH10+CN10+CT10+CZ10+DF10+DL10+DR10+DX10+ED10+EJ10+EP10+EV10+FB10+FH10+FN10+FT10+FZ10+GF10+GL10</f>
        <v>0</v>
      </c>
      <c r="F10" s="77">
        <f t="shared" si="6"/>
        <v>1064</v>
      </c>
      <c r="G10" s="77">
        <f t="shared" si="6"/>
        <v>0</v>
      </c>
      <c r="H10" s="77">
        <f t="shared" si="6"/>
        <v>0</v>
      </c>
      <c r="I10" s="77">
        <f t="shared" si="6"/>
        <v>0</v>
      </c>
      <c r="J10" s="77">
        <f t="shared" si="6"/>
        <v>0</v>
      </c>
      <c r="K10" s="78"/>
      <c r="L10" s="63"/>
      <c r="M10" s="65"/>
      <c r="N10" s="86"/>
      <c r="O10" s="86"/>
      <c r="P10" s="86"/>
      <c r="Q10" s="86"/>
      <c r="R10" s="86"/>
      <c r="S10" s="86"/>
      <c r="T10" s="67"/>
      <c r="U10" s="66"/>
      <c r="V10" s="66"/>
      <c r="W10" s="66"/>
      <c r="X10" s="150"/>
      <c r="Y10" s="150"/>
      <c r="Z10" s="67"/>
      <c r="AA10" s="66"/>
      <c r="AB10" s="66"/>
      <c r="AC10" s="66"/>
      <c r="AD10" s="66"/>
      <c r="AE10" s="68"/>
      <c r="AF10" s="66"/>
      <c r="AG10" s="66"/>
      <c r="AH10" s="66"/>
      <c r="AI10" s="66"/>
      <c r="AJ10" s="66"/>
      <c r="AK10" s="68"/>
      <c r="AL10" s="67"/>
      <c r="AM10" s="66"/>
      <c r="AN10" s="66"/>
      <c r="AO10" s="66"/>
      <c r="AP10" s="66"/>
      <c r="AQ10" s="68"/>
      <c r="AR10" s="67"/>
      <c r="AS10" s="66"/>
      <c r="AT10" s="66"/>
      <c r="AU10" s="66"/>
      <c r="AV10" s="66"/>
      <c r="AW10" s="68"/>
      <c r="AX10" s="66"/>
      <c r="AY10" s="66"/>
      <c r="AZ10" s="66"/>
      <c r="BA10" s="66"/>
      <c r="BB10" s="66"/>
      <c r="BC10" s="68"/>
      <c r="BD10" s="66"/>
      <c r="BE10" s="66"/>
      <c r="BF10" s="66"/>
      <c r="BG10" s="66"/>
      <c r="BH10" s="66"/>
      <c r="BI10" s="68"/>
      <c r="BJ10" s="66"/>
      <c r="BK10" s="66"/>
      <c r="BL10" s="66"/>
      <c r="BM10" s="66"/>
      <c r="BN10" s="66"/>
      <c r="BO10" s="68"/>
      <c r="BP10" s="66"/>
      <c r="BQ10" s="77">
        <v>1064.0</v>
      </c>
      <c r="BR10" s="66"/>
      <c r="BS10" s="66"/>
      <c r="BT10" s="66"/>
      <c r="BU10" s="68"/>
      <c r="BV10" s="66"/>
      <c r="BW10" s="77"/>
      <c r="BX10" s="66"/>
      <c r="BY10" s="66"/>
      <c r="BZ10" s="66"/>
      <c r="CA10" s="68"/>
      <c r="CB10" s="66"/>
      <c r="CC10" s="77"/>
      <c r="CD10" s="66"/>
      <c r="CE10" s="66"/>
      <c r="CF10" s="66"/>
      <c r="CG10" s="68"/>
      <c r="CH10" s="66"/>
      <c r="CI10" s="77"/>
      <c r="CJ10" s="66"/>
      <c r="CK10" s="66"/>
      <c r="CL10" s="66"/>
      <c r="CM10" s="68"/>
      <c r="CN10" s="66"/>
      <c r="CO10" s="77"/>
      <c r="CP10" s="66"/>
      <c r="CQ10" s="66"/>
      <c r="CR10" s="66"/>
      <c r="CS10" s="68"/>
      <c r="CT10" s="66"/>
      <c r="CU10" s="77"/>
      <c r="CV10" s="66"/>
      <c r="CW10" s="66"/>
      <c r="CX10" s="66"/>
      <c r="CY10" s="68"/>
      <c r="CZ10" s="66"/>
      <c r="DA10" s="77"/>
      <c r="DB10" s="66"/>
      <c r="DC10" s="66"/>
      <c r="DD10" s="66"/>
      <c r="DE10" s="68"/>
      <c r="DF10" s="71"/>
      <c r="DG10" s="71"/>
      <c r="DH10" s="71"/>
      <c r="DI10" s="71"/>
      <c r="DJ10" s="71"/>
      <c r="DK10" s="76"/>
      <c r="DL10" s="71"/>
      <c r="DM10" s="71"/>
      <c r="DN10" s="71"/>
      <c r="DO10" s="71"/>
      <c r="DP10" s="71"/>
      <c r="DQ10" s="76"/>
      <c r="DR10" s="71"/>
      <c r="DS10" s="71"/>
      <c r="DT10" s="71"/>
      <c r="DU10" s="71"/>
      <c r="DV10" s="71"/>
      <c r="DW10" s="76"/>
      <c r="DX10" s="71"/>
      <c r="DY10" s="71"/>
      <c r="DZ10" s="71"/>
      <c r="EA10" s="71"/>
      <c r="EB10" s="71"/>
      <c r="EC10" s="76"/>
      <c r="ED10" s="71"/>
      <c r="EE10" s="71"/>
      <c r="EF10" s="71"/>
      <c r="EG10" s="71"/>
      <c r="EH10" s="71"/>
      <c r="EI10" s="76"/>
      <c r="EJ10" s="71"/>
      <c r="EK10" s="71"/>
      <c r="EL10" s="71"/>
      <c r="EM10" s="71"/>
      <c r="EN10" s="71"/>
      <c r="EO10" s="76"/>
      <c r="EP10" s="71"/>
      <c r="EQ10" s="71"/>
      <c r="ER10" s="71"/>
      <c r="ES10" s="71"/>
      <c r="ET10" s="71"/>
      <c r="EU10" s="76"/>
      <c r="EV10" s="71"/>
      <c r="EW10" s="71"/>
      <c r="EX10" s="71"/>
      <c r="EY10" s="71"/>
      <c r="EZ10" s="71"/>
      <c r="FA10" s="76"/>
      <c r="FB10" s="71"/>
      <c r="FC10" s="71"/>
      <c r="FD10" s="71"/>
      <c r="FE10" s="71"/>
      <c r="FF10" s="71"/>
      <c r="FG10" s="76"/>
      <c r="FH10" s="71"/>
      <c r="FI10" s="71"/>
      <c r="FJ10" s="71"/>
      <c r="FK10" s="71"/>
      <c r="FL10" s="71"/>
      <c r="FM10" s="76"/>
      <c r="FN10" s="71"/>
      <c r="FO10" s="71"/>
      <c r="FP10" s="71"/>
      <c r="FQ10" s="71"/>
      <c r="FR10" s="71"/>
      <c r="FS10" s="76"/>
      <c r="FT10" s="71"/>
      <c r="FU10" s="71"/>
      <c r="FV10" s="71"/>
      <c r="FW10" s="71"/>
      <c r="FX10" s="71"/>
      <c r="FY10" s="76"/>
      <c r="FZ10" s="71"/>
      <c r="GA10" s="71"/>
      <c r="GB10" s="71"/>
      <c r="GC10" s="71"/>
      <c r="GD10" s="71"/>
      <c r="GE10" s="76"/>
      <c r="GF10" s="71"/>
      <c r="GG10" s="71"/>
      <c r="GH10" s="71"/>
      <c r="GI10" s="71"/>
      <c r="GJ10" s="71"/>
      <c r="GK10" s="76"/>
      <c r="GL10" s="71"/>
      <c r="GM10" s="71"/>
      <c r="GN10" s="71"/>
      <c r="GO10" s="71"/>
      <c r="GP10" s="71"/>
      <c r="GQ10" s="76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9">
        <v>46127.0</v>
      </c>
      <c r="O11" s="13"/>
      <c r="P11" s="13"/>
      <c r="Q11" s="13"/>
      <c r="R11" s="13"/>
      <c r="S11" s="80"/>
      <c r="T11" s="79">
        <v>46128.0</v>
      </c>
      <c r="U11" s="13"/>
      <c r="V11" s="13"/>
      <c r="W11" s="13"/>
      <c r="X11" s="13"/>
      <c r="Y11" s="80"/>
      <c r="Z11" s="79">
        <v>46129.0</v>
      </c>
      <c r="AA11" s="13"/>
      <c r="AB11" s="13"/>
      <c r="AC11" s="13"/>
      <c r="AD11" s="13"/>
      <c r="AE11" s="80"/>
      <c r="AF11" s="79">
        <v>46130.0</v>
      </c>
      <c r="AG11" s="13"/>
      <c r="AH11" s="13"/>
      <c r="AI11" s="13"/>
      <c r="AJ11" s="13"/>
      <c r="AK11" s="80"/>
      <c r="AL11" s="79">
        <v>46131.0</v>
      </c>
      <c r="AM11" s="13"/>
      <c r="AN11" s="13"/>
      <c r="AO11" s="13"/>
      <c r="AP11" s="13"/>
      <c r="AQ11" s="80"/>
      <c r="AR11" s="79">
        <v>46132.0</v>
      </c>
      <c r="AS11" s="13"/>
      <c r="AT11" s="13"/>
      <c r="AU11" s="13"/>
      <c r="AV11" s="13"/>
      <c r="AW11" s="80"/>
      <c r="AX11" s="79">
        <v>46133.0</v>
      </c>
      <c r="AY11" s="13"/>
      <c r="AZ11" s="13"/>
      <c r="BA11" s="13"/>
      <c r="BB11" s="13"/>
      <c r="BC11" s="80"/>
      <c r="BD11" s="79">
        <v>46134.0</v>
      </c>
      <c r="BE11" s="13"/>
      <c r="BF11" s="13"/>
      <c r="BG11" s="13"/>
      <c r="BH11" s="13"/>
      <c r="BI11" s="80"/>
      <c r="BJ11" s="79">
        <v>46135.0</v>
      </c>
      <c r="BK11" s="13"/>
      <c r="BL11" s="13"/>
      <c r="BM11" s="13"/>
      <c r="BN11" s="13"/>
      <c r="BO11" s="80"/>
      <c r="BP11" s="79">
        <v>46136.0</v>
      </c>
      <c r="BQ11" s="13"/>
      <c r="BR11" s="13"/>
      <c r="BS11" s="13"/>
      <c r="BT11" s="13"/>
      <c r="BU11" s="80"/>
      <c r="BV11" s="79">
        <v>46137.0</v>
      </c>
      <c r="BW11" s="13"/>
      <c r="BX11" s="13"/>
      <c r="BY11" s="13"/>
      <c r="BZ11" s="13"/>
      <c r="CA11" s="80"/>
      <c r="CB11" s="79">
        <v>46138.0</v>
      </c>
      <c r="CC11" s="13"/>
      <c r="CD11" s="13"/>
      <c r="CE11" s="13"/>
      <c r="CF11" s="13"/>
      <c r="CG11" s="80"/>
      <c r="CH11" s="79">
        <v>46139.0</v>
      </c>
      <c r="CI11" s="13"/>
      <c r="CJ11" s="13"/>
      <c r="CK11" s="13"/>
      <c r="CL11" s="13"/>
      <c r="CM11" s="80"/>
      <c r="CN11" s="79">
        <v>46140.0</v>
      </c>
      <c r="CO11" s="13"/>
      <c r="CP11" s="13"/>
      <c r="CQ11" s="13"/>
      <c r="CR11" s="13"/>
      <c r="CS11" s="80"/>
      <c r="CT11" s="79">
        <v>46141.0</v>
      </c>
      <c r="CU11" s="13"/>
      <c r="CV11" s="13"/>
      <c r="CW11" s="13"/>
      <c r="CX11" s="13"/>
      <c r="CY11" s="80"/>
      <c r="CZ11" s="79">
        <v>46142.0</v>
      </c>
      <c r="DA11" s="13"/>
      <c r="DB11" s="13"/>
      <c r="DC11" s="13"/>
      <c r="DD11" s="13"/>
      <c r="DE11" s="80"/>
      <c r="DF11" s="79">
        <v>46143.0</v>
      </c>
      <c r="DG11" s="13"/>
      <c r="DH11" s="13"/>
      <c r="DI11" s="13"/>
      <c r="DJ11" s="13"/>
      <c r="DK11" s="80"/>
      <c r="DL11" s="79">
        <v>46144.0</v>
      </c>
      <c r="DM11" s="13"/>
      <c r="DN11" s="13"/>
      <c r="DO11" s="13"/>
      <c r="DP11" s="13"/>
      <c r="DQ11" s="80"/>
      <c r="DR11" s="79">
        <v>46145.0</v>
      </c>
      <c r="DS11" s="13"/>
      <c r="DT11" s="13"/>
      <c r="DU11" s="13"/>
      <c r="DV11" s="13"/>
      <c r="DW11" s="80"/>
      <c r="DX11" s="79">
        <v>46146.0</v>
      </c>
      <c r="DY11" s="13"/>
      <c r="DZ11" s="13"/>
      <c r="EA11" s="13"/>
      <c r="EB11" s="13"/>
      <c r="EC11" s="80"/>
      <c r="ED11" s="79">
        <v>46147.0</v>
      </c>
      <c r="EE11" s="13"/>
      <c r="EF11" s="13"/>
      <c r="EG11" s="13"/>
      <c r="EH11" s="13"/>
      <c r="EI11" s="80"/>
      <c r="EJ11" s="79">
        <v>46148.0</v>
      </c>
      <c r="EK11" s="13"/>
      <c r="EL11" s="13"/>
      <c r="EM11" s="13"/>
      <c r="EN11" s="13"/>
      <c r="EO11" s="80"/>
      <c r="EP11" s="79">
        <v>46149.0</v>
      </c>
      <c r="EQ11" s="13"/>
      <c r="ER11" s="13"/>
      <c r="ES11" s="13"/>
      <c r="ET11" s="13"/>
      <c r="EU11" s="80"/>
      <c r="EV11" s="79">
        <v>46150.0</v>
      </c>
      <c r="EW11" s="13"/>
      <c r="EX11" s="13"/>
      <c r="EY11" s="13"/>
      <c r="EZ11" s="13"/>
      <c r="FA11" s="80"/>
      <c r="FB11" s="79">
        <v>46151.0</v>
      </c>
      <c r="FC11" s="13"/>
      <c r="FD11" s="13"/>
      <c r="FE11" s="13"/>
      <c r="FF11" s="13"/>
      <c r="FG11" s="80"/>
      <c r="FH11" s="79">
        <v>46152.0</v>
      </c>
      <c r="FI11" s="13"/>
      <c r="FJ11" s="13"/>
      <c r="FK11" s="13"/>
      <c r="FL11" s="13"/>
      <c r="FM11" s="80"/>
      <c r="FN11" s="79">
        <v>46153.0</v>
      </c>
      <c r="FO11" s="13"/>
      <c r="FP11" s="13"/>
      <c r="FQ11" s="13"/>
      <c r="FR11" s="13"/>
      <c r="FS11" s="80"/>
      <c r="FT11" s="79">
        <v>46154.0</v>
      </c>
      <c r="FU11" s="13"/>
      <c r="FV11" s="13"/>
      <c r="FW11" s="13"/>
      <c r="FX11" s="13"/>
      <c r="FY11" s="80"/>
      <c r="FZ11" s="79">
        <v>46155.0</v>
      </c>
      <c r="GA11" s="13"/>
      <c r="GB11" s="13"/>
      <c r="GC11" s="13"/>
      <c r="GD11" s="13"/>
      <c r="GE11" s="80"/>
      <c r="GF11" s="79">
        <v>46156.0</v>
      </c>
      <c r="GG11" s="13"/>
      <c r="GH11" s="13"/>
      <c r="GI11" s="13"/>
      <c r="GJ11" s="13"/>
      <c r="GK11" s="80"/>
      <c r="GL11" s="79">
        <v>46157.0</v>
      </c>
      <c r="GM11" s="13"/>
      <c r="GN11" s="13"/>
      <c r="GO11" s="13"/>
      <c r="GP11" s="13"/>
      <c r="GQ11" s="80"/>
      <c r="GR11" s="79">
        <v>46158.0</v>
      </c>
      <c r="GS11" s="13"/>
      <c r="GT11" s="13"/>
      <c r="GU11" s="13"/>
      <c r="GV11" s="13"/>
      <c r="GW11" s="80"/>
      <c r="GX11" s="79">
        <v>46159.0</v>
      </c>
      <c r="GY11" s="13"/>
      <c r="GZ11" s="13"/>
      <c r="HA11" s="13"/>
      <c r="HB11" s="13"/>
      <c r="HC11" s="80"/>
      <c r="HD11" s="79">
        <v>46160.0</v>
      </c>
      <c r="HE11" s="13"/>
      <c r="HF11" s="13"/>
      <c r="HG11" s="13"/>
      <c r="HH11" s="13"/>
      <c r="HI11" s="80"/>
      <c r="HJ11" s="79">
        <v>46161.0</v>
      </c>
      <c r="HK11" s="13"/>
      <c r="HL11" s="13"/>
      <c r="HM11" s="13"/>
      <c r="HN11" s="13"/>
      <c r="HO11" s="80"/>
      <c r="HP11" s="79">
        <v>46162.0</v>
      </c>
      <c r="HQ11" s="13"/>
      <c r="HR11" s="13"/>
      <c r="HS11" s="13"/>
      <c r="HT11" s="13"/>
      <c r="HU11" s="80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</row>
    <row r="12">
      <c r="A12" s="1"/>
      <c r="B12" s="182" t="s">
        <v>80</v>
      </c>
      <c r="C12" s="13"/>
      <c r="D12" s="14" t="s">
        <v>2</v>
      </c>
      <c r="E12" s="14" t="s">
        <v>60</v>
      </c>
      <c r="F12" s="14" t="s">
        <v>61</v>
      </c>
      <c r="G12" s="14" t="s">
        <v>62</v>
      </c>
      <c r="H12" s="14" t="s">
        <v>63</v>
      </c>
      <c r="I12" s="14" t="s">
        <v>4</v>
      </c>
      <c r="J12" s="14" t="s">
        <v>64</v>
      </c>
      <c r="K12" s="89" t="s">
        <v>33</v>
      </c>
      <c r="L12" s="15" t="s">
        <v>5</v>
      </c>
      <c r="M12" s="16" t="s">
        <v>6</v>
      </c>
      <c r="N12" s="139" t="s">
        <v>60</v>
      </c>
      <c r="O12" s="24" t="s">
        <v>61</v>
      </c>
      <c r="P12" s="24" t="s">
        <v>62</v>
      </c>
      <c r="Q12" s="24" t="s">
        <v>63</v>
      </c>
      <c r="R12" s="24" t="s">
        <v>4</v>
      </c>
      <c r="S12" s="24" t="s">
        <v>64</v>
      </c>
      <c r="T12" s="139" t="s">
        <v>60</v>
      </c>
      <c r="U12" s="24" t="s">
        <v>61</v>
      </c>
      <c r="V12" s="24" t="s">
        <v>62</v>
      </c>
      <c r="W12" s="24" t="s">
        <v>63</v>
      </c>
      <c r="X12" s="24" t="s">
        <v>4</v>
      </c>
      <c r="Y12" s="24" t="s">
        <v>64</v>
      </c>
      <c r="Z12" s="139" t="s">
        <v>60</v>
      </c>
      <c r="AA12" s="24" t="s">
        <v>61</v>
      </c>
      <c r="AB12" s="24" t="s">
        <v>62</v>
      </c>
      <c r="AC12" s="24" t="s">
        <v>63</v>
      </c>
      <c r="AD12" s="24" t="s">
        <v>4</v>
      </c>
      <c r="AE12" s="140" t="s">
        <v>64</v>
      </c>
      <c r="AF12" s="24" t="s">
        <v>60</v>
      </c>
      <c r="AG12" s="24" t="s">
        <v>61</v>
      </c>
      <c r="AH12" s="24" t="s">
        <v>62</v>
      </c>
      <c r="AI12" s="24" t="s">
        <v>63</v>
      </c>
      <c r="AJ12" s="24" t="s">
        <v>4</v>
      </c>
      <c r="AK12" s="140" t="s">
        <v>64</v>
      </c>
      <c r="AL12" s="139" t="s">
        <v>60</v>
      </c>
      <c r="AM12" s="24" t="s">
        <v>61</v>
      </c>
      <c r="AN12" s="24" t="s">
        <v>62</v>
      </c>
      <c r="AO12" s="24" t="s">
        <v>63</v>
      </c>
      <c r="AP12" s="24" t="s">
        <v>4</v>
      </c>
      <c r="AQ12" s="140" t="s">
        <v>64</v>
      </c>
      <c r="AR12" s="139" t="s">
        <v>60</v>
      </c>
      <c r="AS12" s="24" t="s">
        <v>61</v>
      </c>
      <c r="AT12" s="24" t="s">
        <v>62</v>
      </c>
      <c r="AU12" s="24" t="s">
        <v>63</v>
      </c>
      <c r="AV12" s="24" t="s">
        <v>4</v>
      </c>
      <c r="AW12" s="140" t="s">
        <v>64</v>
      </c>
      <c r="AX12" s="24" t="s">
        <v>60</v>
      </c>
      <c r="AY12" s="24" t="s">
        <v>61</v>
      </c>
      <c r="AZ12" s="24" t="s">
        <v>62</v>
      </c>
      <c r="BA12" s="24" t="s">
        <v>63</v>
      </c>
      <c r="BB12" s="24" t="s">
        <v>4</v>
      </c>
      <c r="BC12" s="140" t="s">
        <v>64</v>
      </c>
      <c r="BD12" s="139" t="s">
        <v>60</v>
      </c>
      <c r="BE12" s="24" t="s">
        <v>61</v>
      </c>
      <c r="BF12" s="24" t="s">
        <v>62</v>
      </c>
      <c r="BG12" s="24" t="s">
        <v>63</v>
      </c>
      <c r="BH12" s="24" t="s">
        <v>4</v>
      </c>
      <c r="BI12" s="140" t="s">
        <v>64</v>
      </c>
      <c r="BJ12" s="139" t="s">
        <v>60</v>
      </c>
      <c r="BK12" s="24" t="s">
        <v>61</v>
      </c>
      <c r="BL12" s="24" t="s">
        <v>62</v>
      </c>
      <c r="BM12" s="24" t="s">
        <v>63</v>
      </c>
      <c r="BN12" s="24" t="s">
        <v>4</v>
      </c>
      <c r="BO12" s="140" t="s">
        <v>64</v>
      </c>
      <c r="BP12" s="24" t="s">
        <v>60</v>
      </c>
      <c r="BQ12" s="24" t="s">
        <v>61</v>
      </c>
      <c r="BR12" s="24" t="s">
        <v>62</v>
      </c>
      <c r="BS12" s="24" t="s">
        <v>63</v>
      </c>
      <c r="BT12" s="24" t="s">
        <v>4</v>
      </c>
      <c r="BU12" s="140" t="s">
        <v>64</v>
      </c>
      <c r="BV12" s="24" t="s">
        <v>60</v>
      </c>
      <c r="BW12" s="24" t="s">
        <v>61</v>
      </c>
      <c r="BX12" s="24" t="s">
        <v>62</v>
      </c>
      <c r="BY12" s="24" t="s">
        <v>63</v>
      </c>
      <c r="BZ12" s="24" t="s">
        <v>4</v>
      </c>
      <c r="CA12" s="140" t="s">
        <v>64</v>
      </c>
      <c r="CB12" s="24" t="s">
        <v>60</v>
      </c>
      <c r="CC12" s="24" t="s">
        <v>61</v>
      </c>
      <c r="CD12" s="24" t="s">
        <v>62</v>
      </c>
      <c r="CE12" s="24" t="s">
        <v>63</v>
      </c>
      <c r="CF12" s="24" t="s">
        <v>4</v>
      </c>
      <c r="CG12" s="140" t="s">
        <v>64</v>
      </c>
      <c r="CH12" s="24" t="s">
        <v>60</v>
      </c>
      <c r="CI12" s="24" t="s">
        <v>61</v>
      </c>
      <c r="CJ12" s="24" t="s">
        <v>62</v>
      </c>
      <c r="CK12" s="24" t="s">
        <v>63</v>
      </c>
      <c r="CL12" s="24" t="s">
        <v>4</v>
      </c>
      <c r="CM12" s="140" t="s">
        <v>64</v>
      </c>
      <c r="CN12" s="24" t="s">
        <v>60</v>
      </c>
      <c r="CO12" s="24" t="s">
        <v>61</v>
      </c>
      <c r="CP12" s="24" t="s">
        <v>62</v>
      </c>
      <c r="CQ12" s="24" t="s">
        <v>63</v>
      </c>
      <c r="CR12" s="24" t="s">
        <v>4</v>
      </c>
      <c r="CS12" s="140" t="s">
        <v>64</v>
      </c>
      <c r="CT12" s="24" t="s">
        <v>60</v>
      </c>
      <c r="CU12" s="24" t="s">
        <v>61</v>
      </c>
      <c r="CV12" s="24" t="s">
        <v>62</v>
      </c>
      <c r="CW12" s="24" t="s">
        <v>63</v>
      </c>
      <c r="CX12" s="24" t="s">
        <v>4</v>
      </c>
      <c r="CY12" s="140" t="s">
        <v>64</v>
      </c>
      <c r="CZ12" s="24" t="s">
        <v>60</v>
      </c>
      <c r="DA12" s="24" t="s">
        <v>61</v>
      </c>
      <c r="DB12" s="24" t="s">
        <v>62</v>
      </c>
      <c r="DC12" s="24" t="s">
        <v>63</v>
      </c>
      <c r="DD12" s="24" t="s">
        <v>4</v>
      </c>
      <c r="DE12" s="140" t="s">
        <v>64</v>
      </c>
      <c r="DF12" s="24" t="s">
        <v>60</v>
      </c>
      <c r="DG12" s="24" t="s">
        <v>61</v>
      </c>
      <c r="DH12" s="24" t="s">
        <v>62</v>
      </c>
      <c r="DI12" s="24" t="s">
        <v>63</v>
      </c>
      <c r="DJ12" s="24" t="s">
        <v>4</v>
      </c>
      <c r="DK12" s="140" t="s">
        <v>64</v>
      </c>
      <c r="DL12" s="24" t="s">
        <v>60</v>
      </c>
      <c r="DM12" s="24" t="s">
        <v>61</v>
      </c>
      <c r="DN12" s="24" t="s">
        <v>62</v>
      </c>
      <c r="DO12" s="24" t="s">
        <v>63</v>
      </c>
      <c r="DP12" s="24" t="s">
        <v>4</v>
      </c>
      <c r="DQ12" s="140" t="s">
        <v>64</v>
      </c>
      <c r="DR12" s="24" t="s">
        <v>60</v>
      </c>
      <c r="DS12" s="24" t="s">
        <v>61</v>
      </c>
      <c r="DT12" s="24" t="s">
        <v>62</v>
      </c>
      <c r="DU12" s="24" t="s">
        <v>63</v>
      </c>
      <c r="DV12" s="24" t="s">
        <v>4</v>
      </c>
      <c r="DW12" s="140" t="s">
        <v>64</v>
      </c>
      <c r="DX12" s="24" t="s">
        <v>60</v>
      </c>
      <c r="DY12" s="24" t="s">
        <v>61</v>
      </c>
      <c r="DZ12" s="24" t="s">
        <v>62</v>
      </c>
      <c r="EA12" s="24" t="s">
        <v>63</v>
      </c>
      <c r="EB12" s="24" t="s">
        <v>4</v>
      </c>
      <c r="EC12" s="140" t="s">
        <v>64</v>
      </c>
      <c r="ED12" s="24" t="s">
        <v>60</v>
      </c>
      <c r="EE12" s="24" t="s">
        <v>61</v>
      </c>
      <c r="EF12" s="24" t="s">
        <v>62</v>
      </c>
      <c r="EG12" s="24" t="s">
        <v>63</v>
      </c>
      <c r="EH12" s="24" t="s">
        <v>4</v>
      </c>
      <c r="EI12" s="140" t="s">
        <v>64</v>
      </c>
      <c r="EJ12" s="24" t="s">
        <v>60</v>
      </c>
      <c r="EK12" s="24" t="s">
        <v>61</v>
      </c>
      <c r="EL12" s="24" t="s">
        <v>62</v>
      </c>
      <c r="EM12" s="24" t="s">
        <v>63</v>
      </c>
      <c r="EN12" s="24" t="s">
        <v>4</v>
      </c>
      <c r="EO12" s="140" t="s">
        <v>64</v>
      </c>
      <c r="EP12" s="24" t="s">
        <v>60</v>
      </c>
      <c r="EQ12" s="24" t="s">
        <v>61</v>
      </c>
      <c r="ER12" s="24" t="s">
        <v>62</v>
      </c>
      <c r="ES12" s="24" t="s">
        <v>63</v>
      </c>
      <c r="ET12" s="24" t="s">
        <v>4</v>
      </c>
      <c r="EU12" s="140" t="s">
        <v>64</v>
      </c>
      <c r="EV12" s="24" t="s">
        <v>60</v>
      </c>
      <c r="EW12" s="24" t="s">
        <v>61</v>
      </c>
      <c r="EX12" s="24" t="s">
        <v>62</v>
      </c>
      <c r="EY12" s="24" t="s">
        <v>63</v>
      </c>
      <c r="EZ12" s="24" t="s">
        <v>4</v>
      </c>
      <c r="FA12" s="140" t="s">
        <v>64</v>
      </c>
      <c r="FB12" s="24" t="s">
        <v>60</v>
      </c>
      <c r="FC12" s="24" t="s">
        <v>61</v>
      </c>
      <c r="FD12" s="24" t="s">
        <v>62</v>
      </c>
      <c r="FE12" s="24" t="s">
        <v>63</v>
      </c>
      <c r="FF12" s="24" t="s">
        <v>4</v>
      </c>
      <c r="FG12" s="140" t="s">
        <v>64</v>
      </c>
      <c r="FH12" s="24" t="s">
        <v>60</v>
      </c>
      <c r="FI12" s="24" t="s">
        <v>61</v>
      </c>
      <c r="FJ12" s="24" t="s">
        <v>62</v>
      </c>
      <c r="FK12" s="24" t="s">
        <v>63</v>
      </c>
      <c r="FL12" s="24" t="s">
        <v>4</v>
      </c>
      <c r="FM12" s="140" t="s">
        <v>64</v>
      </c>
      <c r="FN12" s="24" t="s">
        <v>60</v>
      </c>
      <c r="FO12" s="24" t="s">
        <v>61</v>
      </c>
      <c r="FP12" s="24" t="s">
        <v>62</v>
      </c>
      <c r="FQ12" s="24" t="s">
        <v>63</v>
      </c>
      <c r="FR12" s="24" t="s">
        <v>4</v>
      </c>
      <c r="FS12" s="140" t="s">
        <v>64</v>
      </c>
      <c r="FT12" s="24" t="s">
        <v>60</v>
      </c>
      <c r="FU12" s="24" t="s">
        <v>61</v>
      </c>
      <c r="FV12" s="24" t="s">
        <v>62</v>
      </c>
      <c r="FW12" s="24" t="s">
        <v>63</v>
      </c>
      <c r="FX12" s="24" t="s">
        <v>4</v>
      </c>
      <c r="FY12" s="140" t="s">
        <v>64</v>
      </c>
      <c r="FZ12" s="24" t="s">
        <v>60</v>
      </c>
      <c r="GA12" s="24" t="s">
        <v>61</v>
      </c>
      <c r="GB12" s="24" t="s">
        <v>62</v>
      </c>
      <c r="GC12" s="24" t="s">
        <v>63</v>
      </c>
      <c r="GD12" s="24" t="s">
        <v>4</v>
      </c>
      <c r="GE12" s="140" t="s">
        <v>64</v>
      </c>
      <c r="GF12" s="24" t="s">
        <v>60</v>
      </c>
      <c r="GG12" s="24" t="s">
        <v>61</v>
      </c>
      <c r="GH12" s="24" t="s">
        <v>62</v>
      </c>
      <c r="GI12" s="24" t="s">
        <v>63</v>
      </c>
      <c r="GJ12" s="24" t="s">
        <v>4</v>
      </c>
      <c r="GK12" s="140" t="s">
        <v>64</v>
      </c>
      <c r="GL12" s="24" t="s">
        <v>60</v>
      </c>
      <c r="GM12" s="24" t="s">
        <v>61</v>
      </c>
      <c r="GN12" s="24" t="s">
        <v>62</v>
      </c>
      <c r="GO12" s="24" t="s">
        <v>63</v>
      </c>
      <c r="GP12" s="24" t="s">
        <v>4</v>
      </c>
      <c r="GQ12" s="140" t="s">
        <v>64</v>
      </c>
      <c r="GR12" s="24" t="s">
        <v>60</v>
      </c>
      <c r="GS12" s="24" t="s">
        <v>61</v>
      </c>
      <c r="GT12" s="24" t="s">
        <v>62</v>
      </c>
      <c r="GU12" s="24" t="s">
        <v>63</v>
      </c>
      <c r="GV12" s="24" t="s">
        <v>4</v>
      </c>
      <c r="GW12" s="140" t="s">
        <v>64</v>
      </c>
      <c r="GX12" s="24" t="s">
        <v>60</v>
      </c>
      <c r="GY12" s="24" t="s">
        <v>61</v>
      </c>
      <c r="GZ12" s="24" t="s">
        <v>62</v>
      </c>
      <c r="HA12" s="24" t="s">
        <v>63</v>
      </c>
      <c r="HB12" s="24" t="s">
        <v>4</v>
      </c>
      <c r="HC12" s="140" t="s">
        <v>64</v>
      </c>
      <c r="HD12" s="24" t="s">
        <v>60</v>
      </c>
      <c r="HE12" s="24" t="s">
        <v>61</v>
      </c>
      <c r="HF12" s="24" t="s">
        <v>62</v>
      </c>
      <c r="HG12" s="24" t="s">
        <v>63</v>
      </c>
      <c r="HH12" s="24" t="s">
        <v>4</v>
      </c>
      <c r="HI12" s="140" t="s">
        <v>64</v>
      </c>
      <c r="HJ12" s="24" t="s">
        <v>60</v>
      </c>
      <c r="HK12" s="24" t="s">
        <v>61</v>
      </c>
      <c r="HL12" s="24" t="s">
        <v>62</v>
      </c>
      <c r="HM12" s="24" t="s">
        <v>63</v>
      </c>
      <c r="HN12" s="24" t="s">
        <v>4</v>
      </c>
      <c r="HO12" s="140" t="s">
        <v>64</v>
      </c>
      <c r="HP12" s="24" t="s">
        <v>60</v>
      </c>
      <c r="HQ12" s="24" t="s">
        <v>61</v>
      </c>
      <c r="HR12" s="24" t="s">
        <v>62</v>
      </c>
      <c r="HS12" s="24" t="s">
        <v>63</v>
      </c>
      <c r="HT12" s="24" t="s">
        <v>4</v>
      </c>
      <c r="HU12" s="140" t="s">
        <v>64</v>
      </c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</row>
    <row r="13">
      <c r="A13" s="1"/>
      <c r="B13" s="25" t="s">
        <v>7</v>
      </c>
      <c r="C13" s="26" t="s">
        <v>34</v>
      </c>
      <c r="E13" s="26">
        <f t="shared" ref="E13:J13" si="7">N13+T13+Z13+AF13+AL13+AR13+AX13+BD13+BJ13+BP13+BV13+CB13+CH13+CN13+CT13+CZ13+DF13+DL13+DR13+DX13+ED13+EJ13+EP13+EV13+FB13+FH13+FN13+FT13+FZ13+GF13+GL13+GR13+GX13+HD13+HJ13+HP13</f>
        <v>0</v>
      </c>
      <c r="F13" s="26">
        <f t="shared" si="7"/>
        <v>0</v>
      </c>
      <c r="G13" s="26">
        <f t="shared" si="7"/>
        <v>0</v>
      </c>
      <c r="H13" s="26">
        <f t="shared" si="7"/>
        <v>0</v>
      </c>
      <c r="I13" s="26">
        <f t="shared" si="7"/>
        <v>0</v>
      </c>
      <c r="J13" s="26">
        <f t="shared" si="7"/>
        <v>0</v>
      </c>
      <c r="K13" s="31">
        <f t="shared" ref="K13:K15" si="9">sum(E13:J13)</f>
        <v>0</v>
      </c>
      <c r="M13" s="27"/>
      <c r="N13" s="28"/>
      <c r="O13" s="26"/>
      <c r="P13" s="26"/>
      <c r="Q13" s="26"/>
      <c r="R13" s="26"/>
      <c r="S13" s="26"/>
      <c r="T13" s="28"/>
      <c r="U13" s="26"/>
      <c r="V13" s="26"/>
      <c r="W13" s="26"/>
      <c r="X13" s="26"/>
      <c r="Y13" s="26"/>
      <c r="Z13" s="28"/>
      <c r="AA13" s="26"/>
      <c r="AB13" s="26"/>
      <c r="AC13" s="26"/>
      <c r="AD13" s="26"/>
      <c r="AE13" s="29"/>
      <c r="AF13" s="26"/>
      <c r="AG13" s="26"/>
      <c r="AH13" s="26"/>
      <c r="AI13" s="26"/>
      <c r="AJ13" s="26"/>
      <c r="AK13" s="29"/>
      <c r="AL13" s="28"/>
      <c r="AM13" s="26"/>
      <c r="AN13" s="26"/>
      <c r="AO13" s="26"/>
      <c r="AP13" s="26"/>
      <c r="AQ13" s="29"/>
      <c r="AR13" s="28"/>
      <c r="AS13" s="26"/>
      <c r="AT13" s="26"/>
      <c r="AU13" s="26"/>
      <c r="AV13" s="26"/>
      <c r="AW13" s="29"/>
      <c r="AX13" s="26"/>
      <c r="AY13" s="26"/>
      <c r="AZ13" s="26"/>
      <c r="BA13" s="26"/>
      <c r="BB13" s="26"/>
      <c r="BC13" s="29"/>
      <c r="BD13" s="141"/>
      <c r="BE13" s="142"/>
      <c r="BF13" s="142"/>
      <c r="BG13" s="142"/>
      <c r="BH13" s="142"/>
      <c r="BI13" s="29"/>
      <c r="BJ13" s="28"/>
      <c r="BK13" s="26"/>
      <c r="BL13" s="26"/>
      <c r="BM13" s="26"/>
      <c r="BN13" s="26"/>
      <c r="BO13" s="29"/>
      <c r="BP13" s="26"/>
      <c r="BQ13" s="26"/>
      <c r="BR13" s="26"/>
      <c r="BS13" s="26"/>
      <c r="BT13" s="26"/>
      <c r="BU13" s="29"/>
      <c r="BV13" s="26"/>
      <c r="BW13" s="26"/>
      <c r="BX13" s="26"/>
      <c r="BY13" s="26"/>
      <c r="BZ13" s="26"/>
      <c r="CA13" s="29"/>
      <c r="CB13" s="26"/>
      <c r="CC13" s="26"/>
      <c r="CD13" s="26"/>
      <c r="CE13" s="26"/>
      <c r="CF13" s="26"/>
      <c r="CG13" s="29"/>
      <c r="CH13" s="26"/>
      <c r="CI13" s="26"/>
      <c r="CJ13" s="26"/>
      <c r="CK13" s="26"/>
      <c r="CL13" s="26"/>
      <c r="CM13" s="29"/>
      <c r="CN13" s="26"/>
      <c r="CO13" s="26"/>
      <c r="CP13" s="26"/>
      <c r="CQ13" s="26"/>
      <c r="CR13" s="26"/>
      <c r="CS13" s="29"/>
      <c r="CT13" s="26"/>
      <c r="CU13" s="26"/>
      <c r="CV13" s="26"/>
      <c r="CW13" s="26"/>
      <c r="CX13" s="26"/>
      <c r="CY13" s="29"/>
      <c r="CZ13" s="26"/>
      <c r="DA13" s="26"/>
      <c r="DB13" s="26"/>
      <c r="DC13" s="26"/>
      <c r="DD13" s="26"/>
      <c r="DE13" s="29"/>
      <c r="DF13" s="26"/>
      <c r="DG13" s="26"/>
      <c r="DH13" s="26"/>
      <c r="DI13" s="26"/>
      <c r="DJ13" s="26"/>
      <c r="DK13" s="29"/>
      <c r="DL13" s="26"/>
      <c r="DM13" s="26"/>
      <c r="DN13" s="26"/>
      <c r="DO13" s="26"/>
      <c r="DP13" s="26"/>
      <c r="DQ13" s="29"/>
      <c r="DR13" s="26"/>
      <c r="DS13" s="26"/>
      <c r="DT13" s="26"/>
      <c r="DU13" s="26"/>
      <c r="DV13" s="26"/>
      <c r="DW13" s="29"/>
      <c r="DX13" s="26"/>
      <c r="DY13" s="26"/>
      <c r="DZ13" s="26"/>
      <c r="EA13" s="26"/>
      <c r="EB13" s="26"/>
      <c r="EC13" s="29"/>
      <c r="ED13" s="26"/>
      <c r="EE13" s="26"/>
      <c r="EF13" s="26"/>
      <c r="EG13" s="26"/>
      <c r="EH13" s="26"/>
      <c r="EI13" s="29"/>
      <c r="EJ13" s="26"/>
      <c r="EK13" s="26"/>
      <c r="EL13" s="26"/>
      <c r="EM13" s="26"/>
      <c r="EN13" s="26"/>
      <c r="EO13" s="29"/>
      <c r="EP13" s="26"/>
      <c r="EQ13" s="26"/>
      <c r="ER13" s="26"/>
      <c r="ES13" s="26"/>
      <c r="ET13" s="26"/>
      <c r="EU13" s="29"/>
      <c r="EV13" s="26"/>
      <c r="EW13" s="26"/>
      <c r="EX13" s="26"/>
      <c r="EY13" s="26"/>
      <c r="EZ13" s="26"/>
      <c r="FA13" s="29"/>
      <c r="FB13" s="26"/>
      <c r="FC13" s="26"/>
      <c r="FD13" s="26"/>
      <c r="FE13" s="26"/>
      <c r="FF13" s="26"/>
      <c r="FG13" s="29"/>
      <c r="FH13" s="26"/>
      <c r="FI13" s="26"/>
      <c r="FJ13" s="26"/>
      <c r="FK13" s="26"/>
      <c r="FL13" s="26"/>
      <c r="FM13" s="29"/>
      <c r="FN13" s="26"/>
      <c r="FO13" s="26"/>
      <c r="FP13" s="26"/>
      <c r="FQ13" s="26"/>
      <c r="FR13" s="26"/>
      <c r="FS13" s="29"/>
      <c r="FT13" s="26"/>
      <c r="FU13" s="26"/>
      <c r="FV13" s="26"/>
      <c r="FW13" s="26"/>
      <c r="FX13" s="26"/>
      <c r="FY13" s="29"/>
      <c r="FZ13" s="26"/>
      <c r="GA13" s="26"/>
      <c r="GB13" s="26"/>
      <c r="GC13" s="26"/>
      <c r="GD13" s="26"/>
      <c r="GE13" s="29"/>
      <c r="GF13" s="26"/>
      <c r="GG13" s="26"/>
      <c r="GH13" s="26"/>
      <c r="GI13" s="26"/>
      <c r="GJ13" s="26"/>
      <c r="GK13" s="29"/>
      <c r="GL13" s="26"/>
      <c r="GM13" s="26"/>
      <c r="GN13" s="26"/>
      <c r="GO13" s="26"/>
      <c r="GP13" s="26"/>
      <c r="GQ13" s="29"/>
      <c r="GR13" s="26"/>
      <c r="GS13" s="26"/>
      <c r="GT13" s="26"/>
      <c r="GU13" s="26"/>
      <c r="GV13" s="26"/>
      <c r="GW13" s="29"/>
      <c r="GX13" s="26"/>
      <c r="GY13" s="26"/>
      <c r="GZ13" s="26"/>
      <c r="HA13" s="26"/>
      <c r="HB13" s="26"/>
      <c r="HC13" s="29"/>
      <c r="HD13" s="26"/>
      <c r="HE13" s="26"/>
      <c r="HF13" s="26"/>
      <c r="HG13" s="26"/>
      <c r="HH13" s="26"/>
      <c r="HI13" s="29"/>
      <c r="HJ13" s="26"/>
      <c r="HK13" s="26"/>
      <c r="HL13" s="26"/>
      <c r="HM13" s="26"/>
      <c r="HN13" s="26"/>
      <c r="HO13" s="29"/>
      <c r="HP13" s="26"/>
      <c r="HQ13" s="26"/>
      <c r="HR13" s="26"/>
      <c r="HS13" s="26"/>
      <c r="HT13" s="26"/>
      <c r="HU13" s="29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 s="26"/>
    </row>
    <row r="14">
      <c r="A14" s="1"/>
      <c r="B14" s="25" t="s">
        <v>9</v>
      </c>
      <c r="C14" s="26" t="s">
        <v>18</v>
      </c>
      <c r="D14" s="24" t="s">
        <v>11</v>
      </c>
      <c r="E14" s="37">
        <f t="shared" ref="E14:J14" si="8">N14+T14+Z14+AF14+AL14+AR14+AX14+BD14+BJ14+BP14+BV14+CB14+CH14+CN14+CT14+CZ14+DF14+DL14+DR14+DX14+ED14+EJ14+EP14+EV14+FB14+FH14+FN14+FT14+FZ14+GF14+GL14+GR14+GX14+HD14+HJ14+HP14</f>
        <v>0</v>
      </c>
      <c r="F14" s="37">
        <f t="shared" si="8"/>
        <v>0</v>
      </c>
      <c r="G14" s="37">
        <f t="shared" si="8"/>
        <v>0</v>
      </c>
      <c r="H14" s="37">
        <f t="shared" si="8"/>
        <v>0</v>
      </c>
      <c r="I14" s="37">
        <f t="shared" si="8"/>
        <v>0</v>
      </c>
      <c r="J14" s="37">
        <f t="shared" si="8"/>
        <v>0</v>
      </c>
      <c r="K14" s="160">
        <f t="shared" si="9"/>
        <v>0</v>
      </c>
      <c r="L14" s="38">
        <f>sum(E14:J14)+sum(E18:J18)</f>
        <v>5999</v>
      </c>
      <c r="M14" s="39">
        <f>sum(E15:J15)+sum(E19:J19)</f>
        <v>0</v>
      </c>
      <c r="N14" s="40"/>
      <c r="O14" s="37"/>
      <c r="P14" s="37"/>
      <c r="Q14" s="37"/>
      <c r="R14" s="37"/>
      <c r="S14" s="37"/>
      <c r="T14" s="40"/>
      <c r="U14" s="37"/>
      <c r="V14" s="37"/>
      <c r="W14" s="37"/>
      <c r="X14" s="37"/>
      <c r="Y14" s="37"/>
      <c r="Z14" s="40"/>
      <c r="AA14" s="37"/>
      <c r="AB14" s="37"/>
      <c r="AC14" s="37"/>
      <c r="AD14" s="37"/>
      <c r="AE14" s="41"/>
      <c r="AF14" s="37"/>
      <c r="AG14" s="37"/>
      <c r="AH14" s="37"/>
      <c r="AI14" s="37"/>
      <c r="AJ14" s="37"/>
      <c r="AK14" s="41"/>
      <c r="AL14" s="40"/>
      <c r="AM14" s="37"/>
      <c r="AN14" s="37"/>
      <c r="AO14" s="37"/>
      <c r="AP14" s="37"/>
      <c r="AQ14" s="41"/>
      <c r="AR14" s="40"/>
      <c r="AS14" s="37"/>
      <c r="AT14" s="37"/>
      <c r="AU14" s="37"/>
      <c r="AV14" s="37"/>
      <c r="AW14" s="41"/>
      <c r="AX14" s="37"/>
      <c r="AY14" s="37"/>
      <c r="AZ14" s="37"/>
      <c r="BA14" s="37"/>
      <c r="BB14" s="37"/>
      <c r="BC14" s="41"/>
      <c r="BD14" s="143"/>
      <c r="BE14" s="144"/>
      <c r="BF14" s="144"/>
      <c r="BG14" s="144"/>
      <c r="BH14" s="144"/>
      <c r="BI14" s="41"/>
      <c r="BJ14" s="40"/>
      <c r="BK14" s="37"/>
      <c r="BL14" s="37"/>
      <c r="BM14" s="37"/>
      <c r="BN14" s="37"/>
      <c r="BO14" s="41"/>
      <c r="BP14" s="37"/>
      <c r="BQ14" s="37"/>
      <c r="BR14" s="37"/>
      <c r="BS14" s="37"/>
      <c r="BT14" s="37"/>
      <c r="BU14" s="41"/>
      <c r="BV14" s="37"/>
      <c r="BW14" s="37"/>
      <c r="BX14" s="37"/>
      <c r="BY14" s="37"/>
      <c r="BZ14" s="37"/>
      <c r="CA14" s="41"/>
      <c r="CB14" s="37"/>
      <c r="CC14" s="37"/>
      <c r="CD14" s="37"/>
      <c r="CE14" s="37"/>
      <c r="CF14" s="37"/>
      <c r="CG14" s="41"/>
      <c r="CH14" s="37"/>
      <c r="CI14" s="37"/>
      <c r="CJ14" s="37"/>
      <c r="CK14" s="37"/>
      <c r="CL14" s="37"/>
      <c r="CM14" s="41"/>
      <c r="CN14" s="37"/>
      <c r="CO14" s="37"/>
      <c r="CP14" s="37"/>
      <c r="CQ14" s="37"/>
      <c r="CR14" s="37"/>
      <c r="CS14" s="41"/>
      <c r="CT14" s="37"/>
      <c r="CU14" s="37"/>
      <c r="CV14" s="37"/>
      <c r="CW14" s="37"/>
      <c r="CX14" s="37"/>
      <c r="CY14" s="41"/>
      <c r="CZ14" s="37"/>
      <c r="DA14" s="37"/>
      <c r="DB14" s="37"/>
      <c r="DC14" s="37"/>
      <c r="DD14" s="37"/>
      <c r="DE14" s="41"/>
      <c r="DF14" s="37"/>
      <c r="DG14" s="37"/>
      <c r="DH14" s="37"/>
      <c r="DI14" s="37"/>
      <c r="DJ14" s="37"/>
      <c r="DK14" s="41"/>
      <c r="DL14" s="37"/>
      <c r="DM14" s="37"/>
      <c r="DN14" s="37"/>
      <c r="DO14" s="37"/>
      <c r="DP14" s="37"/>
      <c r="DQ14" s="41"/>
      <c r="DR14" s="37"/>
      <c r="DS14" s="37"/>
      <c r="DT14" s="37"/>
      <c r="DU14" s="37"/>
      <c r="DV14" s="37"/>
      <c r="DW14" s="41"/>
      <c r="DX14" s="37"/>
      <c r="DY14" s="37"/>
      <c r="DZ14" s="37"/>
      <c r="EA14" s="37"/>
      <c r="EB14" s="37"/>
      <c r="EC14" s="41"/>
      <c r="ED14" s="37"/>
      <c r="EE14" s="37"/>
      <c r="EF14" s="37"/>
      <c r="EG14" s="37"/>
      <c r="EH14" s="37"/>
      <c r="EI14" s="41"/>
      <c r="EJ14" s="37"/>
      <c r="EK14" s="37"/>
      <c r="EL14" s="37"/>
      <c r="EM14" s="37"/>
      <c r="EN14" s="37"/>
      <c r="EO14" s="41"/>
      <c r="EP14" s="37"/>
      <c r="EQ14" s="37"/>
      <c r="ER14" s="37"/>
      <c r="ES14" s="37"/>
      <c r="ET14" s="37"/>
      <c r="EU14" s="41"/>
      <c r="EV14" s="37"/>
      <c r="EW14" s="37"/>
      <c r="EX14" s="37"/>
      <c r="EY14" s="37"/>
      <c r="EZ14" s="37"/>
      <c r="FA14" s="41"/>
      <c r="FB14" s="37"/>
      <c r="FC14" s="37"/>
      <c r="FD14" s="37"/>
      <c r="FE14" s="37"/>
      <c r="FF14" s="37"/>
      <c r="FG14" s="41"/>
      <c r="FH14" s="37"/>
      <c r="FI14" s="37"/>
      <c r="FJ14" s="37"/>
      <c r="FK14" s="37"/>
      <c r="FL14" s="37"/>
      <c r="FM14" s="41"/>
      <c r="FN14" s="37"/>
      <c r="FO14" s="37"/>
      <c r="FP14" s="37"/>
      <c r="FQ14" s="37"/>
      <c r="FR14" s="37"/>
      <c r="FS14" s="41"/>
      <c r="FT14" s="37"/>
      <c r="FU14" s="37"/>
      <c r="FV14" s="37"/>
      <c r="FW14" s="37"/>
      <c r="FX14" s="37"/>
      <c r="FY14" s="41"/>
      <c r="FZ14" s="37"/>
      <c r="GA14" s="37"/>
      <c r="GB14" s="37"/>
      <c r="GC14" s="37"/>
      <c r="GD14" s="37"/>
      <c r="GE14" s="41"/>
      <c r="GF14" s="37"/>
      <c r="GG14" s="37"/>
      <c r="GH14" s="37"/>
      <c r="GI14" s="37"/>
      <c r="GJ14" s="37"/>
      <c r="GK14" s="41"/>
      <c r="GL14" s="37"/>
      <c r="GM14" s="37"/>
      <c r="GN14" s="37"/>
      <c r="GO14" s="37"/>
      <c r="GP14" s="37"/>
      <c r="GQ14" s="41"/>
      <c r="GR14" s="37"/>
      <c r="GS14" s="37"/>
      <c r="GT14" s="37"/>
      <c r="GU14" s="37"/>
      <c r="GV14" s="37"/>
      <c r="GW14" s="41"/>
      <c r="GX14" s="37"/>
      <c r="GY14" s="37"/>
      <c r="GZ14" s="37"/>
      <c r="HA14" s="37"/>
      <c r="HB14" s="37"/>
      <c r="HC14" s="41"/>
      <c r="HD14" s="37"/>
      <c r="HE14" s="37"/>
      <c r="HF14" s="37"/>
      <c r="HG14" s="37"/>
      <c r="HH14" s="37"/>
      <c r="HI14" s="41"/>
      <c r="HJ14" s="37"/>
      <c r="HK14" s="37"/>
      <c r="HL14" s="37"/>
      <c r="HM14" s="37"/>
      <c r="HN14" s="37"/>
      <c r="HO14" s="41"/>
      <c r="HP14" s="37"/>
      <c r="HQ14" s="37"/>
      <c r="HR14" s="37"/>
      <c r="HS14" s="37"/>
      <c r="HT14" s="37"/>
      <c r="HU14" s="41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</row>
    <row r="15">
      <c r="A15" s="1"/>
      <c r="B15" s="25" t="s">
        <v>12</v>
      </c>
      <c r="D15" s="24" t="s">
        <v>13</v>
      </c>
      <c r="E15" s="37">
        <f t="shared" ref="E15:J15" si="10">N15+T15+Z15+AF15+AL15+AR15+AX15+BD15+BJ15+BP15+BV15+CB15+CH15+CN15+CT15+CZ15+DF15+DL15+DR15+DX15+ED15+EJ15+EP15+EV15+FB15+FH15+FN15+FT15+FZ15+GF15+GL15+GR15+GX15+HD15+HJ15+HP15</f>
        <v>0</v>
      </c>
      <c r="F15" s="37">
        <f t="shared" si="10"/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160">
        <f t="shared" si="9"/>
        <v>0</v>
      </c>
      <c r="M15" s="27"/>
      <c r="N15" s="40"/>
      <c r="O15" s="37"/>
      <c r="P15" s="37"/>
      <c r="Q15" s="37"/>
      <c r="R15" s="37"/>
      <c r="S15" s="37"/>
      <c r="T15" s="40"/>
      <c r="U15" s="37"/>
      <c r="V15" s="37"/>
      <c r="W15" s="37"/>
      <c r="X15" s="37"/>
      <c r="Y15" s="37"/>
      <c r="Z15" s="40"/>
      <c r="AA15" s="37"/>
      <c r="AB15" s="37"/>
      <c r="AC15" s="37"/>
      <c r="AD15" s="37"/>
      <c r="AE15" s="41"/>
      <c r="AF15" s="37"/>
      <c r="AG15" s="37"/>
      <c r="AH15" s="37"/>
      <c r="AI15" s="37"/>
      <c r="AJ15" s="37"/>
      <c r="AK15" s="41"/>
      <c r="AL15" s="40"/>
      <c r="AM15" s="37"/>
      <c r="AN15" s="37"/>
      <c r="AO15" s="37"/>
      <c r="AP15" s="37"/>
      <c r="AQ15" s="41"/>
      <c r="AR15" s="40"/>
      <c r="AS15" s="37"/>
      <c r="AT15" s="37"/>
      <c r="AU15" s="37"/>
      <c r="AV15" s="37"/>
      <c r="AW15" s="41"/>
      <c r="AX15" s="37"/>
      <c r="AY15" s="37"/>
      <c r="AZ15" s="37"/>
      <c r="BA15" s="37"/>
      <c r="BB15" s="37"/>
      <c r="BC15" s="41"/>
      <c r="BD15" s="143"/>
      <c r="BE15" s="144"/>
      <c r="BF15" s="144"/>
      <c r="BG15" s="144"/>
      <c r="BH15" s="144"/>
      <c r="BI15" s="41"/>
      <c r="BJ15" s="40"/>
      <c r="BK15" s="37"/>
      <c r="BL15" s="37"/>
      <c r="BM15" s="37"/>
      <c r="BN15" s="37"/>
      <c r="BO15" s="41"/>
      <c r="BP15" s="37"/>
      <c r="BQ15" s="37"/>
      <c r="BR15" s="37"/>
      <c r="BS15" s="37"/>
      <c r="BT15" s="37"/>
      <c r="BU15" s="41"/>
      <c r="BV15" s="37"/>
      <c r="BW15" s="37"/>
      <c r="BX15" s="37"/>
      <c r="BY15" s="37"/>
      <c r="BZ15" s="37"/>
      <c r="CA15" s="41"/>
      <c r="CB15" s="37"/>
      <c r="CC15" s="37"/>
      <c r="CD15" s="37"/>
      <c r="CE15" s="37"/>
      <c r="CF15" s="37"/>
      <c r="CG15" s="41"/>
      <c r="CH15" s="37"/>
      <c r="CI15" s="37"/>
      <c r="CJ15" s="37"/>
      <c r="CK15" s="37"/>
      <c r="CL15" s="37"/>
      <c r="CM15" s="41"/>
      <c r="CN15" s="37"/>
      <c r="CO15" s="37"/>
      <c r="CP15" s="37"/>
      <c r="CQ15" s="37"/>
      <c r="CR15" s="37"/>
      <c r="CS15" s="41"/>
      <c r="CT15" s="37"/>
      <c r="CU15" s="37"/>
      <c r="CV15" s="37"/>
      <c r="CW15" s="37"/>
      <c r="CX15" s="37"/>
      <c r="CY15" s="41"/>
      <c r="CZ15" s="37"/>
      <c r="DA15" s="37"/>
      <c r="DB15" s="37"/>
      <c r="DC15" s="37"/>
      <c r="DD15" s="37"/>
      <c r="DE15" s="41"/>
      <c r="DF15" s="37"/>
      <c r="DG15" s="37"/>
      <c r="DH15" s="37"/>
      <c r="DI15" s="37"/>
      <c r="DJ15" s="37"/>
      <c r="DK15" s="41"/>
      <c r="DL15" s="37"/>
      <c r="DM15" s="37"/>
      <c r="DN15" s="37"/>
      <c r="DO15" s="37"/>
      <c r="DP15" s="37"/>
      <c r="DQ15" s="41"/>
      <c r="DR15" s="37"/>
      <c r="DS15" s="37"/>
      <c r="DT15" s="37"/>
      <c r="DU15" s="37"/>
      <c r="DV15" s="37"/>
      <c r="DW15" s="41"/>
      <c r="DX15" s="37"/>
      <c r="DY15" s="37"/>
      <c r="DZ15" s="37"/>
      <c r="EA15" s="37"/>
      <c r="EB15" s="37"/>
      <c r="EC15" s="41"/>
      <c r="ED15" s="37"/>
      <c r="EE15" s="37"/>
      <c r="EF15" s="37"/>
      <c r="EG15" s="37"/>
      <c r="EH15" s="37"/>
      <c r="EI15" s="41"/>
      <c r="EJ15" s="37"/>
      <c r="EK15" s="37"/>
      <c r="EL15" s="37"/>
      <c r="EM15" s="37"/>
      <c r="EN15" s="37"/>
      <c r="EO15" s="41"/>
      <c r="EP15" s="37"/>
      <c r="EQ15" s="37"/>
      <c r="ER15" s="37"/>
      <c r="ES15" s="37"/>
      <c r="ET15" s="37"/>
      <c r="EU15" s="41"/>
      <c r="EV15" s="37"/>
      <c r="EW15" s="37"/>
      <c r="EX15" s="37"/>
      <c r="EY15" s="37"/>
      <c r="EZ15" s="37"/>
      <c r="FA15" s="41"/>
      <c r="FB15" s="37"/>
      <c r="FC15" s="37"/>
      <c r="FD15" s="37"/>
      <c r="FE15" s="37"/>
      <c r="FF15" s="37"/>
      <c r="FG15" s="41"/>
      <c r="FH15" s="37"/>
      <c r="FI15" s="37"/>
      <c r="FJ15" s="37"/>
      <c r="FK15" s="37"/>
      <c r="FL15" s="37"/>
      <c r="FM15" s="41"/>
      <c r="FN15" s="37"/>
      <c r="FO15" s="37"/>
      <c r="FP15" s="37"/>
      <c r="FQ15" s="37"/>
      <c r="FR15" s="37"/>
      <c r="FS15" s="41"/>
      <c r="FT15" s="37"/>
      <c r="FU15" s="37"/>
      <c r="FV15" s="37"/>
      <c r="FW15" s="37"/>
      <c r="FX15" s="37"/>
      <c r="FY15" s="41"/>
      <c r="FZ15" s="37"/>
      <c r="GA15" s="37"/>
      <c r="GB15" s="37"/>
      <c r="GC15" s="37"/>
      <c r="GD15" s="37"/>
      <c r="GE15" s="41"/>
      <c r="GF15" s="37"/>
      <c r="GG15" s="37"/>
      <c r="GH15" s="37"/>
      <c r="GI15" s="37"/>
      <c r="GJ15" s="37"/>
      <c r="GK15" s="41"/>
      <c r="GL15" s="37"/>
      <c r="GM15" s="37"/>
      <c r="GN15" s="37"/>
      <c r="GO15" s="37"/>
      <c r="GP15" s="37"/>
      <c r="GQ15" s="41"/>
      <c r="GR15" s="37"/>
      <c r="GS15" s="37"/>
      <c r="GT15" s="37"/>
      <c r="GU15" s="37"/>
      <c r="GV15" s="37"/>
      <c r="GW15" s="41"/>
      <c r="GX15" s="37"/>
      <c r="GY15" s="37"/>
      <c r="GZ15" s="37"/>
      <c r="HA15" s="37"/>
      <c r="HB15" s="37"/>
      <c r="HC15" s="41"/>
      <c r="HD15" s="37"/>
      <c r="HE15" s="37"/>
      <c r="HF15" s="37"/>
      <c r="HG15" s="37"/>
      <c r="HH15" s="37"/>
      <c r="HI15" s="41"/>
      <c r="HJ15" s="37"/>
      <c r="HK15" s="37"/>
      <c r="HL15" s="37"/>
      <c r="HM15" s="37"/>
      <c r="HN15" s="37"/>
      <c r="HO15" s="41"/>
      <c r="HP15" s="37"/>
      <c r="HQ15" s="37"/>
      <c r="HR15" s="37"/>
      <c r="HS15" s="37"/>
      <c r="HT15" s="37"/>
      <c r="HU15" s="41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</row>
    <row r="16">
      <c r="A16" s="1"/>
      <c r="B16" s="49" t="s">
        <v>97</v>
      </c>
      <c r="D16" s="50" t="s">
        <v>15</v>
      </c>
      <c r="E16" s="50" t="s">
        <v>60</v>
      </c>
      <c r="F16" s="50" t="s">
        <v>61</v>
      </c>
      <c r="G16" s="50" t="s">
        <v>62</v>
      </c>
      <c r="H16" s="50" t="s">
        <v>63</v>
      </c>
      <c r="I16" s="50" t="s">
        <v>4</v>
      </c>
      <c r="J16" s="50" t="s">
        <v>64</v>
      </c>
      <c r="K16" s="165" t="s">
        <v>37</v>
      </c>
      <c r="M16" s="27"/>
      <c r="N16" s="52" t="s">
        <v>60</v>
      </c>
      <c r="O16" s="51" t="s">
        <v>61</v>
      </c>
      <c r="P16" s="51" t="s">
        <v>62</v>
      </c>
      <c r="Q16" s="51" t="s">
        <v>63</v>
      </c>
      <c r="R16" s="51" t="s">
        <v>4</v>
      </c>
      <c r="S16" s="51" t="s">
        <v>64</v>
      </c>
      <c r="T16" s="52" t="s">
        <v>60</v>
      </c>
      <c r="U16" s="51" t="s">
        <v>61</v>
      </c>
      <c r="V16" s="51" t="s">
        <v>62</v>
      </c>
      <c r="W16" s="51" t="s">
        <v>63</v>
      </c>
      <c r="X16" s="51" t="s">
        <v>4</v>
      </c>
      <c r="Y16" s="51" t="s">
        <v>64</v>
      </c>
      <c r="Z16" s="52" t="s">
        <v>60</v>
      </c>
      <c r="AA16" s="51" t="s">
        <v>61</v>
      </c>
      <c r="AB16" s="51" t="s">
        <v>62</v>
      </c>
      <c r="AC16" s="51" t="s">
        <v>63</v>
      </c>
      <c r="AD16" s="51" t="s">
        <v>4</v>
      </c>
      <c r="AE16" s="53" t="s">
        <v>64</v>
      </c>
      <c r="AF16" s="51" t="s">
        <v>60</v>
      </c>
      <c r="AG16" s="51" t="s">
        <v>61</v>
      </c>
      <c r="AH16" s="51" t="s">
        <v>62</v>
      </c>
      <c r="AI16" s="51" t="s">
        <v>63</v>
      </c>
      <c r="AJ16" s="51" t="s">
        <v>4</v>
      </c>
      <c r="AK16" s="53" t="s">
        <v>64</v>
      </c>
      <c r="AL16" s="52" t="s">
        <v>60</v>
      </c>
      <c r="AM16" s="51" t="s">
        <v>61</v>
      </c>
      <c r="AN16" s="51" t="s">
        <v>62</v>
      </c>
      <c r="AO16" s="51" t="s">
        <v>63</v>
      </c>
      <c r="AP16" s="51" t="s">
        <v>4</v>
      </c>
      <c r="AQ16" s="53" t="s">
        <v>64</v>
      </c>
      <c r="AR16" s="52" t="s">
        <v>60</v>
      </c>
      <c r="AS16" s="51" t="s">
        <v>61</v>
      </c>
      <c r="AT16" s="51" t="s">
        <v>62</v>
      </c>
      <c r="AU16" s="51" t="s">
        <v>63</v>
      </c>
      <c r="AV16" s="51" t="s">
        <v>4</v>
      </c>
      <c r="AW16" s="53" t="s">
        <v>64</v>
      </c>
      <c r="AX16" s="51" t="s">
        <v>60</v>
      </c>
      <c r="AY16" s="51" t="s">
        <v>61</v>
      </c>
      <c r="AZ16" s="51" t="s">
        <v>62</v>
      </c>
      <c r="BA16" s="51" t="s">
        <v>63</v>
      </c>
      <c r="BB16" s="51" t="s">
        <v>4</v>
      </c>
      <c r="BC16" s="53" t="s">
        <v>64</v>
      </c>
      <c r="BD16" s="145" t="s">
        <v>60</v>
      </c>
      <c r="BE16" s="146" t="s">
        <v>61</v>
      </c>
      <c r="BF16" s="146" t="s">
        <v>62</v>
      </c>
      <c r="BG16" s="146" t="s">
        <v>63</v>
      </c>
      <c r="BH16" s="146" t="s">
        <v>4</v>
      </c>
      <c r="BI16" s="53" t="s">
        <v>64</v>
      </c>
      <c r="BJ16" s="52" t="s">
        <v>60</v>
      </c>
      <c r="BK16" s="51" t="s">
        <v>61</v>
      </c>
      <c r="BL16" s="51" t="s">
        <v>62</v>
      </c>
      <c r="BM16" s="51" t="s">
        <v>63</v>
      </c>
      <c r="BN16" s="51" t="s">
        <v>4</v>
      </c>
      <c r="BO16" s="53" t="s">
        <v>64</v>
      </c>
      <c r="BP16" s="51" t="s">
        <v>60</v>
      </c>
      <c r="BQ16" s="51" t="s">
        <v>61</v>
      </c>
      <c r="BR16" s="51" t="s">
        <v>62</v>
      </c>
      <c r="BS16" s="51" t="s">
        <v>63</v>
      </c>
      <c r="BT16" s="51" t="s">
        <v>4</v>
      </c>
      <c r="BU16" s="53" t="s">
        <v>64</v>
      </c>
      <c r="BV16" s="51" t="s">
        <v>60</v>
      </c>
      <c r="BW16" s="51" t="s">
        <v>61</v>
      </c>
      <c r="BX16" s="51" t="s">
        <v>62</v>
      </c>
      <c r="BY16" s="51" t="s">
        <v>63</v>
      </c>
      <c r="BZ16" s="51" t="s">
        <v>4</v>
      </c>
      <c r="CA16" s="53" t="s">
        <v>64</v>
      </c>
      <c r="CB16" s="51" t="s">
        <v>60</v>
      </c>
      <c r="CC16" s="51" t="s">
        <v>61</v>
      </c>
      <c r="CD16" s="51" t="s">
        <v>62</v>
      </c>
      <c r="CE16" s="51" t="s">
        <v>63</v>
      </c>
      <c r="CF16" s="51" t="s">
        <v>4</v>
      </c>
      <c r="CG16" s="53" t="s">
        <v>64</v>
      </c>
      <c r="CH16" s="51" t="s">
        <v>60</v>
      </c>
      <c r="CI16" s="51" t="s">
        <v>61</v>
      </c>
      <c r="CJ16" s="51" t="s">
        <v>62</v>
      </c>
      <c r="CK16" s="51" t="s">
        <v>63</v>
      </c>
      <c r="CL16" s="51" t="s">
        <v>4</v>
      </c>
      <c r="CM16" s="53" t="s">
        <v>64</v>
      </c>
      <c r="CN16" s="51" t="s">
        <v>60</v>
      </c>
      <c r="CO16" s="51" t="s">
        <v>61</v>
      </c>
      <c r="CP16" s="51" t="s">
        <v>62</v>
      </c>
      <c r="CQ16" s="51" t="s">
        <v>63</v>
      </c>
      <c r="CR16" s="51" t="s">
        <v>4</v>
      </c>
      <c r="CS16" s="53" t="s">
        <v>64</v>
      </c>
      <c r="CT16" s="51" t="s">
        <v>60</v>
      </c>
      <c r="CU16" s="51" t="s">
        <v>61</v>
      </c>
      <c r="CV16" s="51" t="s">
        <v>62</v>
      </c>
      <c r="CW16" s="51" t="s">
        <v>63</v>
      </c>
      <c r="CX16" s="51" t="s">
        <v>4</v>
      </c>
      <c r="CY16" s="53" t="s">
        <v>64</v>
      </c>
      <c r="CZ16" s="51" t="s">
        <v>60</v>
      </c>
      <c r="DA16" s="51" t="s">
        <v>61</v>
      </c>
      <c r="DB16" s="51" t="s">
        <v>62</v>
      </c>
      <c r="DC16" s="51" t="s">
        <v>63</v>
      </c>
      <c r="DD16" s="51" t="s">
        <v>4</v>
      </c>
      <c r="DE16" s="53" t="s">
        <v>64</v>
      </c>
      <c r="DF16" s="51" t="s">
        <v>60</v>
      </c>
      <c r="DG16" s="51" t="s">
        <v>61</v>
      </c>
      <c r="DH16" s="51" t="s">
        <v>62</v>
      </c>
      <c r="DI16" s="51" t="s">
        <v>63</v>
      </c>
      <c r="DJ16" s="51" t="s">
        <v>4</v>
      </c>
      <c r="DK16" s="53" t="s">
        <v>64</v>
      </c>
      <c r="DL16" s="51" t="s">
        <v>60</v>
      </c>
      <c r="DM16" s="51" t="s">
        <v>61</v>
      </c>
      <c r="DN16" s="51" t="s">
        <v>62</v>
      </c>
      <c r="DO16" s="51" t="s">
        <v>63</v>
      </c>
      <c r="DP16" s="51" t="s">
        <v>4</v>
      </c>
      <c r="DQ16" s="53" t="s">
        <v>64</v>
      </c>
      <c r="DR16" s="51" t="s">
        <v>60</v>
      </c>
      <c r="DS16" s="51" t="s">
        <v>61</v>
      </c>
      <c r="DT16" s="51" t="s">
        <v>62</v>
      </c>
      <c r="DU16" s="51" t="s">
        <v>63</v>
      </c>
      <c r="DV16" s="51" t="s">
        <v>4</v>
      </c>
      <c r="DW16" s="53" t="s">
        <v>64</v>
      </c>
      <c r="DX16" s="51" t="s">
        <v>60</v>
      </c>
      <c r="DY16" s="51" t="s">
        <v>61</v>
      </c>
      <c r="DZ16" s="51" t="s">
        <v>62</v>
      </c>
      <c r="EA16" s="51" t="s">
        <v>63</v>
      </c>
      <c r="EB16" s="51" t="s">
        <v>4</v>
      </c>
      <c r="EC16" s="53" t="s">
        <v>64</v>
      </c>
      <c r="ED16" s="51" t="s">
        <v>60</v>
      </c>
      <c r="EE16" s="51" t="s">
        <v>61</v>
      </c>
      <c r="EF16" s="51" t="s">
        <v>62</v>
      </c>
      <c r="EG16" s="51" t="s">
        <v>63</v>
      </c>
      <c r="EH16" s="51" t="s">
        <v>4</v>
      </c>
      <c r="EI16" s="53" t="s">
        <v>64</v>
      </c>
      <c r="EJ16" s="51" t="s">
        <v>60</v>
      </c>
      <c r="EK16" s="51" t="s">
        <v>61</v>
      </c>
      <c r="EL16" s="51" t="s">
        <v>62</v>
      </c>
      <c r="EM16" s="51" t="s">
        <v>63</v>
      </c>
      <c r="EN16" s="51" t="s">
        <v>4</v>
      </c>
      <c r="EO16" s="53" t="s">
        <v>64</v>
      </c>
      <c r="EP16" s="51" t="s">
        <v>60</v>
      </c>
      <c r="EQ16" s="51" t="s">
        <v>61</v>
      </c>
      <c r="ER16" s="51" t="s">
        <v>62</v>
      </c>
      <c r="ES16" s="51" t="s">
        <v>63</v>
      </c>
      <c r="ET16" s="51" t="s">
        <v>4</v>
      </c>
      <c r="EU16" s="53" t="s">
        <v>64</v>
      </c>
      <c r="EV16" s="51" t="s">
        <v>60</v>
      </c>
      <c r="EW16" s="51" t="s">
        <v>61</v>
      </c>
      <c r="EX16" s="51" t="s">
        <v>62</v>
      </c>
      <c r="EY16" s="51" t="s">
        <v>63</v>
      </c>
      <c r="EZ16" s="51" t="s">
        <v>4</v>
      </c>
      <c r="FA16" s="53" t="s">
        <v>64</v>
      </c>
      <c r="FB16" s="51" t="s">
        <v>60</v>
      </c>
      <c r="FC16" s="51" t="s">
        <v>61</v>
      </c>
      <c r="FD16" s="51" t="s">
        <v>62</v>
      </c>
      <c r="FE16" s="51" t="s">
        <v>63</v>
      </c>
      <c r="FF16" s="51" t="s">
        <v>4</v>
      </c>
      <c r="FG16" s="53" t="s">
        <v>64</v>
      </c>
      <c r="FH16" s="51" t="s">
        <v>60</v>
      </c>
      <c r="FI16" s="51" t="s">
        <v>61</v>
      </c>
      <c r="FJ16" s="51" t="s">
        <v>62</v>
      </c>
      <c r="FK16" s="51" t="s">
        <v>63</v>
      </c>
      <c r="FL16" s="51" t="s">
        <v>4</v>
      </c>
      <c r="FM16" s="53" t="s">
        <v>64</v>
      </c>
      <c r="FN16" s="51" t="s">
        <v>60</v>
      </c>
      <c r="FO16" s="51" t="s">
        <v>61</v>
      </c>
      <c r="FP16" s="51" t="s">
        <v>62</v>
      </c>
      <c r="FQ16" s="51" t="s">
        <v>63</v>
      </c>
      <c r="FR16" s="51" t="s">
        <v>4</v>
      </c>
      <c r="FS16" s="53" t="s">
        <v>64</v>
      </c>
      <c r="FT16" s="51" t="s">
        <v>60</v>
      </c>
      <c r="FU16" s="51" t="s">
        <v>61</v>
      </c>
      <c r="FV16" s="51" t="s">
        <v>62</v>
      </c>
      <c r="FW16" s="51" t="s">
        <v>63</v>
      </c>
      <c r="FX16" s="51" t="s">
        <v>4</v>
      </c>
      <c r="FY16" s="53" t="s">
        <v>64</v>
      </c>
      <c r="FZ16" s="51" t="s">
        <v>60</v>
      </c>
      <c r="GA16" s="51" t="s">
        <v>61</v>
      </c>
      <c r="GB16" s="51" t="s">
        <v>62</v>
      </c>
      <c r="GC16" s="51" t="s">
        <v>63</v>
      </c>
      <c r="GD16" s="51" t="s">
        <v>4</v>
      </c>
      <c r="GE16" s="53" t="s">
        <v>64</v>
      </c>
      <c r="GF16" s="51" t="s">
        <v>60</v>
      </c>
      <c r="GG16" s="51" t="s">
        <v>61</v>
      </c>
      <c r="GH16" s="51" t="s">
        <v>62</v>
      </c>
      <c r="GI16" s="51" t="s">
        <v>63</v>
      </c>
      <c r="GJ16" s="51" t="s">
        <v>4</v>
      </c>
      <c r="GK16" s="53" t="s">
        <v>64</v>
      </c>
      <c r="GL16" s="51" t="s">
        <v>60</v>
      </c>
      <c r="GM16" s="51" t="s">
        <v>61</v>
      </c>
      <c r="GN16" s="51" t="s">
        <v>62</v>
      </c>
      <c r="GO16" s="51" t="s">
        <v>63</v>
      </c>
      <c r="GP16" s="51" t="s">
        <v>4</v>
      </c>
      <c r="GQ16" s="53" t="s">
        <v>64</v>
      </c>
      <c r="GR16" s="51" t="s">
        <v>60</v>
      </c>
      <c r="GS16" s="51" t="s">
        <v>61</v>
      </c>
      <c r="GT16" s="51" t="s">
        <v>62</v>
      </c>
      <c r="GU16" s="51" t="s">
        <v>63</v>
      </c>
      <c r="GV16" s="51" t="s">
        <v>4</v>
      </c>
      <c r="GW16" s="53" t="s">
        <v>64</v>
      </c>
      <c r="GX16" s="51" t="s">
        <v>60</v>
      </c>
      <c r="GY16" s="51" t="s">
        <v>61</v>
      </c>
      <c r="GZ16" s="51" t="s">
        <v>62</v>
      </c>
      <c r="HA16" s="51" t="s">
        <v>63</v>
      </c>
      <c r="HB16" s="51" t="s">
        <v>4</v>
      </c>
      <c r="HC16" s="53" t="s">
        <v>64</v>
      </c>
      <c r="HD16" s="51" t="s">
        <v>60</v>
      </c>
      <c r="HE16" s="51" t="s">
        <v>61</v>
      </c>
      <c r="HF16" s="51" t="s">
        <v>62</v>
      </c>
      <c r="HG16" s="51" t="s">
        <v>63</v>
      </c>
      <c r="HH16" s="51" t="s">
        <v>4</v>
      </c>
      <c r="HI16" s="53" t="s">
        <v>64</v>
      </c>
      <c r="HJ16" s="51" t="s">
        <v>60</v>
      </c>
      <c r="HK16" s="51" t="s">
        <v>61</v>
      </c>
      <c r="HL16" s="51" t="s">
        <v>62</v>
      </c>
      <c r="HM16" s="51" t="s">
        <v>63</v>
      </c>
      <c r="HN16" s="51" t="s">
        <v>4</v>
      </c>
      <c r="HO16" s="53" t="s">
        <v>64</v>
      </c>
      <c r="HP16" s="51" t="s">
        <v>60</v>
      </c>
      <c r="HQ16" s="51" t="s">
        <v>61</v>
      </c>
      <c r="HR16" s="51" t="s">
        <v>62</v>
      </c>
      <c r="HS16" s="51" t="s">
        <v>63</v>
      </c>
      <c r="HT16" s="51" t="s">
        <v>4</v>
      </c>
      <c r="HU16" s="53" t="s">
        <v>64</v>
      </c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</row>
    <row r="17">
      <c r="A17" s="1"/>
      <c r="B17" s="59"/>
      <c r="E17" s="26">
        <f t="shared" ref="E17:J17" si="11">N17+T17+Z17+AF17+AL17+AR17+AX17+BD17+BJ17+BP17+BV17+CB17+CH17+CN17+CT17+CZ17+DF17+DL17+DR17+DX17+ED17+EJ17+EP17+EV17+FB17+FH17+FN17+FT17+FZ17+GF17+GL17+GR17+GX17+HD17+HJ17+HP17</f>
        <v>0</v>
      </c>
      <c r="F17" s="26">
        <f t="shared" si="11"/>
        <v>0</v>
      </c>
      <c r="G17" s="26">
        <f t="shared" si="11"/>
        <v>0</v>
      </c>
      <c r="H17" s="26">
        <f t="shared" si="11"/>
        <v>0</v>
      </c>
      <c r="I17" s="26">
        <f t="shared" si="11"/>
        <v>2</v>
      </c>
      <c r="J17" s="26">
        <f t="shared" si="11"/>
        <v>0</v>
      </c>
      <c r="K17" s="31">
        <f t="shared" ref="K17:K19" si="13">sum(E17:J17)</f>
        <v>2</v>
      </c>
      <c r="M17" s="27"/>
      <c r="N17" s="28"/>
      <c r="O17" s="26"/>
      <c r="P17" s="26"/>
      <c r="Q17" s="26"/>
      <c r="R17" s="26">
        <v>1.0</v>
      </c>
      <c r="S17" s="26"/>
      <c r="T17" s="28"/>
      <c r="U17" s="26"/>
      <c r="V17" s="26"/>
      <c r="W17" s="26"/>
      <c r="X17" s="26"/>
      <c r="Y17" s="26"/>
      <c r="Z17" s="28"/>
      <c r="AA17" s="26"/>
      <c r="AB17" s="26"/>
      <c r="AC17" s="26"/>
      <c r="AD17" s="26"/>
      <c r="AE17" s="29"/>
      <c r="AF17" s="26"/>
      <c r="AG17" s="26"/>
      <c r="AH17" s="26"/>
      <c r="AI17" s="26"/>
      <c r="AJ17" s="26"/>
      <c r="AK17" s="29"/>
      <c r="AL17" s="28"/>
      <c r="AM17" s="26"/>
      <c r="AN17" s="26"/>
      <c r="AO17" s="26"/>
      <c r="AP17" s="26"/>
      <c r="AQ17" s="29"/>
      <c r="AR17" s="28"/>
      <c r="AS17" s="26"/>
      <c r="AT17" s="26"/>
      <c r="AU17" s="26"/>
      <c r="AV17" s="26"/>
      <c r="AW17" s="29"/>
      <c r="AX17" s="26"/>
      <c r="AY17" s="26"/>
      <c r="AZ17" s="26"/>
      <c r="BA17" s="26"/>
      <c r="BB17" s="26"/>
      <c r="BC17" s="29"/>
      <c r="BD17" s="141"/>
      <c r="BE17" s="142"/>
      <c r="BF17" s="142"/>
      <c r="BG17" s="142"/>
      <c r="BH17" s="142"/>
      <c r="BI17" s="29"/>
      <c r="BJ17" s="28"/>
      <c r="BK17" s="26"/>
      <c r="BL17" s="26"/>
      <c r="BM17" s="26"/>
      <c r="BN17" s="26"/>
      <c r="BO17" s="29"/>
      <c r="BP17" s="26"/>
      <c r="BQ17" s="26"/>
      <c r="BR17" s="26"/>
      <c r="BS17" s="26"/>
      <c r="BT17" s="26"/>
      <c r="BU17" s="29"/>
      <c r="BV17" s="26"/>
      <c r="BW17" s="26"/>
      <c r="BX17" s="26"/>
      <c r="BY17" s="26"/>
      <c r="BZ17" s="26"/>
      <c r="CA17" s="29"/>
      <c r="CB17" s="26"/>
      <c r="CC17" s="26"/>
      <c r="CD17" s="26"/>
      <c r="CE17" s="26"/>
      <c r="CF17" s="26"/>
      <c r="CG17" s="29"/>
      <c r="CH17" s="26"/>
      <c r="CI17" s="26"/>
      <c r="CJ17" s="26"/>
      <c r="CK17" s="26"/>
      <c r="CL17" s="26"/>
      <c r="CM17" s="29"/>
      <c r="CN17" s="26"/>
      <c r="CO17" s="26"/>
      <c r="CP17" s="26"/>
      <c r="CQ17" s="26"/>
      <c r="CR17" s="26"/>
      <c r="CS17" s="29"/>
      <c r="CT17" s="26"/>
      <c r="CU17" s="26"/>
      <c r="CV17" s="26"/>
      <c r="CW17" s="26"/>
      <c r="CX17" s="26"/>
      <c r="CY17" s="29"/>
      <c r="CZ17" s="26"/>
      <c r="DA17" s="26"/>
      <c r="DB17" s="26"/>
      <c r="DC17" s="26"/>
      <c r="DD17" s="26"/>
      <c r="DE17" s="29"/>
      <c r="DF17" s="26"/>
      <c r="DG17" s="26"/>
      <c r="DH17" s="26"/>
      <c r="DI17" s="26"/>
      <c r="DJ17" s="26"/>
      <c r="DK17" s="29"/>
      <c r="DL17" s="26"/>
      <c r="DM17" s="26"/>
      <c r="DN17" s="26"/>
      <c r="DO17" s="26"/>
      <c r="DP17" s="26"/>
      <c r="DQ17" s="29"/>
      <c r="DR17" s="26"/>
      <c r="DS17" s="26"/>
      <c r="DT17" s="26"/>
      <c r="DU17" s="26"/>
      <c r="DV17" s="26"/>
      <c r="DW17" s="29"/>
      <c r="DX17" s="26"/>
      <c r="DY17" s="26"/>
      <c r="DZ17" s="26"/>
      <c r="EA17" s="26"/>
      <c r="EB17" s="26"/>
      <c r="EC17" s="29"/>
      <c r="ED17" s="26"/>
      <c r="EE17" s="26"/>
      <c r="EF17" s="26"/>
      <c r="EG17" s="26"/>
      <c r="EH17" s="26"/>
      <c r="EI17" s="29"/>
      <c r="EJ17" s="26"/>
      <c r="EK17" s="26"/>
      <c r="EL17" s="26"/>
      <c r="EM17" s="26"/>
      <c r="EN17" s="26"/>
      <c r="EO17" s="29"/>
      <c r="EP17" s="26"/>
      <c r="EQ17" s="26"/>
      <c r="ER17" s="26"/>
      <c r="ES17" s="26"/>
      <c r="ET17" s="26"/>
      <c r="EU17" s="29"/>
      <c r="EV17" s="26"/>
      <c r="EW17" s="26"/>
      <c r="EX17" s="26"/>
      <c r="EY17" s="26"/>
      <c r="EZ17" s="26"/>
      <c r="FA17" s="29"/>
      <c r="FB17" s="26"/>
      <c r="FC17" s="26"/>
      <c r="FD17" s="26"/>
      <c r="FE17" s="26"/>
      <c r="FF17" s="26"/>
      <c r="FG17" s="29"/>
      <c r="FH17" s="26"/>
      <c r="FI17" s="26"/>
      <c r="FJ17" s="26"/>
      <c r="FK17" s="26"/>
      <c r="FL17" s="26"/>
      <c r="FM17" s="29"/>
      <c r="FN17" s="26"/>
      <c r="FO17" s="26"/>
      <c r="FP17" s="26"/>
      <c r="FQ17" s="26"/>
      <c r="FR17" s="26"/>
      <c r="FS17" s="29"/>
      <c r="FT17" s="26"/>
      <c r="FU17" s="26"/>
      <c r="FV17" s="26"/>
      <c r="FW17" s="26"/>
      <c r="FX17" s="26"/>
      <c r="FY17" s="29"/>
      <c r="FZ17" s="26"/>
      <c r="GA17" s="26"/>
      <c r="GB17" s="26"/>
      <c r="GC17" s="26"/>
      <c r="GD17" s="26"/>
      <c r="GE17" s="29"/>
      <c r="GF17" s="26"/>
      <c r="GG17" s="26"/>
      <c r="GH17" s="26"/>
      <c r="GI17" s="26"/>
      <c r="GJ17" s="26"/>
      <c r="GK17" s="29"/>
      <c r="GL17" s="26"/>
      <c r="GM17" s="26"/>
      <c r="GN17" s="26"/>
      <c r="GO17" s="26"/>
      <c r="GP17" s="26"/>
      <c r="GQ17" s="29"/>
      <c r="GR17" s="26"/>
      <c r="GS17" s="26"/>
      <c r="GT17" s="26"/>
      <c r="GU17" s="26"/>
      <c r="GV17" s="26"/>
      <c r="GW17" s="29"/>
      <c r="GX17" s="26"/>
      <c r="GY17" s="26"/>
      <c r="GZ17" s="26"/>
      <c r="HA17" s="26"/>
      <c r="HB17" s="26"/>
      <c r="HC17" s="29"/>
      <c r="HD17" s="26"/>
      <c r="HE17" s="26"/>
      <c r="HF17" s="26"/>
      <c r="HG17" s="26"/>
      <c r="HH17" s="26"/>
      <c r="HI17" s="29"/>
      <c r="HJ17" s="26"/>
      <c r="HK17" s="26"/>
      <c r="HL17" s="26"/>
      <c r="HM17" s="26"/>
      <c r="HN17" s="26"/>
      <c r="HO17" s="29"/>
      <c r="HP17" s="26"/>
      <c r="HQ17" s="26"/>
      <c r="HR17" s="26"/>
      <c r="HS17" s="26"/>
      <c r="HT17" s="26">
        <v>1.0</v>
      </c>
      <c r="HU17" s="29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</row>
    <row r="18">
      <c r="A18" s="1"/>
      <c r="B18" s="59"/>
      <c r="D18" s="50" t="s">
        <v>11</v>
      </c>
      <c r="E18" s="37">
        <f t="shared" ref="E18:J18" si="12">N18+T18+Z18+AF18+AL18+AR18+AX18+BD18+BJ18+BP18+BV18+CB18+CH18+CN18+CT18+CZ18+DF18+DL18+DR18+DX18+ED18+EJ18+EP18+EV18+FB18+FH18+FN18+FT18+FZ18+GF18+GL18+GR18+GX18+HD18+HJ18+HP18</f>
        <v>0</v>
      </c>
      <c r="F18" s="37">
        <f t="shared" si="12"/>
        <v>0</v>
      </c>
      <c r="G18" s="37">
        <f t="shared" si="12"/>
        <v>0</v>
      </c>
      <c r="H18" s="37">
        <f t="shared" si="12"/>
        <v>0</v>
      </c>
      <c r="I18" s="37">
        <f t="shared" si="12"/>
        <v>5999</v>
      </c>
      <c r="J18" s="37">
        <f t="shared" si="12"/>
        <v>0</v>
      </c>
      <c r="K18" s="160">
        <f t="shared" si="13"/>
        <v>5999</v>
      </c>
      <c r="M18" s="27"/>
      <c r="N18" s="40"/>
      <c r="O18" s="38"/>
      <c r="P18" s="38"/>
      <c r="Q18" s="38"/>
      <c r="R18" s="37">
        <v>1000.0</v>
      </c>
      <c r="S18" s="38"/>
      <c r="T18" s="40"/>
      <c r="U18" s="38"/>
      <c r="V18" s="38"/>
      <c r="W18" s="38"/>
      <c r="X18" s="38"/>
      <c r="Y18" s="38"/>
      <c r="Z18" s="40"/>
      <c r="AA18" s="38"/>
      <c r="AB18" s="38"/>
      <c r="AC18" s="38"/>
      <c r="AD18" s="37"/>
      <c r="AE18" s="61"/>
      <c r="AF18" s="38"/>
      <c r="AG18" s="38"/>
      <c r="AH18" s="37"/>
      <c r="AI18" s="38"/>
      <c r="AJ18" s="38"/>
      <c r="AK18" s="61"/>
      <c r="AL18" s="40"/>
      <c r="AM18" s="38"/>
      <c r="AN18" s="38"/>
      <c r="AO18" s="38"/>
      <c r="AP18" s="38"/>
      <c r="AQ18" s="61"/>
      <c r="AR18" s="60"/>
      <c r="AS18" s="38"/>
      <c r="AT18" s="38"/>
      <c r="AU18" s="38"/>
      <c r="AV18" s="38"/>
      <c r="AW18" s="61"/>
      <c r="AX18" s="37"/>
      <c r="AY18" s="38"/>
      <c r="AZ18" s="38"/>
      <c r="BA18" s="38"/>
      <c r="BB18" s="38"/>
      <c r="BC18" s="61"/>
      <c r="BD18" s="147"/>
      <c r="BE18" s="148"/>
      <c r="BF18" s="148"/>
      <c r="BG18" s="148"/>
      <c r="BH18" s="148"/>
      <c r="BI18" s="61"/>
      <c r="BJ18" s="60"/>
      <c r="BK18" s="38"/>
      <c r="BL18" s="38"/>
      <c r="BM18" s="38"/>
      <c r="BN18" s="38"/>
      <c r="BO18" s="61"/>
      <c r="BP18" s="38"/>
      <c r="BQ18" s="38"/>
      <c r="BR18" s="37"/>
      <c r="BS18" s="38"/>
      <c r="BT18" s="38"/>
      <c r="BU18" s="61"/>
      <c r="BV18" s="37"/>
      <c r="BW18" s="38"/>
      <c r="BX18" s="37"/>
      <c r="BY18" s="38"/>
      <c r="BZ18" s="38"/>
      <c r="CA18" s="61"/>
      <c r="CB18" s="37"/>
      <c r="CC18" s="38"/>
      <c r="CD18" s="37"/>
      <c r="CE18" s="38"/>
      <c r="CF18" s="37"/>
      <c r="CG18" s="61"/>
      <c r="CH18" s="38"/>
      <c r="CI18" s="38"/>
      <c r="CJ18" s="37"/>
      <c r="CK18" s="38"/>
      <c r="CL18" s="37"/>
      <c r="CM18" s="41"/>
      <c r="CN18" s="38"/>
      <c r="CO18" s="38"/>
      <c r="CP18" s="37"/>
      <c r="CQ18" s="38"/>
      <c r="CR18" s="38"/>
      <c r="CS18" s="61"/>
      <c r="CT18" s="38"/>
      <c r="CU18" s="38"/>
      <c r="CV18" s="37"/>
      <c r="CW18" s="38"/>
      <c r="CX18" s="38"/>
      <c r="CY18" s="61"/>
      <c r="CZ18" s="38"/>
      <c r="DA18" s="38"/>
      <c r="DB18" s="37"/>
      <c r="DC18" s="38"/>
      <c r="DD18" s="38"/>
      <c r="DE18" s="61"/>
      <c r="DF18" s="38"/>
      <c r="DG18" s="38"/>
      <c r="DH18" s="37"/>
      <c r="DI18" s="38"/>
      <c r="DJ18" s="38"/>
      <c r="DK18" s="61"/>
      <c r="DL18" s="38"/>
      <c r="DM18" s="38"/>
      <c r="DN18" s="37"/>
      <c r="DO18" s="38"/>
      <c r="DP18" s="38"/>
      <c r="DQ18" s="41"/>
      <c r="DR18" s="38"/>
      <c r="DS18" s="38"/>
      <c r="DT18" s="37"/>
      <c r="DU18" s="38"/>
      <c r="DV18" s="38"/>
      <c r="DW18" s="61"/>
      <c r="DX18" s="38"/>
      <c r="DY18" s="38"/>
      <c r="DZ18" s="37"/>
      <c r="EA18" s="38"/>
      <c r="EB18" s="38"/>
      <c r="EC18" s="61"/>
      <c r="ED18" s="37"/>
      <c r="EE18" s="38"/>
      <c r="EF18" s="37"/>
      <c r="EG18" s="38"/>
      <c r="EH18" s="38"/>
      <c r="EI18" s="61"/>
      <c r="EJ18" s="38"/>
      <c r="EK18" s="38"/>
      <c r="EL18" s="37"/>
      <c r="EM18" s="38"/>
      <c r="EN18" s="38"/>
      <c r="EO18" s="61"/>
      <c r="EP18" s="38"/>
      <c r="EQ18" s="38"/>
      <c r="ER18" s="37"/>
      <c r="ES18" s="38"/>
      <c r="ET18" s="38"/>
      <c r="EU18" s="61"/>
      <c r="EV18" s="37"/>
      <c r="EW18" s="38"/>
      <c r="EX18" s="37"/>
      <c r="EY18" s="37"/>
      <c r="EZ18" s="38"/>
      <c r="FA18" s="61"/>
      <c r="FB18" s="38"/>
      <c r="FC18" s="38"/>
      <c r="FD18" s="37"/>
      <c r="FE18" s="38"/>
      <c r="FF18" s="38"/>
      <c r="FG18" s="61"/>
      <c r="FH18" s="37"/>
      <c r="FI18" s="38"/>
      <c r="FJ18" s="37"/>
      <c r="FK18" s="38"/>
      <c r="FL18" s="38"/>
      <c r="FM18" s="61"/>
      <c r="FN18" s="38"/>
      <c r="FO18" s="38"/>
      <c r="FP18" s="37"/>
      <c r="FQ18" s="38"/>
      <c r="FR18" s="38"/>
      <c r="FS18" s="61"/>
      <c r="FT18" s="38"/>
      <c r="FU18" s="38"/>
      <c r="FV18" s="37"/>
      <c r="FW18" s="38"/>
      <c r="FX18" s="37"/>
      <c r="FY18" s="61"/>
      <c r="FZ18" s="38"/>
      <c r="GA18" s="38"/>
      <c r="GB18" s="37"/>
      <c r="GC18" s="38"/>
      <c r="GD18" s="37"/>
      <c r="GE18" s="61"/>
      <c r="GF18" s="38"/>
      <c r="GG18" s="38"/>
      <c r="GH18" s="37"/>
      <c r="GI18" s="38"/>
      <c r="GJ18" s="38"/>
      <c r="GK18" s="61"/>
      <c r="GL18" s="38"/>
      <c r="GM18" s="38"/>
      <c r="GN18" s="37"/>
      <c r="GO18" s="37"/>
      <c r="GP18" s="37"/>
      <c r="GQ18" s="41"/>
      <c r="GR18" s="38"/>
      <c r="GS18" s="38"/>
      <c r="GT18" s="37"/>
      <c r="GU18" s="37"/>
      <c r="GV18" s="37"/>
      <c r="GW18" s="41"/>
      <c r="GX18" s="38"/>
      <c r="GY18" s="38"/>
      <c r="GZ18" s="37"/>
      <c r="HA18" s="37"/>
      <c r="HB18" s="37"/>
      <c r="HC18" s="41"/>
      <c r="HD18" s="38"/>
      <c r="HE18" s="38"/>
      <c r="HF18" s="37"/>
      <c r="HG18" s="37"/>
      <c r="HH18" s="37"/>
      <c r="HI18" s="41"/>
      <c r="HJ18" s="38"/>
      <c r="HK18" s="38"/>
      <c r="HL18" s="37"/>
      <c r="HM18" s="37"/>
      <c r="HN18" s="37"/>
      <c r="HO18" s="41"/>
      <c r="HP18" s="38"/>
      <c r="HQ18" s="38"/>
      <c r="HR18" s="37"/>
      <c r="HS18" s="37"/>
      <c r="HT18" s="37">
        <v>4999.0</v>
      </c>
      <c r="HU18" s="41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</row>
    <row r="19">
      <c r="A19" s="1"/>
      <c r="B19" s="62"/>
      <c r="C19" s="63"/>
      <c r="D19" s="64" t="s">
        <v>13</v>
      </c>
      <c r="E19" s="77">
        <f t="shared" ref="E19:J19" si="14">N19+T19+Z19+AF19+AL19+AR19+AX19+BD19+BJ19+BP19+BV19+CB19+CH19+CN19+CT19+CZ19+DF19+DL19+DR19+DX19+ED19+EJ19+EP19+EV19+FB19+FH19+FN19+FT19+FZ19+GF19+GL19+GR19+GX19+HD19+HJ19+HP19</f>
        <v>0</v>
      </c>
      <c r="F19" s="77">
        <f t="shared" si="14"/>
        <v>0</v>
      </c>
      <c r="G19" s="77">
        <f t="shared" si="14"/>
        <v>0</v>
      </c>
      <c r="H19" s="77">
        <f t="shared" si="14"/>
        <v>0</v>
      </c>
      <c r="I19" s="77">
        <f t="shared" si="14"/>
        <v>0</v>
      </c>
      <c r="J19" s="77">
        <f t="shared" si="14"/>
        <v>0</v>
      </c>
      <c r="K19" s="160">
        <f t="shared" si="13"/>
        <v>0</v>
      </c>
      <c r="L19" s="63"/>
      <c r="M19" s="65"/>
      <c r="N19" s="67"/>
      <c r="O19" s="66"/>
      <c r="P19" s="66"/>
      <c r="Q19" s="66"/>
      <c r="R19" s="66"/>
      <c r="S19" s="66"/>
      <c r="T19" s="67"/>
      <c r="U19" s="66"/>
      <c r="V19" s="66"/>
      <c r="W19" s="66"/>
      <c r="X19" s="66"/>
      <c r="Y19" s="66"/>
      <c r="Z19" s="67"/>
      <c r="AA19" s="66"/>
      <c r="AB19" s="66"/>
      <c r="AC19" s="66"/>
      <c r="AD19" s="66"/>
      <c r="AE19" s="68"/>
      <c r="AF19" s="66"/>
      <c r="AG19" s="66"/>
      <c r="AH19" s="66"/>
      <c r="AI19" s="66"/>
      <c r="AJ19" s="66"/>
      <c r="AK19" s="68"/>
      <c r="AL19" s="67"/>
      <c r="AM19" s="66"/>
      <c r="AN19" s="66"/>
      <c r="AO19" s="66"/>
      <c r="AP19" s="66"/>
      <c r="AQ19" s="68"/>
      <c r="AR19" s="67"/>
      <c r="AS19" s="66"/>
      <c r="AT19" s="66"/>
      <c r="AU19" s="66"/>
      <c r="AV19" s="66"/>
      <c r="AW19" s="68"/>
      <c r="AX19" s="66"/>
      <c r="AY19" s="66"/>
      <c r="AZ19" s="66"/>
      <c r="BA19" s="66"/>
      <c r="BB19" s="66"/>
      <c r="BC19" s="68"/>
      <c r="BD19" s="149"/>
      <c r="BE19" s="150"/>
      <c r="BF19" s="150"/>
      <c r="BG19" s="150"/>
      <c r="BH19" s="150"/>
      <c r="BI19" s="68"/>
      <c r="BJ19" s="67"/>
      <c r="BK19" s="66"/>
      <c r="BL19" s="66"/>
      <c r="BM19" s="66"/>
      <c r="BN19" s="66"/>
      <c r="BO19" s="68"/>
      <c r="BP19" s="66"/>
      <c r="BQ19" s="66"/>
      <c r="BR19" s="66"/>
      <c r="BS19" s="66"/>
      <c r="BT19" s="66"/>
      <c r="BU19" s="68"/>
      <c r="BV19" s="66"/>
      <c r="BW19" s="66"/>
      <c r="BX19" s="66"/>
      <c r="BY19" s="66"/>
      <c r="BZ19" s="66"/>
      <c r="CA19" s="68"/>
      <c r="CB19" s="66"/>
      <c r="CC19" s="66"/>
      <c r="CD19" s="66"/>
      <c r="CE19" s="66"/>
      <c r="CF19" s="66"/>
      <c r="CG19" s="68"/>
      <c r="CH19" s="66"/>
      <c r="CI19" s="66"/>
      <c r="CJ19" s="66"/>
      <c r="CK19" s="66"/>
      <c r="CL19" s="66"/>
      <c r="CM19" s="68"/>
      <c r="CN19" s="66"/>
      <c r="CO19" s="66"/>
      <c r="CP19" s="66"/>
      <c r="CQ19" s="66"/>
      <c r="CR19" s="66"/>
      <c r="CS19" s="68"/>
      <c r="CT19" s="66"/>
      <c r="CU19" s="66"/>
      <c r="CV19" s="66"/>
      <c r="CW19" s="66"/>
      <c r="CX19" s="66"/>
      <c r="CY19" s="68"/>
      <c r="CZ19" s="66"/>
      <c r="DA19" s="66"/>
      <c r="DB19" s="66"/>
      <c r="DC19" s="66"/>
      <c r="DD19" s="66"/>
      <c r="DE19" s="68"/>
      <c r="DF19" s="66"/>
      <c r="DG19" s="66"/>
      <c r="DH19" s="66"/>
      <c r="DI19" s="66"/>
      <c r="DJ19" s="66"/>
      <c r="DK19" s="68"/>
      <c r="DL19" s="66"/>
      <c r="DM19" s="66"/>
      <c r="DN19" s="66"/>
      <c r="DO19" s="66"/>
      <c r="DP19" s="66"/>
      <c r="DQ19" s="68"/>
      <c r="DR19" s="66"/>
      <c r="DS19" s="66"/>
      <c r="DT19" s="66"/>
      <c r="DU19" s="66"/>
      <c r="DV19" s="66"/>
      <c r="DW19" s="68"/>
      <c r="DX19" s="66"/>
      <c r="DY19" s="66"/>
      <c r="DZ19" s="66"/>
      <c r="EA19" s="66"/>
      <c r="EB19" s="66"/>
      <c r="EC19" s="68"/>
      <c r="ED19" s="77"/>
      <c r="EE19" s="66"/>
      <c r="EF19" s="66"/>
      <c r="EG19" s="66"/>
      <c r="EH19" s="66"/>
      <c r="EI19" s="68"/>
      <c r="EJ19" s="66"/>
      <c r="EK19" s="66"/>
      <c r="EL19" s="66"/>
      <c r="EM19" s="66"/>
      <c r="EN19" s="66"/>
      <c r="EO19" s="68"/>
      <c r="EP19" s="66"/>
      <c r="EQ19" s="66"/>
      <c r="ER19" s="66"/>
      <c r="ES19" s="66"/>
      <c r="ET19" s="66"/>
      <c r="EU19" s="68"/>
      <c r="EV19" s="66"/>
      <c r="EW19" s="66"/>
      <c r="EX19" s="66"/>
      <c r="EY19" s="66"/>
      <c r="EZ19" s="66"/>
      <c r="FA19" s="68"/>
      <c r="FB19" s="66"/>
      <c r="FC19" s="66"/>
      <c r="FD19" s="66"/>
      <c r="FE19" s="66"/>
      <c r="FF19" s="66"/>
      <c r="FG19" s="68"/>
      <c r="FH19" s="66"/>
      <c r="FI19" s="66"/>
      <c r="FJ19" s="66"/>
      <c r="FK19" s="66"/>
      <c r="FL19" s="66"/>
      <c r="FM19" s="68"/>
      <c r="FN19" s="66"/>
      <c r="FO19" s="66"/>
      <c r="FP19" s="66"/>
      <c r="FQ19" s="66"/>
      <c r="FR19" s="66"/>
      <c r="FS19" s="68"/>
      <c r="FT19" s="66"/>
      <c r="FU19" s="66"/>
      <c r="FV19" s="66"/>
      <c r="FW19" s="66"/>
      <c r="FX19" s="66"/>
      <c r="FY19" s="68"/>
      <c r="FZ19" s="66"/>
      <c r="GA19" s="66"/>
      <c r="GB19" s="66"/>
      <c r="GC19" s="66"/>
      <c r="GD19" s="66"/>
      <c r="GE19" s="68"/>
      <c r="GF19" s="66"/>
      <c r="GG19" s="66"/>
      <c r="GH19" s="66"/>
      <c r="GI19" s="66"/>
      <c r="GJ19" s="66"/>
      <c r="GK19" s="68"/>
      <c r="GL19" s="66"/>
      <c r="GM19" s="66"/>
      <c r="GN19" s="66"/>
      <c r="GO19" s="66"/>
      <c r="GP19" s="66"/>
      <c r="GQ19" s="68"/>
      <c r="GR19" s="66"/>
      <c r="GS19" s="66"/>
      <c r="GT19" s="66"/>
      <c r="GU19" s="66"/>
      <c r="GV19" s="66"/>
      <c r="GW19" s="68"/>
      <c r="GX19" s="66"/>
      <c r="GY19" s="66"/>
      <c r="GZ19" s="66"/>
      <c r="HA19" s="66"/>
      <c r="HB19" s="66"/>
      <c r="HC19" s="68"/>
      <c r="HD19" s="66"/>
      <c r="HE19" s="66"/>
      <c r="HF19" s="66"/>
      <c r="HG19" s="66"/>
      <c r="HH19" s="66"/>
      <c r="HI19" s="68"/>
      <c r="HJ19" s="66"/>
      <c r="HK19" s="66"/>
      <c r="HL19" s="66"/>
      <c r="HM19" s="66"/>
      <c r="HN19" s="66"/>
      <c r="HO19" s="68"/>
      <c r="HP19" s="66"/>
      <c r="HQ19" s="66"/>
      <c r="HR19" s="66"/>
      <c r="HS19" s="66"/>
      <c r="HT19" s="66"/>
      <c r="HU19" s="6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</row>
    <row r="20">
      <c r="A20" s="1"/>
      <c r="B20" s="182" t="s">
        <v>80</v>
      </c>
      <c r="C20" s="13"/>
      <c r="D20" s="14" t="s">
        <v>2</v>
      </c>
      <c r="E20" s="14" t="s">
        <v>60</v>
      </c>
      <c r="F20" s="14" t="s">
        <v>61</v>
      </c>
      <c r="G20" s="14" t="s">
        <v>62</v>
      </c>
      <c r="H20" s="14" t="s">
        <v>63</v>
      </c>
      <c r="I20" s="14" t="s">
        <v>4</v>
      </c>
      <c r="J20" s="14" t="s">
        <v>64</v>
      </c>
      <c r="K20" s="89" t="s">
        <v>33</v>
      </c>
      <c r="L20" s="15" t="s">
        <v>5</v>
      </c>
      <c r="M20" s="16" t="s">
        <v>6</v>
      </c>
      <c r="N20" s="139" t="s">
        <v>60</v>
      </c>
      <c r="O20" s="24" t="s">
        <v>61</v>
      </c>
      <c r="P20" s="24" t="s">
        <v>62</v>
      </c>
      <c r="Q20" s="24" t="s">
        <v>63</v>
      </c>
      <c r="R20" s="24" t="s">
        <v>4</v>
      </c>
      <c r="S20" s="24" t="s">
        <v>64</v>
      </c>
      <c r="T20" s="139" t="s">
        <v>60</v>
      </c>
      <c r="U20" s="24" t="s">
        <v>61</v>
      </c>
      <c r="V20" s="24" t="s">
        <v>62</v>
      </c>
      <c r="W20" s="24" t="s">
        <v>63</v>
      </c>
      <c r="X20" s="24" t="s">
        <v>4</v>
      </c>
      <c r="Y20" s="24" t="s">
        <v>64</v>
      </c>
      <c r="Z20" s="139" t="s">
        <v>60</v>
      </c>
      <c r="AA20" s="24" t="s">
        <v>61</v>
      </c>
      <c r="AB20" s="24" t="s">
        <v>62</v>
      </c>
      <c r="AC20" s="24" t="s">
        <v>63</v>
      </c>
      <c r="AD20" s="24" t="s">
        <v>4</v>
      </c>
      <c r="AE20" s="140" t="s">
        <v>64</v>
      </c>
      <c r="AF20" s="24" t="s">
        <v>60</v>
      </c>
      <c r="AG20" s="24" t="s">
        <v>61</v>
      </c>
      <c r="AH20" s="24" t="s">
        <v>62</v>
      </c>
      <c r="AI20" s="24" t="s">
        <v>63</v>
      </c>
      <c r="AJ20" s="24" t="s">
        <v>4</v>
      </c>
      <c r="AK20" s="140" t="s">
        <v>64</v>
      </c>
      <c r="AL20" s="139" t="s">
        <v>60</v>
      </c>
      <c r="AM20" s="24" t="s">
        <v>61</v>
      </c>
      <c r="AN20" s="24" t="s">
        <v>62</v>
      </c>
      <c r="AO20" s="24" t="s">
        <v>63</v>
      </c>
      <c r="AP20" s="24" t="s">
        <v>4</v>
      </c>
      <c r="AQ20" s="140" t="s">
        <v>64</v>
      </c>
      <c r="AR20" s="139" t="s">
        <v>60</v>
      </c>
      <c r="AS20" s="24" t="s">
        <v>61</v>
      </c>
      <c r="AT20" s="24" t="s">
        <v>62</v>
      </c>
      <c r="AU20" s="24" t="s">
        <v>63</v>
      </c>
      <c r="AV20" s="24" t="s">
        <v>4</v>
      </c>
      <c r="AW20" s="140" t="s">
        <v>64</v>
      </c>
      <c r="AX20" s="24" t="s">
        <v>60</v>
      </c>
      <c r="AY20" s="24" t="s">
        <v>61</v>
      </c>
      <c r="AZ20" s="24" t="s">
        <v>62</v>
      </c>
      <c r="BA20" s="24" t="s">
        <v>63</v>
      </c>
      <c r="BB20" s="24" t="s">
        <v>4</v>
      </c>
      <c r="BC20" s="140" t="s">
        <v>64</v>
      </c>
      <c r="BD20" s="139" t="s">
        <v>60</v>
      </c>
      <c r="BE20" s="24" t="s">
        <v>61</v>
      </c>
      <c r="BF20" s="24" t="s">
        <v>62</v>
      </c>
      <c r="BG20" s="24" t="s">
        <v>63</v>
      </c>
      <c r="BH20" s="24" t="s">
        <v>4</v>
      </c>
      <c r="BI20" s="140" t="s">
        <v>64</v>
      </c>
      <c r="BJ20" s="139" t="s">
        <v>60</v>
      </c>
      <c r="BK20" s="24" t="s">
        <v>61</v>
      </c>
      <c r="BL20" s="24" t="s">
        <v>62</v>
      </c>
      <c r="BM20" s="24" t="s">
        <v>63</v>
      </c>
      <c r="BN20" s="24" t="s">
        <v>4</v>
      </c>
      <c r="BO20" s="140" t="s">
        <v>64</v>
      </c>
      <c r="BP20" s="24" t="s">
        <v>60</v>
      </c>
      <c r="BQ20" s="24" t="s">
        <v>61</v>
      </c>
      <c r="BR20" s="24" t="s">
        <v>62</v>
      </c>
      <c r="BS20" s="24" t="s">
        <v>63</v>
      </c>
      <c r="BT20" s="24" t="s">
        <v>4</v>
      </c>
      <c r="BU20" s="140" t="s">
        <v>64</v>
      </c>
      <c r="BV20" s="24" t="s">
        <v>60</v>
      </c>
      <c r="BW20" s="24" t="s">
        <v>61</v>
      </c>
      <c r="BX20" s="24" t="s">
        <v>62</v>
      </c>
      <c r="BY20" s="24" t="s">
        <v>63</v>
      </c>
      <c r="BZ20" s="24" t="s">
        <v>4</v>
      </c>
      <c r="CA20" s="140" t="s">
        <v>64</v>
      </c>
      <c r="CB20" s="24" t="s">
        <v>60</v>
      </c>
      <c r="CC20" s="24" t="s">
        <v>61</v>
      </c>
      <c r="CD20" s="24" t="s">
        <v>62</v>
      </c>
      <c r="CE20" s="24" t="s">
        <v>63</v>
      </c>
      <c r="CF20" s="24" t="s">
        <v>4</v>
      </c>
      <c r="CG20" s="140" t="s">
        <v>64</v>
      </c>
      <c r="CH20" s="24" t="s">
        <v>60</v>
      </c>
      <c r="CI20" s="24" t="s">
        <v>61</v>
      </c>
      <c r="CJ20" s="24" t="s">
        <v>62</v>
      </c>
      <c r="CK20" s="24" t="s">
        <v>63</v>
      </c>
      <c r="CL20" s="24" t="s">
        <v>4</v>
      </c>
      <c r="CM20" s="140" t="s">
        <v>64</v>
      </c>
      <c r="CN20" s="24" t="s">
        <v>60</v>
      </c>
      <c r="CO20" s="24" t="s">
        <v>61</v>
      </c>
      <c r="CP20" s="24" t="s">
        <v>62</v>
      </c>
      <c r="CQ20" s="24" t="s">
        <v>63</v>
      </c>
      <c r="CR20" s="24" t="s">
        <v>4</v>
      </c>
      <c r="CS20" s="140" t="s">
        <v>64</v>
      </c>
      <c r="CT20" s="24" t="s">
        <v>60</v>
      </c>
      <c r="CU20" s="24" t="s">
        <v>61</v>
      </c>
      <c r="CV20" s="24" t="s">
        <v>62</v>
      </c>
      <c r="CW20" s="24" t="s">
        <v>63</v>
      </c>
      <c r="CX20" s="24" t="s">
        <v>4</v>
      </c>
      <c r="CY20" s="140" t="s">
        <v>64</v>
      </c>
      <c r="CZ20" s="24" t="s">
        <v>60</v>
      </c>
      <c r="DA20" s="24" t="s">
        <v>61</v>
      </c>
      <c r="DB20" s="24" t="s">
        <v>62</v>
      </c>
      <c r="DC20" s="24" t="s">
        <v>63</v>
      </c>
      <c r="DD20" s="24" t="s">
        <v>4</v>
      </c>
      <c r="DE20" s="140" t="s">
        <v>64</v>
      </c>
      <c r="DF20" s="24" t="s">
        <v>60</v>
      </c>
      <c r="DG20" s="24" t="s">
        <v>61</v>
      </c>
      <c r="DH20" s="24" t="s">
        <v>62</v>
      </c>
      <c r="DI20" s="24" t="s">
        <v>63</v>
      </c>
      <c r="DJ20" s="24" t="s">
        <v>4</v>
      </c>
      <c r="DK20" s="140" t="s">
        <v>64</v>
      </c>
      <c r="DL20" s="24" t="s">
        <v>60</v>
      </c>
      <c r="DM20" s="24" t="s">
        <v>61</v>
      </c>
      <c r="DN20" s="24" t="s">
        <v>62</v>
      </c>
      <c r="DO20" s="24" t="s">
        <v>63</v>
      </c>
      <c r="DP20" s="24" t="s">
        <v>4</v>
      </c>
      <c r="DQ20" s="140" t="s">
        <v>64</v>
      </c>
      <c r="DR20" s="24" t="s">
        <v>60</v>
      </c>
      <c r="DS20" s="24" t="s">
        <v>61</v>
      </c>
      <c r="DT20" s="24" t="s">
        <v>62</v>
      </c>
      <c r="DU20" s="24" t="s">
        <v>63</v>
      </c>
      <c r="DV20" s="24" t="s">
        <v>4</v>
      </c>
      <c r="DW20" s="140" t="s">
        <v>64</v>
      </c>
      <c r="DX20" s="24" t="s">
        <v>60</v>
      </c>
      <c r="DY20" s="24" t="s">
        <v>61</v>
      </c>
      <c r="DZ20" s="24" t="s">
        <v>62</v>
      </c>
      <c r="EA20" s="24" t="s">
        <v>63</v>
      </c>
      <c r="EB20" s="24" t="s">
        <v>4</v>
      </c>
      <c r="EC20" s="140" t="s">
        <v>64</v>
      </c>
      <c r="ED20" s="24" t="s">
        <v>60</v>
      </c>
      <c r="EE20" s="24" t="s">
        <v>61</v>
      </c>
      <c r="EF20" s="24" t="s">
        <v>62</v>
      </c>
      <c r="EG20" s="24" t="s">
        <v>63</v>
      </c>
      <c r="EH20" s="24" t="s">
        <v>4</v>
      </c>
      <c r="EI20" s="140" t="s">
        <v>64</v>
      </c>
      <c r="EJ20" s="24" t="s">
        <v>60</v>
      </c>
      <c r="EK20" s="24" t="s">
        <v>61</v>
      </c>
      <c r="EL20" s="24" t="s">
        <v>62</v>
      </c>
      <c r="EM20" s="24" t="s">
        <v>63</v>
      </c>
      <c r="EN20" s="24" t="s">
        <v>4</v>
      </c>
      <c r="EO20" s="140" t="s">
        <v>64</v>
      </c>
      <c r="EP20" s="24" t="s">
        <v>60</v>
      </c>
      <c r="EQ20" s="24" t="s">
        <v>61</v>
      </c>
      <c r="ER20" s="24" t="s">
        <v>62</v>
      </c>
      <c r="ES20" s="24" t="s">
        <v>63</v>
      </c>
      <c r="ET20" s="24" t="s">
        <v>4</v>
      </c>
      <c r="EU20" s="140" t="s">
        <v>64</v>
      </c>
      <c r="EV20" s="24" t="s">
        <v>60</v>
      </c>
      <c r="EW20" s="24" t="s">
        <v>61</v>
      </c>
      <c r="EX20" s="24" t="s">
        <v>62</v>
      </c>
      <c r="EY20" s="24" t="s">
        <v>63</v>
      </c>
      <c r="EZ20" s="24" t="s">
        <v>4</v>
      </c>
      <c r="FA20" s="140" t="s">
        <v>64</v>
      </c>
      <c r="FB20" s="24" t="s">
        <v>60</v>
      </c>
      <c r="FC20" s="24" t="s">
        <v>61</v>
      </c>
      <c r="FD20" s="24" t="s">
        <v>62</v>
      </c>
      <c r="FE20" s="24" t="s">
        <v>63</v>
      </c>
      <c r="FF20" s="24" t="s">
        <v>4</v>
      </c>
      <c r="FG20" s="140" t="s">
        <v>64</v>
      </c>
      <c r="FH20" s="24" t="s">
        <v>60</v>
      </c>
      <c r="FI20" s="24" t="s">
        <v>61</v>
      </c>
      <c r="FJ20" s="24" t="s">
        <v>62</v>
      </c>
      <c r="FK20" s="24" t="s">
        <v>63</v>
      </c>
      <c r="FL20" s="24" t="s">
        <v>4</v>
      </c>
      <c r="FM20" s="140" t="s">
        <v>64</v>
      </c>
      <c r="FN20" s="24" t="s">
        <v>60</v>
      </c>
      <c r="FO20" s="24" t="s">
        <v>61</v>
      </c>
      <c r="FP20" s="24" t="s">
        <v>62</v>
      </c>
      <c r="FQ20" s="24" t="s">
        <v>63</v>
      </c>
      <c r="FR20" s="24" t="s">
        <v>4</v>
      </c>
      <c r="FS20" s="140" t="s">
        <v>64</v>
      </c>
      <c r="FT20" s="24" t="s">
        <v>60</v>
      </c>
      <c r="FU20" s="24" t="s">
        <v>61</v>
      </c>
      <c r="FV20" s="24" t="s">
        <v>62</v>
      </c>
      <c r="FW20" s="24" t="s">
        <v>63</v>
      </c>
      <c r="FX20" s="24" t="s">
        <v>4</v>
      </c>
      <c r="FY20" s="140" t="s">
        <v>64</v>
      </c>
      <c r="FZ20" s="24" t="s">
        <v>60</v>
      </c>
      <c r="GA20" s="24" t="s">
        <v>61</v>
      </c>
      <c r="GB20" s="24" t="s">
        <v>62</v>
      </c>
      <c r="GC20" s="24" t="s">
        <v>63</v>
      </c>
      <c r="GD20" s="24" t="s">
        <v>4</v>
      </c>
      <c r="GE20" s="140" t="s">
        <v>64</v>
      </c>
      <c r="GF20" s="24" t="s">
        <v>60</v>
      </c>
      <c r="GG20" s="24" t="s">
        <v>61</v>
      </c>
      <c r="GH20" s="24" t="s">
        <v>62</v>
      </c>
      <c r="GI20" s="24" t="s">
        <v>63</v>
      </c>
      <c r="GJ20" s="24" t="s">
        <v>4</v>
      </c>
      <c r="GK20" s="140" t="s">
        <v>64</v>
      </c>
      <c r="GL20" s="24" t="s">
        <v>60</v>
      </c>
      <c r="GM20" s="24" t="s">
        <v>61</v>
      </c>
      <c r="GN20" s="24" t="s">
        <v>62</v>
      </c>
      <c r="GO20" s="24" t="s">
        <v>63</v>
      </c>
      <c r="GP20" s="24" t="s">
        <v>4</v>
      </c>
      <c r="GQ20" s="140" t="s">
        <v>64</v>
      </c>
      <c r="GR20" s="24" t="s">
        <v>60</v>
      </c>
      <c r="GS20" s="24" t="s">
        <v>61</v>
      </c>
      <c r="GT20" s="24" t="s">
        <v>62</v>
      </c>
      <c r="GU20" s="24" t="s">
        <v>63</v>
      </c>
      <c r="GV20" s="24" t="s">
        <v>4</v>
      </c>
      <c r="GW20" s="140" t="s">
        <v>64</v>
      </c>
      <c r="GX20" s="24" t="s">
        <v>60</v>
      </c>
      <c r="GY20" s="24" t="s">
        <v>61</v>
      </c>
      <c r="GZ20" s="24" t="s">
        <v>62</v>
      </c>
      <c r="HA20" s="24" t="s">
        <v>63</v>
      </c>
      <c r="HB20" s="24" t="s">
        <v>4</v>
      </c>
      <c r="HC20" s="140" t="s">
        <v>64</v>
      </c>
      <c r="HD20" s="24" t="s">
        <v>60</v>
      </c>
      <c r="HE20" s="24" t="s">
        <v>61</v>
      </c>
      <c r="HF20" s="24" t="s">
        <v>62</v>
      </c>
      <c r="HG20" s="24" t="s">
        <v>63</v>
      </c>
      <c r="HH20" s="24" t="s">
        <v>4</v>
      </c>
      <c r="HI20" s="140" t="s">
        <v>64</v>
      </c>
      <c r="HJ20" s="24" t="s">
        <v>60</v>
      </c>
      <c r="HK20" s="24" t="s">
        <v>61</v>
      </c>
      <c r="HL20" s="24" t="s">
        <v>62</v>
      </c>
      <c r="HM20" s="24" t="s">
        <v>63</v>
      </c>
      <c r="HN20" s="24" t="s">
        <v>4</v>
      </c>
      <c r="HO20" s="140" t="s">
        <v>64</v>
      </c>
      <c r="HP20" s="24" t="s">
        <v>60</v>
      </c>
      <c r="HQ20" s="24" t="s">
        <v>61</v>
      </c>
      <c r="HR20" s="24" t="s">
        <v>62</v>
      </c>
      <c r="HS20" s="24" t="s">
        <v>63</v>
      </c>
      <c r="HT20" s="24" t="s">
        <v>4</v>
      </c>
      <c r="HU20" s="140" t="s">
        <v>64</v>
      </c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</row>
    <row r="21">
      <c r="A21" s="1"/>
      <c r="B21" s="25" t="s">
        <v>7</v>
      </c>
      <c r="C21" s="26" t="s">
        <v>34</v>
      </c>
      <c r="E21" s="26">
        <f t="shared" ref="E21:J21" si="15">N21+T21+Z21+AF21+AL21+AR21+AX21+BD21+BJ21+BP21+BV21+CB21+CH21+CN21+CT21+CZ21+DF21+DL21+DR21+DX21+ED21+EJ21+EP21+EV21+FB21+FH21+FN21+FT21+FZ21+GF21+GL21+GR21+GX21+HD21+HJ21+HP21</f>
        <v>0</v>
      </c>
      <c r="F21" s="26">
        <f t="shared" si="15"/>
        <v>0</v>
      </c>
      <c r="G21" s="26">
        <f t="shared" si="15"/>
        <v>0</v>
      </c>
      <c r="H21" s="26">
        <f t="shared" si="15"/>
        <v>0</v>
      </c>
      <c r="I21" s="26">
        <f t="shared" si="15"/>
        <v>0</v>
      </c>
      <c r="J21" s="26">
        <f t="shared" si="15"/>
        <v>0</v>
      </c>
      <c r="K21" s="31">
        <f t="shared" ref="K21:K23" si="17">sum(E21:J21)</f>
        <v>0</v>
      </c>
      <c r="M21" s="27"/>
      <c r="N21" s="28"/>
      <c r="O21" s="26"/>
      <c r="P21" s="26"/>
      <c r="Q21" s="26"/>
      <c r="R21" s="26"/>
      <c r="S21" s="26"/>
      <c r="T21" s="28"/>
      <c r="U21" s="26"/>
      <c r="V21" s="26"/>
      <c r="W21" s="26"/>
      <c r="X21" s="26"/>
      <c r="Y21" s="26"/>
      <c r="Z21" s="28"/>
      <c r="AA21" s="26"/>
      <c r="AB21" s="26"/>
      <c r="AC21" s="26"/>
      <c r="AD21" s="26"/>
      <c r="AE21" s="29"/>
      <c r="AF21" s="26"/>
      <c r="AG21" s="26"/>
      <c r="AH21" s="26"/>
      <c r="AI21" s="26"/>
      <c r="AJ21" s="26"/>
      <c r="AK21" s="29"/>
      <c r="AL21" s="28"/>
      <c r="AM21" s="26"/>
      <c r="AN21" s="26"/>
      <c r="AO21" s="26"/>
      <c r="AP21" s="26"/>
      <c r="AQ21" s="29"/>
      <c r="AR21" s="28"/>
      <c r="AS21" s="26"/>
      <c r="AT21" s="26"/>
      <c r="AU21" s="26"/>
      <c r="AV21" s="26"/>
      <c r="AW21" s="29"/>
      <c r="AX21" s="26"/>
      <c r="AY21" s="26"/>
      <c r="AZ21" s="26"/>
      <c r="BA21" s="26"/>
      <c r="BB21" s="26"/>
      <c r="BC21" s="29"/>
      <c r="BD21" s="141"/>
      <c r="BE21" s="142"/>
      <c r="BF21" s="142"/>
      <c r="BG21" s="142"/>
      <c r="BH21" s="142"/>
      <c r="BI21" s="29"/>
      <c r="BJ21" s="28"/>
      <c r="BK21" s="26"/>
      <c r="BL21" s="26"/>
      <c r="BM21" s="26"/>
      <c r="BN21" s="26"/>
      <c r="BO21" s="29"/>
      <c r="BP21" s="26"/>
      <c r="BQ21" s="26"/>
      <c r="BR21" s="26"/>
      <c r="BS21" s="26"/>
      <c r="BT21" s="26"/>
      <c r="BU21" s="29"/>
      <c r="BV21" s="26"/>
      <c r="BW21" s="26"/>
      <c r="BX21" s="26"/>
      <c r="BY21" s="26"/>
      <c r="BZ21" s="26"/>
      <c r="CA21" s="29"/>
      <c r="CB21" s="26"/>
      <c r="CC21" s="26"/>
      <c r="CD21" s="26"/>
      <c r="CE21" s="26"/>
      <c r="CF21" s="26"/>
      <c r="CG21" s="29"/>
      <c r="CH21" s="26"/>
      <c r="CI21" s="26"/>
      <c r="CJ21" s="26"/>
      <c r="CK21" s="26"/>
      <c r="CL21" s="26"/>
      <c r="CM21" s="29"/>
      <c r="CN21" s="26"/>
      <c r="CO21" s="26"/>
      <c r="CP21" s="26"/>
      <c r="CQ21" s="26"/>
      <c r="CR21" s="26"/>
      <c r="CS21" s="29"/>
      <c r="CT21" s="26"/>
      <c r="CU21" s="26"/>
      <c r="CV21" s="26"/>
      <c r="CW21" s="26"/>
      <c r="CX21" s="26"/>
      <c r="CY21" s="29"/>
      <c r="CZ21" s="26"/>
      <c r="DA21" s="26"/>
      <c r="DB21" s="26"/>
      <c r="DC21" s="26"/>
      <c r="DD21" s="26"/>
      <c r="DE21" s="29"/>
      <c r="DF21" s="26"/>
      <c r="DG21" s="26"/>
      <c r="DH21" s="26"/>
      <c r="DI21" s="26"/>
      <c r="DJ21" s="26"/>
      <c r="DK21" s="29"/>
      <c r="DL21" s="26"/>
      <c r="DM21" s="26"/>
      <c r="DN21" s="26"/>
      <c r="DO21" s="26"/>
      <c r="DP21" s="26"/>
      <c r="DQ21" s="29"/>
      <c r="DR21" s="26"/>
      <c r="DS21" s="26"/>
      <c r="DT21" s="26"/>
      <c r="DU21" s="26"/>
      <c r="DV21" s="26"/>
      <c r="DW21" s="29"/>
      <c r="DX21" s="26"/>
      <c r="DY21" s="26"/>
      <c r="DZ21" s="26"/>
      <c r="EA21" s="26"/>
      <c r="EB21" s="26"/>
      <c r="EC21" s="29"/>
      <c r="ED21" s="26"/>
      <c r="EE21" s="26"/>
      <c r="EF21" s="26"/>
      <c r="EG21" s="26"/>
      <c r="EH21" s="26"/>
      <c r="EI21" s="29"/>
      <c r="EJ21" s="26"/>
      <c r="EK21" s="26"/>
      <c r="EL21" s="26"/>
      <c r="EM21" s="26"/>
      <c r="EN21" s="26"/>
      <c r="EO21" s="29"/>
      <c r="EP21" s="26"/>
      <c r="EQ21" s="26"/>
      <c r="ER21" s="26"/>
      <c r="ES21" s="26"/>
      <c r="ET21" s="26"/>
      <c r="EU21" s="29"/>
      <c r="EV21" s="26"/>
      <c r="EW21" s="26"/>
      <c r="EX21" s="26"/>
      <c r="EY21" s="26"/>
      <c r="EZ21" s="26"/>
      <c r="FA21" s="29"/>
      <c r="FB21" s="26"/>
      <c r="FC21" s="26"/>
      <c r="FD21" s="26"/>
      <c r="FE21" s="26"/>
      <c r="FF21" s="26"/>
      <c r="FG21" s="29"/>
      <c r="FH21" s="26"/>
      <c r="FI21" s="26"/>
      <c r="FJ21" s="26"/>
      <c r="FK21" s="26"/>
      <c r="FL21" s="26"/>
      <c r="FM21" s="29"/>
      <c r="FN21" s="26"/>
      <c r="FO21" s="26"/>
      <c r="FP21" s="26"/>
      <c r="FQ21" s="26"/>
      <c r="FR21" s="26"/>
      <c r="FS21" s="29"/>
      <c r="FT21" s="26"/>
      <c r="FU21" s="26"/>
      <c r="FV21" s="26"/>
      <c r="FW21" s="26"/>
      <c r="FX21" s="26"/>
      <c r="FY21" s="29"/>
      <c r="FZ21" s="26"/>
      <c r="GA21" s="26"/>
      <c r="GB21" s="26"/>
      <c r="GC21" s="26"/>
      <c r="GD21" s="26"/>
      <c r="GE21" s="29"/>
      <c r="GF21" s="26"/>
      <c r="GG21" s="26"/>
      <c r="GH21" s="26"/>
      <c r="GI21" s="26"/>
      <c r="GJ21" s="26"/>
      <c r="GK21" s="29"/>
      <c r="GL21" s="26"/>
      <c r="GM21" s="26"/>
      <c r="GN21" s="26"/>
      <c r="GO21" s="26"/>
      <c r="GP21" s="26"/>
      <c r="GQ21" s="29"/>
      <c r="GR21" s="26"/>
      <c r="GS21" s="26"/>
      <c r="GT21" s="26"/>
      <c r="GU21" s="26"/>
      <c r="GV21" s="26"/>
      <c r="GW21" s="29"/>
      <c r="GX21" s="26"/>
      <c r="GY21" s="26"/>
      <c r="GZ21" s="26"/>
      <c r="HA21" s="26"/>
      <c r="HB21" s="26"/>
      <c r="HC21" s="29"/>
      <c r="HD21" s="26"/>
      <c r="HE21" s="26"/>
      <c r="HF21" s="26"/>
      <c r="HG21" s="26"/>
      <c r="HH21" s="26"/>
      <c r="HI21" s="29"/>
      <c r="HJ21" s="26"/>
      <c r="HK21" s="26"/>
      <c r="HL21" s="26"/>
      <c r="HM21" s="26"/>
      <c r="HN21" s="26"/>
      <c r="HO21" s="29"/>
      <c r="HP21" s="26"/>
      <c r="HQ21" s="26"/>
      <c r="HR21" s="26"/>
      <c r="HS21" s="26"/>
      <c r="HT21" s="26"/>
      <c r="HU21" s="29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</row>
    <row r="22">
      <c r="A22" s="1"/>
      <c r="B22" s="25" t="s">
        <v>9</v>
      </c>
      <c r="C22" s="26" t="s">
        <v>18</v>
      </c>
      <c r="D22" s="24" t="s">
        <v>11</v>
      </c>
      <c r="E22" s="37">
        <f t="shared" ref="E22:J22" si="16">N22+T22+Z22+AF22+AL22+AR22+AX22+BD22+BJ22+BP22+BV22+CB22+CH22+CN22+CT22+CZ22+DF22+DL22+DR22+DX22+ED22+EJ22+EP22+EV22+FB22+FH22+FN22+FT22+FZ22+GF22+GL22+GR22+GX22+HD22+HJ22+HP22</f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43">
        <f t="shared" si="17"/>
        <v>0</v>
      </c>
      <c r="L22" s="38">
        <f>sum(E22:J22)+sum(E26:J26)</f>
        <v>19998</v>
      </c>
      <c r="M22" s="39">
        <f>sum(E23:J23)+sum(E27:J27)</f>
        <v>35000</v>
      </c>
      <c r="N22" s="40"/>
      <c r="O22" s="37"/>
      <c r="P22" s="37"/>
      <c r="Q22" s="37"/>
      <c r="R22" s="37"/>
      <c r="S22" s="37"/>
      <c r="T22" s="40"/>
      <c r="U22" s="37"/>
      <c r="V22" s="37"/>
      <c r="W22" s="37"/>
      <c r="X22" s="37"/>
      <c r="Y22" s="37"/>
      <c r="Z22" s="40"/>
      <c r="AA22" s="37"/>
      <c r="AB22" s="37"/>
      <c r="AC22" s="37"/>
      <c r="AD22" s="37"/>
      <c r="AE22" s="41"/>
      <c r="AF22" s="37"/>
      <c r="AG22" s="37"/>
      <c r="AH22" s="37"/>
      <c r="AI22" s="37"/>
      <c r="AJ22" s="37"/>
      <c r="AK22" s="41"/>
      <c r="AL22" s="40"/>
      <c r="AM22" s="37"/>
      <c r="AN22" s="37"/>
      <c r="AO22" s="37"/>
      <c r="AP22" s="37"/>
      <c r="AQ22" s="41"/>
      <c r="AR22" s="40"/>
      <c r="AS22" s="37"/>
      <c r="AT22" s="37"/>
      <c r="AU22" s="37"/>
      <c r="AV22" s="37"/>
      <c r="AW22" s="41"/>
      <c r="AX22" s="37"/>
      <c r="AY22" s="37"/>
      <c r="AZ22" s="37"/>
      <c r="BA22" s="37"/>
      <c r="BB22" s="37"/>
      <c r="BC22" s="41"/>
      <c r="BD22" s="143"/>
      <c r="BE22" s="144"/>
      <c r="BF22" s="144"/>
      <c r="BG22" s="144"/>
      <c r="BH22" s="144"/>
      <c r="BI22" s="41"/>
      <c r="BJ22" s="40"/>
      <c r="BK22" s="37"/>
      <c r="BL22" s="37"/>
      <c r="BM22" s="37"/>
      <c r="BN22" s="37"/>
      <c r="BO22" s="41"/>
      <c r="BP22" s="37"/>
      <c r="BQ22" s="37"/>
      <c r="BR22" s="37"/>
      <c r="BS22" s="37"/>
      <c r="BT22" s="37"/>
      <c r="BU22" s="41"/>
      <c r="BV22" s="37"/>
      <c r="BW22" s="37"/>
      <c r="BX22" s="37"/>
      <c r="BY22" s="37"/>
      <c r="BZ22" s="37"/>
      <c r="CA22" s="41"/>
      <c r="CB22" s="37"/>
      <c r="CC22" s="37"/>
      <c r="CD22" s="37"/>
      <c r="CE22" s="37"/>
      <c r="CF22" s="37"/>
      <c r="CG22" s="41"/>
      <c r="CH22" s="37"/>
      <c r="CI22" s="37"/>
      <c r="CJ22" s="37"/>
      <c r="CK22" s="37"/>
      <c r="CL22" s="37"/>
      <c r="CM22" s="41"/>
      <c r="CN22" s="37"/>
      <c r="CO22" s="37"/>
      <c r="CP22" s="37"/>
      <c r="CQ22" s="37"/>
      <c r="CR22" s="37"/>
      <c r="CS22" s="41"/>
      <c r="CT22" s="37"/>
      <c r="CU22" s="37"/>
      <c r="CV22" s="37"/>
      <c r="CW22" s="37"/>
      <c r="CX22" s="37"/>
      <c r="CY22" s="41"/>
      <c r="CZ22" s="37"/>
      <c r="DA22" s="37"/>
      <c r="DB22" s="37"/>
      <c r="DC22" s="37"/>
      <c r="DD22" s="37"/>
      <c r="DE22" s="41"/>
      <c r="DF22" s="37"/>
      <c r="DG22" s="37"/>
      <c r="DH22" s="37"/>
      <c r="DI22" s="37"/>
      <c r="DJ22" s="37"/>
      <c r="DK22" s="41"/>
      <c r="DL22" s="37"/>
      <c r="DM22" s="37"/>
      <c r="DN22" s="37"/>
      <c r="DO22" s="37"/>
      <c r="DP22" s="37"/>
      <c r="DQ22" s="41"/>
      <c r="DR22" s="37"/>
      <c r="DS22" s="37"/>
      <c r="DT22" s="37"/>
      <c r="DU22" s="37"/>
      <c r="DV22" s="37"/>
      <c r="DW22" s="41"/>
      <c r="DX22" s="37"/>
      <c r="DY22" s="37"/>
      <c r="DZ22" s="37"/>
      <c r="EA22" s="37"/>
      <c r="EB22" s="37"/>
      <c r="EC22" s="41"/>
      <c r="ED22" s="37"/>
      <c r="EE22" s="37"/>
      <c r="EF22" s="37"/>
      <c r="EG22" s="37"/>
      <c r="EH22" s="37"/>
      <c r="EI22" s="41"/>
      <c r="EJ22" s="37"/>
      <c r="EK22" s="37"/>
      <c r="EL22" s="37"/>
      <c r="EM22" s="37"/>
      <c r="EN22" s="37"/>
      <c r="EO22" s="41"/>
      <c r="EP22" s="37"/>
      <c r="EQ22" s="37"/>
      <c r="ER22" s="37"/>
      <c r="ES22" s="37"/>
      <c r="ET22" s="37"/>
      <c r="EU22" s="41"/>
      <c r="EV22" s="37"/>
      <c r="EW22" s="37"/>
      <c r="EX22" s="37"/>
      <c r="EY22" s="37"/>
      <c r="EZ22" s="37"/>
      <c r="FA22" s="41"/>
      <c r="FB22" s="37"/>
      <c r="FC22" s="37"/>
      <c r="FD22" s="37"/>
      <c r="FE22" s="37"/>
      <c r="FF22" s="37"/>
      <c r="FG22" s="41"/>
      <c r="FH22" s="37"/>
      <c r="FI22" s="37"/>
      <c r="FJ22" s="37"/>
      <c r="FK22" s="37"/>
      <c r="FL22" s="37"/>
      <c r="FM22" s="41"/>
      <c r="FN22" s="37"/>
      <c r="FO22" s="37"/>
      <c r="FP22" s="37"/>
      <c r="FQ22" s="37"/>
      <c r="FR22" s="37"/>
      <c r="FS22" s="41"/>
      <c r="FT22" s="37"/>
      <c r="FU22" s="37"/>
      <c r="FV22" s="37"/>
      <c r="FW22" s="37"/>
      <c r="FX22" s="37"/>
      <c r="FY22" s="41"/>
      <c r="FZ22" s="37"/>
      <c r="GA22" s="37"/>
      <c r="GB22" s="37"/>
      <c r="GC22" s="37"/>
      <c r="GD22" s="37"/>
      <c r="GE22" s="41"/>
      <c r="GF22" s="37"/>
      <c r="GG22" s="37"/>
      <c r="GH22" s="37"/>
      <c r="GI22" s="37"/>
      <c r="GJ22" s="37"/>
      <c r="GK22" s="41"/>
      <c r="GL22" s="37"/>
      <c r="GM22" s="37"/>
      <c r="GN22" s="37"/>
      <c r="GO22" s="37"/>
      <c r="GP22" s="37"/>
      <c r="GQ22" s="41"/>
      <c r="GR22" s="37"/>
      <c r="GS22" s="37"/>
      <c r="GT22" s="37"/>
      <c r="GU22" s="37"/>
      <c r="GV22" s="37"/>
      <c r="GW22" s="41"/>
      <c r="GX22" s="37"/>
      <c r="GY22" s="37"/>
      <c r="GZ22" s="37"/>
      <c r="HA22" s="37"/>
      <c r="HB22" s="37"/>
      <c r="HC22" s="41"/>
      <c r="HD22" s="37"/>
      <c r="HE22" s="37"/>
      <c r="HF22" s="37"/>
      <c r="HG22" s="37"/>
      <c r="HH22" s="37"/>
      <c r="HI22" s="41"/>
      <c r="HJ22" s="37"/>
      <c r="HK22" s="37"/>
      <c r="HL22" s="37"/>
      <c r="HM22" s="37"/>
      <c r="HN22" s="37"/>
      <c r="HO22" s="41"/>
      <c r="HP22" s="37"/>
      <c r="HQ22" s="37"/>
      <c r="HR22" s="37"/>
      <c r="HS22" s="37"/>
      <c r="HT22" s="37"/>
      <c r="HU22" s="41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</row>
    <row r="23">
      <c r="A23" s="1"/>
      <c r="B23" s="25" t="s">
        <v>12</v>
      </c>
      <c r="D23" s="24" t="s">
        <v>13</v>
      </c>
      <c r="E23" s="37">
        <f t="shared" ref="E23:J23" si="18">N23+T23+Z23+AF23+AL23+AR23+AX23+BD23+BJ23+BP23+BV23+CB23+CH23+CN23+CT23+CZ23+DF23+DL23+DR23+DX23+ED23+EJ23+EP23+EV23+FB23+FH23+FN23+FT23+FZ23+GF23+GL23+GR23+GX23+HD23+HJ23+HP23</f>
        <v>0</v>
      </c>
      <c r="F23" s="37">
        <f t="shared" si="18"/>
        <v>0</v>
      </c>
      <c r="G23" s="37">
        <f t="shared" si="18"/>
        <v>0</v>
      </c>
      <c r="H23" s="37">
        <f t="shared" si="18"/>
        <v>0</v>
      </c>
      <c r="I23" s="37">
        <f t="shared" si="18"/>
        <v>0</v>
      </c>
      <c r="J23" s="37">
        <f t="shared" si="18"/>
        <v>0</v>
      </c>
      <c r="K23" s="43">
        <f t="shared" si="17"/>
        <v>0</v>
      </c>
      <c r="M23" s="27"/>
      <c r="N23" s="40"/>
      <c r="O23" s="37"/>
      <c r="P23" s="37"/>
      <c r="Q23" s="37"/>
      <c r="R23" s="37"/>
      <c r="S23" s="37"/>
      <c r="T23" s="40"/>
      <c r="U23" s="37"/>
      <c r="V23" s="37"/>
      <c r="W23" s="37"/>
      <c r="X23" s="37"/>
      <c r="Y23" s="37"/>
      <c r="Z23" s="40"/>
      <c r="AA23" s="37"/>
      <c r="AB23" s="37"/>
      <c r="AC23" s="37"/>
      <c r="AD23" s="37"/>
      <c r="AE23" s="41"/>
      <c r="AF23" s="37"/>
      <c r="AG23" s="37"/>
      <c r="AH23" s="37"/>
      <c r="AI23" s="37"/>
      <c r="AJ23" s="37"/>
      <c r="AK23" s="41"/>
      <c r="AL23" s="40"/>
      <c r="AM23" s="37"/>
      <c r="AN23" s="37"/>
      <c r="AO23" s="37"/>
      <c r="AP23" s="37"/>
      <c r="AQ23" s="41"/>
      <c r="AR23" s="40"/>
      <c r="AS23" s="37"/>
      <c r="AT23" s="37"/>
      <c r="AU23" s="37"/>
      <c r="AV23" s="37"/>
      <c r="AW23" s="41"/>
      <c r="AX23" s="37"/>
      <c r="AY23" s="37"/>
      <c r="AZ23" s="37"/>
      <c r="BA23" s="37"/>
      <c r="BB23" s="37"/>
      <c r="BC23" s="41"/>
      <c r="BD23" s="143"/>
      <c r="BE23" s="144"/>
      <c r="BF23" s="144"/>
      <c r="BG23" s="144"/>
      <c r="BH23" s="144"/>
      <c r="BI23" s="41"/>
      <c r="BJ23" s="40"/>
      <c r="BK23" s="37"/>
      <c r="BL23" s="37"/>
      <c r="BM23" s="37"/>
      <c r="BN23" s="37"/>
      <c r="BO23" s="41"/>
      <c r="BP23" s="37"/>
      <c r="BQ23" s="37"/>
      <c r="BR23" s="37"/>
      <c r="BS23" s="37"/>
      <c r="BT23" s="37"/>
      <c r="BU23" s="41"/>
      <c r="BV23" s="37"/>
      <c r="BW23" s="37"/>
      <c r="BX23" s="37"/>
      <c r="BY23" s="37"/>
      <c r="BZ23" s="37"/>
      <c r="CA23" s="41"/>
      <c r="CB23" s="37"/>
      <c r="CC23" s="37"/>
      <c r="CD23" s="37"/>
      <c r="CE23" s="37"/>
      <c r="CF23" s="37"/>
      <c r="CG23" s="41"/>
      <c r="CH23" s="37"/>
      <c r="CI23" s="37"/>
      <c r="CJ23" s="37"/>
      <c r="CK23" s="37"/>
      <c r="CL23" s="37"/>
      <c r="CM23" s="41"/>
      <c r="CN23" s="37"/>
      <c r="CO23" s="37"/>
      <c r="CP23" s="37"/>
      <c r="CQ23" s="37"/>
      <c r="CR23" s="37"/>
      <c r="CS23" s="41"/>
      <c r="CT23" s="37"/>
      <c r="CU23" s="37"/>
      <c r="CV23" s="37"/>
      <c r="CW23" s="37"/>
      <c r="CX23" s="37"/>
      <c r="CY23" s="41"/>
      <c r="CZ23" s="37"/>
      <c r="DA23" s="37"/>
      <c r="DB23" s="37"/>
      <c r="DC23" s="37"/>
      <c r="DD23" s="37"/>
      <c r="DE23" s="41"/>
      <c r="DF23" s="37"/>
      <c r="DG23" s="37"/>
      <c r="DH23" s="37"/>
      <c r="DI23" s="37"/>
      <c r="DJ23" s="37"/>
      <c r="DK23" s="41"/>
      <c r="DL23" s="37"/>
      <c r="DM23" s="37"/>
      <c r="DN23" s="37"/>
      <c r="DO23" s="37"/>
      <c r="DP23" s="37"/>
      <c r="DQ23" s="41"/>
      <c r="DR23" s="37"/>
      <c r="DS23" s="37"/>
      <c r="DT23" s="37"/>
      <c r="DU23" s="37"/>
      <c r="DV23" s="37"/>
      <c r="DW23" s="41"/>
      <c r="DX23" s="37"/>
      <c r="DY23" s="37"/>
      <c r="DZ23" s="37"/>
      <c r="EA23" s="37"/>
      <c r="EB23" s="37"/>
      <c r="EC23" s="41"/>
      <c r="ED23" s="37"/>
      <c r="EE23" s="37"/>
      <c r="EF23" s="37"/>
      <c r="EG23" s="37"/>
      <c r="EH23" s="37"/>
      <c r="EI23" s="41"/>
      <c r="EJ23" s="37"/>
      <c r="EK23" s="37"/>
      <c r="EL23" s="37"/>
      <c r="EM23" s="37"/>
      <c r="EN23" s="37"/>
      <c r="EO23" s="41"/>
      <c r="EP23" s="37"/>
      <c r="EQ23" s="37"/>
      <c r="ER23" s="37"/>
      <c r="ES23" s="37"/>
      <c r="ET23" s="37"/>
      <c r="EU23" s="41"/>
      <c r="EV23" s="37"/>
      <c r="EW23" s="37"/>
      <c r="EX23" s="37"/>
      <c r="EY23" s="37"/>
      <c r="EZ23" s="37"/>
      <c r="FA23" s="41"/>
      <c r="FB23" s="37"/>
      <c r="FC23" s="37"/>
      <c r="FD23" s="37"/>
      <c r="FE23" s="37"/>
      <c r="FF23" s="37"/>
      <c r="FG23" s="41"/>
      <c r="FH23" s="37"/>
      <c r="FI23" s="37"/>
      <c r="FJ23" s="37"/>
      <c r="FK23" s="37"/>
      <c r="FL23" s="37"/>
      <c r="FM23" s="41"/>
      <c r="FN23" s="37"/>
      <c r="FO23" s="37"/>
      <c r="FP23" s="37"/>
      <c r="FQ23" s="37"/>
      <c r="FR23" s="37"/>
      <c r="FS23" s="41"/>
      <c r="FT23" s="37"/>
      <c r="FU23" s="37"/>
      <c r="FV23" s="37"/>
      <c r="FW23" s="37"/>
      <c r="FX23" s="37"/>
      <c r="FY23" s="41"/>
      <c r="FZ23" s="37"/>
      <c r="GA23" s="37"/>
      <c r="GB23" s="37"/>
      <c r="GC23" s="37"/>
      <c r="GD23" s="37"/>
      <c r="GE23" s="41"/>
      <c r="GF23" s="37"/>
      <c r="GG23" s="37"/>
      <c r="GH23" s="37"/>
      <c r="GI23" s="37"/>
      <c r="GJ23" s="37"/>
      <c r="GK23" s="41"/>
      <c r="GL23" s="37"/>
      <c r="GM23" s="37"/>
      <c r="GN23" s="37"/>
      <c r="GO23" s="37"/>
      <c r="GP23" s="37"/>
      <c r="GQ23" s="41"/>
      <c r="GR23" s="37"/>
      <c r="GS23" s="37"/>
      <c r="GT23" s="37"/>
      <c r="GU23" s="37"/>
      <c r="GV23" s="37"/>
      <c r="GW23" s="41"/>
      <c r="GX23" s="37"/>
      <c r="GY23" s="37"/>
      <c r="GZ23" s="37"/>
      <c r="HA23" s="37"/>
      <c r="HB23" s="37"/>
      <c r="HC23" s="41"/>
      <c r="HD23" s="37"/>
      <c r="HE23" s="37"/>
      <c r="HF23" s="37"/>
      <c r="HG23" s="37"/>
      <c r="HH23" s="37"/>
      <c r="HI23" s="41"/>
      <c r="HJ23" s="37"/>
      <c r="HK23" s="37"/>
      <c r="HL23" s="37"/>
      <c r="HM23" s="37"/>
      <c r="HN23" s="37"/>
      <c r="HO23" s="41"/>
      <c r="HP23" s="37"/>
      <c r="HQ23" s="37"/>
      <c r="HR23" s="37"/>
      <c r="HS23" s="37"/>
      <c r="HT23" s="37"/>
      <c r="HU23" s="41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</row>
    <row r="24">
      <c r="A24" s="1"/>
      <c r="B24" s="49" t="s">
        <v>98</v>
      </c>
      <c r="D24" s="50" t="s">
        <v>15</v>
      </c>
      <c r="E24" s="50" t="s">
        <v>60</v>
      </c>
      <c r="F24" s="50" t="s">
        <v>61</v>
      </c>
      <c r="G24" s="50" t="s">
        <v>62</v>
      </c>
      <c r="H24" s="50" t="s">
        <v>63</v>
      </c>
      <c r="I24" s="50" t="s">
        <v>4</v>
      </c>
      <c r="J24" s="50" t="s">
        <v>64</v>
      </c>
      <c r="K24" s="165" t="s">
        <v>37</v>
      </c>
      <c r="M24" s="27"/>
      <c r="N24" s="52" t="s">
        <v>60</v>
      </c>
      <c r="O24" s="51" t="s">
        <v>61</v>
      </c>
      <c r="P24" s="51" t="s">
        <v>62</v>
      </c>
      <c r="Q24" s="51" t="s">
        <v>63</v>
      </c>
      <c r="R24" s="51" t="s">
        <v>4</v>
      </c>
      <c r="S24" s="51" t="s">
        <v>64</v>
      </c>
      <c r="T24" s="52" t="s">
        <v>60</v>
      </c>
      <c r="U24" s="51" t="s">
        <v>61</v>
      </c>
      <c r="V24" s="51" t="s">
        <v>62</v>
      </c>
      <c r="W24" s="51" t="s">
        <v>63</v>
      </c>
      <c r="X24" s="51" t="s">
        <v>4</v>
      </c>
      <c r="Y24" s="51" t="s">
        <v>64</v>
      </c>
      <c r="Z24" s="52" t="s">
        <v>60</v>
      </c>
      <c r="AA24" s="51" t="s">
        <v>61</v>
      </c>
      <c r="AB24" s="51" t="s">
        <v>62</v>
      </c>
      <c r="AC24" s="51" t="s">
        <v>63</v>
      </c>
      <c r="AD24" s="51" t="s">
        <v>4</v>
      </c>
      <c r="AE24" s="53" t="s">
        <v>64</v>
      </c>
      <c r="AF24" s="51" t="s">
        <v>60</v>
      </c>
      <c r="AG24" s="51" t="s">
        <v>61</v>
      </c>
      <c r="AH24" s="51" t="s">
        <v>62</v>
      </c>
      <c r="AI24" s="51" t="s">
        <v>63</v>
      </c>
      <c r="AJ24" s="51" t="s">
        <v>4</v>
      </c>
      <c r="AK24" s="53" t="s">
        <v>64</v>
      </c>
      <c r="AL24" s="52" t="s">
        <v>60</v>
      </c>
      <c r="AM24" s="51" t="s">
        <v>61</v>
      </c>
      <c r="AN24" s="51" t="s">
        <v>62</v>
      </c>
      <c r="AO24" s="51" t="s">
        <v>63</v>
      </c>
      <c r="AP24" s="51" t="s">
        <v>4</v>
      </c>
      <c r="AQ24" s="53" t="s">
        <v>64</v>
      </c>
      <c r="AR24" s="52" t="s">
        <v>60</v>
      </c>
      <c r="AS24" s="51" t="s">
        <v>61</v>
      </c>
      <c r="AT24" s="51" t="s">
        <v>62</v>
      </c>
      <c r="AU24" s="51" t="s">
        <v>63</v>
      </c>
      <c r="AV24" s="51" t="s">
        <v>4</v>
      </c>
      <c r="AW24" s="53" t="s">
        <v>64</v>
      </c>
      <c r="AX24" s="51" t="s">
        <v>60</v>
      </c>
      <c r="AY24" s="51" t="s">
        <v>61</v>
      </c>
      <c r="AZ24" s="51" t="s">
        <v>62</v>
      </c>
      <c r="BA24" s="51" t="s">
        <v>63</v>
      </c>
      <c r="BB24" s="51" t="s">
        <v>4</v>
      </c>
      <c r="BC24" s="53" t="s">
        <v>64</v>
      </c>
      <c r="BD24" s="145" t="s">
        <v>60</v>
      </c>
      <c r="BE24" s="146" t="s">
        <v>61</v>
      </c>
      <c r="BF24" s="146" t="s">
        <v>62</v>
      </c>
      <c r="BG24" s="146" t="s">
        <v>63</v>
      </c>
      <c r="BH24" s="146" t="s">
        <v>4</v>
      </c>
      <c r="BI24" s="53" t="s">
        <v>64</v>
      </c>
      <c r="BJ24" s="52" t="s">
        <v>60</v>
      </c>
      <c r="BK24" s="51" t="s">
        <v>61</v>
      </c>
      <c r="BL24" s="51" t="s">
        <v>62</v>
      </c>
      <c r="BM24" s="51" t="s">
        <v>63</v>
      </c>
      <c r="BN24" s="51" t="s">
        <v>4</v>
      </c>
      <c r="BO24" s="53" t="s">
        <v>64</v>
      </c>
      <c r="BP24" s="51" t="s">
        <v>60</v>
      </c>
      <c r="BQ24" s="51" t="s">
        <v>61</v>
      </c>
      <c r="BR24" s="51" t="s">
        <v>62</v>
      </c>
      <c r="BS24" s="51" t="s">
        <v>63</v>
      </c>
      <c r="BT24" s="51" t="s">
        <v>4</v>
      </c>
      <c r="BU24" s="53" t="s">
        <v>64</v>
      </c>
      <c r="BV24" s="51" t="s">
        <v>60</v>
      </c>
      <c r="BW24" s="51" t="s">
        <v>61</v>
      </c>
      <c r="BX24" s="51" t="s">
        <v>62</v>
      </c>
      <c r="BY24" s="51" t="s">
        <v>63</v>
      </c>
      <c r="BZ24" s="51" t="s">
        <v>4</v>
      </c>
      <c r="CA24" s="53" t="s">
        <v>64</v>
      </c>
      <c r="CB24" s="51" t="s">
        <v>60</v>
      </c>
      <c r="CC24" s="51" t="s">
        <v>61</v>
      </c>
      <c r="CD24" s="51" t="s">
        <v>62</v>
      </c>
      <c r="CE24" s="51" t="s">
        <v>63</v>
      </c>
      <c r="CF24" s="51" t="s">
        <v>4</v>
      </c>
      <c r="CG24" s="53" t="s">
        <v>64</v>
      </c>
      <c r="CH24" s="51" t="s">
        <v>60</v>
      </c>
      <c r="CI24" s="51" t="s">
        <v>61</v>
      </c>
      <c r="CJ24" s="51" t="s">
        <v>62</v>
      </c>
      <c r="CK24" s="51" t="s">
        <v>63</v>
      </c>
      <c r="CL24" s="51" t="s">
        <v>4</v>
      </c>
      <c r="CM24" s="53" t="s">
        <v>64</v>
      </c>
      <c r="CN24" s="51" t="s">
        <v>60</v>
      </c>
      <c r="CO24" s="51" t="s">
        <v>61</v>
      </c>
      <c r="CP24" s="51" t="s">
        <v>62</v>
      </c>
      <c r="CQ24" s="51" t="s">
        <v>63</v>
      </c>
      <c r="CR24" s="51" t="s">
        <v>4</v>
      </c>
      <c r="CS24" s="53" t="s">
        <v>64</v>
      </c>
      <c r="CT24" s="51" t="s">
        <v>60</v>
      </c>
      <c r="CU24" s="51" t="s">
        <v>61</v>
      </c>
      <c r="CV24" s="51" t="s">
        <v>62</v>
      </c>
      <c r="CW24" s="51" t="s">
        <v>63</v>
      </c>
      <c r="CX24" s="51" t="s">
        <v>4</v>
      </c>
      <c r="CY24" s="53" t="s">
        <v>64</v>
      </c>
      <c r="CZ24" s="51" t="s">
        <v>60</v>
      </c>
      <c r="DA24" s="51" t="s">
        <v>61</v>
      </c>
      <c r="DB24" s="51" t="s">
        <v>62</v>
      </c>
      <c r="DC24" s="51" t="s">
        <v>63</v>
      </c>
      <c r="DD24" s="51" t="s">
        <v>4</v>
      </c>
      <c r="DE24" s="53" t="s">
        <v>64</v>
      </c>
      <c r="DF24" s="51" t="s">
        <v>60</v>
      </c>
      <c r="DG24" s="51" t="s">
        <v>61</v>
      </c>
      <c r="DH24" s="51" t="s">
        <v>62</v>
      </c>
      <c r="DI24" s="51" t="s">
        <v>63</v>
      </c>
      <c r="DJ24" s="51" t="s">
        <v>4</v>
      </c>
      <c r="DK24" s="53" t="s">
        <v>64</v>
      </c>
      <c r="DL24" s="51" t="s">
        <v>60</v>
      </c>
      <c r="DM24" s="51" t="s">
        <v>61</v>
      </c>
      <c r="DN24" s="51" t="s">
        <v>62</v>
      </c>
      <c r="DO24" s="51" t="s">
        <v>63</v>
      </c>
      <c r="DP24" s="51" t="s">
        <v>4</v>
      </c>
      <c r="DQ24" s="53" t="s">
        <v>64</v>
      </c>
      <c r="DR24" s="51" t="s">
        <v>60</v>
      </c>
      <c r="DS24" s="51" t="s">
        <v>61</v>
      </c>
      <c r="DT24" s="51" t="s">
        <v>62</v>
      </c>
      <c r="DU24" s="51" t="s">
        <v>63</v>
      </c>
      <c r="DV24" s="51" t="s">
        <v>4</v>
      </c>
      <c r="DW24" s="53" t="s">
        <v>64</v>
      </c>
      <c r="DX24" s="51" t="s">
        <v>60</v>
      </c>
      <c r="DY24" s="51" t="s">
        <v>61</v>
      </c>
      <c r="DZ24" s="51" t="s">
        <v>62</v>
      </c>
      <c r="EA24" s="51" t="s">
        <v>63</v>
      </c>
      <c r="EB24" s="51" t="s">
        <v>4</v>
      </c>
      <c r="EC24" s="53" t="s">
        <v>64</v>
      </c>
      <c r="ED24" s="51" t="s">
        <v>60</v>
      </c>
      <c r="EE24" s="51" t="s">
        <v>61</v>
      </c>
      <c r="EF24" s="51" t="s">
        <v>62</v>
      </c>
      <c r="EG24" s="51" t="s">
        <v>63</v>
      </c>
      <c r="EH24" s="51" t="s">
        <v>4</v>
      </c>
      <c r="EI24" s="53" t="s">
        <v>64</v>
      </c>
      <c r="EJ24" s="51" t="s">
        <v>60</v>
      </c>
      <c r="EK24" s="51" t="s">
        <v>61</v>
      </c>
      <c r="EL24" s="51" t="s">
        <v>62</v>
      </c>
      <c r="EM24" s="51" t="s">
        <v>63</v>
      </c>
      <c r="EN24" s="51" t="s">
        <v>4</v>
      </c>
      <c r="EO24" s="53" t="s">
        <v>64</v>
      </c>
      <c r="EP24" s="51" t="s">
        <v>60</v>
      </c>
      <c r="EQ24" s="51" t="s">
        <v>61</v>
      </c>
      <c r="ER24" s="51" t="s">
        <v>62</v>
      </c>
      <c r="ES24" s="51" t="s">
        <v>63</v>
      </c>
      <c r="ET24" s="51" t="s">
        <v>4</v>
      </c>
      <c r="EU24" s="53" t="s">
        <v>64</v>
      </c>
      <c r="EV24" s="51" t="s">
        <v>60</v>
      </c>
      <c r="EW24" s="51" t="s">
        <v>61</v>
      </c>
      <c r="EX24" s="51" t="s">
        <v>62</v>
      </c>
      <c r="EY24" s="51" t="s">
        <v>63</v>
      </c>
      <c r="EZ24" s="51" t="s">
        <v>4</v>
      </c>
      <c r="FA24" s="53" t="s">
        <v>64</v>
      </c>
      <c r="FB24" s="51" t="s">
        <v>60</v>
      </c>
      <c r="FC24" s="51" t="s">
        <v>61</v>
      </c>
      <c r="FD24" s="51" t="s">
        <v>62</v>
      </c>
      <c r="FE24" s="51" t="s">
        <v>63</v>
      </c>
      <c r="FF24" s="51" t="s">
        <v>4</v>
      </c>
      <c r="FG24" s="53" t="s">
        <v>64</v>
      </c>
      <c r="FH24" s="51" t="s">
        <v>60</v>
      </c>
      <c r="FI24" s="51" t="s">
        <v>61</v>
      </c>
      <c r="FJ24" s="51" t="s">
        <v>62</v>
      </c>
      <c r="FK24" s="51" t="s">
        <v>63</v>
      </c>
      <c r="FL24" s="51" t="s">
        <v>4</v>
      </c>
      <c r="FM24" s="53" t="s">
        <v>64</v>
      </c>
      <c r="FN24" s="51" t="s">
        <v>60</v>
      </c>
      <c r="FO24" s="51" t="s">
        <v>61</v>
      </c>
      <c r="FP24" s="51" t="s">
        <v>62</v>
      </c>
      <c r="FQ24" s="51" t="s">
        <v>63</v>
      </c>
      <c r="FR24" s="51" t="s">
        <v>4</v>
      </c>
      <c r="FS24" s="53" t="s">
        <v>64</v>
      </c>
      <c r="FT24" s="51" t="s">
        <v>60</v>
      </c>
      <c r="FU24" s="51" t="s">
        <v>61</v>
      </c>
      <c r="FV24" s="51" t="s">
        <v>62</v>
      </c>
      <c r="FW24" s="51" t="s">
        <v>63</v>
      </c>
      <c r="FX24" s="51" t="s">
        <v>4</v>
      </c>
      <c r="FY24" s="53" t="s">
        <v>64</v>
      </c>
      <c r="FZ24" s="51" t="s">
        <v>60</v>
      </c>
      <c r="GA24" s="51" t="s">
        <v>61</v>
      </c>
      <c r="GB24" s="51" t="s">
        <v>62</v>
      </c>
      <c r="GC24" s="51" t="s">
        <v>63</v>
      </c>
      <c r="GD24" s="51" t="s">
        <v>4</v>
      </c>
      <c r="GE24" s="53" t="s">
        <v>64</v>
      </c>
      <c r="GF24" s="51" t="s">
        <v>60</v>
      </c>
      <c r="GG24" s="51" t="s">
        <v>61</v>
      </c>
      <c r="GH24" s="51" t="s">
        <v>62</v>
      </c>
      <c r="GI24" s="51" t="s">
        <v>63</v>
      </c>
      <c r="GJ24" s="51" t="s">
        <v>4</v>
      </c>
      <c r="GK24" s="53" t="s">
        <v>64</v>
      </c>
      <c r="GL24" s="51" t="s">
        <v>60</v>
      </c>
      <c r="GM24" s="51" t="s">
        <v>61</v>
      </c>
      <c r="GN24" s="51" t="s">
        <v>62</v>
      </c>
      <c r="GO24" s="51" t="s">
        <v>63</v>
      </c>
      <c r="GP24" s="51" t="s">
        <v>4</v>
      </c>
      <c r="GQ24" s="53" t="s">
        <v>64</v>
      </c>
      <c r="GR24" s="51" t="s">
        <v>60</v>
      </c>
      <c r="GS24" s="51" t="s">
        <v>61</v>
      </c>
      <c r="GT24" s="51" t="s">
        <v>62</v>
      </c>
      <c r="GU24" s="51" t="s">
        <v>63</v>
      </c>
      <c r="GV24" s="51" t="s">
        <v>4</v>
      </c>
      <c r="GW24" s="53" t="s">
        <v>64</v>
      </c>
      <c r="GX24" s="51" t="s">
        <v>60</v>
      </c>
      <c r="GY24" s="51" t="s">
        <v>61</v>
      </c>
      <c r="GZ24" s="51" t="s">
        <v>62</v>
      </c>
      <c r="HA24" s="51" t="s">
        <v>63</v>
      </c>
      <c r="HB24" s="51" t="s">
        <v>4</v>
      </c>
      <c r="HC24" s="53" t="s">
        <v>64</v>
      </c>
      <c r="HD24" s="51" t="s">
        <v>60</v>
      </c>
      <c r="HE24" s="51" t="s">
        <v>61</v>
      </c>
      <c r="HF24" s="51" t="s">
        <v>62</v>
      </c>
      <c r="HG24" s="51" t="s">
        <v>63</v>
      </c>
      <c r="HH24" s="51" t="s">
        <v>4</v>
      </c>
      <c r="HI24" s="53" t="s">
        <v>64</v>
      </c>
      <c r="HJ24" s="51" t="s">
        <v>60</v>
      </c>
      <c r="HK24" s="51" t="s">
        <v>61</v>
      </c>
      <c r="HL24" s="51" t="s">
        <v>62</v>
      </c>
      <c r="HM24" s="51" t="s">
        <v>63</v>
      </c>
      <c r="HN24" s="51" t="s">
        <v>4</v>
      </c>
      <c r="HO24" s="53" t="s">
        <v>64</v>
      </c>
      <c r="HP24" s="51" t="s">
        <v>60</v>
      </c>
      <c r="HQ24" s="51" t="s">
        <v>61</v>
      </c>
      <c r="HR24" s="51" t="s">
        <v>62</v>
      </c>
      <c r="HS24" s="51" t="s">
        <v>63</v>
      </c>
      <c r="HT24" s="51" t="s">
        <v>4</v>
      </c>
      <c r="HU24" s="53" t="s">
        <v>64</v>
      </c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</row>
    <row r="25">
      <c r="A25" s="1"/>
      <c r="B25" s="59"/>
      <c r="E25" s="26">
        <f t="shared" ref="E25:J25" si="19">N25+T25+Z25+AF25+AL25+AR25+AX25+BD25+BJ25+BP25+BV25+CB25+CH25+CN25+CT25+CZ25+DF25+DL25+DR25+DX25+ED25+EJ25+EP25+EV25+FB25+FH25+FN25+FT25+FZ25+GF25+GL25+GR25+GX25+HD25+HJ25+HP25</f>
        <v>0</v>
      </c>
      <c r="F25" s="26">
        <f t="shared" si="19"/>
        <v>0</v>
      </c>
      <c r="G25" s="26">
        <f t="shared" si="19"/>
        <v>0</v>
      </c>
      <c r="H25" s="26">
        <f t="shared" si="19"/>
        <v>0</v>
      </c>
      <c r="I25" s="26">
        <f t="shared" si="19"/>
        <v>1</v>
      </c>
      <c r="J25" s="26">
        <f t="shared" si="19"/>
        <v>1</v>
      </c>
      <c r="K25" s="31">
        <f t="shared" ref="K25:K27" si="21">sum(E25:J25)</f>
        <v>2</v>
      </c>
      <c r="M25" s="27"/>
      <c r="N25" s="28"/>
      <c r="O25" s="26"/>
      <c r="P25" s="26"/>
      <c r="Q25" s="26"/>
      <c r="R25" s="26"/>
      <c r="S25" s="26"/>
      <c r="T25" s="28"/>
      <c r="U25" s="26"/>
      <c r="V25" s="26"/>
      <c r="W25" s="26"/>
      <c r="X25" s="26"/>
      <c r="Y25" s="26"/>
      <c r="Z25" s="28"/>
      <c r="AA25" s="26"/>
      <c r="AB25" s="26"/>
      <c r="AC25" s="26"/>
      <c r="AD25" s="26"/>
      <c r="AE25" s="29"/>
      <c r="AF25" s="26"/>
      <c r="AG25" s="26"/>
      <c r="AH25" s="26"/>
      <c r="AI25" s="26"/>
      <c r="AJ25" s="26"/>
      <c r="AK25" s="29"/>
      <c r="AL25" s="28"/>
      <c r="AM25" s="26"/>
      <c r="AN25" s="26"/>
      <c r="AO25" s="26"/>
      <c r="AP25" s="26"/>
      <c r="AQ25" s="29"/>
      <c r="AR25" s="28"/>
      <c r="AS25" s="26"/>
      <c r="AT25" s="26"/>
      <c r="AU25" s="26"/>
      <c r="AV25" s="26"/>
      <c r="AW25" s="29"/>
      <c r="AX25" s="26"/>
      <c r="AY25" s="26"/>
      <c r="AZ25" s="26"/>
      <c r="BA25" s="26"/>
      <c r="BB25" s="26"/>
      <c r="BC25" s="29"/>
      <c r="BD25" s="141"/>
      <c r="BE25" s="142"/>
      <c r="BF25" s="142"/>
      <c r="BG25" s="142"/>
      <c r="BH25" s="142"/>
      <c r="BI25" s="29"/>
      <c r="BJ25" s="28"/>
      <c r="BK25" s="26"/>
      <c r="BL25" s="26"/>
      <c r="BM25" s="26"/>
      <c r="BN25" s="26">
        <v>1.0</v>
      </c>
      <c r="BO25" s="29"/>
      <c r="BP25" s="26"/>
      <c r="BQ25" s="26"/>
      <c r="BR25" s="26"/>
      <c r="BS25" s="26"/>
      <c r="BT25" s="26"/>
      <c r="BU25" s="29"/>
      <c r="BV25" s="26"/>
      <c r="BW25" s="26"/>
      <c r="BX25" s="26"/>
      <c r="BY25" s="26"/>
      <c r="BZ25" s="26"/>
      <c r="CA25" s="29"/>
      <c r="CB25" s="26"/>
      <c r="CC25" s="26"/>
      <c r="CD25" s="26"/>
      <c r="CE25" s="26"/>
      <c r="CF25" s="26"/>
      <c r="CG25" s="29"/>
      <c r="CH25" s="26"/>
      <c r="CI25" s="26"/>
      <c r="CJ25" s="26"/>
      <c r="CK25" s="26"/>
      <c r="CL25" s="26"/>
      <c r="CM25" s="29"/>
      <c r="CN25" s="26"/>
      <c r="CO25" s="26"/>
      <c r="CP25" s="26"/>
      <c r="CQ25" s="26"/>
      <c r="CR25" s="26"/>
      <c r="CS25" s="29"/>
      <c r="CT25" s="26"/>
      <c r="CU25" s="26"/>
      <c r="CV25" s="26"/>
      <c r="CW25" s="26"/>
      <c r="CX25" s="26"/>
      <c r="CY25" s="29"/>
      <c r="CZ25" s="26"/>
      <c r="DA25" s="26"/>
      <c r="DB25" s="26"/>
      <c r="DC25" s="26"/>
      <c r="DD25" s="26"/>
      <c r="DE25" s="29"/>
      <c r="DF25" s="26"/>
      <c r="DG25" s="26"/>
      <c r="DH25" s="26"/>
      <c r="DI25" s="26"/>
      <c r="DJ25" s="26"/>
      <c r="DK25" s="29"/>
      <c r="DL25" s="26"/>
      <c r="DM25" s="26"/>
      <c r="DN25" s="26"/>
      <c r="DO25" s="26"/>
      <c r="DP25" s="26"/>
      <c r="DQ25" s="29"/>
      <c r="DR25" s="26"/>
      <c r="DS25" s="26"/>
      <c r="DT25" s="26"/>
      <c r="DU25" s="26"/>
      <c r="DV25" s="26"/>
      <c r="DW25" s="29"/>
      <c r="DX25" s="26"/>
      <c r="DY25" s="26"/>
      <c r="DZ25" s="26"/>
      <c r="EA25" s="26"/>
      <c r="EB25" s="26"/>
      <c r="EC25" s="29"/>
      <c r="ED25" s="26"/>
      <c r="EE25" s="26"/>
      <c r="EF25" s="26"/>
      <c r="EG25" s="26"/>
      <c r="EH25" s="26"/>
      <c r="EI25" s="29"/>
      <c r="EJ25" s="26"/>
      <c r="EK25" s="26"/>
      <c r="EL25" s="26"/>
      <c r="EM25" s="26"/>
      <c r="EN25" s="26"/>
      <c r="EO25" s="29"/>
      <c r="EP25" s="26"/>
      <c r="EQ25" s="26"/>
      <c r="ER25" s="26"/>
      <c r="ES25" s="26"/>
      <c r="ET25" s="26"/>
      <c r="EU25" s="29"/>
      <c r="EV25" s="26"/>
      <c r="EW25" s="26"/>
      <c r="EX25" s="26"/>
      <c r="EY25" s="26"/>
      <c r="EZ25" s="26"/>
      <c r="FA25" s="29"/>
      <c r="FB25" s="26"/>
      <c r="FC25" s="26"/>
      <c r="FD25" s="26"/>
      <c r="FE25" s="26"/>
      <c r="FF25" s="26"/>
      <c r="FG25" s="29"/>
      <c r="FH25" s="26"/>
      <c r="FI25" s="26"/>
      <c r="FJ25" s="26"/>
      <c r="FK25" s="26"/>
      <c r="FL25" s="26"/>
      <c r="FM25" s="29"/>
      <c r="FN25" s="26"/>
      <c r="FO25" s="26"/>
      <c r="FP25" s="26"/>
      <c r="FQ25" s="26"/>
      <c r="FR25" s="26"/>
      <c r="FS25" s="29"/>
      <c r="FT25" s="26"/>
      <c r="FU25" s="26"/>
      <c r="FV25" s="26"/>
      <c r="FW25" s="26"/>
      <c r="FX25" s="26"/>
      <c r="FY25" s="29"/>
      <c r="FZ25" s="26"/>
      <c r="GA25" s="26"/>
      <c r="GB25" s="26"/>
      <c r="GC25" s="26"/>
      <c r="GD25" s="26"/>
      <c r="GE25" s="29"/>
      <c r="GF25" s="26"/>
      <c r="GG25" s="26"/>
      <c r="GH25" s="26"/>
      <c r="GI25" s="26"/>
      <c r="GJ25" s="26"/>
      <c r="GK25" s="29"/>
      <c r="GL25" s="26"/>
      <c r="GM25" s="26"/>
      <c r="GN25" s="26"/>
      <c r="GO25" s="26"/>
      <c r="GP25" s="26"/>
      <c r="GQ25" s="29"/>
      <c r="GR25" s="26"/>
      <c r="GS25" s="26"/>
      <c r="GT25" s="26"/>
      <c r="GU25" s="26"/>
      <c r="GV25" s="26"/>
      <c r="GW25" s="29"/>
      <c r="GX25" s="26"/>
      <c r="GY25" s="26"/>
      <c r="GZ25" s="26"/>
      <c r="HA25" s="26"/>
      <c r="HB25" s="26"/>
      <c r="HC25" s="29"/>
      <c r="HD25" s="26"/>
      <c r="HE25" s="26"/>
      <c r="HF25" s="26"/>
      <c r="HG25" s="26"/>
      <c r="HH25" s="26"/>
      <c r="HI25" s="29"/>
      <c r="HJ25" s="26"/>
      <c r="HK25" s="26"/>
      <c r="HL25" s="26"/>
      <c r="HM25" s="26"/>
      <c r="HN25" s="26"/>
      <c r="HO25" s="29">
        <v>1.0</v>
      </c>
      <c r="HP25" s="26"/>
      <c r="HQ25" s="26"/>
      <c r="HR25" s="26"/>
      <c r="HS25" s="26"/>
      <c r="HT25" s="26"/>
      <c r="HU25" s="29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</row>
    <row r="26">
      <c r="A26" s="1"/>
      <c r="B26" s="59"/>
      <c r="D26" s="50" t="s">
        <v>11</v>
      </c>
      <c r="E26" s="37">
        <f t="shared" ref="E26:J26" si="20">N26+T26+Z26+AF26+AL26+AR26+AX26+BD26+BJ26+BP26+BV26+CB26+CH26+CN26+CT26+CZ26+DF26+DL26+DR26+DX26+ED26+EJ26+EP26+EV26+FB26+FH26+FN26+FT26+FZ26+GF26+GL26+GR26+GX26+HD26+HJ26+HP26</f>
        <v>0</v>
      </c>
      <c r="F26" s="37">
        <f t="shared" si="20"/>
        <v>0</v>
      </c>
      <c r="G26" s="37">
        <f t="shared" si="20"/>
        <v>0</v>
      </c>
      <c r="H26" s="37">
        <f t="shared" si="20"/>
        <v>0</v>
      </c>
      <c r="I26" s="37">
        <f t="shared" si="20"/>
        <v>9999</v>
      </c>
      <c r="J26" s="37">
        <f t="shared" si="20"/>
        <v>9999</v>
      </c>
      <c r="K26" s="43">
        <f t="shared" si="21"/>
        <v>19998</v>
      </c>
      <c r="M26" s="27"/>
      <c r="N26" s="40"/>
      <c r="O26" s="38"/>
      <c r="P26" s="38"/>
      <c r="Q26" s="38"/>
      <c r="R26" s="37"/>
      <c r="S26" s="38"/>
      <c r="T26" s="40"/>
      <c r="U26" s="38"/>
      <c r="V26" s="38"/>
      <c r="W26" s="38"/>
      <c r="X26" s="38"/>
      <c r="Y26" s="38"/>
      <c r="Z26" s="40"/>
      <c r="AA26" s="38"/>
      <c r="AB26" s="38"/>
      <c r="AC26" s="38"/>
      <c r="AD26" s="37"/>
      <c r="AE26" s="61"/>
      <c r="AF26" s="38"/>
      <c r="AG26" s="38"/>
      <c r="AH26" s="37"/>
      <c r="AI26" s="38"/>
      <c r="AJ26" s="38"/>
      <c r="AK26" s="61"/>
      <c r="AL26" s="40"/>
      <c r="AM26" s="38"/>
      <c r="AN26" s="38"/>
      <c r="AO26" s="38"/>
      <c r="AP26" s="38"/>
      <c r="AQ26" s="61"/>
      <c r="AR26" s="60"/>
      <c r="AS26" s="38"/>
      <c r="AT26" s="38"/>
      <c r="AU26" s="38"/>
      <c r="AV26" s="38"/>
      <c r="AW26" s="61"/>
      <c r="AX26" s="37"/>
      <c r="AY26" s="38"/>
      <c r="AZ26" s="38"/>
      <c r="BA26" s="38"/>
      <c r="BB26" s="38"/>
      <c r="BC26" s="61"/>
      <c r="BD26" s="147"/>
      <c r="BE26" s="148"/>
      <c r="BF26" s="148"/>
      <c r="BG26" s="148"/>
      <c r="BH26" s="148"/>
      <c r="BI26" s="61"/>
      <c r="BJ26" s="60"/>
      <c r="BK26" s="38"/>
      <c r="BL26" s="38"/>
      <c r="BM26" s="38"/>
      <c r="BN26" s="37">
        <v>9999.0</v>
      </c>
      <c r="BO26" s="61"/>
      <c r="BP26" s="38"/>
      <c r="BQ26" s="38"/>
      <c r="BR26" s="37"/>
      <c r="BS26" s="38"/>
      <c r="BT26" s="38"/>
      <c r="BU26" s="61"/>
      <c r="BV26" s="37"/>
      <c r="BW26" s="38"/>
      <c r="BX26" s="37"/>
      <c r="BY26" s="38"/>
      <c r="BZ26" s="38"/>
      <c r="CA26" s="61"/>
      <c r="CB26" s="37"/>
      <c r="CC26" s="38"/>
      <c r="CD26" s="37"/>
      <c r="CE26" s="38"/>
      <c r="CF26" s="37"/>
      <c r="CG26" s="61"/>
      <c r="CH26" s="38"/>
      <c r="CI26" s="38"/>
      <c r="CJ26" s="37"/>
      <c r="CK26" s="38"/>
      <c r="CL26" s="37"/>
      <c r="CM26" s="41"/>
      <c r="CN26" s="38"/>
      <c r="CO26" s="38"/>
      <c r="CP26" s="37"/>
      <c r="CQ26" s="38"/>
      <c r="CR26" s="38"/>
      <c r="CS26" s="61"/>
      <c r="CT26" s="38"/>
      <c r="CU26" s="38"/>
      <c r="CV26" s="37"/>
      <c r="CW26" s="38"/>
      <c r="CX26" s="38"/>
      <c r="CY26" s="61"/>
      <c r="CZ26" s="38"/>
      <c r="DA26" s="38"/>
      <c r="DB26" s="37"/>
      <c r="DC26" s="38"/>
      <c r="DD26" s="38"/>
      <c r="DE26" s="61"/>
      <c r="DF26" s="38"/>
      <c r="DG26" s="38"/>
      <c r="DH26" s="37"/>
      <c r="DI26" s="38"/>
      <c r="DJ26" s="38"/>
      <c r="DK26" s="61"/>
      <c r="DL26" s="38"/>
      <c r="DM26" s="38"/>
      <c r="DN26" s="37"/>
      <c r="DO26" s="38"/>
      <c r="DP26" s="38"/>
      <c r="DQ26" s="41"/>
      <c r="DR26" s="38"/>
      <c r="DS26" s="38"/>
      <c r="DT26" s="37"/>
      <c r="DU26" s="38"/>
      <c r="DV26" s="38"/>
      <c r="DW26" s="61"/>
      <c r="DX26" s="38"/>
      <c r="DY26" s="38"/>
      <c r="DZ26" s="37"/>
      <c r="EA26" s="38"/>
      <c r="EB26" s="38"/>
      <c r="EC26" s="61"/>
      <c r="ED26" s="37"/>
      <c r="EE26" s="38"/>
      <c r="EF26" s="37"/>
      <c r="EG26" s="38"/>
      <c r="EH26" s="38"/>
      <c r="EI26" s="61"/>
      <c r="EJ26" s="38"/>
      <c r="EK26" s="38"/>
      <c r="EL26" s="37"/>
      <c r="EM26" s="38"/>
      <c r="EN26" s="38"/>
      <c r="EO26" s="61"/>
      <c r="EP26" s="38"/>
      <c r="EQ26" s="38"/>
      <c r="ER26" s="37"/>
      <c r="ES26" s="38"/>
      <c r="ET26" s="38"/>
      <c r="EU26" s="61"/>
      <c r="EV26" s="37"/>
      <c r="EW26" s="38"/>
      <c r="EX26" s="37"/>
      <c r="EY26" s="37"/>
      <c r="EZ26" s="38"/>
      <c r="FA26" s="61"/>
      <c r="FB26" s="38"/>
      <c r="FC26" s="38"/>
      <c r="FD26" s="37"/>
      <c r="FE26" s="38"/>
      <c r="FF26" s="38"/>
      <c r="FG26" s="61"/>
      <c r="FH26" s="37"/>
      <c r="FI26" s="38"/>
      <c r="FJ26" s="37"/>
      <c r="FK26" s="38"/>
      <c r="FL26" s="38"/>
      <c r="FM26" s="61"/>
      <c r="FN26" s="38"/>
      <c r="FO26" s="38"/>
      <c r="FP26" s="37"/>
      <c r="FQ26" s="38"/>
      <c r="FR26" s="38"/>
      <c r="FS26" s="61"/>
      <c r="FT26" s="38"/>
      <c r="FU26" s="38"/>
      <c r="FV26" s="37"/>
      <c r="FW26" s="38"/>
      <c r="FX26" s="37"/>
      <c r="FY26" s="61"/>
      <c r="FZ26" s="38"/>
      <c r="GA26" s="38"/>
      <c r="GB26" s="37"/>
      <c r="GC26" s="38"/>
      <c r="GD26" s="37"/>
      <c r="GE26" s="61"/>
      <c r="GF26" s="38"/>
      <c r="GG26" s="38"/>
      <c r="GH26" s="37"/>
      <c r="GI26" s="38"/>
      <c r="GJ26" s="38"/>
      <c r="GK26" s="61"/>
      <c r="GL26" s="38"/>
      <c r="GM26" s="38"/>
      <c r="GN26" s="37"/>
      <c r="GO26" s="37"/>
      <c r="GP26" s="37"/>
      <c r="GQ26" s="41"/>
      <c r="GR26" s="38"/>
      <c r="GS26" s="38"/>
      <c r="GT26" s="37"/>
      <c r="GU26" s="37"/>
      <c r="GV26" s="37"/>
      <c r="GW26" s="41"/>
      <c r="GX26" s="38"/>
      <c r="GY26" s="38"/>
      <c r="GZ26" s="37"/>
      <c r="HA26" s="37"/>
      <c r="HB26" s="37"/>
      <c r="HC26" s="41"/>
      <c r="HD26" s="38"/>
      <c r="HE26" s="38"/>
      <c r="HF26" s="37"/>
      <c r="HG26" s="37"/>
      <c r="HH26" s="37"/>
      <c r="HI26" s="41"/>
      <c r="HJ26" s="38"/>
      <c r="HK26" s="38"/>
      <c r="HL26" s="37"/>
      <c r="HM26" s="37"/>
      <c r="HN26" s="37"/>
      <c r="HO26" s="41">
        <v>9999.0</v>
      </c>
      <c r="HP26" s="38"/>
      <c r="HQ26" s="38"/>
      <c r="HR26" s="37"/>
      <c r="HS26" s="37"/>
      <c r="HT26" s="37"/>
      <c r="HU26" s="41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</row>
    <row r="27">
      <c r="A27" s="1"/>
      <c r="B27" s="62"/>
      <c r="C27" s="63"/>
      <c r="D27" s="64" t="s">
        <v>13</v>
      </c>
      <c r="E27" s="77">
        <f t="shared" ref="E27:J27" si="22">N27+T27+Z27+AF27+AL27+AR27+AX27+BD27+BJ27+BP27+BV27+CB27+CH27+CN27+CT27+CZ27+DF27+DL27+DR27+DX27+ED27+EJ27+EP27+EV27+FB27+FH27+FN27+FT27+FZ27+GF27+GL27+GR27+GX27+HD27+HJ27+HP27</f>
        <v>0</v>
      </c>
      <c r="F27" s="77">
        <f t="shared" si="22"/>
        <v>0</v>
      </c>
      <c r="G27" s="77">
        <f t="shared" si="22"/>
        <v>0</v>
      </c>
      <c r="H27" s="77">
        <f t="shared" si="22"/>
        <v>0</v>
      </c>
      <c r="I27" s="77">
        <f t="shared" si="22"/>
        <v>35000</v>
      </c>
      <c r="J27" s="77">
        <f t="shared" si="22"/>
        <v>0</v>
      </c>
      <c r="K27" s="43">
        <f t="shared" si="21"/>
        <v>35000</v>
      </c>
      <c r="L27" s="63"/>
      <c r="M27" s="65"/>
      <c r="N27" s="67"/>
      <c r="O27" s="66"/>
      <c r="P27" s="66"/>
      <c r="Q27" s="66"/>
      <c r="R27" s="66"/>
      <c r="S27" s="66"/>
      <c r="T27" s="67"/>
      <c r="U27" s="66"/>
      <c r="V27" s="66"/>
      <c r="W27" s="66"/>
      <c r="X27" s="66"/>
      <c r="Y27" s="66"/>
      <c r="Z27" s="67"/>
      <c r="AA27" s="66"/>
      <c r="AB27" s="66"/>
      <c r="AC27" s="66"/>
      <c r="AD27" s="66"/>
      <c r="AE27" s="68"/>
      <c r="AF27" s="66"/>
      <c r="AG27" s="66"/>
      <c r="AH27" s="66"/>
      <c r="AI27" s="66"/>
      <c r="AJ27" s="66"/>
      <c r="AK27" s="68"/>
      <c r="AL27" s="67"/>
      <c r="AM27" s="66"/>
      <c r="AN27" s="66"/>
      <c r="AO27" s="66"/>
      <c r="AP27" s="66"/>
      <c r="AQ27" s="68"/>
      <c r="AR27" s="67"/>
      <c r="AS27" s="66"/>
      <c r="AT27" s="66"/>
      <c r="AU27" s="66"/>
      <c r="AV27" s="66"/>
      <c r="AW27" s="68"/>
      <c r="AX27" s="66"/>
      <c r="AY27" s="66"/>
      <c r="AZ27" s="66"/>
      <c r="BA27" s="66"/>
      <c r="BB27" s="66"/>
      <c r="BC27" s="68"/>
      <c r="BD27" s="149"/>
      <c r="BE27" s="150"/>
      <c r="BF27" s="150"/>
      <c r="BG27" s="150"/>
      <c r="BH27" s="150"/>
      <c r="BI27" s="68"/>
      <c r="BJ27" s="67"/>
      <c r="BK27" s="66"/>
      <c r="BL27" s="66"/>
      <c r="BM27" s="66"/>
      <c r="BN27" s="77">
        <v>35000.0</v>
      </c>
      <c r="BO27" s="68"/>
      <c r="BP27" s="66"/>
      <c r="BQ27" s="66"/>
      <c r="BR27" s="66"/>
      <c r="BS27" s="66"/>
      <c r="BT27" s="66"/>
      <c r="BU27" s="68"/>
      <c r="BV27" s="66"/>
      <c r="BW27" s="66"/>
      <c r="BX27" s="66"/>
      <c r="BY27" s="66"/>
      <c r="BZ27" s="66"/>
      <c r="CA27" s="68"/>
      <c r="CB27" s="66"/>
      <c r="CC27" s="66"/>
      <c r="CD27" s="66"/>
      <c r="CE27" s="66"/>
      <c r="CF27" s="66"/>
      <c r="CG27" s="68"/>
      <c r="CH27" s="66"/>
      <c r="CI27" s="66"/>
      <c r="CJ27" s="66"/>
      <c r="CK27" s="66"/>
      <c r="CL27" s="66"/>
      <c r="CM27" s="68"/>
      <c r="CN27" s="66"/>
      <c r="CO27" s="66"/>
      <c r="CP27" s="66"/>
      <c r="CQ27" s="66"/>
      <c r="CR27" s="66"/>
      <c r="CS27" s="68"/>
      <c r="CT27" s="66"/>
      <c r="CU27" s="66"/>
      <c r="CV27" s="66"/>
      <c r="CW27" s="66"/>
      <c r="CX27" s="66"/>
      <c r="CY27" s="68"/>
      <c r="CZ27" s="66"/>
      <c r="DA27" s="66"/>
      <c r="DB27" s="66"/>
      <c r="DC27" s="66"/>
      <c r="DD27" s="66"/>
      <c r="DE27" s="68"/>
      <c r="DF27" s="66"/>
      <c r="DG27" s="66"/>
      <c r="DH27" s="66"/>
      <c r="DI27" s="66"/>
      <c r="DJ27" s="66"/>
      <c r="DK27" s="68"/>
      <c r="DL27" s="66"/>
      <c r="DM27" s="66"/>
      <c r="DN27" s="66"/>
      <c r="DO27" s="66"/>
      <c r="DP27" s="66"/>
      <c r="DQ27" s="68"/>
      <c r="DR27" s="66"/>
      <c r="DS27" s="66"/>
      <c r="DT27" s="66"/>
      <c r="DU27" s="66"/>
      <c r="DV27" s="66"/>
      <c r="DW27" s="68"/>
      <c r="DX27" s="66"/>
      <c r="DY27" s="66"/>
      <c r="DZ27" s="66"/>
      <c r="EA27" s="66"/>
      <c r="EB27" s="66"/>
      <c r="EC27" s="68"/>
      <c r="ED27" s="77"/>
      <c r="EE27" s="66"/>
      <c r="EF27" s="66"/>
      <c r="EG27" s="66"/>
      <c r="EH27" s="66"/>
      <c r="EI27" s="68"/>
      <c r="EJ27" s="66"/>
      <c r="EK27" s="66"/>
      <c r="EL27" s="66"/>
      <c r="EM27" s="66"/>
      <c r="EN27" s="66"/>
      <c r="EO27" s="68"/>
      <c r="EP27" s="66"/>
      <c r="EQ27" s="66"/>
      <c r="ER27" s="66"/>
      <c r="ES27" s="66"/>
      <c r="ET27" s="66"/>
      <c r="EU27" s="68"/>
      <c r="EV27" s="66"/>
      <c r="EW27" s="66"/>
      <c r="EX27" s="66"/>
      <c r="EY27" s="66"/>
      <c r="EZ27" s="66"/>
      <c r="FA27" s="68"/>
      <c r="FB27" s="66"/>
      <c r="FC27" s="66"/>
      <c r="FD27" s="66"/>
      <c r="FE27" s="66"/>
      <c r="FF27" s="66"/>
      <c r="FG27" s="68"/>
      <c r="FH27" s="66"/>
      <c r="FI27" s="66"/>
      <c r="FJ27" s="66"/>
      <c r="FK27" s="66"/>
      <c r="FL27" s="66"/>
      <c r="FM27" s="68"/>
      <c r="FN27" s="66"/>
      <c r="FO27" s="66"/>
      <c r="FP27" s="66"/>
      <c r="FQ27" s="66"/>
      <c r="FR27" s="66"/>
      <c r="FS27" s="68"/>
      <c r="FT27" s="66"/>
      <c r="FU27" s="66"/>
      <c r="FV27" s="66"/>
      <c r="FW27" s="66"/>
      <c r="FX27" s="66"/>
      <c r="FY27" s="68"/>
      <c r="FZ27" s="66"/>
      <c r="GA27" s="66"/>
      <c r="GB27" s="66"/>
      <c r="GC27" s="66"/>
      <c r="GD27" s="66"/>
      <c r="GE27" s="68"/>
      <c r="GF27" s="66"/>
      <c r="GG27" s="66"/>
      <c r="GH27" s="66"/>
      <c r="GI27" s="66"/>
      <c r="GJ27" s="66"/>
      <c r="GK27" s="68"/>
      <c r="GL27" s="66"/>
      <c r="GM27" s="66"/>
      <c r="GN27" s="66"/>
      <c r="GO27" s="66"/>
      <c r="GP27" s="66"/>
      <c r="GQ27" s="68"/>
      <c r="GR27" s="66"/>
      <c r="GS27" s="66"/>
      <c r="GT27" s="66"/>
      <c r="GU27" s="66"/>
      <c r="GV27" s="66"/>
      <c r="GW27" s="68"/>
      <c r="GX27" s="66"/>
      <c r="GY27" s="66"/>
      <c r="GZ27" s="66"/>
      <c r="HA27" s="66"/>
      <c r="HB27" s="66"/>
      <c r="HC27" s="68"/>
      <c r="HD27" s="66"/>
      <c r="HE27" s="66"/>
      <c r="HF27" s="66"/>
      <c r="HG27" s="66"/>
      <c r="HH27" s="66"/>
      <c r="HI27" s="68"/>
      <c r="HJ27" s="66"/>
      <c r="HK27" s="66"/>
      <c r="HL27" s="66"/>
      <c r="HM27" s="66"/>
      <c r="HN27" s="66"/>
      <c r="HO27" s="68"/>
      <c r="HP27" s="66"/>
      <c r="HQ27" s="66"/>
      <c r="HR27" s="66"/>
      <c r="HS27" s="66"/>
      <c r="HT27" s="66"/>
      <c r="HU27" s="6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</row>
    <row r="28">
      <c r="A28" s="1"/>
      <c r="B28" s="183" t="s">
        <v>80</v>
      </c>
      <c r="C28" s="13"/>
      <c r="D28" s="100" t="s">
        <v>2</v>
      </c>
      <c r="E28" s="100" t="s">
        <v>60</v>
      </c>
      <c r="F28" s="100" t="s">
        <v>61</v>
      </c>
      <c r="G28" s="100" t="s">
        <v>62</v>
      </c>
      <c r="H28" s="100" t="s">
        <v>63</v>
      </c>
      <c r="I28" s="100" t="s">
        <v>4</v>
      </c>
      <c r="J28" s="100" t="s">
        <v>64</v>
      </c>
      <c r="K28" s="89" t="s">
        <v>33</v>
      </c>
      <c r="L28" s="101" t="s">
        <v>5</v>
      </c>
      <c r="M28" s="102" t="s">
        <v>6</v>
      </c>
      <c r="N28" s="184" t="s">
        <v>60</v>
      </c>
      <c r="O28" s="108" t="s">
        <v>61</v>
      </c>
      <c r="P28" s="108" t="s">
        <v>62</v>
      </c>
      <c r="Q28" s="108" t="s">
        <v>63</v>
      </c>
      <c r="R28" s="108" t="s">
        <v>4</v>
      </c>
      <c r="S28" s="108" t="s">
        <v>64</v>
      </c>
      <c r="T28" s="184" t="s">
        <v>60</v>
      </c>
      <c r="U28" s="108" t="s">
        <v>61</v>
      </c>
      <c r="V28" s="108" t="s">
        <v>62</v>
      </c>
      <c r="W28" s="108" t="s">
        <v>63</v>
      </c>
      <c r="X28" s="108" t="s">
        <v>4</v>
      </c>
      <c r="Y28" s="108" t="s">
        <v>64</v>
      </c>
      <c r="Z28" s="184" t="s">
        <v>60</v>
      </c>
      <c r="AA28" s="108" t="s">
        <v>61</v>
      </c>
      <c r="AB28" s="108" t="s">
        <v>62</v>
      </c>
      <c r="AC28" s="108" t="s">
        <v>63</v>
      </c>
      <c r="AD28" s="108" t="s">
        <v>4</v>
      </c>
      <c r="AE28" s="185" t="s">
        <v>64</v>
      </c>
      <c r="AF28" s="108" t="s">
        <v>60</v>
      </c>
      <c r="AG28" s="108" t="s">
        <v>61</v>
      </c>
      <c r="AH28" s="108" t="s">
        <v>62</v>
      </c>
      <c r="AI28" s="108" t="s">
        <v>63</v>
      </c>
      <c r="AJ28" s="108" t="s">
        <v>4</v>
      </c>
      <c r="AK28" s="185" t="s">
        <v>64</v>
      </c>
      <c r="AL28" s="184" t="s">
        <v>60</v>
      </c>
      <c r="AM28" s="108" t="s">
        <v>61</v>
      </c>
      <c r="AN28" s="108" t="s">
        <v>62</v>
      </c>
      <c r="AO28" s="108" t="s">
        <v>63</v>
      </c>
      <c r="AP28" s="108" t="s">
        <v>4</v>
      </c>
      <c r="AQ28" s="185" t="s">
        <v>64</v>
      </c>
      <c r="AR28" s="184" t="s">
        <v>60</v>
      </c>
      <c r="AS28" s="108" t="s">
        <v>61</v>
      </c>
      <c r="AT28" s="108" t="s">
        <v>62</v>
      </c>
      <c r="AU28" s="108" t="s">
        <v>63</v>
      </c>
      <c r="AV28" s="108" t="s">
        <v>4</v>
      </c>
      <c r="AW28" s="185" t="s">
        <v>64</v>
      </c>
      <c r="AX28" s="108" t="s">
        <v>60</v>
      </c>
      <c r="AY28" s="108" t="s">
        <v>61</v>
      </c>
      <c r="AZ28" s="108" t="s">
        <v>62</v>
      </c>
      <c r="BA28" s="108" t="s">
        <v>63</v>
      </c>
      <c r="BB28" s="108" t="s">
        <v>4</v>
      </c>
      <c r="BC28" s="185" t="s">
        <v>64</v>
      </c>
      <c r="BD28" s="184" t="s">
        <v>60</v>
      </c>
      <c r="BE28" s="108" t="s">
        <v>61</v>
      </c>
      <c r="BF28" s="108" t="s">
        <v>62</v>
      </c>
      <c r="BG28" s="108" t="s">
        <v>63</v>
      </c>
      <c r="BH28" s="108" t="s">
        <v>4</v>
      </c>
      <c r="BI28" s="185" t="s">
        <v>64</v>
      </c>
      <c r="BJ28" s="184" t="s">
        <v>60</v>
      </c>
      <c r="BK28" s="108" t="s">
        <v>61</v>
      </c>
      <c r="BL28" s="108" t="s">
        <v>62</v>
      </c>
      <c r="BM28" s="108" t="s">
        <v>63</v>
      </c>
      <c r="BN28" s="108" t="s">
        <v>4</v>
      </c>
      <c r="BO28" s="185" t="s">
        <v>64</v>
      </c>
      <c r="BP28" s="108" t="s">
        <v>60</v>
      </c>
      <c r="BQ28" s="108" t="s">
        <v>61</v>
      </c>
      <c r="BR28" s="108" t="s">
        <v>62</v>
      </c>
      <c r="BS28" s="108" t="s">
        <v>63</v>
      </c>
      <c r="BT28" s="108" t="s">
        <v>4</v>
      </c>
      <c r="BU28" s="185" t="s">
        <v>64</v>
      </c>
      <c r="BV28" s="108" t="s">
        <v>60</v>
      </c>
      <c r="BW28" s="108" t="s">
        <v>61</v>
      </c>
      <c r="BX28" s="108" t="s">
        <v>62</v>
      </c>
      <c r="BY28" s="108" t="s">
        <v>63</v>
      </c>
      <c r="BZ28" s="108" t="s">
        <v>4</v>
      </c>
      <c r="CA28" s="185" t="s">
        <v>64</v>
      </c>
      <c r="CB28" s="108" t="s">
        <v>60</v>
      </c>
      <c r="CC28" s="108" t="s">
        <v>61</v>
      </c>
      <c r="CD28" s="108" t="s">
        <v>62</v>
      </c>
      <c r="CE28" s="108" t="s">
        <v>63</v>
      </c>
      <c r="CF28" s="108" t="s">
        <v>4</v>
      </c>
      <c r="CG28" s="185" t="s">
        <v>64</v>
      </c>
      <c r="CH28" s="108" t="s">
        <v>60</v>
      </c>
      <c r="CI28" s="108" t="s">
        <v>61</v>
      </c>
      <c r="CJ28" s="108" t="s">
        <v>62</v>
      </c>
      <c r="CK28" s="108" t="s">
        <v>63</v>
      </c>
      <c r="CL28" s="108" t="s">
        <v>4</v>
      </c>
      <c r="CM28" s="185" t="s">
        <v>64</v>
      </c>
      <c r="CN28" s="108" t="s">
        <v>60</v>
      </c>
      <c r="CO28" s="108" t="s">
        <v>61</v>
      </c>
      <c r="CP28" s="108" t="s">
        <v>62</v>
      </c>
      <c r="CQ28" s="108" t="s">
        <v>63</v>
      </c>
      <c r="CR28" s="108" t="s">
        <v>4</v>
      </c>
      <c r="CS28" s="185" t="s">
        <v>64</v>
      </c>
      <c r="CT28" s="108" t="s">
        <v>60</v>
      </c>
      <c r="CU28" s="108" t="s">
        <v>61</v>
      </c>
      <c r="CV28" s="108" t="s">
        <v>62</v>
      </c>
      <c r="CW28" s="108" t="s">
        <v>63</v>
      </c>
      <c r="CX28" s="108" t="s">
        <v>4</v>
      </c>
      <c r="CY28" s="185" t="s">
        <v>64</v>
      </c>
      <c r="CZ28" s="108" t="s">
        <v>60</v>
      </c>
      <c r="DA28" s="108" t="s">
        <v>61</v>
      </c>
      <c r="DB28" s="108" t="s">
        <v>62</v>
      </c>
      <c r="DC28" s="108" t="s">
        <v>63</v>
      </c>
      <c r="DD28" s="108" t="s">
        <v>4</v>
      </c>
      <c r="DE28" s="185" t="s">
        <v>64</v>
      </c>
      <c r="DF28" s="108" t="s">
        <v>60</v>
      </c>
      <c r="DG28" s="108" t="s">
        <v>61</v>
      </c>
      <c r="DH28" s="108" t="s">
        <v>62</v>
      </c>
      <c r="DI28" s="108" t="s">
        <v>63</v>
      </c>
      <c r="DJ28" s="108" t="s">
        <v>4</v>
      </c>
      <c r="DK28" s="185" t="s">
        <v>64</v>
      </c>
      <c r="DL28" s="108" t="s">
        <v>60</v>
      </c>
      <c r="DM28" s="108" t="s">
        <v>61</v>
      </c>
      <c r="DN28" s="108" t="s">
        <v>62</v>
      </c>
      <c r="DO28" s="108" t="s">
        <v>63</v>
      </c>
      <c r="DP28" s="108" t="s">
        <v>4</v>
      </c>
      <c r="DQ28" s="185" t="s">
        <v>64</v>
      </c>
      <c r="DR28" s="108" t="s">
        <v>60</v>
      </c>
      <c r="DS28" s="108" t="s">
        <v>61</v>
      </c>
      <c r="DT28" s="108" t="s">
        <v>62</v>
      </c>
      <c r="DU28" s="108" t="s">
        <v>63</v>
      </c>
      <c r="DV28" s="108" t="s">
        <v>4</v>
      </c>
      <c r="DW28" s="185" t="s">
        <v>64</v>
      </c>
      <c r="DX28" s="108" t="s">
        <v>60</v>
      </c>
      <c r="DY28" s="108" t="s">
        <v>61</v>
      </c>
      <c r="DZ28" s="108" t="s">
        <v>62</v>
      </c>
      <c r="EA28" s="108" t="s">
        <v>63</v>
      </c>
      <c r="EB28" s="108" t="s">
        <v>4</v>
      </c>
      <c r="EC28" s="185" t="s">
        <v>64</v>
      </c>
      <c r="ED28" s="108" t="s">
        <v>60</v>
      </c>
      <c r="EE28" s="108" t="s">
        <v>61</v>
      </c>
      <c r="EF28" s="108" t="s">
        <v>62</v>
      </c>
      <c r="EG28" s="108" t="s">
        <v>63</v>
      </c>
      <c r="EH28" s="108" t="s">
        <v>4</v>
      </c>
      <c r="EI28" s="185" t="s">
        <v>64</v>
      </c>
      <c r="EJ28" s="108" t="s">
        <v>60</v>
      </c>
      <c r="EK28" s="108" t="s">
        <v>61</v>
      </c>
      <c r="EL28" s="108" t="s">
        <v>62</v>
      </c>
      <c r="EM28" s="108" t="s">
        <v>63</v>
      </c>
      <c r="EN28" s="108" t="s">
        <v>4</v>
      </c>
      <c r="EO28" s="185" t="s">
        <v>64</v>
      </c>
      <c r="EP28" s="108" t="s">
        <v>60</v>
      </c>
      <c r="EQ28" s="108" t="s">
        <v>61</v>
      </c>
      <c r="ER28" s="108" t="s">
        <v>62</v>
      </c>
      <c r="ES28" s="108" t="s">
        <v>63</v>
      </c>
      <c r="ET28" s="108" t="s">
        <v>4</v>
      </c>
      <c r="EU28" s="185" t="s">
        <v>64</v>
      </c>
      <c r="EV28" s="108" t="s">
        <v>60</v>
      </c>
      <c r="EW28" s="108" t="s">
        <v>61</v>
      </c>
      <c r="EX28" s="108" t="s">
        <v>62</v>
      </c>
      <c r="EY28" s="108" t="s">
        <v>63</v>
      </c>
      <c r="EZ28" s="108" t="s">
        <v>4</v>
      </c>
      <c r="FA28" s="185" t="s">
        <v>64</v>
      </c>
      <c r="FB28" s="108" t="s">
        <v>60</v>
      </c>
      <c r="FC28" s="108" t="s">
        <v>61</v>
      </c>
      <c r="FD28" s="108" t="s">
        <v>62</v>
      </c>
      <c r="FE28" s="108" t="s">
        <v>63</v>
      </c>
      <c r="FF28" s="108" t="s">
        <v>4</v>
      </c>
      <c r="FG28" s="185" t="s">
        <v>64</v>
      </c>
      <c r="FH28" s="108" t="s">
        <v>60</v>
      </c>
      <c r="FI28" s="108" t="s">
        <v>61</v>
      </c>
      <c r="FJ28" s="108" t="s">
        <v>62</v>
      </c>
      <c r="FK28" s="108" t="s">
        <v>63</v>
      </c>
      <c r="FL28" s="108" t="s">
        <v>4</v>
      </c>
      <c r="FM28" s="185" t="s">
        <v>64</v>
      </c>
      <c r="FN28" s="108" t="s">
        <v>60</v>
      </c>
      <c r="FO28" s="108" t="s">
        <v>61</v>
      </c>
      <c r="FP28" s="108" t="s">
        <v>62</v>
      </c>
      <c r="FQ28" s="108" t="s">
        <v>63</v>
      </c>
      <c r="FR28" s="108" t="s">
        <v>4</v>
      </c>
      <c r="FS28" s="185" t="s">
        <v>64</v>
      </c>
      <c r="FT28" s="108" t="s">
        <v>60</v>
      </c>
      <c r="FU28" s="108" t="s">
        <v>61</v>
      </c>
      <c r="FV28" s="108" t="s">
        <v>62</v>
      </c>
      <c r="FW28" s="108" t="s">
        <v>63</v>
      </c>
      <c r="FX28" s="108" t="s">
        <v>4</v>
      </c>
      <c r="FY28" s="185" t="s">
        <v>64</v>
      </c>
      <c r="FZ28" s="108" t="s">
        <v>60</v>
      </c>
      <c r="GA28" s="108" t="s">
        <v>61</v>
      </c>
      <c r="GB28" s="108" t="s">
        <v>62</v>
      </c>
      <c r="GC28" s="108" t="s">
        <v>63</v>
      </c>
      <c r="GD28" s="108" t="s">
        <v>4</v>
      </c>
      <c r="GE28" s="185" t="s">
        <v>64</v>
      </c>
      <c r="GF28" s="108" t="s">
        <v>60</v>
      </c>
      <c r="GG28" s="108" t="s">
        <v>61</v>
      </c>
      <c r="GH28" s="108" t="s">
        <v>62</v>
      </c>
      <c r="GI28" s="108" t="s">
        <v>63</v>
      </c>
      <c r="GJ28" s="108" t="s">
        <v>4</v>
      </c>
      <c r="GK28" s="185" t="s">
        <v>64</v>
      </c>
      <c r="GL28" s="108" t="s">
        <v>60</v>
      </c>
      <c r="GM28" s="108" t="s">
        <v>61</v>
      </c>
      <c r="GN28" s="108" t="s">
        <v>62</v>
      </c>
      <c r="GO28" s="108" t="s">
        <v>63</v>
      </c>
      <c r="GP28" s="108" t="s">
        <v>4</v>
      </c>
      <c r="GQ28" s="185" t="s">
        <v>64</v>
      </c>
      <c r="GR28" s="108" t="s">
        <v>60</v>
      </c>
      <c r="GS28" s="108" t="s">
        <v>61</v>
      </c>
      <c r="GT28" s="108" t="s">
        <v>62</v>
      </c>
      <c r="GU28" s="108" t="s">
        <v>63</v>
      </c>
      <c r="GV28" s="108" t="s">
        <v>4</v>
      </c>
      <c r="GW28" s="185" t="s">
        <v>64</v>
      </c>
      <c r="GX28" s="108" t="s">
        <v>60</v>
      </c>
      <c r="GY28" s="108" t="s">
        <v>61</v>
      </c>
      <c r="GZ28" s="108" t="s">
        <v>62</v>
      </c>
      <c r="HA28" s="108" t="s">
        <v>63</v>
      </c>
      <c r="HB28" s="108" t="s">
        <v>4</v>
      </c>
      <c r="HC28" s="185" t="s">
        <v>64</v>
      </c>
      <c r="HD28" s="108" t="s">
        <v>60</v>
      </c>
      <c r="HE28" s="108" t="s">
        <v>61</v>
      </c>
      <c r="HF28" s="108" t="s">
        <v>62</v>
      </c>
      <c r="HG28" s="108" t="s">
        <v>63</v>
      </c>
      <c r="HH28" s="108" t="s">
        <v>4</v>
      </c>
      <c r="HI28" s="185" t="s">
        <v>64</v>
      </c>
      <c r="HJ28" s="108" t="s">
        <v>60</v>
      </c>
      <c r="HK28" s="108" t="s">
        <v>61</v>
      </c>
      <c r="HL28" s="108" t="s">
        <v>62</v>
      </c>
      <c r="HM28" s="108" t="s">
        <v>63</v>
      </c>
      <c r="HN28" s="108" t="s">
        <v>4</v>
      </c>
      <c r="HO28" s="185" t="s">
        <v>64</v>
      </c>
      <c r="HP28" s="108" t="s">
        <v>60</v>
      </c>
      <c r="HQ28" s="108" t="s">
        <v>61</v>
      </c>
      <c r="HR28" s="108" t="s">
        <v>62</v>
      </c>
      <c r="HS28" s="108" t="s">
        <v>63</v>
      </c>
      <c r="HT28" s="108" t="s">
        <v>4</v>
      </c>
      <c r="HU28" s="185" t="s">
        <v>64</v>
      </c>
      <c r="HV28" s="108"/>
      <c r="HW28" s="108"/>
      <c r="HX28" s="108"/>
      <c r="HY28" s="108"/>
      <c r="HZ28" s="108"/>
      <c r="IA28" s="108"/>
      <c r="IB28" s="108"/>
      <c r="IC28" s="108"/>
      <c r="ID28" s="108"/>
      <c r="IE28" s="108"/>
      <c r="IF28" s="108"/>
      <c r="IG28" s="108"/>
      <c r="IH28" s="108"/>
      <c r="II28" s="108"/>
      <c r="IJ28" s="108"/>
      <c r="IK28" s="108"/>
      <c r="IL28" s="108"/>
      <c r="IM28" s="108"/>
      <c r="IN28" s="108"/>
      <c r="IO28" s="108"/>
      <c r="IP28" s="108"/>
      <c r="IQ28" s="108"/>
      <c r="IR28" s="108"/>
      <c r="IS28" s="108"/>
      <c r="IT28" s="108"/>
      <c r="IU28" s="108"/>
      <c r="IV28" s="108"/>
      <c r="IW28" s="108"/>
      <c r="IX28" s="108"/>
      <c r="IY28" s="108"/>
      <c r="IZ28" s="108"/>
      <c r="JA28" s="108"/>
      <c r="JB28" s="108"/>
      <c r="JC28" s="108"/>
      <c r="JD28" s="108"/>
      <c r="JE28" s="108"/>
      <c r="JF28" s="108"/>
      <c r="JG28" s="108"/>
      <c r="JH28" s="108"/>
      <c r="JI28" s="108"/>
      <c r="JJ28" s="108"/>
      <c r="JK28" s="108"/>
      <c r="JL28" s="108"/>
      <c r="JM28" s="108"/>
      <c r="JN28" s="108"/>
      <c r="JO28" s="108"/>
      <c r="JP28" s="108"/>
      <c r="JQ28" s="108"/>
      <c r="JR28" s="108"/>
      <c r="JS28" s="108"/>
      <c r="JT28" s="108"/>
      <c r="JU28" s="108"/>
      <c r="JV28" s="108"/>
      <c r="JW28" s="108"/>
      <c r="JX28" s="108"/>
      <c r="JY28" s="108"/>
      <c r="JZ28" s="108"/>
      <c r="KA28" s="108"/>
      <c r="KB28" s="108"/>
      <c r="KC28" s="108"/>
      <c r="KD28" s="108"/>
      <c r="KE28" s="108"/>
      <c r="KF28" s="108"/>
      <c r="KG28" s="108"/>
      <c r="KH28" s="108"/>
      <c r="KI28" s="108"/>
      <c r="KJ28" s="108"/>
      <c r="KK28" s="108"/>
      <c r="KL28" s="108"/>
      <c r="KM28" s="108"/>
      <c r="KN28" s="108"/>
      <c r="KO28" s="108"/>
      <c r="KP28" s="108"/>
      <c r="KQ28" s="108"/>
      <c r="KR28" s="108"/>
      <c r="KS28" s="108"/>
      <c r="KT28" s="108"/>
      <c r="KU28" s="108"/>
      <c r="KV28" s="108"/>
      <c r="KW28" s="108"/>
      <c r="KX28" s="108"/>
      <c r="KY28" s="108"/>
      <c r="KZ28" s="108"/>
      <c r="LA28" s="108"/>
      <c r="LB28" s="108"/>
      <c r="LC28" s="108"/>
      <c r="LD28" s="108"/>
      <c r="LE28" s="108"/>
      <c r="LF28" s="108"/>
      <c r="LG28" s="108"/>
    </row>
    <row r="29">
      <c r="A29" s="1"/>
      <c r="B29" s="105" t="s">
        <v>7</v>
      </c>
      <c r="C29" s="26" t="s">
        <v>34</v>
      </c>
      <c r="E29" s="81">
        <f t="shared" ref="E29:J29" si="23">N29+T29+Z29+AF29+AL29+AR29+AX29+BD29+BJ29+BP29+BV29+CB29+CH29+CN29+CT29+CZ29+DF29+DL29+DR29+DX29+ED29+EJ29+EP29+EV29+FB29+FH29+FN29+FT29+FZ29+GF29+GL29+GR29+GX29+HD29+HJ29+HP29</f>
        <v>0</v>
      </c>
      <c r="F29" s="81">
        <f t="shared" si="23"/>
        <v>0</v>
      </c>
      <c r="G29" s="81">
        <f t="shared" si="23"/>
        <v>1</v>
      </c>
      <c r="H29" s="81">
        <f t="shared" si="23"/>
        <v>0</v>
      </c>
      <c r="I29" s="81">
        <f t="shared" si="23"/>
        <v>0</v>
      </c>
      <c r="J29" s="81">
        <f t="shared" si="23"/>
        <v>0</v>
      </c>
      <c r="K29" s="31">
        <f t="shared" ref="K29:K31" si="25">sum(E29:J29)</f>
        <v>1</v>
      </c>
      <c r="M29" s="27"/>
      <c r="N29" s="106"/>
      <c r="O29" s="81"/>
      <c r="P29" s="81"/>
      <c r="Q29" s="81"/>
      <c r="R29" s="81"/>
      <c r="S29" s="81"/>
      <c r="T29" s="106"/>
      <c r="U29" s="81"/>
      <c r="V29" s="81"/>
      <c r="W29" s="81"/>
      <c r="X29" s="81"/>
      <c r="Y29" s="81"/>
      <c r="Z29" s="106"/>
      <c r="AA29" s="81"/>
      <c r="AB29" s="81"/>
      <c r="AC29" s="81"/>
      <c r="AD29" s="81"/>
      <c r="AE29" s="107"/>
      <c r="AF29" s="81"/>
      <c r="AG29" s="81"/>
      <c r="AH29" s="81"/>
      <c r="AI29" s="81"/>
      <c r="AJ29" s="81"/>
      <c r="AK29" s="107"/>
      <c r="AL29" s="106"/>
      <c r="AM29" s="81"/>
      <c r="AN29" s="81"/>
      <c r="AO29" s="81"/>
      <c r="AP29" s="81"/>
      <c r="AQ29" s="107"/>
      <c r="AR29" s="106"/>
      <c r="AS29" s="81"/>
      <c r="AT29" s="81"/>
      <c r="AU29" s="81"/>
      <c r="AV29" s="81"/>
      <c r="AW29" s="107"/>
      <c r="AX29" s="81"/>
      <c r="AY29" s="81"/>
      <c r="AZ29" s="81"/>
      <c r="BA29" s="81"/>
      <c r="BB29" s="81"/>
      <c r="BC29" s="107"/>
      <c r="BD29" s="186"/>
      <c r="BE29" s="187"/>
      <c r="BF29" s="187"/>
      <c r="BG29" s="187"/>
      <c r="BH29" s="187"/>
      <c r="BI29" s="107"/>
      <c r="BJ29" s="106"/>
      <c r="BK29" s="81"/>
      <c r="BL29" s="81"/>
      <c r="BM29" s="81"/>
      <c r="BN29" s="81"/>
      <c r="BO29" s="107"/>
      <c r="BP29" s="81"/>
      <c r="BQ29" s="81"/>
      <c r="BR29" s="81"/>
      <c r="BS29" s="81"/>
      <c r="BT29" s="81"/>
      <c r="BU29" s="107"/>
      <c r="BV29" s="81"/>
      <c r="BW29" s="81"/>
      <c r="BX29" s="33">
        <v>1.0</v>
      </c>
      <c r="BY29" s="81"/>
      <c r="BZ29" s="81"/>
      <c r="CA29" s="107"/>
      <c r="CB29" s="81"/>
      <c r="CC29" s="81"/>
      <c r="CD29" s="81"/>
      <c r="CE29" s="81"/>
      <c r="CF29" s="81"/>
      <c r="CG29" s="107"/>
      <c r="CH29" s="81"/>
      <c r="CI29" s="81"/>
      <c r="CJ29" s="81"/>
      <c r="CK29" s="81"/>
      <c r="CL29" s="81"/>
      <c r="CM29" s="107"/>
      <c r="CN29" s="81"/>
      <c r="CO29" s="81"/>
      <c r="CP29" s="81"/>
      <c r="CQ29" s="81"/>
      <c r="CR29" s="81"/>
      <c r="CS29" s="107"/>
      <c r="CT29" s="81"/>
      <c r="CU29" s="81"/>
      <c r="CV29" s="81"/>
      <c r="CW29" s="81"/>
      <c r="CX29" s="81"/>
      <c r="CY29" s="107"/>
      <c r="CZ29" s="81"/>
      <c r="DA29" s="81"/>
      <c r="DB29" s="81"/>
      <c r="DC29" s="81"/>
      <c r="DD29" s="81"/>
      <c r="DE29" s="107"/>
      <c r="DF29" s="81"/>
      <c r="DG29" s="81"/>
      <c r="DH29" s="81"/>
      <c r="DI29" s="81"/>
      <c r="DJ29" s="81"/>
      <c r="DK29" s="107"/>
      <c r="DL29" s="81"/>
      <c r="DM29" s="81"/>
      <c r="DN29" s="81"/>
      <c r="DO29" s="81"/>
      <c r="DP29" s="81"/>
      <c r="DQ29" s="107"/>
      <c r="DR29" s="81"/>
      <c r="DS29" s="81"/>
      <c r="DT29" s="81"/>
      <c r="DU29" s="81"/>
      <c r="DV29" s="81"/>
      <c r="DW29" s="107"/>
      <c r="DX29" s="81"/>
      <c r="DY29" s="81"/>
      <c r="DZ29" s="81"/>
      <c r="EA29" s="81"/>
      <c r="EB29" s="81"/>
      <c r="EC29" s="107"/>
      <c r="ED29" s="81"/>
      <c r="EE29" s="81"/>
      <c r="EF29" s="81"/>
      <c r="EG29" s="81"/>
      <c r="EH29" s="81"/>
      <c r="EI29" s="107"/>
      <c r="EJ29" s="81"/>
      <c r="EK29" s="81"/>
      <c r="EL29" s="81"/>
      <c r="EM29" s="81"/>
      <c r="EN29" s="81"/>
      <c r="EO29" s="107"/>
      <c r="EP29" s="81"/>
      <c r="EQ29" s="81"/>
      <c r="ER29" s="81"/>
      <c r="ES29" s="81"/>
      <c r="ET29" s="81"/>
      <c r="EU29" s="107"/>
      <c r="EV29" s="81"/>
      <c r="EW29" s="81"/>
      <c r="EX29" s="81"/>
      <c r="EY29" s="81"/>
      <c r="EZ29" s="81"/>
      <c r="FA29" s="107"/>
      <c r="FB29" s="81"/>
      <c r="FC29" s="81"/>
      <c r="FD29" s="81"/>
      <c r="FE29" s="81"/>
      <c r="FF29" s="81"/>
      <c r="FG29" s="107"/>
      <c r="FH29" s="81"/>
      <c r="FI29" s="81"/>
      <c r="FJ29" s="81"/>
      <c r="FK29" s="81"/>
      <c r="FL29" s="81"/>
      <c r="FM29" s="107"/>
      <c r="FN29" s="81"/>
      <c r="FO29" s="81"/>
      <c r="FP29" s="81"/>
      <c r="FQ29" s="81"/>
      <c r="FR29" s="81"/>
      <c r="FS29" s="107"/>
      <c r="FT29" s="81"/>
      <c r="FU29" s="81"/>
      <c r="FV29" s="81"/>
      <c r="FW29" s="81"/>
      <c r="FX29" s="81"/>
      <c r="FY29" s="107"/>
      <c r="FZ29" s="81"/>
      <c r="GA29" s="81"/>
      <c r="GB29" s="81"/>
      <c r="GC29" s="81"/>
      <c r="GD29" s="81"/>
      <c r="GE29" s="107"/>
      <c r="GF29" s="81"/>
      <c r="GG29" s="81"/>
      <c r="GH29" s="81"/>
      <c r="GI29" s="81"/>
      <c r="GJ29" s="81"/>
      <c r="GK29" s="107"/>
      <c r="GL29" s="81"/>
      <c r="GM29" s="81"/>
      <c r="GN29" s="81"/>
      <c r="GO29" s="81"/>
      <c r="GP29" s="81"/>
      <c r="GQ29" s="107"/>
      <c r="GR29" s="81"/>
      <c r="GS29" s="81"/>
      <c r="GT29" s="81"/>
      <c r="GU29" s="81"/>
      <c r="GV29" s="81"/>
      <c r="GW29" s="107"/>
      <c r="GX29" s="81"/>
      <c r="GY29" s="81"/>
      <c r="GZ29" s="81"/>
      <c r="HA29" s="81"/>
      <c r="HB29" s="81"/>
      <c r="HC29" s="107"/>
      <c r="HD29" s="81"/>
      <c r="HE29" s="81"/>
      <c r="HF29" s="81"/>
      <c r="HG29" s="81"/>
      <c r="HH29" s="81"/>
      <c r="HI29" s="107"/>
      <c r="HJ29" s="81"/>
      <c r="HK29" s="81"/>
      <c r="HL29" s="81"/>
      <c r="HM29" s="81"/>
      <c r="HN29" s="81"/>
      <c r="HO29" s="107"/>
      <c r="HP29" s="81"/>
      <c r="HQ29" s="81"/>
      <c r="HR29" s="81"/>
      <c r="HS29" s="81"/>
      <c r="HT29" s="81"/>
      <c r="HU29" s="107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</row>
    <row r="30">
      <c r="A30" s="1"/>
      <c r="B30" s="105" t="s">
        <v>9</v>
      </c>
      <c r="C30" s="81" t="s">
        <v>18</v>
      </c>
      <c r="D30" s="108" t="s">
        <v>11</v>
      </c>
      <c r="E30" s="43">
        <f t="shared" ref="E30:J30" si="24">N30+T30+Z30+AF30+AL30+AR30+AX30+BD30+BJ30+BP30+BV30+CB30+CH30+CN30+CT30+CZ30+DF30+DL30+DR30+DX30+ED30+EJ30+EP30+EV30+FB30+FH30+FN30+FT30+FZ30+GF30+GL30+GR30+GX30+HD30+HJ30+HP30</f>
        <v>0</v>
      </c>
      <c r="F30" s="43">
        <f t="shared" si="24"/>
        <v>0</v>
      </c>
      <c r="G30" s="43">
        <f t="shared" si="24"/>
        <v>3999</v>
      </c>
      <c r="H30" s="43">
        <f t="shared" si="24"/>
        <v>0</v>
      </c>
      <c r="I30" s="43">
        <f t="shared" si="24"/>
        <v>0</v>
      </c>
      <c r="J30" s="43">
        <f t="shared" si="24"/>
        <v>0</v>
      </c>
      <c r="K30" s="160">
        <f t="shared" si="25"/>
        <v>3999</v>
      </c>
      <c r="L30" s="43">
        <f>sum(E30:J30)+sum(E34:J34)</f>
        <v>63984</v>
      </c>
      <c r="M30" s="109">
        <f>sum(E31:J31)+sum(E35:J35)</f>
        <v>42340</v>
      </c>
      <c r="N30" s="42"/>
      <c r="O30" s="43"/>
      <c r="P30" s="43"/>
      <c r="Q30" s="43"/>
      <c r="R30" s="43"/>
      <c r="S30" s="43"/>
      <c r="T30" s="42"/>
      <c r="U30" s="43"/>
      <c r="V30" s="43"/>
      <c r="W30" s="43"/>
      <c r="X30" s="43"/>
      <c r="Y30" s="43"/>
      <c r="Z30" s="42"/>
      <c r="AA30" s="43"/>
      <c r="AB30" s="43"/>
      <c r="AC30" s="43"/>
      <c r="AD30" s="43"/>
      <c r="AE30" s="48"/>
      <c r="AF30" s="43"/>
      <c r="AG30" s="43"/>
      <c r="AH30" s="43"/>
      <c r="AI30" s="43"/>
      <c r="AJ30" s="43"/>
      <c r="AK30" s="48"/>
      <c r="AL30" s="42"/>
      <c r="AM30" s="43"/>
      <c r="AN30" s="43"/>
      <c r="AO30" s="43"/>
      <c r="AP30" s="43"/>
      <c r="AQ30" s="48"/>
      <c r="AR30" s="42"/>
      <c r="AS30" s="43"/>
      <c r="AT30" s="43"/>
      <c r="AU30" s="43"/>
      <c r="AV30" s="43"/>
      <c r="AW30" s="48"/>
      <c r="AX30" s="43"/>
      <c r="AY30" s="43"/>
      <c r="AZ30" s="43"/>
      <c r="BA30" s="43"/>
      <c r="BB30" s="43"/>
      <c r="BC30" s="48"/>
      <c r="BD30" s="162"/>
      <c r="BE30" s="163"/>
      <c r="BF30" s="163"/>
      <c r="BG30" s="163"/>
      <c r="BH30" s="163"/>
      <c r="BI30" s="48"/>
      <c r="BJ30" s="42"/>
      <c r="BK30" s="43"/>
      <c r="BL30" s="43"/>
      <c r="BM30" s="43"/>
      <c r="BN30" s="43"/>
      <c r="BO30" s="48"/>
      <c r="BP30" s="43"/>
      <c r="BQ30" s="43"/>
      <c r="BR30" s="43"/>
      <c r="BS30" s="43"/>
      <c r="BT30" s="43"/>
      <c r="BU30" s="48"/>
      <c r="BV30" s="43"/>
      <c r="BW30" s="43"/>
      <c r="BX30" s="45">
        <v>3999.0</v>
      </c>
      <c r="BY30" s="43"/>
      <c r="BZ30" s="43"/>
      <c r="CA30" s="48"/>
      <c r="CB30" s="43"/>
      <c r="CC30" s="43"/>
      <c r="CD30" s="43"/>
      <c r="CE30" s="43"/>
      <c r="CF30" s="43"/>
      <c r="CG30" s="48"/>
      <c r="CH30" s="43"/>
      <c r="CI30" s="43"/>
      <c r="CJ30" s="43"/>
      <c r="CK30" s="43"/>
      <c r="CL30" s="43"/>
      <c r="CM30" s="48"/>
      <c r="CN30" s="43"/>
      <c r="CO30" s="43"/>
      <c r="CP30" s="43"/>
      <c r="CQ30" s="43"/>
      <c r="CR30" s="43"/>
      <c r="CS30" s="48"/>
      <c r="CT30" s="43"/>
      <c r="CU30" s="43"/>
      <c r="CV30" s="43"/>
      <c r="CW30" s="43"/>
      <c r="CX30" s="43"/>
      <c r="CY30" s="48"/>
      <c r="CZ30" s="43"/>
      <c r="DA30" s="43"/>
      <c r="DB30" s="43"/>
      <c r="DC30" s="43"/>
      <c r="DD30" s="43"/>
      <c r="DE30" s="48"/>
      <c r="DF30" s="43"/>
      <c r="DG30" s="43"/>
      <c r="DH30" s="43"/>
      <c r="DI30" s="43"/>
      <c r="DJ30" s="43"/>
      <c r="DK30" s="48"/>
      <c r="DL30" s="43"/>
      <c r="DM30" s="43"/>
      <c r="DN30" s="43"/>
      <c r="DO30" s="43"/>
      <c r="DP30" s="43"/>
      <c r="DQ30" s="48"/>
      <c r="DR30" s="43"/>
      <c r="DS30" s="43"/>
      <c r="DT30" s="43"/>
      <c r="DU30" s="43"/>
      <c r="DV30" s="43"/>
      <c r="DW30" s="48"/>
      <c r="DX30" s="43"/>
      <c r="DY30" s="43"/>
      <c r="DZ30" s="43"/>
      <c r="EA30" s="43"/>
      <c r="EB30" s="43"/>
      <c r="EC30" s="48"/>
      <c r="ED30" s="43"/>
      <c r="EE30" s="43"/>
      <c r="EF30" s="43"/>
      <c r="EG30" s="43"/>
      <c r="EH30" s="43"/>
      <c r="EI30" s="48"/>
      <c r="EJ30" s="43"/>
      <c r="EK30" s="43"/>
      <c r="EL30" s="43"/>
      <c r="EM30" s="43"/>
      <c r="EN30" s="43"/>
      <c r="EO30" s="48"/>
      <c r="EP30" s="43"/>
      <c r="EQ30" s="43"/>
      <c r="ER30" s="43"/>
      <c r="ES30" s="43"/>
      <c r="ET30" s="43"/>
      <c r="EU30" s="48"/>
      <c r="EV30" s="43"/>
      <c r="EW30" s="43"/>
      <c r="EX30" s="43"/>
      <c r="EY30" s="43"/>
      <c r="EZ30" s="43"/>
      <c r="FA30" s="48"/>
      <c r="FB30" s="43"/>
      <c r="FC30" s="43"/>
      <c r="FD30" s="43"/>
      <c r="FE30" s="43"/>
      <c r="FF30" s="43"/>
      <c r="FG30" s="48"/>
      <c r="FH30" s="43"/>
      <c r="FI30" s="43"/>
      <c r="FJ30" s="43"/>
      <c r="FK30" s="43"/>
      <c r="FL30" s="43"/>
      <c r="FM30" s="48"/>
      <c r="FN30" s="43"/>
      <c r="FO30" s="43"/>
      <c r="FP30" s="43"/>
      <c r="FQ30" s="43"/>
      <c r="FR30" s="43"/>
      <c r="FS30" s="48"/>
      <c r="FT30" s="43"/>
      <c r="FU30" s="43"/>
      <c r="FV30" s="43"/>
      <c r="FW30" s="43"/>
      <c r="FX30" s="43"/>
      <c r="FY30" s="48"/>
      <c r="FZ30" s="43"/>
      <c r="GA30" s="43"/>
      <c r="GB30" s="43"/>
      <c r="GC30" s="43"/>
      <c r="GD30" s="43"/>
      <c r="GE30" s="48"/>
      <c r="GF30" s="43"/>
      <c r="GG30" s="43"/>
      <c r="GH30" s="43"/>
      <c r="GI30" s="43"/>
      <c r="GJ30" s="43"/>
      <c r="GK30" s="48"/>
      <c r="GL30" s="43"/>
      <c r="GM30" s="43"/>
      <c r="GN30" s="43"/>
      <c r="GO30" s="43"/>
      <c r="GP30" s="43"/>
      <c r="GQ30" s="48"/>
      <c r="GR30" s="43"/>
      <c r="GS30" s="43"/>
      <c r="GT30" s="43"/>
      <c r="GU30" s="43"/>
      <c r="GV30" s="43"/>
      <c r="GW30" s="48"/>
      <c r="GX30" s="43"/>
      <c r="GY30" s="43"/>
      <c r="GZ30" s="43"/>
      <c r="HA30" s="43"/>
      <c r="HB30" s="43"/>
      <c r="HC30" s="48"/>
      <c r="HD30" s="43"/>
      <c r="HE30" s="43"/>
      <c r="HF30" s="43"/>
      <c r="HG30" s="43"/>
      <c r="HH30" s="43"/>
      <c r="HI30" s="48"/>
      <c r="HJ30" s="43"/>
      <c r="HK30" s="43"/>
      <c r="HL30" s="43"/>
      <c r="HM30" s="43"/>
      <c r="HN30" s="43"/>
      <c r="HO30" s="48"/>
      <c r="HP30" s="43"/>
      <c r="HQ30" s="43"/>
      <c r="HR30" s="43"/>
      <c r="HS30" s="43"/>
      <c r="HT30" s="43"/>
      <c r="HU30" s="48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</row>
    <row r="31">
      <c r="A31" s="1"/>
      <c r="B31" s="105" t="s">
        <v>12</v>
      </c>
      <c r="D31" s="108" t="s">
        <v>13</v>
      </c>
      <c r="E31" s="43">
        <f t="shared" ref="E31:J31" si="26">N31+T31+Z31+AF31+AL31+AR31+AX31+BD31+BJ31+BP31+BV31+CB31+CH31+CN31+CT31+CZ31+DF31+DL31+DR31+DX31+ED31+EJ31+EP31+EV31+FB31+FH31+FN31+FT31+FZ31+GF31+GL31+GR31+GX31+HD31+HJ31+HP31</f>
        <v>0</v>
      </c>
      <c r="F31" s="43">
        <f t="shared" si="26"/>
        <v>0</v>
      </c>
      <c r="G31" s="43">
        <f t="shared" si="26"/>
        <v>17999</v>
      </c>
      <c r="H31" s="43">
        <f t="shared" si="26"/>
        <v>0</v>
      </c>
      <c r="I31" s="43">
        <f t="shared" si="26"/>
        <v>0</v>
      </c>
      <c r="J31" s="43">
        <f t="shared" si="26"/>
        <v>0</v>
      </c>
      <c r="K31" s="160">
        <f t="shared" si="25"/>
        <v>17999</v>
      </c>
      <c r="M31" s="27"/>
      <c r="N31" s="42"/>
      <c r="O31" s="43"/>
      <c r="P31" s="43"/>
      <c r="Q31" s="43"/>
      <c r="R31" s="43"/>
      <c r="S31" s="43"/>
      <c r="T31" s="42"/>
      <c r="U31" s="43"/>
      <c r="V31" s="43"/>
      <c r="W31" s="43"/>
      <c r="X31" s="43"/>
      <c r="Y31" s="43"/>
      <c r="Z31" s="42"/>
      <c r="AA31" s="43"/>
      <c r="AB31" s="43"/>
      <c r="AC31" s="43"/>
      <c r="AD31" s="43"/>
      <c r="AE31" s="48"/>
      <c r="AF31" s="43"/>
      <c r="AG31" s="43"/>
      <c r="AH31" s="43"/>
      <c r="AI31" s="43"/>
      <c r="AJ31" s="43"/>
      <c r="AK31" s="48"/>
      <c r="AL31" s="42"/>
      <c r="AM31" s="43"/>
      <c r="AN31" s="43"/>
      <c r="AO31" s="43"/>
      <c r="AP31" s="43"/>
      <c r="AQ31" s="48"/>
      <c r="AR31" s="42"/>
      <c r="AS31" s="43"/>
      <c r="AT31" s="43"/>
      <c r="AU31" s="43"/>
      <c r="AV31" s="43"/>
      <c r="AW31" s="48"/>
      <c r="AX31" s="43"/>
      <c r="AY31" s="43"/>
      <c r="AZ31" s="43"/>
      <c r="BA31" s="43"/>
      <c r="BB31" s="43"/>
      <c r="BC31" s="48"/>
      <c r="BD31" s="162"/>
      <c r="BE31" s="163"/>
      <c r="BF31" s="163"/>
      <c r="BG31" s="163"/>
      <c r="BH31" s="163"/>
      <c r="BI31" s="48"/>
      <c r="BJ31" s="42"/>
      <c r="BK31" s="43"/>
      <c r="BL31" s="43"/>
      <c r="BM31" s="43"/>
      <c r="BN31" s="43"/>
      <c r="BO31" s="48"/>
      <c r="BP31" s="43"/>
      <c r="BQ31" s="43"/>
      <c r="BR31" s="43"/>
      <c r="BS31" s="43"/>
      <c r="BT31" s="43"/>
      <c r="BU31" s="48"/>
      <c r="BV31" s="43"/>
      <c r="BW31" s="43"/>
      <c r="BX31" s="45">
        <v>17999.0</v>
      </c>
      <c r="BY31" s="43"/>
      <c r="BZ31" s="43"/>
      <c r="CA31" s="48"/>
      <c r="CB31" s="43"/>
      <c r="CC31" s="43"/>
      <c r="CD31" s="43"/>
      <c r="CE31" s="43"/>
      <c r="CF31" s="43"/>
      <c r="CG31" s="48"/>
      <c r="CH31" s="43"/>
      <c r="CI31" s="43"/>
      <c r="CJ31" s="43"/>
      <c r="CK31" s="43"/>
      <c r="CL31" s="43"/>
      <c r="CM31" s="48"/>
      <c r="CN31" s="43"/>
      <c r="CO31" s="43"/>
      <c r="CP31" s="43"/>
      <c r="CQ31" s="43"/>
      <c r="CR31" s="43"/>
      <c r="CS31" s="48"/>
      <c r="CT31" s="43"/>
      <c r="CU31" s="43"/>
      <c r="CV31" s="43"/>
      <c r="CW31" s="43"/>
      <c r="CX31" s="43"/>
      <c r="CY31" s="48"/>
      <c r="CZ31" s="43"/>
      <c r="DA31" s="43"/>
      <c r="DB31" s="43"/>
      <c r="DC31" s="43"/>
      <c r="DD31" s="43"/>
      <c r="DE31" s="48"/>
      <c r="DF31" s="43"/>
      <c r="DG31" s="43"/>
      <c r="DH31" s="43"/>
      <c r="DI31" s="43"/>
      <c r="DJ31" s="43"/>
      <c r="DK31" s="48"/>
      <c r="DL31" s="43"/>
      <c r="DM31" s="43"/>
      <c r="DN31" s="43"/>
      <c r="DO31" s="43"/>
      <c r="DP31" s="43"/>
      <c r="DQ31" s="48"/>
      <c r="DR31" s="43"/>
      <c r="DS31" s="43"/>
      <c r="DT31" s="43"/>
      <c r="DU31" s="43"/>
      <c r="DV31" s="43"/>
      <c r="DW31" s="48"/>
      <c r="DX31" s="43"/>
      <c r="DY31" s="43"/>
      <c r="DZ31" s="43"/>
      <c r="EA31" s="43"/>
      <c r="EB31" s="43"/>
      <c r="EC31" s="48"/>
      <c r="ED31" s="43"/>
      <c r="EE31" s="43"/>
      <c r="EF31" s="43"/>
      <c r="EG31" s="43"/>
      <c r="EH31" s="43"/>
      <c r="EI31" s="48"/>
      <c r="EJ31" s="43"/>
      <c r="EK31" s="43"/>
      <c r="EL31" s="43"/>
      <c r="EM31" s="43"/>
      <c r="EN31" s="43"/>
      <c r="EO31" s="48"/>
      <c r="EP31" s="43"/>
      <c r="EQ31" s="43"/>
      <c r="ER31" s="43"/>
      <c r="ES31" s="43"/>
      <c r="ET31" s="43"/>
      <c r="EU31" s="48"/>
      <c r="EV31" s="43"/>
      <c r="EW31" s="43"/>
      <c r="EX31" s="43"/>
      <c r="EY31" s="43"/>
      <c r="EZ31" s="43"/>
      <c r="FA31" s="48"/>
      <c r="FB31" s="43"/>
      <c r="FC31" s="43"/>
      <c r="FD31" s="43"/>
      <c r="FE31" s="43"/>
      <c r="FF31" s="43"/>
      <c r="FG31" s="48"/>
      <c r="FH31" s="43"/>
      <c r="FI31" s="43"/>
      <c r="FJ31" s="43"/>
      <c r="FK31" s="43"/>
      <c r="FL31" s="43"/>
      <c r="FM31" s="48"/>
      <c r="FN31" s="43"/>
      <c r="FO31" s="43"/>
      <c r="FP31" s="43"/>
      <c r="FQ31" s="43"/>
      <c r="FR31" s="43"/>
      <c r="FS31" s="48"/>
      <c r="FT31" s="43"/>
      <c r="FU31" s="43"/>
      <c r="FV31" s="43"/>
      <c r="FW31" s="43"/>
      <c r="FX31" s="43"/>
      <c r="FY31" s="48"/>
      <c r="FZ31" s="43"/>
      <c r="GA31" s="43"/>
      <c r="GB31" s="43"/>
      <c r="GC31" s="43"/>
      <c r="GD31" s="43"/>
      <c r="GE31" s="48"/>
      <c r="GF31" s="43"/>
      <c r="GG31" s="43"/>
      <c r="GH31" s="43"/>
      <c r="GI31" s="43"/>
      <c r="GJ31" s="43"/>
      <c r="GK31" s="48"/>
      <c r="GL31" s="43"/>
      <c r="GM31" s="43"/>
      <c r="GN31" s="43"/>
      <c r="GO31" s="43"/>
      <c r="GP31" s="43"/>
      <c r="GQ31" s="48"/>
      <c r="GR31" s="43"/>
      <c r="GS31" s="43"/>
      <c r="GT31" s="43"/>
      <c r="GU31" s="43"/>
      <c r="GV31" s="43"/>
      <c r="GW31" s="48"/>
      <c r="GX31" s="43"/>
      <c r="GY31" s="43"/>
      <c r="GZ31" s="43"/>
      <c r="HA31" s="43"/>
      <c r="HB31" s="43"/>
      <c r="HC31" s="48"/>
      <c r="HD31" s="43"/>
      <c r="HE31" s="43"/>
      <c r="HF31" s="43"/>
      <c r="HG31" s="43"/>
      <c r="HH31" s="43"/>
      <c r="HI31" s="48"/>
      <c r="HJ31" s="43"/>
      <c r="HK31" s="43"/>
      <c r="HL31" s="43"/>
      <c r="HM31" s="43"/>
      <c r="HN31" s="43"/>
      <c r="HO31" s="48"/>
      <c r="HP31" s="43"/>
      <c r="HQ31" s="43"/>
      <c r="HR31" s="43"/>
      <c r="HS31" s="43"/>
      <c r="HT31" s="43"/>
      <c r="HU31" s="48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</row>
    <row r="32">
      <c r="A32" s="1"/>
      <c r="B32" s="95" t="s">
        <v>99</v>
      </c>
      <c r="D32" s="110" t="s">
        <v>15</v>
      </c>
      <c r="E32" s="110" t="s">
        <v>60</v>
      </c>
      <c r="F32" s="110" t="s">
        <v>61</v>
      </c>
      <c r="G32" s="110" t="s">
        <v>62</v>
      </c>
      <c r="H32" s="110" t="s">
        <v>63</v>
      </c>
      <c r="I32" s="110" t="s">
        <v>4</v>
      </c>
      <c r="J32" s="110" t="s">
        <v>64</v>
      </c>
      <c r="K32" s="165" t="s">
        <v>37</v>
      </c>
      <c r="M32" s="27"/>
      <c r="N32" s="111" t="s">
        <v>60</v>
      </c>
      <c r="O32" s="112" t="s">
        <v>61</v>
      </c>
      <c r="P32" s="112" t="s">
        <v>62</v>
      </c>
      <c r="Q32" s="112" t="s">
        <v>63</v>
      </c>
      <c r="R32" s="112" t="s">
        <v>4</v>
      </c>
      <c r="S32" s="112" t="s">
        <v>64</v>
      </c>
      <c r="T32" s="111" t="s">
        <v>60</v>
      </c>
      <c r="U32" s="112" t="s">
        <v>61</v>
      </c>
      <c r="V32" s="112" t="s">
        <v>62</v>
      </c>
      <c r="W32" s="112" t="s">
        <v>63</v>
      </c>
      <c r="X32" s="112" t="s">
        <v>4</v>
      </c>
      <c r="Y32" s="112" t="s">
        <v>64</v>
      </c>
      <c r="Z32" s="111" t="s">
        <v>60</v>
      </c>
      <c r="AA32" s="112" t="s">
        <v>61</v>
      </c>
      <c r="AB32" s="112" t="s">
        <v>62</v>
      </c>
      <c r="AC32" s="112" t="s">
        <v>63</v>
      </c>
      <c r="AD32" s="112" t="s">
        <v>4</v>
      </c>
      <c r="AE32" s="113" t="s">
        <v>64</v>
      </c>
      <c r="AF32" s="112" t="s">
        <v>60</v>
      </c>
      <c r="AG32" s="112" t="s">
        <v>61</v>
      </c>
      <c r="AH32" s="112" t="s">
        <v>62</v>
      </c>
      <c r="AI32" s="112" t="s">
        <v>63</v>
      </c>
      <c r="AJ32" s="112" t="s">
        <v>4</v>
      </c>
      <c r="AK32" s="113" t="s">
        <v>64</v>
      </c>
      <c r="AL32" s="111" t="s">
        <v>60</v>
      </c>
      <c r="AM32" s="112" t="s">
        <v>61</v>
      </c>
      <c r="AN32" s="112" t="s">
        <v>62</v>
      </c>
      <c r="AO32" s="112" t="s">
        <v>63</v>
      </c>
      <c r="AP32" s="112" t="s">
        <v>4</v>
      </c>
      <c r="AQ32" s="113" t="s">
        <v>64</v>
      </c>
      <c r="AR32" s="111" t="s">
        <v>60</v>
      </c>
      <c r="AS32" s="112" t="s">
        <v>61</v>
      </c>
      <c r="AT32" s="112" t="s">
        <v>62</v>
      </c>
      <c r="AU32" s="112" t="s">
        <v>63</v>
      </c>
      <c r="AV32" s="112" t="s">
        <v>4</v>
      </c>
      <c r="AW32" s="113" t="s">
        <v>64</v>
      </c>
      <c r="AX32" s="112" t="s">
        <v>60</v>
      </c>
      <c r="AY32" s="112" t="s">
        <v>61</v>
      </c>
      <c r="AZ32" s="112" t="s">
        <v>62</v>
      </c>
      <c r="BA32" s="112" t="s">
        <v>63</v>
      </c>
      <c r="BB32" s="112" t="s">
        <v>4</v>
      </c>
      <c r="BC32" s="113" t="s">
        <v>64</v>
      </c>
      <c r="BD32" s="188" t="s">
        <v>60</v>
      </c>
      <c r="BE32" s="189" t="s">
        <v>61</v>
      </c>
      <c r="BF32" s="189" t="s">
        <v>62</v>
      </c>
      <c r="BG32" s="189" t="s">
        <v>63</v>
      </c>
      <c r="BH32" s="189" t="s">
        <v>4</v>
      </c>
      <c r="BI32" s="113" t="s">
        <v>64</v>
      </c>
      <c r="BJ32" s="111" t="s">
        <v>60</v>
      </c>
      <c r="BK32" s="112" t="s">
        <v>61</v>
      </c>
      <c r="BL32" s="112" t="s">
        <v>62</v>
      </c>
      <c r="BM32" s="112" t="s">
        <v>63</v>
      </c>
      <c r="BN32" s="112" t="s">
        <v>4</v>
      </c>
      <c r="BO32" s="113" t="s">
        <v>64</v>
      </c>
      <c r="BP32" s="112" t="s">
        <v>60</v>
      </c>
      <c r="BQ32" s="112" t="s">
        <v>61</v>
      </c>
      <c r="BR32" s="112" t="s">
        <v>62</v>
      </c>
      <c r="BS32" s="112" t="s">
        <v>63</v>
      </c>
      <c r="BT32" s="112" t="s">
        <v>4</v>
      </c>
      <c r="BU32" s="113" t="s">
        <v>64</v>
      </c>
      <c r="BV32" s="112" t="s">
        <v>60</v>
      </c>
      <c r="BW32" s="112" t="s">
        <v>61</v>
      </c>
      <c r="BX32" s="112" t="s">
        <v>62</v>
      </c>
      <c r="BY32" s="112" t="s">
        <v>63</v>
      </c>
      <c r="BZ32" s="112" t="s">
        <v>4</v>
      </c>
      <c r="CA32" s="113" t="s">
        <v>64</v>
      </c>
      <c r="CB32" s="112" t="s">
        <v>60</v>
      </c>
      <c r="CC32" s="112" t="s">
        <v>61</v>
      </c>
      <c r="CD32" s="112" t="s">
        <v>62</v>
      </c>
      <c r="CE32" s="112" t="s">
        <v>63</v>
      </c>
      <c r="CF32" s="112" t="s">
        <v>4</v>
      </c>
      <c r="CG32" s="113" t="s">
        <v>64</v>
      </c>
      <c r="CH32" s="112" t="s">
        <v>60</v>
      </c>
      <c r="CI32" s="112" t="s">
        <v>61</v>
      </c>
      <c r="CJ32" s="112" t="s">
        <v>62</v>
      </c>
      <c r="CK32" s="112" t="s">
        <v>63</v>
      </c>
      <c r="CL32" s="112" t="s">
        <v>4</v>
      </c>
      <c r="CM32" s="113" t="s">
        <v>64</v>
      </c>
      <c r="CN32" s="112" t="s">
        <v>60</v>
      </c>
      <c r="CO32" s="112" t="s">
        <v>61</v>
      </c>
      <c r="CP32" s="112" t="s">
        <v>62</v>
      </c>
      <c r="CQ32" s="112" t="s">
        <v>63</v>
      </c>
      <c r="CR32" s="112" t="s">
        <v>4</v>
      </c>
      <c r="CS32" s="113" t="s">
        <v>64</v>
      </c>
      <c r="CT32" s="112" t="s">
        <v>60</v>
      </c>
      <c r="CU32" s="112" t="s">
        <v>61</v>
      </c>
      <c r="CV32" s="112" t="s">
        <v>62</v>
      </c>
      <c r="CW32" s="112" t="s">
        <v>63</v>
      </c>
      <c r="CX32" s="112" t="s">
        <v>4</v>
      </c>
      <c r="CY32" s="113" t="s">
        <v>64</v>
      </c>
      <c r="CZ32" s="112" t="s">
        <v>60</v>
      </c>
      <c r="DA32" s="112" t="s">
        <v>61</v>
      </c>
      <c r="DB32" s="112" t="s">
        <v>62</v>
      </c>
      <c r="DC32" s="112" t="s">
        <v>63</v>
      </c>
      <c r="DD32" s="112" t="s">
        <v>4</v>
      </c>
      <c r="DE32" s="113" t="s">
        <v>64</v>
      </c>
      <c r="DF32" s="112" t="s">
        <v>60</v>
      </c>
      <c r="DG32" s="112" t="s">
        <v>61</v>
      </c>
      <c r="DH32" s="112" t="s">
        <v>62</v>
      </c>
      <c r="DI32" s="112" t="s">
        <v>63</v>
      </c>
      <c r="DJ32" s="112" t="s">
        <v>4</v>
      </c>
      <c r="DK32" s="113" t="s">
        <v>64</v>
      </c>
      <c r="DL32" s="112" t="s">
        <v>60</v>
      </c>
      <c r="DM32" s="112" t="s">
        <v>61</v>
      </c>
      <c r="DN32" s="112" t="s">
        <v>62</v>
      </c>
      <c r="DO32" s="112" t="s">
        <v>63</v>
      </c>
      <c r="DP32" s="112" t="s">
        <v>4</v>
      </c>
      <c r="DQ32" s="113" t="s">
        <v>64</v>
      </c>
      <c r="DR32" s="112" t="s">
        <v>60</v>
      </c>
      <c r="DS32" s="112" t="s">
        <v>61</v>
      </c>
      <c r="DT32" s="112" t="s">
        <v>62</v>
      </c>
      <c r="DU32" s="112" t="s">
        <v>63</v>
      </c>
      <c r="DV32" s="112" t="s">
        <v>4</v>
      </c>
      <c r="DW32" s="113" t="s">
        <v>64</v>
      </c>
      <c r="DX32" s="112" t="s">
        <v>60</v>
      </c>
      <c r="DY32" s="112" t="s">
        <v>61</v>
      </c>
      <c r="DZ32" s="112" t="s">
        <v>62</v>
      </c>
      <c r="EA32" s="112" t="s">
        <v>63</v>
      </c>
      <c r="EB32" s="112" t="s">
        <v>4</v>
      </c>
      <c r="EC32" s="113" t="s">
        <v>64</v>
      </c>
      <c r="ED32" s="112" t="s">
        <v>60</v>
      </c>
      <c r="EE32" s="112" t="s">
        <v>61</v>
      </c>
      <c r="EF32" s="112" t="s">
        <v>62</v>
      </c>
      <c r="EG32" s="112" t="s">
        <v>63</v>
      </c>
      <c r="EH32" s="112" t="s">
        <v>4</v>
      </c>
      <c r="EI32" s="113" t="s">
        <v>64</v>
      </c>
      <c r="EJ32" s="112" t="s">
        <v>60</v>
      </c>
      <c r="EK32" s="112" t="s">
        <v>61</v>
      </c>
      <c r="EL32" s="112" t="s">
        <v>62</v>
      </c>
      <c r="EM32" s="112" t="s">
        <v>63</v>
      </c>
      <c r="EN32" s="112" t="s">
        <v>4</v>
      </c>
      <c r="EO32" s="113" t="s">
        <v>64</v>
      </c>
      <c r="EP32" s="112" t="s">
        <v>60</v>
      </c>
      <c r="EQ32" s="112" t="s">
        <v>61</v>
      </c>
      <c r="ER32" s="112" t="s">
        <v>62</v>
      </c>
      <c r="ES32" s="112" t="s">
        <v>63</v>
      </c>
      <c r="ET32" s="112" t="s">
        <v>4</v>
      </c>
      <c r="EU32" s="113" t="s">
        <v>64</v>
      </c>
      <c r="EV32" s="112" t="s">
        <v>60</v>
      </c>
      <c r="EW32" s="112" t="s">
        <v>61</v>
      </c>
      <c r="EX32" s="112" t="s">
        <v>62</v>
      </c>
      <c r="EY32" s="112" t="s">
        <v>63</v>
      </c>
      <c r="EZ32" s="112" t="s">
        <v>4</v>
      </c>
      <c r="FA32" s="113" t="s">
        <v>64</v>
      </c>
      <c r="FB32" s="112" t="s">
        <v>60</v>
      </c>
      <c r="FC32" s="112" t="s">
        <v>61</v>
      </c>
      <c r="FD32" s="112" t="s">
        <v>62</v>
      </c>
      <c r="FE32" s="112" t="s">
        <v>63</v>
      </c>
      <c r="FF32" s="112" t="s">
        <v>4</v>
      </c>
      <c r="FG32" s="113" t="s">
        <v>64</v>
      </c>
      <c r="FH32" s="112" t="s">
        <v>60</v>
      </c>
      <c r="FI32" s="112" t="s">
        <v>61</v>
      </c>
      <c r="FJ32" s="112" t="s">
        <v>62</v>
      </c>
      <c r="FK32" s="112" t="s">
        <v>63</v>
      </c>
      <c r="FL32" s="112" t="s">
        <v>4</v>
      </c>
      <c r="FM32" s="113" t="s">
        <v>64</v>
      </c>
      <c r="FN32" s="112" t="s">
        <v>60</v>
      </c>
      <c r="FO32" s="112" t="s">
        <v>61</v>
      </c>
      <c r="FP32" s="112" t="s">
        <v>62</v>
      </c>
      <c r="FQ32" s="112" t="s">
        <v>63</v>
      </c>
      <c r="FR32" s="112" t="s">
        <v>4</v>
      </c>
      <c r="FS32" s="113" t="s">
        <v>64</v>
      </c>
      <c r="FT32" s="112" t="s">
        <v>60</v>
      </c>
      <c r="FU32" s="112" t="s">
        <v>61</v>
      </c>
      <c r="FV32" s="112" t="s">
        <v>62</v>
      </c>
      <c r="FW32" s="112" t="s">
        <v>63</v>
      </c>
      <c r="FX32" s="112" t="s">
        <v>4</v>
      </c>
      <c r="FY32" s="113" t="s">
        <v>64</v>
      </c>
      <c r="FZ32" s="112" t="s">
        <v>60</v>
      </c>
      <c r="GA32" s="112" t="s">
        <v>61</v>
      </c>
      <c r="GB32" s="112" t="s">
        <v>62</v>
      </c>
      <c r="GC32" s="112" t="s">
        <v>63</v>
      </c>
      <c r="GD32" s="112" t="s">
        <v>4</v>
      </c>
      <c r="GE32" s="113" t="s">
        <v>64</v>
      </c>
      <c r="GF32" s="112" t="s">
        <v>60</v>
      </c>
      <c r="GG32" s="112" t="s">
        <v>61</v>
      </c>
      <c r="GH32" s="112" t="s">
        <v>62</v>
      </c>
      <c r="GI32" s="112" t="s">
        <v>63</v>
      </c>
      <c r="GJ32" s="112" t="s">
        <v>4</v>
      </c>
      <c r="GK32" s="113" t="s">
        <v>64</v>
      </c>
      <c r="GL32" s="112" t="s">
        <v>60</v>
      </c>
      <c r="GM32" s="112" t="s">
        <v>61</v>
      </c>
      <c r="GN32" s="112" t="s">
        <v>62</v>
      </c>
      <c r="GO32" s="112" t="s">
        <v>63</v>
      </c>
      <c r="GP32" s="112" t="s">
        <v>4</v>
      </c>
      <c r="GQ32" s="113" t="s">
        <v>64</v>
      </c>
      <c r="GR32" s="112" t="s">
        <v>60</v>
      </c>
      <c r="GS32" s="112" t="s">
        <v>61</v>
      </c>
      <c r="GT32" s="112" t="s">
        <v>62</v>
      </c>
      <c r="GU32" s="112" t="s">
        <v>63</v>
      </c>
      <c r="GV32" s="112" t="s">
        <v>4</v>
      </c>
      <c r="GW32" s="113" t="s">
        <v>64</v>
      </c>
      <c r="GX32" s="112" t="s">
        <v>60</v>
      </c>
      <c r="GY32" s="112" t="s">
        <v>61</v>
      </c>
      <c r="GZ32" s="112" t="s">
        <v>62</v>
      </c>
      <c r="HA32" s="112" t="s">
        <v>63</v>
      </c>
      <c r="HB32" s="112" t="s">
        <v>4</v>
      </c>
      <c r="HC32" s="113" t="s">
        <v>64</v>
      </c>
      <c r="HD32" s="112" t="s">
        <v>60</v>
      </c>
      <c r="HE32" s="112" t="s">
        <v>61</v>
      </c>
      <c r="HF32" s="112" t="s">
        <v>62</v>
      </c>
      <c r="HG32" s="112" t="s">
        <v>63</v>
      </c>
      <c r="HH32" s="112" t="s">
        <v>4</v>
      </c>
      <c r="HI32" s="113" t="s">
        <v>64</v>
      </c>
      <c r="HJ32" s="112" t="s">
        <v>60</v>
      </c>
      <c r="HK32" s="112" t="s">
        <v>61</v>
      </c>
      <c r="HL32" s="112" t="s">
        <v>62</v>
      </c>
      <c r="HM32" s="112" t="s">
        <v>63</v>
      </c>
      <c r="HN32" s="112" t="s">
        <v>4</v>
      </c>
      <c r="HO32" s="113" t="s">
        <v>64</v>
      </c>
      <c r="HP32" s="112" t="s">
        <v>60</v>
      </c>
      <c r="HQ32" s="112" t="s">
        <v>61</v>
      </c>
      <c r="HR32" s="112" t="s">
        <v>62</v>
      </c>
      <c r="HS32" s="112" t="s">
        <v>63</v>
      </c>
      <c r="HT32" s="112" t="s">
        <v>4</v>
      </c>
      <c r="HU32" s="113" t="s">
        <v>64</v>
      </c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0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  <c r="IX32" s="110"/>
      <c r="IY32" s="110"/>
      <c r="IZ32" s="110"/>
      <c r="JA32" s="110"/>
      <c r="JB32" s="110"/>
      <c r="JC32" s="110"/>
      <c r="JD32" s="110"/>
      <c r="JE32" s="110"/>
      <c r="JF32" s="110"/>
      <c r="JG32" s="110"/>
      <c r="JH32" s="110"/>
      <c r="JI32" s="110"/>
      <c r="JJ32" s="110"/>
      <c r="JK32" s="110"/>
      <c r="JL32" s="110"/>
      <c r="JM32" s="110"/>
      <c r="JN32" s="110"/>
      <c r="JO32" s="110"/>
      <c r="JP32" s="110"/>
      <c r="JQ32" s="110"/>
      <c r="JR32" s="110"/>
      <c r="JS32" s="110"/>
      <c r="JT32" s="110"/>
      <c r="JU32" s="110"/>
      <c r="JV32" s="110"/>
      <c r="JW32" s="110"/>
      <c r="JX32" s="110"/>
      <c r="JY32" s="110"/>
      <c r="JZ32" s="110"/>
      <c r="KA32" s="110"/>
      <c r="KB32" s="110"/>
      <c r="KC32" s="110"/>
      <c r="KD32" s="110"/>
      <c r="KE32" s="110"/>
      <c r="KF32" s="110"/>
      <c r="KG32" s="110"/>
      <c r="KH32" s="110"/>
      <c r="KI32" s="110"/>
      <c r="KJ32" s="110"/>
      <c r="KK32" s="110"/>
      <c r="KL32" s="110"/>
      <c r="KM32" s="110"/>
      <c r="KN32" s="110"/>
      <c r="KO32" s="110"/>
      <c r="KP32" s="110"/>
      <c r="KQ32" s="110"/>
      <c r="KR32" s="110"/>
      <c r="KS32" s="110"/>
      <c r="KT32" s="110"/>
      <c r="KU32" s="110"/>
      <c r="KV32" s="110"/>
      <c r="KW32" s="110"/>
      <c r="KX32" s="110"/>
      <c r="KY32" s="110"/>
      <c r="KZ32" s="110"/>
      <c r="LA32" s="110"/>
      <c r="LB32" s="110"/>
      <c r="LC32" s="110"/>
      <c r="LD32" s="110"/>
      <c r="LE32" s="110"/>
      <c r="LF32" s="110"/>
      <c r="LG32" s="110"/>
    </row>
    <row r="33">
      <c r="A33" s="1"/>
      <c r="B33" s="59"/>
      <c r="E33" s="81">
        <f t="shared" ref="E33:J33" si="27">N33+T33+Z33+AF33+AL33+AR33+AX33+BD33+BJ33+BP33+BV33+CB33+CH33+CN33+CT33+CZ33+DF33+DL33+DR33+DX33+ED33+EJ33+EP33+EV33+FB33+FH33+FN33+FT33+FZ33+GF33+GL33+GR33+GX33+HD33+HJ33+HP33</f>
        <v>0</v>
      </c>
      <c r="F33" s="81">
        <f t="shared" si="27"/>
        <v>0</v>
      </c>
      <c r="G33" s="81">
        <f t="shared" si="27"/>
        <v>2</v>
      </c>
      <c r="H33" s="81">
        <f t="shared" si="27"/>
        <v>1</v>
      </c>
      <c r="I33" s="81">
        <f t="shared" si="27"/>
        <v>9</v>
      </c>
      <c r="J33" s="81">
        <f t="shared" si="27"/>
        <v>3</v>
      </c>
      <c r="K33" s="31">
        <f t="shared" ref="K33:K35" si="29">sum(E33:J33)</f>
        <v>15</v>
      </c>
      <c r="M33" s="27"/>
      <c r="N33" s="106"/>
      <c r="O33" s="81"/>
      <c r="P33" s="81"/>
      <c r="Q33" s="81"/>
      <c r="R33" s="33">
        <v>1.0</v>
      </c>
      <c r="S33" s="81"/>
      <c r="T33" s="106"/>
      <c r="U33" s="81"/>
      <c r="V33" s="33">
        <v>1.0</v>
      </c>
      <c r="W33" s="81"/>
      <c r="X33" s="81"/>
      <c r="Y33" s="81"/>
      <c r="Z33" s="106"/>
      <c r="AA33" s="81"/>
      <c r="AB33" s="81"/>
      <c r="AC33" s="81"/>
      <c r="AD33" s="81"/>
      <c r="AE33" s="107"/>
      <c r="AF33" s="81"/>
      <c r="AG33" s="81"/>
      <c r="AH33" s="81"/>
      <c r="AI33" s="81"/>
      <c r="AJ33" s="81"/>
      <c r="AK33" s="107"/>
      <c r="AL33" s="106"/>
      <c r="AM33" s="81"/>
      <c r="AN33" s="81"/>
      <c r="AO33" s="81"/>
      <c r="AP33" s="81"/>
      <c r="AQ33" s="107"/>
      <c r="AR33" s="106"/>
      <c r="AS33" s="81"/>
      <c r="AT33" s="81"/>
      <c r="AU33" s="81"/>
      <c r="AV33" s="81"/>
      <c r="AW33" s="107"/>
      <c r="AX33" s="81"/>
      <c r="AY33" s="81"/>
      <c r="AZ33" s="81"/>
      <c r="BA33" s="81"/>
      <c r="BB33" s="81"/>
      <c r="BC33" s="107"/>
      <c r="BD33" s="186"/>
      <c r="BE33" s="187"/>
      <c r="BF33" s="187"/>
      <c r="BG33" s="187"/>
      <c r="BH33" s="187"/>
      <c r="BI33" s="107"/>
      <c r="BJ33" s="106"/>
      <c r="BK33" s="81"/>
      <c r="BL33" s="81"/>
      <c r="BM33" s="33">
        <v>1.0</v>
      </c>
      <c r="BN33" s="81"/>
      <c r="BO33" s="90">
        <v>1.0</v>
      </c>
      <c r="BP33" s="81"/>
      <c r="BQ33" s="81"/>
      <c r="BR33" s="81"/>
      <c r="BS33" s="81"/>
      <c r="BT33" s="81"/>
      <c r="BU33" s="107"/>
      <c r="BV33" s="81"/>
      <c r="BW33" s="81"/>
      <c r="BX33" s="81"/>
      <c r="BY33" s="81"/>
      <c r="BZ33" s="81"/>
      <c r="CA33" s="107"/>
      <c r="CB33" s="81"/>
      <c r="CC33" s="81"/>
      <c r="CD33" s="81"/>
      <c r="CE33" s="81"/>
      <c r="CF33" s="81"/>
      <c r="CG33" s="107"/>
      <c r="CH33" s="81"/>
      <c r="CI33" s="81"/>
      <c r="CJ33" s="33">
        <v>1.0</v>
      </c>
      <c r="CK33" s="81"/>
      <c r="CL33" s="81"/>
      <c r="CM33" s="107"/>
      <c r="CN33" s="81"/>
      <c r="CO33" s="81"/>
      <c r="CP33" s="81"/>
      <c r="CQ33" s="81"/>
      <c r="CR33" s="33">
        <v>2.0</v>
      </c>
      <c r="CS33" s="107"/>
      <c r="CT33" s="81"/>
      <c r="CU33" s="81"/>
      <c r="CV33" s="81"/>
      <c r="CW33" s="81"/>
      <c r="CX33" s="81"/>
      <c r="CY33" s="107"/>
      <c r="CZ33" s="81"/>
      <c r="DA33" s="81"/>
      <c r="DB33" s="81"/>
      <c r="DC33" s="81"/>
      <c r="DD33" s="33">
        <v>2.0</v>
      </c>
      <c r="DE33" s="107"/>
      <c r="DF33" s="81"/>
      <c r="DG33" s="81"/>
      <c r="DH33" s="81"/>
      <c r="DI33" s="81"/>
      <c r="DJ33" s="33">
        <v>1.0</v>
      </c>
      <c r="DK33" s="107"/>
      <c r="DL33" s="81"/>
      <c r="DM33" s="81"/>
      <c r="DN33" s="81"/>
      <c r="DO33" s="81"/>
      <c r="DP33" s="81"/>
      <c r="DQ33" s="107"/>
      <c r="DR33" s="81"/>
      <c r="DS33" s="81"/>
      <c r="DT33" s="81"/>
      <c r="DU33" s="81"/>
      <c r="DV33" s="81"/>
      <c r="DW33" s="107"/>
      <c r="DX33" s="81"/>
      <c r="DY33" s="81"/>
      <c r="DZ33" s="81"/>
      <c r="EA33" s="81"/>
      <c r="EB33" s="81"/>
      <c r="EC33" s="107"/>
      <c r="ED33" s="81"/>
      <c r="EE33" s="81"/>
      <c r="EF33" s="81"/>
      <c r="EG33" s="81"/>
      <c r="EH33" s="81"/>
      <c r="EI33" s="107"/>
      <c r="EJ33" s="81"/>
      <c r="EK33" s="81"/>
      <c r="EL33" s="81"/>
      <c r="EM33" s="81"/>
      <c r="EN33" s="81"/>
      <c r="EO33" s="107"/>
      <c r="EP33" s="81"/>
      <c r="EQ33" s="81"/>
      <c r="ER33" s="81"/>
      <c r="ES33" s="81"/>
      <c r="ET33" s="81"/>
      <c r="EU33" s="107"/>
      <c r="EV33" s="81"/>
      <c r="EW33" s="81"/>
      <c r="EX33" s="81"/>
      <c r="EY33" s="81"/>
      <c r="EZ33" s="81"/>
      <c r="FA33" s="107"/>
      <c r="FB33" s="81"/>
      <c r="FC33" s="81"/>
      <c r="FD33" s="81"/>
      <c r="FE33" s="81"/>
      <c r="FF33" s="33">
        <v>1.0</v>
      </c>
      <c r="FG33" s="107"/>
      <c r="FH33" s="81"/>
      <c r="FI33" s="81"/>
      <c r="FJ33" s="81"/>
      <c r="FK33" s="81"/>
      <c r="FL33" s="81"/>
      <c r="FM33" s="107"/>
      <c r="FN33" s="81"/>
      <c r="FO33" s="81"/>
      <c r="FP33" s="81"/>
      <c r="FQ33" s="81"/>
      <c r="FR33" s="81"/>
      <c r="FS33" s="107"/>
      <c r="FT33" s="81"/>
      <c r="FU33" s="81"/>
      <c r="FV33" s="81"/>
      <c r="FW33" s="81"/>
      <c r="FX33" s="81"/>
      <c r="FY33" s="107"/>
      <c r="FZ33" s="81"/>
      <c r="GA33" s="81"/>
      <c r="GB33" s="81"/>
      <c r="GC33" s="81"/>
      <c r="GD33" s="81"/>
      <c r="GE33" s="107"/>
      <c r="GF33" s="81"/>
      <c r="GG33" s="81"/>
      <c r="GH33" s="81"/>
      <c r="GI33" s="81"/>
      <c r="GJ33" s="33">
        <v>1.0</v>
      </c>
      <c r="GK33" s="107"/>
      <c r="GL33" s="81"/>
      <c r="GM33" s="81"/>
      <c r="GN33" s="81"/>
      <c r="GO33" s="81"/>
      <c r="GP33" s="81"/>
      <c r="GQ33" s="107"/>
      <c r="GR33" s="81"/>
      <c r="GS33" s="81"/>
      <c r="GT33" s="81"/>
      <c r="GU33" s="81"/>
      <c r="GV33" s="33">
        <v>1.0</v>
      </c>
      <c r="GW33" s="90">
        <v>2.0</v>
      </c>
      <c r="GX33" s="81"/>
      <c r="GY33" s="81"/>
      <c r="GZ33" s="81"/>
      <c r="HA33" s="81"/>
      <c r="HB33" s="81"/>
      <c r="HC33" s="107"/>
      <c r="HD33" s="81"/>
      <c r="HE33" s="81"/>
      <c r="HF33" s="81"/>
      <c r="HG33" s="81"/>
      <c r="HH33" s="81"/>
      <c r="HI33" s="107"/>
      <c r="HJ33" s="81"/>
      <c r="HK33" s="81"/>
      <c r="HL33" s="81"/>
      <c r="HM33" s="81"/>
      <c r="HN33" s="81"/>
      <c r="HO33" s="107"/>
      <c r="HP33" s="81"/>
      <c r="HQ33" s="81"/>
      <c r="HR33" s="81"/>
      <c r="HS33" s="81"/>
      <c r="HT33" s="81"/>
      <c r="HU33" s="107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</row>
    <row r="34">
      <c r="A34" s="1"/>
      <c r="B34" s="59"/>
      <c r="D34" s="110" t="s">
        <v>11</v>
      </c>
      <c r="E34" s="43">
        <f t="shared" ref="E34:J34" si="28">N34+T34+Z34+AF34+AL34+AR34+AX34+BD34+BJ34+BP34+BV34+CB34+CH34+CN34+CT34+CZ34+DF34+DL34+DR34+DX34+ED34+EJ34+EP34+EV34+FB34+FH34+FN34+FT34+FZ34+GF34+GL34+GR34+GX34+HD34+HJ34+HP34</f>
        <v>0</v>
      </c>
      <c r="F34" s="43">
        <f t="shared" si="28"/>
        <v>0</v>
      </c>
      <c r="G34" s="43">
        <f t="shared" si="28"/>
        <v>7998</v>
      </c>
      <c r="H34" s="43">
        <f t="shared" si="28"/>
        <v>3999</v>
      </c>
      <c r="I34" s="43">
        <f t="shared" si="28"/>
        <v>35991</v>
      </c>
      <c r="J34" s="43">
        <f t="shared" si="28"/>
        <v>11997</v>
      </c>
      <c r="K34" s="160">
        <f t="shared" si="29"/>
        <v>59985</v>
      </c>
      <c r="M34" s="27"/>
      <c r="N34" s="42"/>
      <c r="O34" s="43"/>
      <c r="P34" s="43"/>
      <c r="Q34" s="43"/>
      <c r="R34" s="45">
        <v>3999.0</v>
      </c>
      <c r="S34" s="43"/>
      <c r="T34" s="42"/>
      <c r="U34" s="43"/>
      <c r="V34" s="45">
        <v>3999.0</v>
      </c>
      <c r="W34" s="43"/>
      <c r="X34" s="43"/>
      <c r="Y34" s="43"/>
      <c r="Z34" s="42"/>
      <c r="AA34" s="43"/>
      <c r="AB34" s="43"/>
      <c r="AC34" s="43"/>
      <c r="AD34" s="43"/>
      <c r="AE34" s="48"/>
      <c r="AF34" s="43"/>
      <c r="AG34" s="43"/>
      <c r="AH34" s="43"/>
      <c r="AI34" s="43"/>
      <c r="AJ34" s="43"/>
      <c r="AK34" s="48"/>
      <c r="AL34" s="42"/>
      <c r="AM34" s="43"/>
      <c r="AN34" s="43"/>
      <c r="AO34" s="43"/>
      <c r="AP34" s="43"/>
      <c r="AQ34" s="48"/>
      <c r="AR34" s="42"/>
      <c r="AS34" s="43"/>
      <c r="AT34" s="43"/>
      <c r="AU34" s="43"/>
      <c r="AV34" s="43"/>
      <c r="AW34" s="48"/>
      <c r="AX34" s="43"/>
      <c r="AY34" s="43"/>
      <c r="AZ34" s="43"/>
      <c r="BA34" s="43"/>
      <c r="BB34" s="43"/>
      <c r="BC34" s="48"/>
      <c r="BD34" s="162"/>
      <c r="BE34" s="163"/>
      <c r="BF34" s="163"/>
      <c r="BG34" s="163"/>
      <c r="BH34" s="163"/>
      <c r="BI34" s="48"/>
      <c r="BJ34" s="42"/>
      <c r="BK34" s="43"/>
      <c r="BL34" s="43"/>
      <c r="BM34" s="45">
        <v>3999.0</v>
      </c>
      <c r="BN34" s="43"/>
      <c r="BO34" s="190">
        <v>3999.0</v>
      </c>
      <c r="BP34" s="43"/>
      <c r="BQ34" s="43"/>
      <c r="BR34" s="43"/>
      <c r="BS34" s="43"/>
      <c r="BT34" s="43"/>
      <c r="BU34" s="48"/>
      <c r="BV34" s="43"/>
      <c r="BW34" s="43"/>
      <c r="BX34" s="43"/>
      <c r="BY34" s="43"/>
      <c r="BZ34" s="43"/>
      <c r="CA34" s="48"/>
      <c r="CB34" s="43"/>
      <c r="CC34" s="43"/>
      <c r="CD34" s="43"/>
      <c r="CE34" s="43"/>
      <c r="CF34" s="43"/>
      <c r="CG34" s="48"/>
      <c r="CH34" s="43"/>
      <c r="CI34" s="43"/>
      <c r="CJ34" s="45">
        <v>3999.0</v>
      </c>
      <c r="CK34" s="43"/>
      <c r="CL34" s="43"/>
      <c r="CM34" s="48"/>
      <c r="CN34" s="43"/>
      <c r="CO34" s="43"/>
      <c r="CP34" s="43"/>
      <c r="CQ34" s="43"/>
      <c r="CR34" s="45">
        <f>3999+3999</f>
        <v>7998</v>
      </c>
      <c r="CS34" s="48"/>
      <c r="CT34" s="43"/>
      <c r="CU34" s="43"/>
      <c r="CV34" s="43"/>
      <c r="CW34" s="43"/>
      <c r="CX34" s="43"/>
      <c r="CY34" s="48"/>
      <c r="CZ34" s="43"/>
      <c r="DA34" s="43"/>
      <c r="DB34" s="43"/>
      <c r="DC34" s="43"/>
      <c r="DD34" s="45">
        <v>7998.0</v>
      </c>
      <c r="DE34" s="48"/>
      <c r="DF34" s="43"/>
      <c r="DG34" s="43"/>
      <c r="DH34" s="43"/>
      <c r="DI34" s="43"/>
      <c r="DJ34" s="45">
        <v>3999.0</v>
      </c>
      <c r="DK34" s="48"/>
      <c r="DL34" s="43"/>
      <c r="DM34" s="43"/>
      <c r="DN34" s="43"/>
      <c r="DO34" s="43"/>
      <c r="DP34" s="43"/>
      <c r="DQ34" s="48"/>
      <c r="DR34" s="43"/>
      <c r="DS34" s="43"/>
      <c r="DT34" s="43"/>
      <c r="DU34" s="43"/>
      <c r="DV34" s="43"/>
      <c r="DW34" s="48"/>
      <c r="DX34" s="43"/>
      <c r="DY34" s="43"/>
      <c r="DZ34" s="43"/>
      <c r="EA34" s="43"/>
      <c r="EB34" s="43"/>
      <c r="EC34" s="48"/>
      <c r="ED34" s="43"/>
      <c r="EE34" s="43"/>
      <c r="EF34" s="43"/>
      <c r="EG34" s="43"/>
      <c r="EH34" s="43"/>
      <c r="EI34" s="48"/>
      <c r="EJ34" s="43"/>
      <c r="EK34" s="43"/>
      <c r="EL34" s="43"/>
      <c r="EM34" s="43"/>
      <c r="EN34" s="43"/>
      <c r="EO34" s="48"/>
      <c r="EP34" s="43"/>
      <c r="EQ34" s="43"/>
      <c r="ER34" s="43"/>
      <c r="ES34" s="43"/>
      <c r="ET34" s="43"/>
      <c r="EU34" s="48"/>
      <c r="EV34" s="43"/>
      <c r="EW34" s="43"/>
      <c r="EX34" s="43"/>
      <c r="EY34" s="43"/>
      <c r="EZ34" s="43"/>
      <c r="FA34" s="48"/>
      <c r="FB34" s="43"/>
      <c r="FC34" s="43"/>
      <c r="FD34" s="43"/>
      <c r="FE34" s="43"/>
      <c r="FF34" s="45">
        <v>3999.0</v>
      </c>
      <c r="FG34" s="48"/>
      <c r="FH34" s="43"/>
      <c r="FI34" s="43"/>
      <c r="FJ34" s="43"/>
      <c r="FK34" s="43"/>
      <c r="FL34" s="43"/>
      <c r="FM34" s="48"/>
      <c r="FN34" s="43"/>
      <c r="FO34" s="43"/>
      <c r="FP34" s="43"/>
      <c r="FQ34" s="43"/>
      <c r="FR34" s="43"/>
      <c r="FS34" s="48"/>
      <c r="FT34" s="43"/>
      <c r="FU34" s="43"/>
      <c r="FV34" s="43"/>
      <c r="FW34" s="43"/>
      <c r="FX34" s="43"/>
      <c r="FY34" s="48"/>
      <c r="FZ34" s="43"/>
      <c r="GA34" s="43"/>
      <c r="GB34" s="43"/>
      <c r="GC34" s="43"/>
      <c r="GD34" s="43"/>
      <c r="GE34" s="48"/>
      <c r="GF34" s="43"/>
      <c r="GG34" s="43"/>
      <c r="GH34" s="43"/>
      <c r="GI34" s="43"/>
      <c r="GJ34" s="45">
        <v>3999.0</v>
      </c>
      <c r="GK34" s="48"/>
      <c r="GL34" s="43"/>
      <c r="GM34" s="43"/>
      <c r="GN34" s="43"/>
      <c r="GO34" s="43"/>
      <c r="GP34" s="43"/>
      <c r="GQ34" s="48"/>
      <c r="GR34" s="43"/>
      <c r="GS34" s="43"/>
      <c r="GT34" s="43"/>
      <c r="GU34" s="43"/>
      <c r="GV34" s="45">
        <v>3999.0</v>
      </c>
      <c r="GW34" s="190">
        <v>7998.0</v>
      </c>
      <c r="GX34" s="43"/>
      <c r="GY34" s="43"/>
      <c r="GZ34" s="43"/>
      <c r="HA34" s="43"/>
      <c r="HB34" s="43"/>
      <c r="HC34" s="48"/>
      <c r="HD34" s="43"/>
      <c r="HE34" s="43"/>
      <c r="HF34" s="43"/>
      <c r="HG34" s="43"/>
      <c r="HH34" s="43"/>
      <c r="HI34" s="48"/>
      <c r="HJ34" s="43"/>
      <c r="HK34" s="43"/>
      <c r="HL34" s="43"/>
      <c r="HM34" s="43"/>
      <c r="HN34" s="43"/>
      <c r="HO34" s="48"/>
      <c r="HP34" s="43"/>
      <c r="HQ34" s="43"/>
      <c r="HR34" s="43"/>
      <c r="HS34" s="43"/>
      <c r="HT34" s="43"/>
      <c r="HU34" s="48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</row>
    <row r="35">
      <c r="A35" s="1"/>
      <c r="B35" s="62"/>
      <c r="C35" s="63"/>
      <c r="D35" s="114" t="s">
        <v>13</v>
      </c>
      <c r="E35" s="71">
        <f t="shared" ref="E35:J35" si="30">N35+T35+Z35+AF35+AL35+AR35+AX35+BD35+BJ35+BP35+BV35+CB35+CH35+CN35+CT35+CZ35+DF35+DL35+DR35+DX35+ED35+EJ35+EP35+EV35+FB35+FH35+FN35+FT35+FZ35+GF35+GL35+GR35+GX35+HD35+HJ35+HP35</f>
        <v>0</v>
      </c>
      <c r="F35" s="71">
        <f t="shared" si="30"/>
        <v>0</v>
      </c>
      <c r="G35" s="71">
        <f t="shared" si="30"/>
        <v>0</v>
      </c>
      <c r="H35" s="71">
        <f t="shared" si="30"/>
        <v>2304</v>
      </c>
      <c r="I35" s="71">
        <f t="shared" si="30"/>
        <v>20039</v>
      </c>
      <c r="J35" s="71">
        <f t="shared" si="30"/>
        <v>1998</v>
      </c>
      <c r="K35" s="160">
        <f t="shared" si="29"/>
        <v>24341</v>
      </c>
      <c r="L35" s="63"/>
      <c r="M35" s="65"/>
      <c r="N35" s="70"/>
      <c r="O35" s="71"/>
      <c r="P35" s="71"/>
      <c r="Q35" s="71"/>
      <c r="R35" s="73">
        <v>8001.0</v>
      </c>
      <c r="S35" s="71"/>
      <c r="T35" s="70"/>
      <c r="U35" s="71"/>
      <c r="V35" s="71"/>
      <c r="W35" s="71"/>
      <c r="X35" s="71"/>
      <c r="Y35" s="71"/>
      <c r="Z35" s="70"/>
      <c r="AA35" s="71"/>
      <c r="AB35" s="71"/>
      <c r="AC35" s="71"/>
      <c r="AD35" s="71"/>
      <c r="AE35" s="76"/>
      <c r="AF35" s="71"/>
      <c r="AG35" s="71"/>
      <c r="AH35" s="71"/>
      <c r="AI35" s="71"/>
      <c r="AJ35" s="71"/>
      <c r="AK35" s="76"/>
      <c r="AL35" s="70"/>
      <c r="AM35" s="71"/>
      <c r="AN35" s="71"/>
      <c r="AO35" s="71"/>
      <c r="AP35" s="71"/>
      <c r="AQ35" s="76"/>
      <c r="AR35" s="70"/>
      <c r="AS35" s="71"/>
      <c r="AT35" s="71"/>
      <c r="AU35" s="71"/>
      <c r="AV35" s="71"/>
      <c r="AW35" s="76"/>
      <c r="AX35" s="71"/>
      <c r="AY35" s="71"/>
      <c r="AZ35" s="71"/>
      <c r="BA35" s="71"/>
      <c r="BB35" s="71"/>
      <c r="BC35" s="76"/>
      <c r="BD35" s="171"/>
      <c r="BE35" s="172"/>
      <c r="BF35" s="172"/>
      <c r="BG35" s="172"/>
      <c r="BH35" s="172"/>
      <c r="BI35" s="76"/>
      <c r="BJ35" s="70"/>
      <c r="BK35" s="71"/>
      <c r="BL35" s="71"/>
      <c r="BM35" s="73">
        <v>2304.0</v>
      </c>
      <c r="BN35" s="71"/>
      <c r="BO35" s="76"/>
      <c r="BP35" s="71"/>
      <c r="BQ35" s="71"/>
      <c r="BR35" s="71"/>
      <c r="BS35" s="71"/>
      <c r="BT35" s="71"/>
      <c r="BU35" s="76"/>
      <c r="BV35" s="71"/>
      <c r="BW35" s="71"/>
      <c r="BX35" s="71"/>
      <c r="BY35" s="71"/>
      <c r="BZ35" s="71"/>
      <c r="CA35" s="76"/>
      <c r="CB35" s="71"/>
      <c r="CC35" s="71"/>
      <c r="CD35" s="71"/>
      <c r="CE35" s="71"/>
      <c r="CF35" s="71"/>
      <c r="CG35" s="76"/>
      <c r="CH35" s="71"/>
      <c r="CI35" s="71"/>
      <c r="CJ35" s="71"/>
      <c r="CK35" s="71"/>
      <c r="CL35" s="71"/>
      <c r="CM35" s="76"/>
      <c r="CN35" s="71"/>
      <c r="CO35" s="71"/>
      <c r="CP35" s="71"/>
      <c r="CQ35" s="71"/>
      <c r="CR35" s="73">
        <f>3160+4879</f>
        <v>8039</v>
      </c>
      <c r="CS35" s="76"/>
      <c r="CT35" s="71"/>
      <c r="CU35" s="71"/>
      <c r="CV35" s="71"/>
      <c r="CW35" s="71"/>
      <c r="CX35" s="71"/>
      <c r="CY35" s="76"/>
      <c r="CZ35" s="71"/>
      <c r="DA35" s="71"/>
      <c r="DB35" s="71"/>
      <c r="DC35" s="71"/>
      <c r="DD35" s="71"/>
      <c r="DE35" s="76"/>
      <c r="DF35" s="71"/>
      <c r="DG35" s="71"/>
      <c r="DH35" s="71"/>
      <c r="DI35" s="71"/>
      <c r="DJ35" s="71"/>
      <c r="DK35" s="76"/>
      <c r="DL35" s="71"/>
      <c r="DM35" s="71"/>
      <c r="DN35" s="71"/>
      <c r="DO35" s="71"/>
      <c r="DP35" s="71"/>
      <c r="DQ35" s="76"/>
      <c r="DR35" s="71"/>
      <c r="DS35" s="71"/>
      <c r="DT35" s="71"/>
      <c r="DU35" s="71"/>
      <c r="DV35" s="71"/>
      <c r="DW35" s="76"/>
      <c r="DX35" s="71"/>
      <c r="DY35" s="71"/>
      <c r="DZ35" s="71"/>
      <c r="EA35" s="71"/>
      <c r="EB35" s="71"/>
      <c r="EC35" s="76"/>
      <c r="ED35" s="71"/>
      <c r="EE35" s="71"/>
      <c r="EF35" s="71"/>
      <c r="EG35" s="71"/>
      <c r="EH35" s="71"/>
      <c r="EI35" s="76"/>
      <c r="EJ35" s="71"/>
      <c r="EK35" s="71"/>
      <c r="EL35" s="71"/>
      <c r="EM35" s="71"/>
      <c r="EN35" s="71"/>
      <c r="EO35" s="76"/>
      <c r="EP35" s="71"/>
      <c r="EQ35" s="71"/>
      <c r="ER35" s="71"/>
      <c r="ES35" s="71"/>
      <c r="ET35" s="71"/>
      <c r="EU35" s="76"/>
      <c r="EV35" s="71"/>
      <c r="EW35" s="71"/>
      <c r="EX35" s="71"/>
      <c r="EY35" s="71"/>
      <c r="EZ35" s="71"/>
      <c r="FA35" s="76"/>
      <c r="FB35" s="71"/>
      <c r="FC35" s="71"/>
      <c r="FD35" s="71"/>
      <c r="FE35" s="71"/>
      <c r="FF35" s="71"/>
      <c r="FG35" s="76"/>
      <c r="FH35" s="71"/>
      <c r="FI35" s="71"/>
      <c r="FJ35" s="71"/>
      <c r="FK35" s="71"/>
      <c r="FL35" s="71"/>
      <c r="FM35" s="76"/>
      <c r="FN35" s="71"/>
      <c r="FO35" s="71"/>
      <c r="FP35" s="71"/>
      <c r="FQ35" s="71"/>
      <c r="FR35" s="71"/>
      <c r="FS35" s="76"/>
      <c r="FT35" s="71"/>
      <c r="FU35" s="71"/>
      <c r="FV35" s="71"/>
      <c r="FW35" s="71"/>
      <c r="FX35" s="71"/>
      <c r="FY35" s="76"/>
      <c r="FZ35" s="71"/>
      <c r="GA35" s="71"/>
      <c r="GB35" s="71"/>
      <c r="GC35" s="71"/>
      <c r="GD35" s="71"/>
      <c r="GE35" s="76"/>
      <c r="GF35" s="71"/>
      <c r="GG35" s="71"/>
      <c r="GH35" s="71"/>
      <c r="GI35" s="71"/>
      <c r="GJ35" s="71"/>
      <c r="GK35" s="76"/>
      <c r="GL35" s="71"/>
      <c r="GM35" s="71"/>
      <c r="GN35" s="71"/>
      <c r="GO35" s="71"/>
      <c r="GP35" s="71"/>
      <c r="GQ35" s="76"/>
      <c r="GR35" s="71"/>
      <c r="GS35" s="71"/>
      <c r="GT35" s="71"/>
      <c r="GU35" s="71"/>
      <c r="GV35" s="73">
        <v>3999.0</v>
      </c>
      <c r="GW35" s="191">
        <v>1998.0</v>
      </c>
      <c r="GX35" s="71"/>
      <c r="GY35" s="71"/>
      <c r="GZ35" s="71"/>
      <c r="HA35" s="71"/>
      <c r="HB35" s="71"/>
      <c r="HC35" s="76"/>
      <c r="HD35" s="71"/>
      <c r="HE35" s="71"/>
      <c r="HF35" s="71"/>
      <c r="HG35" s="71"/>
      <c r="HH35" s="71"/>
      <c r="HI35" s="76"/>
      <c r="HJ35" s="71"/>
      <c r="HK35" s="71"/>
      <c r="HL35" s="71"/>
      <c r="HM35" s="71"/>
      <c r="HN35" s="71"/>
      <c r="HO35" s="76"/>
      <c r="HP35" s="71"/>
      <c r="HQ35" s="71"/>
      <c r="HR35" s="71"/>
      <c r="HS35" s="71"/>
      <c r="HT35" s="71"/>
      <c r="HU35" s="76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</row>
    <row r="36">
      <c r="A36" s="1"/>
      <c r="B36" s="183" t="s">
        <v>80</v>
      </c>
      <c r="C36" s="13"/>
      <c r="D36" s="100" t="s">
        <v>2</v>
      </c>
      <c r="E36" s="100" t="s">
        <v>60</v>
      </c>
      <c r="F36" s="100" t="s">
        <v>61</v>
      </c>
      <c r="G36" s="100" t="s">
        <v>62</v>
      </c>
      <c r="H36" s="100" t="s">
        <v>63</v>
      </c>
      <c r="I36" s="100" t="s">
        <v>4</v>
      </c>
      <c r="J36" s="100" t="s">
        <v>64</v>
      </c>
      <c r="K36" s="89" t="s">
        <v>33</v>
      </c>
      <c r="L36" s="101" t="s">
        <v>5</v>
      </c>
      <c r="M36" s="102" t="s">
        <v>6</v>
      </c>
      <c r="N36" s="184" t="s">
        <v>60</v>
      </c>
      <c r="O36" s="108" t="s">
        <v>61</v>
      </c>
      <c r="P36" s="108" t="s">
        <v>62</v>
      </c>
      <c r="Q36" s="108" t="s">
        <v>63</v>
      </c>
      <c r="R36" s="108" t="s">
        <v>4</v>
      </c>
      <c r="S36" s="108" t="s">
        <v>64</v>
      </c>
      <c r="T36" s="184" t="s">
        <v>60</v>
      </c>
      <c r="U36" s="108" t="s">
        <v>61</v>
      </c>
      <c r="V36" s="108" t="s">
        <v>62</v>
      </c>
      <c r="W36" s="108" t="s">
        <v>63</v>
      </c>
      <c r="X36" s="108" t="s">
        <v>4</v>
      </c>
      <c r="Y36" s="108" t="s">
        <v>64</v>
      </c>
      <c r="Z36" s="184" t="s">
        <v>60</v>
      </c>
      <c r="AA36" s="108" t="s">
        <v>61</v>
      </c>
      <c r="AB36" s="108" t="s">
        <v>62</v>
      </c>
      <c r="AC36" s="108" t="s">
        <v>63</v>
      </c>
      <c r="AD36" s="108" t="s">
        <v>4</v>
      </c>
      <c r="AE36" s="185" t="s">
        <v>64</v>
      </c>
      <c r="AF36" s="108" t="s">
        <v>60</v>
      </c>
      <c r="AG36" s="108" t="s">
        <v>61</v>
      </c>
      <c r="AH36" s="108" t="s">
        <v>62</v>
      </c>
      <c r="AI36" s="108" t="s">
        <v>63</v>
      </c>
      <c r="AJ36" s="108" t="s">
        <v>4</v>
      </c>
      <c r="AK36" s="185" t="s">
        <v>64</v>
      </c>
      <c r="AL36" s="184" t="s">
        <v>60</v>
      </c>
      <c r="AM36" s="108" t="s">
        <v>61</v>
      </c>
      <c r="AN36" s="108" t="s">
        <v>62</v>
      </c>
      <c r="AO36" s="108" t="s">
        <v>63</v>
      </c>
      <c r="AP36" s="108" t="s">
        <v>4</v>
      </c>
      <c r="AQ36" s="185" t="s">
        <v>64</v>
      </c>
      <c r="AR36" s="184" t="s">
        <v>60</v>
      </c>
      <c r="AS36" s="108" t="s">
        <v>61</v>
      </c>
      <c r="AT36" s="108" t="s">
        <v>62</v>
      </c>
      <c r="AU36" s="108" t="s">
        <v>63</v>
      </c>
      <c r="AV36" s="108" t="s">
        <v>4</v>
      </c>
      <c r="AW36" s="185" t="s">
        <v>64</v>
      </c>
      <c r="AX36" s="108" t="s">
        <v>60</v>
      </c>
      <c r="AY36" s="108" t="s">
        <v>61</v>
      </c>
      <c r="AZ36" s="108" t="s">
        <v>62</v>
      </c>
      <c r="BA36" s="108" t="s">
        <v>63</v>
      </c>
      <c r="BB36" s="108" t="s">
        <v>4</v>
      </c>
      <c r="BC36" s="185" t="s">
        <v>64</v>
      </c>
      <c r="BD36" s="184" t="s">
        <v>60</v>
      </c>
      <c r="BE36" s="108" t="s">
        <v>61</v>
      </c>
      <c r="BF36" s="108" t="s">
        <v>62</v>
      </c>
      <c r="BG36" s="108" t="s">
        <v>63</v>
      </c>
      <c r="BH36" s="108" t="s">
        <v>4</v>
      </c>
      <c r="BI36" s="185" t="s">
        <v>64</v>
      </c>
      <c r="BJ36" s="184" t="s">
        <v>60</v>
      </c>
      <c r="BK36" s="108" t="s">
        <v>61</v>
      </c>
      <c r="BL36" s="108" t="s">
        <v>62</v>
      </c>
      <c r="BM36" s="108" t="s">
        <v>63</v>
      </c>
      <c r="BN36" s="108" t="s">
        <v>4</v>
      </c>
      <c r="BO36" s="185" t="s">
        <v>64</v>
      </c>
      <c r="BP36" s="108" t="s">
        <v>60</v>
      </c>
      <c r="BQ36" s="108" t="s">
        <v>61</v>
      </c>
      <c r="BR36" s="108" t="s">
        <v>62</v>
      </c>
      <c r="BS36" s="108" t="s">
        <v>63</v>
      </c>
      <c r="BT36" s="108" t="s">
        <v>4</v>
      </c>
      <c r="BU36" s="185" t="s">
        <v>64</v>
      </c>
      <c r="BV36" s="108" t="s">
        <v>60</v>
      </c>
      <c r="BW36" s="108" t="s">
        <v>61</v>
      </c>
      <c r="BX36" s="108" t="s">
        <v>62</v>
      </c>
      <c r="BY36" s="108" t="s">
        <v>63</v>
      </c>
      <c r="BZ36" s="108" t="s">
        <v>4</v>
      </c>
      <c r="CA36" s="185" t="s">
        <v>64</v>
      </c>
      <c r="CB36" s="108" t="s">
        <v>60</v>
      </c>
      <c r="CC36" s="108" t="s">
        <v>61</v>
      </c>
      <c r="CD36" s="108" t="s">
        <v>62</v>
      </c>
      <c r="CE36" s="108" t="s">
        <v>63</v>
      </c>
      <c r="CF36" s="108" t="s">
        <v>4</v>
      </c>
      <c r="CG36" s="185" t="s">
        <v>64</v>
      </c>
      <c r="CH36" s="108" t="s">
        <v>60</v>
      </c>
      <c r="CI36" s="108" t="s">
        <v>61</v>
      </c>
      <c r="CJ36" s="108" t="s">
        <v>62</v>
      </c>
      <c r="CK36" s="108" t="s">
        <v>63</v>
      </c>
      <c r="CL36" s="108" t="s">
        <v>4</v>
      </c>
      <c r="CM36" s="185" t="s">
        <v>64</v>
      </c>
      <c r="CN36" s="108" t="s">
        <v>60</v>
      </c>
      <c r="CO36" s="108" t="s">
        <v>61</v>
      </c>
      <c r="CP36" s="108" t="s">
        <v>62</v>
      </c>
      <c r="CQ36" s="108" t="s">
        <v>63</v>
      </c>
      <c r="CR36" s="108" t="s">
        <v>4</v>
      </c>
      <c r="CS36" s="185" t="s">
        <v>64</v>
      </c>
      <c r="CT36" s="108" t="s">
        <v>60</v>
      </c>
      <c r="CU36" s="108" t="s">
        <v>61</v>
      </c>
      <c r="CV36" s="108" t="s">
        <v>62</v>
      </c>
      <c r="CW36" s="108" t="s">
        <v>63</v>
      </c>
      <c r="CX36" s="108" t="s">
        <v>4</v>
      </c>
      <c r="CY36" s="185" t="s">
        <v>64</v>
      </c>
      <c r="CZ36" s="108" t="s">
        <v>60</v>
      </c>
      <c r="DA36" s="108" t="s">
        <v>61</v>
      </c>
      <c r="DB36" s="108" t="s">
        <v>62</v>
      </c>
      <c r="DC36" s="108" t="s">
        <v>63</v>
      </c>
      <c r="DD36" s="108" t="s">
        <v>4</v>
      </c>
      <c r="DE36" s="185" t="s">
        <v>64</v>
      </c>
      <c r="DF36" s="108" t="s">
        <v>60</v>
      </c>
      <c r="DG36" s="108" t="s">
        <v>61</v>
      </c>
      <c r="DH36" s="108" t="s">
        <v>62</v>
      </c>
      <c r="DI36" s="108" t="s">
        <v>63</v>
      </c>
      <c r="DJ36" s="108" t="s">
        <v>4</v>
      </c>
      <c r="DK36" s="185" t="s">
        <v>64</v>
      </c>
      <c r="DL36" s="108" t="s">
        <v>60</v>
      </c>
      <c r="DM36" s="108" t="s">
        <v>61</v>
      </c>
      <c r="DN36" s="108" t="s">
        <v>62</v>
      </c>
      <c r="DO36" s="108" t="s">
        <v>63</v>
      </c>
      <c r="DP36" s="108" t="s">
        <v>4</v>
      </c>
      <c r="DQ36" s="185" t="s">
        <v>64</v>
      </c>
      <c r="DR36" s="108" t="s">
        <v>60</v>
      </c>
      <c r="DS36" s="108" t="s">
        <v>61</v>
      </c>
      <c r="DT36" s="108" t="s">
        <v>62</v>
      </c>
      <c r="DU36" s="108" t="s">
        <v>63</v>
      </c>
      <c r="DV36" s="108" t="s">
        <v>4</v>
      </c>
      <c r="DW36" s="185" t="s">
        <v>64</v>
      </c>
      <c r="DX36" s="108" t="s">
        <v>60</v>
      </c>
      <c r="DY36" s="108" t="s">
        <v>61</v>
      </c>
      <c r="DZ36" s="108" t="s">
        <v>62</v>
      </c>
      <c r="EA36" s="108" t="s">
        <v>63</v>
      </c>
      <c r="EB36" s="108" t="s">
        <v>4</v>
      </c>
      <c r="EC36" s="185" t="s">
        <v>64</v>
      </c>
      <c r="ED36" s="108" t="s">
        <v>60</v>
      </c>
      <c r="EE36" s="108" t="s">
        <v>61</v>
      </c>
      <c r="EF36" s="108" t="s">
        <v>62</v>
      </c>
      <c r="EG36" s="108" t="s">
        <v>63</v>
      </c>
      <c r="EH36" s="108" t="s">
        <v>4</v>
      </c>
      <c r="EI36" s="185" t="s">
        <v>64</v>
      </c>
      <c r="EJ36" s="108" t="s">
        <v>60</v>
      </c>
      <c r="EK36" s="108" t="s">
        <v>61</v>
      </c>
      <c r="EL36" s="108" t="s">
        <v>62</v>
      </c>
      <c r="EM36" s="108" t="s">
        <v>63</v>
      </c>
      <c r="EN36" s="108" t="s">
        <v>4</v>
      </c>
      <c r="EO36" s="185" t="s">
        <v>64</v>
      </c>
      <c r="EP36" s="108" t="s">
        <v>60</v>
      </c>
      <c r="EQ36" s="108" t="s">
        <v>61</v>
      </c>
      <c r="ER36" s="108" t="s">
        <v>62</v>
      </c>
      <c r="ES36" s="108" t="s">
        <v>63</v>
      </c>
      <c r="ET36" s="108" t="s">
        <v>4</v>
      </c>
      <c r="EU36" s="185" t="s">
        <v>64</v>
      </c>
      <c r="EV36" s="108" t="s">
        <v>60</v>
      </c>
      <c r="EW36" s="108" t="s">
        <v>61</v>
      </c>
      <c r="EX36" s="108" t="s">
        <v>62</v>
      </c>
      <c r="EY36" s="108" t="s">
        <v>63</v>
      </c>
      <c r="EZ36" s="108" t="s">
        <v>4</v>
      </c>
      <c r="FA36" s="185" t="s">
        <v>64</v>
      </c>
      <c r="FB36" s="108" t="s">
        <v>60</v>
      </c>
      <c r="FC36" s="108" t="s">
        <v>61</v>
      </c>
      <c r="FD36" s="108" t="s">
        <v>62</v>
      </c>
      <c r="FE36" s="108" t="s">
        <v>63</v>
      </c>
      <c r="FF36" s="108" t="s">
        <v>4</v>
      </c>
      <c r="FG36" s="185" t="s">
        <v>64</v>
      </c>
      <c r="FH36" s="108" t="s">
        <v>60</v>
      </c>
      <c r="FI36" s="108" t="s">
        <v>61</v>
      </c>
      <c r="FJ36" s="108" t="s">
        <v>62</v>
      </c>
      <c r="FK36" s="108" t="s">
        <v>63</v>
      </c>
      <c r="FL36" s="108" t="s">
        <v>4</v>
      </c>
      <c r="FM36" s="185" t="s">
        <v>64</v>
      </c>
      <c r="FN36" s="108" t="s">
        <v>60</v>
      </c>
      <c r="FO36" s="108" t="s">
        <v>61</v>
      </c>
      <c r="FP36" s="108" t="s">
        <v>62</v>
      </c>
      <c r="FQ36" s="108" t="s">
        <v>63</v>
      </c>
      <c r="FR36" s="108" t="s">
        <v>4</v>
      </c>
      <c r="FS36" s="185" t="s">
        <v>64</v>
      </c>
      <c r="FT36" s="108" t="s">
        <v>60</v>
      </c>
      <c r="FU36" s="108" t="s">
        <v>61</v>
      </c>
      <c r="FV36" s="108" t="s">
        <v>62</v>
      </c>
      <c r="FW36" s="108" t="s">
        <v>63</v>
      </c>
      <c r="FX36" s="108" t="s">
        <v>4</v>
      </c>
      <c r="FY36" s="185" t="s">
        <v>64</v>
      </c>
      <c r="FZ36" s="108" t="s">
        <v>60</v>
      </c>
      <c r="GA36" s="108" t="s">
        <v>61</v>
      </c>
      <c r="GB36" s="108" t="s">
        <v>62</v>
      </c>
      <c r="GC36" s="108" t="s">
        <v>63</v>
      </c>
      <c r="GD36" s="108" t="s">
        <v>4</v>
      </c>
      <c r="GE36" s="185" t="s">
        <v>64</v>
      </c>
      <c r="GF36" s="108" t="s">
        <v>60</v>
      </c>
      <c r="GG36" s="108" t="s">
        <v>61</v>
      </c>
      <c r="GH36" s="108" t="s">
        <v>62</v>
      </c>
      <c r="GI36" s="108" t="s">
        <v>63</v>
      </c>
      <c r="GJ36" s="108" t="s">
        <v>4</v>
      </c>
      <c r="GK36" s="185" t="s">
        <v>64</v>
      </c>
      <c r="GL36" s="108" t="s">
        <v>60</v>
      </c>
      <c r="GM36" s="108" t="s">
        <v>61</v>
      </c>
      <c r="GN36" s="108" t="s">
        <v>62</v>
      </c>
      <c r="GO36" s="108" t="s">
        <v>63</v>
      </c>
      <c r="GP36" s="108" t="s">
        <v>4</v>
      </c>
      <c r="GQ36" s="185" t="s">
        <v>64</v>
      </c>
      <c r="GR36" s="108" t="s">
        <v>60</v>
      </c>
      <c r="GS36" s="108" t="s">
        <v>61</v>
      </c>
      <c r="GT36" s="108" t="s">
        <v>62</v>
      </c>
      <c r="GU36" s="108" t="s">
        <v>63</v>
      </c>
      <c r="GV36" s="108" t="s">
        <v>4</v>
      </c>
      <c r="GW36" s="185" t="s">
        <v>64</v>
      </c>
      <c r="GX36" s="108" t="s">
        <v>60</v>
      </c>
      <c r="GY36" s="108" t="s">
        <v>61</v>
      </c>
      <c r="GZ36" s="108" t="s">
        <v>62</v>
      </c>
      <c r="HA36" s="108" t="s">
        <v>63</v>
      </c>
      <c r="HB36" s="108" t="s">
        <v>4</v>
      </c>
      <c r="HC36" s="185" t="s">
        <v>64</v>
      </c>
      <c r="HD36" s="108" t="s">
        <v>60</v>
      </c>
      <c r="HE36" s="108" t="s">
        <v>61</v>
      </c>
      <c r="HF36" s="108" t="s">
        <v>62</v>
      </c>
      <c r="HG36" s="108" t="s">
        <v>63</v>
      </c>
      <c r="HH36" s="108" t="s">
        <v>4</v>
      </c>
      <c r="HI36" s="185" t="s">
        <v>64</v>
      </c>
      <c r="HJ36" s="108" t="s">
        <v>60</v>
      </c>
      <c r="HK36" s="108" t="s">
        <v>61</v>
      </c>
      <c r="HL36" s="108" t="s">
        <v>62</v>
      </c>
      <c r="HM36" s="108" t="s">
        <v>63</v>
      </c>
      <c r="HN36" s="108" t="s">
        <v>4</v>
      </c>
      <c r="HO36" s="185" t="s">
        <v>64</v>
      </c>
      <c r="HP36" s="108" t="s">
        <v>60</v>
      </c>
      <c r="HQ36" s="108" t="s">
        <v>61</v>
      </c>
      <c r="HR36" s="108" t="s">
        <v>62</v>
      </c>
      <c r="HS36" s="108" t="s">
        <v>63</v>
      </c>
      <c r="HT36" s="108" t="s">
        <v>4</v>
      </c>
      <c r="HU36" s="185" t="s">
        <v>64</v>
      </c>
      <c r="HV36" s="108"/>
      <c r="HW36" s="108"/>
      <c r="HX36" s="108"/>
      <c r="HY36" s="108"/>
      <c r="HZ36" s="108"/>
      <c r="IA36" s="108"/>
      <c r="IB36" s="108"/>
      <c r="IC36" s="108"/>
      <c r="ID36" s="108"/>
      <c r="IE36" s="108"/>
      <c r="IF36" s="108"/>
      <c r="IG36" s="108"/>
      <c r="IH36" s="108"/>
      <c r="II36" s="108"/>
      <c r="IJ36" s="108"/>
      <c r="IK36" s="108"/>
      <c r="IL36" s="108"/>
      <c r="IM36" s="108"/>
      <c r="IN36" s="108"/>
      <c r="IO36" s="108"/>
      <c r="IP36" s="108"/>
      <c r="IQ36" s="108"/>
      <c r="IR36" s="108"/>
      <c r="IS36" s="108"/>
      <c r="IT36" s="108"/>
      <c r="IU36" s="108"/>
      <c r="IV36" s="108"/>
      <c r="IW36" s="108"/>
      <c r="IX36" s="108"/>
      <c r="IY36" s="108"/>
      <c r="IZ36" s="108"/>
      <c r="JA36" s="108"/>
      <c r="JB36" s="108"/>
      <c r="JC36" s="108"/>
      <c r="JD36" s="108"/>
      <c r="JE36" s="108"/>
      <c r="JF36" s="108"/>
      <c r="JG36" s="108"/>
      <c r="JH36" s="108"/>
      <c r="JI36" s="108"/>
      <c r="JJ36" s="108"/>
      <c r="JK36" s="108"/>
      <c r="JL36" s="108"/>
      <c r="JM36" s="108"/>
      <c r="JN36" s="108"/>
      <c r="JO36" s="108"/>
      <c r="JP36" s="108"/>
      <c r="JQ36" s="108"/>
      <c r="JR36" s="108"/>
      <c r="JS36" s="108"/>
      <c r="JT36" s="108"/>
      <c r="JU36" s="108"/>
      <c r="JV36" s="108"/>
      <c r="JW36" s="108"/>
      <c r="JX36" s="108"/>
      <c r="JY36" s="108"/>
      <c r="JZ36" s="108"/>
      <c r="KA36" s="108"/>
      <c r="KB36" s="108"/>
      <c r="KC36" s="108"/>
      <c r="KD36" s="108"/>
      <c r="KE36" s="108"/>
      <c r="KF36" s="108"/>
      <c r="KG36" s="108"/>
      <c r="KH36" s="108"/>
      <c r="KI36" s="108"/>
      <c r="KJ36" s="108"/>
      <c r="KK36" s="108"/>
      <c r="KL36" s="108"/>
      <c r="KM36" s="108"/>
      <c r="KN36" s="108"/>
      <c r="KO36" s="108"/>
      <c r="KP36" s="108"/>
      <c r="KQ36" s="108"/>
      <c r="KR36" s="108"/>
      <c r="KS36" s="108"/>
      <c r="KT36" s="108"/>
      <c r="KU36" s="108"/>
      <c r="KV36" s="108"/>
      <c r="KW36" s="108"/>
      <c r="KX36" s="108"/>
      <c r="KY36" s="108"/>
      <c r="KZ36" s="108"/>
      <c r="LA36" s="108"/>
      <c r="LB36" s="108"/>
      <c r="LC36" s="108"/>
      <c r="LD36" s="108"/>
      <c r="LE36" s="108"/>
      <c r="LF36" s="108"/>
      <c r="LG36" s="108"/>
    </row>
    <row r="37">
      <c r="A37" s="1"/>
      <c r="B37" s="105" t="s">
        <v>7</v>
      </c>
      <c r="C37" s="26" t="s">
        <v>34</v>
      </c>
      <c r="E37" s="81">
        <f t="shared" ref="E37:J37" si="31">N37+T37+Z37+AF37+AL37+AR37+AX37+BD37+BJ37+BP37+BV37+CB37+CH37+CN37+CT37+CZ37+DF37+DL37+DR37+DX37+ED37+EJ37+EP37+EV37+FB37+FH37+FN37+FT37+FZ37+GF37+GL37+GR37+GX37+HD37+HJ37+HP37</f>
        <v>1</v>
      </c>
      <c r="F37" s="81">
        <f t="shared" si="31"/>
        <v>0</v>
      </c>
      <c r="G37" s="81">
        <f t="shared" si="31"/>
        <v>1</v>
      </c>
      <c r="H37" s="81">
        <f t="shared" si="31"/>
        <v>0</v>
      </c>
      <c r="I37" s="81">
        <f t="shared" si="31"/>
        <v>0</v>
      </c>
      <c r="J37" s="81">
        <f t="shared" si="31"/>
        <v>0</v>
      </c>
      <c r="K37" s="31">
        <f t="shared" ref="K37:K39" si="33">sum(E37:J37)</f>
        <v>2</v>
      </c>
      <c r="M37" s="27"/>
      <c r="N37" s="106"/>
      <c r="O37" s="81"/>
      <c r="P37" s="81"/>
      <c r="Q37" s="81"/>
      <c r="R37" s="81"/>
      <c r="S37" s="81"/>
      <c r="T37" s="106"/>
      <c r="U37" s="81"/>
      <c r="V37" s="81"/>
      <c r="W37" s="81"/>
      <c r="X37" s="81"/>
      <c r="Y37" s="81"/>
      <c r="Z37" s="106"/>
      <c r="AA37" s="81"/>
      <c r="AB37" s="81"/>
      <c r="AC37" s="81"/>
      <c r="AD37" s="81"/>
      <c r="AE37" s="107"/>
      <c r="AF37" s="33">
        <v>1.0</v>
      </c>
      <c r="AG37" s="81"/>
      <c r="AH37" s="81"/>
      <c r="AI37" s="81"/>
      <c r="AJ37" s="81"/>
      <c r="AK37" s="107"/>
      <c r="AL37" s="106"/>
      <c r="AM37" s="81"/>
      <c r="AN37" s="81"/>
      <c r="AO37" s="81"/>
      <c r="AP37" s="81"/>
      <c r="AQ37" s="107"/>
      <c r="AR37" s="106"/>
      <c r="AS37" s="81"/>
      <c r="AT37" s="81"/>
      <c r="AU37" s="81"/>
      <c r="AV37" s="81"/>
      <c r="AW37" s="107"/>
      <c r="AX37" s="81"/>
      <c r="AY37" s="81"/>
      <c r="AZ37" s="81"/>
      <c r="BA37" s="81"/>
      <c r="BB37" s="81"/>
      <c r="BC37" s="107"/>
      <c r="BD37" s="186"/>
      <c r="BE37" s="187"/>
      <c r="BF37" s="187"/>
      <c r="BG37" s="187"/>
      <c r="BH37" s="187"/>
      <c r="BI37" s="107"/>
      <c r="BJ37" s="106"/>
      <c r="BK37" s="81"/>
      <c r="BL37" s="81"/>
      <c r="BM37" s="81"/>
      <c r="BN37" s="81"/>
      <c r="BO37" s="107"/>
      <c r="BP37" s="81"/>
      <c r="BQ37" s="81"/>
      <c r="BR37" s="81"/>
      <c r="BS37" s="81"/>
      <c r="BT37" s="81"/>
      <c r="BU37" s="107"/>
      <c r="BV37" s="81"/>
      <c r="BW37" s="81"/>
      <c r="BX37" s="33">
        <v>1.0</v>
      </c>
      <c r="BY37" s="81"/>
      <c r="BZ37" s="81"/>
      <c r="CA37" s="107"/>
      <c r="CB37" s="81"/>
      <c r="CC37" s="81"/>
      <c r="CD37" s="81"/>
      <c r="CE37" s="81"/>
      <c r="CF37" s="81"/>
      <c r="CG37" s="107"/>
      <c r="CH37" s="81"/>
      <c r="CI37" s="81"/>
      <c r="CJ37" s="81"/>
      <c r="CK37" s="81"/>
      <c r="CL37" s="81"/>
      <c r="CM37" s="107"/>
      <c r="CN37" s="81"/>
      <c r="CO37" s="81"/>
      <c r="CP37" s="81"/>
      <c r="CQ37" s="81"/>
      <c r="CR37" s="81"/>
      <c r="CS37" s="107"/>
      <c r="CT37" s="81"/>
      <c r="CU37" s="81"/>
      <c r="CV37" s="81"/>
      <c r="CW37" s="81"/>
      <c r="CX37" s="81"/>
      <c r="CY37" s="107"/>
      <c r="CZ37" s="81"/>
      <c r="DA37" s="81"/>
      <c r="DB37" s="81"/>
      <c r="DC37" s="81"/>
      <c r="DD37" s="81"/>
      <c r="DE37" s="107"/>
      <c r="DF37" s="81"/>
      <c r="DG37" s="81"/>
      <c r="DH37" s="81"/>
      <c r="DI37" s="81"/>
      <c r="DJ37" s="81"/>
      <c r="DK37" s="107"/>
      <c r="DL37" s="81"/>
      <c r="DM37" s="81"/>
      <c r="DN37" s="81"/>
      <c r="DO37" s="81"/>
      <c r="DP37" s="81"/>
      <c r="DQ37" s="107"/>
      <c r="DR37" s="81"/>
      <c r="DS37" s="81"/>
      <c r="DT37" s="81"/>
      <c r="DU37" s="81"/>
      <c r="DV37" s="81"/>
      <c r="DW37" s="107"/>
      <c r="DX37" s="81"/>
      <c r="DY37" s="81"/>
      <c r="DZ37" s="81"/>
      <c r="EA37" s="81"/>
      <c r="EB37" s="81"/>
      <c r="EC37" s="107"/>
      <c r="ED37" s="81"/>
      <c r="EE37" s="81"/>
      <c r="EF37" s="81"/>
      <c r="EG37" s="81"/>
      <c r="EH37" s="81"/>
      <c r="EI37" s="107"/>
      <c r="EJ37" s="81"/>
      <c r="EK37" s="81"/>
      <c r="EL37" s="81"/>
      <c r="EM37" s="81"/>
      <c r="EN37" s="81"/>
      <c r="EO37" s="107"/>
      <c r="EP37" s="81"/>
      <c r="EQ37" s="81"/>
      <c r="ER37" s="81"/>
      <c r="ES37" s="81"/>
      <c r="ET37" s="81"/>
      <c r="EU37" s="107"/>
      <c r="EV37" s="81"/>
      <c r="EW37" s="81"/>
      <c r="EX37" s="81"/>
      <c r="EY37" s="81"/>
      <c r="EZ37" s="81"/>
      <c r="FA37" s="107"/>
      <c r="FB37" s="81"/>
      <c r="FC37" s="81"/>
      <c r="FD37" s="81"/>
      <c r="FE37" s="81"/>
      <c r="FF37" s="81"/>
      <c r="FG37" s="107"/>
      <c r="FH37" s="81"/>
      <c r="FI37" s="81"/>
      <c r="FJ37" s="81"/>
      <c r="FK37" s="81"/>
      <c r="FL37" s="81"/>
      <c r="FM37" s="107"/>
      <c r="FN37" s="81"/>
      <c r="FO37" s="81"/>
      <c r="FP37" s="81"/>
      <c r="FQ37" s="81"/>
      <c r="FR37" s="81"/>
      <c r="FS37" s="107"/>
      <c r="FT37" s="81"/>
      <c r="FU37" s="81"/>
      <c r="FV37" s="81"/>
      <c r="FW37" s="81"/>
      <c r="FX37" s="81"/>
      <c r="FY37" s="107"/>
      <c r="FZ37" s="81"/>
      <c r="GA37" s="81"/>
      <c r="GB37" s="81"/>
      <c r="GC37" s="81"/>
      <c r="GD37" s="81"/>
      <c r="GE37" s="107"/>
      <c r="GF37" s="81"/>
      <c r="GG37" s="81"/>
      <c r="GH37" s="81"/>
      <c r="GI37" s="81"/>
      <c r="GJ37" s="81"/>
      <c r="GK37" s="107"/>
      <c r="GL37" s="81"/>
      <c r="GM37" s="81"/>
      <c r="GN37" s="81"/>
      <c r="GO37" s="81"/>
      <c r="GP37" s="81"/>
      <c r="GQ37" s="107"/>
      <c r="GR37" s="81"/>
      <c r="GS37" s="81"/>
      <c r="GT37" s="81"/>
      <c r="GU37" s="81"/>
      <c r="GV37" s="81"/>
      <c r="GW37" s="107"/>
      <c r="GX37" s="81"/>
      <c r="GY37" s="81"/>
      <c r="GZ37" s="81"/>
      <c r="HA37" s="81"/>
      <c r="HB37" s="81"/>
      <c r="HC37" s="107"/>
      <c r="HD37" s="81"/>
      <c r="HE37" s="81"/>
      <c r="HF37" s="81"/>
      <c r="HG37" s="81"/>
      <c r="HH37" s="81"/>
      <c r="HI37" s="107"/>
      <c r="HJ37" s="81"/>
      <c r="HK37" s="81"/>
      <c r="HL37" s="81"/>
      <c r="HM37" s="81"/>
      <c r="HN37" s="81"/>
      <c r="HO37" s="107"/>
      <c r="HP37" s="81"/>
      <c r="HQ37" s="81"/>
      <c r="HR37" s="81"/>
      <c r="HS37" s="81"/>
      <c r="HT37" s="81"/>
      <c r="HU37" s="107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</row>
    <row r="38">
      <c r="A38" s="1"/>
      <c r="B38" s="105" t="s">
        <v>9</v>
      </c>
      <c r="C38" s="81" t="s">
        <v>18</v>
      </c>
      <c r="D38" s="108" t="s">
        <v>11</v>
      </c>
      <c r="E38" s="43">
        <f t="shared" ref="E38:J38" si="32">N38+T38+Z38+AF38+AL38+AR38+AX38+BD38+BJ38+BP38+BV38+CB38+CH38+CN38+CT38+CZ38+DF38+DL38+DR38+DX38+ED38+EJ38+EP38+EV38+FB38+FH38+FN38+FT38+FZ38+GF38+GL38+GR38+GX38+HD38+HJ38+HP38</f>
        <v>3999</v>
      </c>
      <c r="F38" s="43">
        <f t="shared" si="32"/>
        <v>0</v>
      </c>
      <c r="G38" s="43">
        <f t="shared" si="32"/>
        <v>3999</v>
      </c>
      <c r="H38" s="43">
        <f t="shared" si="32"/>
        <v>0</v>
      </c>
      <c r="I38" s="43">
        <f t="shared" si="32"/>
        <v>0</v>
      </c>
      <c r="J38" s="43">
        <f t="shared" si="32"/>
        <v>0</v>
      </c>
      <c r="K38" s="43">
        <f t="shared" si="33"/>
        <v>7998</v>
      </c>
      <c r="L38" s="43">
        <f>sum(E38:J38)+sum(E42:J42)</f>
        <v>62296</v>
      </c>
      <c r="M38" s="109">
        <f>sum(E39:J39)+sum(E43:J43)</f>
        <v>31696</v>
      </c>
      <c r="N38" s="42"/>
      <c r="O38" s="43"/>
      <c r="P38" s="43"/>
      <c r="Q38" s="43"/>
      <c r="R38" s="43"/>
      <c r="S38" s="43"/>
      <c r="T38" s="42"/>
      <c r="U38" s="43"/>
      <c r="V38" s="43"/>
      <c r="W38" s="43"/>
      <c r="X38" s="43"/>
      <c r="Y38" s="43"/>
      <c r="Z38" s="42"/>
      <c r="AA38" s="43"/>
      <c r="AB38" s="43"/>
      <c r="AC38" s="43"/>
      <c r="AD38" s="43"/>
      <c r="AE38" s="48"/>
      <c r="AF38" s="45">
        <v>3999.0</v>
      </c>
      <c r="AG38" s="43"/>
      <c r="AH38" s="43"/>
      <c r="AI38" s="43"/>
      <c r="AJ38" s="43"/>
      <c r="AK38" s="48"/>
      <c r="AL38" s="42"/>
      <c r="AM38" s="43"/>
      <c r="AN38" s="43"/>
      <c r="AO38" s="43"/>
      <c r="AP38" s="43"/>
      <c r="AQ38" s="48"/>
      <c r="AR38" s="42"/>
      <c r="AS38" s="43"/>
      <c r="AT38" s="43"/>
      <c r="AU38" s="43"/>
      <c r="AV38" s="43"/>
      <c r="AW38" s="48"/>
      <c r="AX38" s="43"/>
      <c r="AY38" s="43"/>
      <c r="AZ38" s="43"/>
      <c r="BA38" s="43"/>
      <c r="BB38" s="43"/>
      <c r="BC38" s="48"/>
      <c r="BD38" s="162"/>
      <c r="BE38" s="163"/>
      <c r="BF38" s="163"/>
      <c r="BG38" s="163"/>
      <c r="BH38" s="163"/>
      <c r="BI38" s="48"/>
      <c r="BJ38" s="42"/>
      <c r="BK38" s="43"/>
      <c r="BL38" s="43"/>
      <c r="BM38" s="43"/>
      <c r="BN38" s="43"/>
      <c r="BO38" s="48"/>
      <c r="BP38" s="43"/>
      <c r="BQ38" s="43"/>
      <c r="BR38" s="43"/>
      <c r="BS38" s="43"/>
      <c r="BT38" s="43"/>
      <c r="BU38" s="48"/>
      <c r="BV38" s="43"/>
      <c r="BW38" s="43"/>
      <c r="BX38" s="45">
        <v>3999.0</v>
      </c>
      <c r="BY38" s="43"/>
      <c r="BZ38" s="43"/>
      <c r="CA38" s="48"/>
      <c r="CB38" s="43"/>
      <c r="CC38" s="43"/>
      <c r="CD38" s="43"/>
      <c r="CE38" s="43"/>
      <c r="CF38" s="43"/>
      <c r="CG38" s="48"/>
      <c r="CH38" s="43"/>
      <c r="CI38" s="43"/>
      <c r="CJ38" s="43"/>
      <c r="CK38" s="43"/>
      <c r="CL38" s="43"/>
      <c r="CM38" s="48"/>
      <c r="CN38" s="43"/>
      <c r="CO38" s="43"/>
      <c r="CP38" s="43"/>
      <c r="CQ38" s="43"/>
      <c r="CR38" s="43"/>
      <c r="CS38" s="48"/>
      <c r="CT38" s="43"/>
      <c r="CU38" s="43"/>
      <c r="CV38" s="43"/>
      <c r="CW38" s="43"/>
      <c r="CX38" s="43"/>
      <c r="CY38" s="48"/>
      <c r="CZ38" s="43"/>
      <c r="DA38" s="43"/>
      <c r="DB38" s="43"/>
      <c r="DC38" s="43"/>
      <c r="DD38" s="43"/>
      <c r="DE38" s="48"/>
      <c r="DF38" s="43"/>
      <c r="DG38" s="43"/>
      <c r="DH38" s="43"/>
      <c r="DI38" s="43"/>
      <c r="DJ38" s="43"/>
      <c r="DK38" s="48"/>
      <c r="DL38" s="43"/>
      <c r="DM38" s="43"/>
      <c r="DN38" s="43"/>
      <c r="DO38" s="43"/>
      <c r="DP38" s="43"/>
      <c r="DQ38" s="48"/>
      <c r="DR38" s="43"/>
      <c r="DS38" s="43"/>
      <c r="DT38" s="43"/>
      <c r="DU38" s="43"/>
      <c r="DV38" s="43"/>
      <c r="DW38" s="48"/>
      <c r="DX38" s="43"/>
      <c r="DY38" s="43"/>
      <c r="DZ38" s="43"/>
      <c r="EA38" s="43"/>
      <c r="EB38" s="43"/>
      <c r="EC38" s="48"/>
      <c r="ED38" s="43"/>
      <c r="EE38" s="43"/>
      <c r="EF38" s="43"/>
      <c r="EG38" s="43"/>
      <c r="EH38" s="43"/>
      <c r="EI38" s="48"/>
      <c r="EJ38" s="43"/>
      <c r="EK38" s="43"/>
      <c r="EL38" s="43"/>
      <c r="EM38" s="43"/>
      <c r="EN38" s="43"/>
      <c r="EO38" s="48"/>
      <c r="EP38" s="43"/>
      <c r="EQ38" s="43"/>
      <c r="ER38" s="43"/>
      <c r="ES38" s="43"/>
      <c r="ET38" s="43"/>
      <c r="EU38" s="48"/>
      <c r="EV38" s="43"/>
      <c r="EW38" s="43"/>
      <c r="EX38" s="43"/>
      <c r="EY38" s="43"/>
      <c r="EZ38" s="43"/>
      <c r="FA38" s="48"/>
      <c r="FB38" s="43"/>
      <c r="FC38" s="43"/>
      <c r="FD38" s="43"/>
      <c r="FE38" s="43"/>
      <c r="FF38" s="43"/>
      <c r="FG38" s="48"/>
      <c r="FH38" s="43"/>
      <c r="FI38" s="43"/>
      <c r="FJ38" s="43"/>
      <c r="FK38" s="43"/>
      <c r="FL38" s="43"/>
      <c r="FM38" s="48"/>
      <c r="FN38" s="43"/>
      <c r="FO38" s="43"/>
      <c r="FP38" s="43"/>
      <c r="FQ38" s="43"/>
      <c r="FR38" s="43"/>
      <c r="FS38" s="48"/>
      <c r="FT38" s="43"/>
      <c r="FU38" s="43"/>
      <c r="FV38" s="43"/>
      <c r="FW38" s="43"/>
      <c r="FX38" s="43"/>
      <c r="FY38" s="48"/>
      <c r="FZ38" s="43"/>
      <c r="GA38" s="43"/>
      <c r="GB38" s="43"/>
      <c r="GC38" s="43"/>
      <c r="GD38" s="43"/>
      <c r="GE38" s="48"/>
      <c r="GF38" s="43"/>
      <c r="GG38" s="43"/>
      <c r="GH38" s="43"/>
      <c r="GI38" s="43"/>
      <c r="GJ38" s="43"/>
      <c r="GK38" s="48"/>
      <c r="GL38" s="43"/>
      <c r="GM38" s="43"/>
      <c r="GN38" s="43"/>
      <c r="GO38" s="43"/>
      <c r="GP38" s="43"/>
      <c r="GQ38" s="48"/>
      <c r="GR38" s="43"/>
      <c r="GS38" s="43"/>
      <c r="GT38" s="43"/>
      <c r="GU38" s="43"/>
      <c r="GV38" s="43"/>
      <c r="GW38" s="48"/>
      <c r="GX38" s="43"/>
      <c r="GY38" s="43"/>
      <c r="GZ38" s="43"/>
      <c r="HA38" s="43"/>
      <c r="HB38" s="43"/>
      <c r="HC38" s="48"/>
      <c r="HD38" s="43"/>
      <c r="HE38" s="43"/>
      <c r="HF38" s="43"/>
      <c r="HG38" s="43"/>
      <c r="HH38" s="43"/>
      <c r="HI38" s="48"/>
      <c r="HJ38" s="43"/>
      <c r="HK38" s="43"/>
      <c r="HL38" s="43"/>
      <c r="HM38" s="43"/>
      <c r="HN38" s="43"/>
      <c r="HO38" s="48"/>
      <c r="HP38" s="43"/>
      <c r="HQ38" s="43"/>
      <c r="HR38" s="43"/>
      <c r="HS38" s="43"/>
      <c r="HT38" s="43"/>
      <c r="HU38" s="48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</row>
    <row r="39">
      <c r="A39" s="1"/>
      <c r="B39" s="105" t="s">
        <v>12</v>
      </c>
      <c r="D39" s="108" t="s">
        <v>13</v>
      </c>
      <c r="E39" s="43">
        <f t="shared" ref="E39:J39" si="34">N39+T39+Z39+AF39+AL39+AR39+AX39+BD39+BJ39+BP39+BV39+CB39+CH39+CN39+CT39+CZ39+DF39+DL39+DR39+DX39+ED39+EJ39+EP39+EV39+FB39+FH39+FN39+FT39+FZ39+GF39+GL39+GR39+GX39+HD39+HJ39+HP39</f>
        <v>0</v>
      </c>
      <c r="F39" s="43">
        <f t="shared" si="34"/>
        <v>0</v>
      </c>
      <c r="G39" s="43">
        <f t="shared" si="34"/>
        <v>17999</v>
      </c>
      <c r="H39" s="43">
        <f t="shared" si="34"/>
        <v>0</v>
      </c>
      <c r="I39" s="43">
        <f t="shared" si="34"/>
        <v>0</v>
      </c>
      <c r="J39" s="43">
        <f t="shared" si="34"/>
        <v>0</v>
      </c>
      <c r="K39" s="43">
        <f t="shared" si="33"/>
        <v>17999</v>
      </c>
      <c r="M39" s="27"/>
      <c r="N39" s="42"/>
      <c r="O39" s="43"/>
      <c r="P39" s="43"/>
      <c r="Q39" s="43"/>
      <c r="R39" s="43"/>
      <c r="S39" s="43"/>
      <c r="T39" s="42"/>
      <c r="U39" s="43"/>
      <c r="V39" s="43"/>
      <c r="W39" s="43"/>
      <c r="X39" s="43"/>
      <c r="Y39" s="43"/>
      <c r="Z39" s="42"/>
      <c r="AA39" s="43"/>
      <c r="AB39" s="43"/>
      <c r="AC39" s="43"/>
      <c r="AD39" s="43"/>
      <c r="AE39" s="48"/>
      <c r="AF39" s="43"/>
      <c r="AG39" s="43"/>
      <c r="AH39" s="43"/>
      <c r="AI39" s="43"/>
      <c r="AJ39" s="43"/>
      <c r="AK39" s="48"/>
      <c r="AL39" s="42"/>
      <c r="AM39" s="43"/>
      <c r="AN39" s="43"/>
      <c r="AO39" s="43"/>
      <c r="AP39" s="43"/>
      <c r="AQ39" s="48"/>
      <c r="AR39" s="42"/>
      <c r="AS39" s="43"/>
      <c r="AT39" s="43"/>
      <c r="AU39" s="43"/>
      <c r="AV39" s="43"/>
      <c r="AW39" s="48"/>
      <c r="AX39" s="43"/>
      <c r="AY39" s="43"/>
      <c r="AZ39" s="43"/>
      <c r="BA39" s="43"/>
      <c r="BB39" s="43"/>
      <c r="BC39" s="48"/>
      <c r="BD39" s="162"/>
      <c r="BE39" s="163"/>
      <c r="BF39" s="163"/>
      <c r="BG39" s="163"/>
      <c r="BH39" s="163"/>
      <c r="BI39" s="48"/>
      <c r="BJ39" s="42"/>
      <c r="BK39" s="43"/>
      <c r="BL39" s="43"/>
      <c r="BM39" s="43"/>
      <c r="BN39" s="43"/>
      <c r="BO39" s="48"/>
      <c r="BP39" s="43"/>
      <c r="BQ39" s="43"/>
      <c r="BR39" s="43"/>
      <c r="BS39" s="43"/>
      <c r="BT39" s="43"/>
      <c r="BU39" s="48"/>
      <c r="BV39" s="43"/>
      <c r="BW39" s="43"/>
      <c r="BX39" s="45">
        <v>17999.0</v>
      </c>
      <c r="BY39" s="43"/>
      <c r="BZ39" s="43"/>
      <c r="CA39" s="48"/>
      <c r="CB39" s="43"/>
      <c r="CC39" s="43"/>
      <c r="CD39" s="43"/>
      <c r="CE39" s="43"/>
      <c r="CF39" s="43"/>
      <c r="CG39" s="48"/>
      <c r="CH39" s="43"/>
      <c r="CI39" s="43"/>
      <c r="CJ39" s="43"/>
      <c r="CK39" s="43"/>
      <c r="CL39" s="43"/>
      <c r="CM39" s="48"/>
      <c r="CN39" s="43"/>
      <c r="CO39" s="43"/>
      <c r="CP39" s="43"/>
      <c r="CQ39" s="43"/>
      <c r="CR39" s="43"/>
      <c r="CS39" s="48"/>
      <c r="CT39" s="43"/>
      <c r="CU39" s="43"/>
      <c r="CV39" s="43"/>
      <c r="CW39" s="43"/>
      <c r="CX39" s="43"/>
      <c r="CY39" s="48"/>
      <c r="CZ39" s="43"/>
      <c r="DA39" s="43"/>
      <c r="DB39" s="43"/>
      <c r="DC39" s="43"/>
      <c r="DD39" s="43"/>
      <c r="DE39" s="48"/>
      <c r="DF39" s="43"/>
      <c r="DG39" s="43"/>
      <c r="DH39" s="43"/>
      <c r="DI39" s="43"/>
      <c r="DJ39" s="43"/>
      <c r="DK39" s="48"/>
      <c r="DL39" s="43"/>
      <c r="DM39" s="43"/>
      <c r="DN39" s="43"/>
      <c r="DO39" s="43"/>
      <c r="DP39" s="43"/>
      <c r="DQ39" s="48"/>
      <c r="DR39" s="43"/>
      <c r="DS39" s="43"/>
      <c r="DT39" s="43"/>
      <c r="DU39" s="43"/>
      <c r="DV39" s="43"/>
      <c r="DW39" s="48"/>
      <c r="DX39" s="43"/>
      <c r="DY39" s="43"/>
      <c r="DZ39" s="43"/>
      <c r="EA39" s="43"/>
      <c r="EB39" s="43"/>
      <c r="EC39" s="48"/>
      <c r="ED39" s="43"/>
      <c r="EE39" s="43"/>
      <c r="EF39" s="43"/>
      <c r="EG39" s="43"/>
      <c r="EH39" s="43"/>
      <c r="EI39" s="48"/>
      <c r="EJ39" s="43"/>
      <c r="EK39" s="43"/>
      <c r="EL39" s="43"/>
      <c r="EM39" s="43"/>
      <c r="EN39" s="43"/>
      <c r="EO39" s="48"/>
      <c r="EP39" s="43"/>
      <c r="EQ39" s="43"/>
      <c r="ER39" s="43"/>
      <c r="ES39" s="43"/>
      <c r="ET39" s="43"/>
      <c r="EU39" s="48"/>
      <c r="EV39" s="43"/>
      <c r="EW39" s="43"/>
      <c r="EX39" s="43"/>
      <c r="EY39" s="43"/>
      <c r="EZ39" s="43"/>
      <c r="FA39" s="48"/>
      <c r="FB39" s="43"/>
      <c r="FC39" s="43"/>
      <c r="FD39" s="43"/>
      <c r="FE39" s="43"/>
      <c r="FF39" s="43"/>
      <c r="FG39" s="48"/>
      <c r="FH39" s="43"/>
      <c r="FI39" s="43"/>
      <c r="FJ39" s="43"/>
      <c r="FK39" s="43"/>
      <c r="FL39" s="43"/>
      <c r="FM39" s="48"/>
      <c r="FN39" s="43"/>
      <c r="FO39" s="43"/>
      <c r="FP39" s="43"/>
      <c r="FQ39" s="43"/>
      <c r="FR39" s="43"/>
      <c r="FS39" s="48"/>
      <c r="FT39" s="43"/>
      <c r="FU39" s="43"/>
      <c r="FV39" s="43"/>
      <c r="FW39" s="43"/>
      <c r="FX39" s="43"/>
      <c r="FY39" s="48"/>
      <c r="FZ39" s="43"/>
      <c r="GA39" s="43"/>
      <c r="GB39" s="43"/>
      <c r="GC39" s="43"/>
      <c r="GD39" s="43"/>
      <c r="GE39" s="48"/>
      <c r="GF39" s="43"/>
      <c r="GG39" s="43"/>
      <c r="GH39" s="43"/>
      <c r="GI39" s="43"/>
      <c r="GJ39" s="43"/>
      <c r="GK39" s="48"/>
      <c r="GL39" s="43"/>
      <c r="GM39" s="43"/>
      <c r="GN39" s="43"/>
      <c r="GO39" s="43"/>
      <c r="GP39" s="43"/>
      <c r="GQ39" s="48"/>
      <c r="GR39" s="43"/>
      <c r="GS39" s="43"/>
      <c r="GT39" s="43"/>
      <c r="GU39" s="43"/>
      <c r="GV39" s="43"/>
      <c r="GW39" s="48"/>
      <c r="GX39" s="43"/>
      <c r="GY39" s="43"/>
      <c r="GZ39" s="43"/>
      <c r="HA39" s="43"/>
      <c r="HB39" s="43"/>
      <c r="HC39" s="48"/>
      <c r="HD39" s="43"/>
      <c r="HE39" s="43"/>
      <c r="HF39" s="43"/>
      <c r="HG39" s="43"/>
      <c r="HH39" s="43"/>
      <c r="HI39" s="48"/>
      <c r="HJ39" s="43"/>
      <c r="HK39" s="43"/>
      <c r="HL39" s="43"/>
      <c r="HM39" s="43"/>
      <c r="HN39" s="43"/>
      <c r="HO39" s="48"/>
      <c r="HP39" s="43"/>
      <c r="HQ39" s="43"/>
      <c r="HR39" s="43"/>
      <c r="HS39" s="43"/>
      <c r="HT39" s="43"/>
      <c r="HU39" s="48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</row>
    <row r="40">
      <c r="A40" s="1"/>
      <c r="B40" s="95" t="s">
        <v>100</v>
      </c>
      <c r="D40" s="110" t="s">
        <v>15</v>
      </c>
      <c r="E40" s="110" t="s">
        <v>60</v>
      </c>
      <c r="F40" s="110" t="s">
        <v>61</v>
      </c>
      <c r="G40" s="110" t="s">
        <v>62</v>
      </c>
      <c r="H40" s="110" t="s">
        <v>63</v>
      </c>
      <c r="I40" s="110" t="s">
        <v>4</v>
      </c>
      <c r="J40" s="110" t="s">
        <v>64</v>
      </c>
      <c r="K40" s="165" t="s">
        <v>37</v>
      </c>
      <c r="M40" s="27"/>
      <c r="N40" s="111" t="s">
        <v>60</v>
      </c>
      <c r="O40" s="112" t="s">
        <v>61</v>
      </c>
      <c r="P40" s="112" t="s">
        <v>62</v>
      </c>
      <c r="Q40" s="112" t="s">
        <v>63</v>
      </c>
      <c r="R40" s="112" t="s">
        <v>4</v>
      </c>
      <c r="S40" s="112" t="s">
        <v>64</v>
      </c>
      <c r="T40" s="111" t="s">
        <v>60</v>
      </c>
      <c r="U40" s="112" t="s">
        <v>61</v>
      </c>
      <c r="V40" s="112" t="s">
        <v>62</v>
      </c>
      <c r="W40" s="112" t="s">
        <v>63</v>
      </c>
      <c r="X40" s="112" t="s">
        <v>4</v>
      </c>
      <c r="Y40" s="112" t="s">
        <v>64</v>
      </c>
      <c r="Z40" s="111" t="s">
        <v>60</v>
      </c>
      <c r="AA40" s="112" t="s">
        <v>61</v>
      </c>
      <c r="AB40" s="112" t="s">
        <v>62</v>
      </c>
      <c r="AC40" s="112" t="s">
        <v>63</v>
      </c>
      <c r="AD40" s="112" t="s">
        <v>4</v>
      </c>
      <c r="AE40" s="113" t="s">
        <v>64</v>
      </c>
      <c r="AF40" s="112" t="s">
        <v>60</v>
      </c>
      <c r="AG40" s="112" t="s">
        <v>61</v>
      </c>
      <c r="AH40" s="112" t="s">
        <v>62</v>
      </c>
      <c r="AI40" s="112" t="s">
        <v>63</v>
      </c>
      <c r="AJ40" s="112" t="s">
        <v>4</v>
      </c>
      <c r="AK40" s="113" t="s">
        <v>64</v>
      </c>
      <c r="AL40" s="111" t="s">
        <v>60</v>
      </c>
      <c r="AM40" s="112" t="s">
        <v>61</v>
      </c>
      <c r="AN40" s="112" t="s">
        <v>62</v>
      </c>
      <c r="AO40" s="112" t="s">
        <v>63</v>
      </c>
      <c r="AP40" s="112" t="s">
        <v>4</v>
      </c>
      <c r="AQ40" s="113" t="s">
        <v>64</v>
      </c>
      <c r="AR40" s="111" t="s">
        <v>60</v>
      </c>
      <c r="AS40" s="112" t="s">
        <v>61</v>
      </c>
      <c r="AT40" s="112" t="s">
        <v>62</v>
      </c>
      <c r="AU40" s="112" t="s">
        <v>63</v>
      </c>
      <c r="AV40" s="112" t="s">
        <v>4</v>
      </c>
      <c r="AW40" s="113" t="s">
        <v>64</v>
      </c>
      <c r="AX40" s="112" t="s">
        <v>60</v>
      </c>
      <c r="AY40" s="112" t="s">
        <v>61</v>
      </c>
      <c r="AZ40" s="112" t="s">
        <v>62</v>
      </c>
      <c r="BA40" s="112" t="s">
        <v>63</v>
      </c>
      <c r="BB40" s="112" t="s">
        <v>4</v>
      </c>
      <c r="BC40" s="113" t="s">
        <v>64</v>
      </c>
      <c r="BD40" s="188" t="s">
        <v>60</v>
      </c>
      <c r="BE40" s="189" t="s">
        <v>61</v>
      </c>
      <c r="BF40" s="189" t="s">
        <v>62</v>
      </c>
      <c r="BG40" s="189" t="s">
        <v>63</v>
      </c>
      <c r="BH40" s="189" t="s">
        <v>4</v>
      </c>
      <c r="BI40" s="113" t="s">
        <v>64</v>
      </c>
      <c r="BJ40" s="111" t="s">
        <v>60</v>
      </c>
      <c r="BK40" s="112" t="s">
        <v>61</v>
      </c>
      <c r="BL40" s="112" t="s">
        <v>62</v>
      </c>
      <c r="BM40" s="112" t="s">
        <v>63</v>
      </c>
      <c r="BN40" s="112" t="s">
        <v>4</v>
      </c>
      <c r="BO40" s="113" t="s">
        <v>64</v>
      </c>
      <c r="BP40" s="112" t="s">
        <v>60</v>
      </c>
      <c r="BQ40" s="112" t="s">
        <v>61</v>
      </c>
      <c r="BR40" s="112" t="s">
        <v>62</v>
      </c>
      <c r="BS40" s="112" t="s">
        <v>63</v>
      </c>
      <c r="BT40" s="112" t="s">
        <v>4</v>
      </c>
      <c r="BU40" s="113" t="s">
        <v>64</v>
      </c>
      <c r="BV40" s="112" t="s">
        <v>60</v>
      </c>
      <c r="BW40" s="112" t="s">
        <v>61</v>
      </c>
      <c r="BX40" s="112" t="s">
        <v>62</v>
      </c>
      <c r="BY40" s="112" t="s">
        <v>63</v>
      </c>
      <c r="BZ40" s="112" t="s">
        <v>4</v>
      </c>
      <c r="CA40" s="113" t="s">
        <v>64</v>
      </c>
      <c r="CB40" s="112" t="s">
        <v>60</v>
      </c>
      <c r="CC40" s="112" t="s">
        <v>61</v>
      </c>
      <c r="CD40" s="112" t="s">
        <v>62</v>
      </c>
      <c r="CE40" s="112" t="s">
        <v>63</v>
      </c>
      <c r="CF40" s="112" t="s">
        <v>4</v>
      </c>
      <c r="CG40" s="113" t="s">
        <v>64</v>
      </c>
      <c r="CH40" s="112" t="s">
        <v>60</v>
      </c>
      <c r="CI40" s="112" t="s">
        <v>61</v>
      </c>
      <c r="CJ40" s="112" t="s">
        <v>62</v>
      </c>
      <c r="CK40" s="112" t="s">
        <v>63</v>
      </c>
      <c r="CL40" s="112" t="s">
        <v>4</v>
      </c>
      <c r="CM40" s="113" t="s">
        <v>64</v>
      </c>
      <c r="CN40" s="112" t="s">
        <v>60</v>
      </c>
      <c r="CO40" s="112" t="s">
        <v>61</v>
      </c>
      <c r="CP40" s="112" t="s">
        <v>62</v>
      </c>
      <c r="CQ40" s="112" t="s">
        <v>63</v>
      </c>
      <c r="CR40" s="112" t="s">
        <v>4</v>
      </c>
      <c r="CS40" s="113" t="s">
        <v>64</v>
      </c>
      <c r="CT40" s="112" t="s">
        <v>60</v>
      </c>
      <c r="CU40" s="112" t="s">
        <v>61</v>
      </c>
      <c r="CV40" s="112" t="s">
        <v>62</v>
      </c>
      <c r="CW40" s="112" t="s">
        <v>63</v>
      </c>
      <c r="CX40" s="112" t="s">
        <v>4</v>
      </c>
      <c r="CY40" s="113" t="s">
        <v>64</v>
      </c>
      <c r="CZ40" s="112" t="s">
        <v>60</v>
      </c>
      <c r="DA40" s="112" t="s">
        <v>61</v>
      </c>
      <c r="DB40" s="112" t="s">
        <v>62</v>
      </c>
      <c r="DC40" s="112" t="s">
        <v>63</v>
      </c>
      <c r="DD40" s="112" t="s">
        <v>4</v>
      </c>
      <c r="DE40" s="113" t="s">
        <v>64</v>
      </c>
      <c r="DF40" s="112" t="s">
        <v>60</v>
      </c>
      <c r="DG40" s="112" t="s">
        <v>61</v>
      </c>
      <c r="DH40" s="112" t="s">
        <v>62</v>
      </c>
      <c r="DI40" s="112" t="s">
        <v>63</v>
      </c>
      <c r="DJ40" s="112" t="s">
        <v>4</v>
      </c>
      <c r="DK40" s="113" t="s">
        <v>64</v>
      </c>
      <c r="DL40" s="112" t="s">
        <v>60</v>
      </c>
      <c r="DM40" s="112" t="s">
        <v>61</v>
      </c>
      <c r="DN40" s="112" t="s">
        <v>62</v>
      </c>
      <c r="DO40" s="112" t="s">
        <v>63</v>
      </c>
      <c r="DP40" s="112" t="s">
        <v>4</v>
      </c>
      <c r="DQ40" s="113" t="s">
        <v>64</v>
      </c>
      <c r="DR40" s="112" t="s">
        <v>60</v>
      </c>
      <c r="DS40" s="112" t="s">
        <v>61</v>
      </c>
      <c r="DT40" s="112" t="s">
        <v>62</v>
      </c>
      <c r="DU40" s="112" t="s">
        <v>63</v>
      </c>
      <c r="DV40" s="112" t="s">
        <v>4</v>
      </c>
      <c r="DW40" s="113" t="s">
        <v>64</v>
      </c>
      <c r="DX40" s="112" t="s">
        <v>60</v>
      </c>
      <c r="DY40" s="112" t="s">
        <v>61</v>
      </c>
      <c r="DZ40" s="112" t="s">
        <v>62</v>
      </c>
      <c r="EA40" s="112" t="s">
        <v>63</v>
      </c>
      <c r="EB40" s="112" t="s">
        <v>4</v>
      </c>
      <c r="EC40" s="113" t="s">
        <v>64</v>
      </c>
      <c r="ED40" s="112" t="s">
        <v>60</v>
      </c>
      <c r="EE40" s="112" t="s">
        <v>61</v>
      </c>
      <c r="EF40" s="112" t="s">
        <v>62</v>
      </c>
      <c r="EG40" s="112" t="s">
        <v>63</v>
      </c>
      <c r="EH40" s="112" t="s">
        <v>4</v>
      </c>
      <c r="EI40" s="113" t="s">
        <v>64</v>
      </c>
      <c r="EJ40" s="112" t="s">
        <v>60</v>
      </c>
      <c r="EK40" s="112" t="s">
        <v>61</v>
      </c>
      <c r="EL40" s="112" t="s">
        <v>62</v>
      </c>
      <c r="EM40" s="112" t="s">
        <v>63</v>
      </c>
      <c r="EN40" s="112" t="s">
        <v>4</v>
      </c>
      <c r="EO40" s="113" t="s">
        <v>64</v>
      </c>
      <c r="EP40" s="112" t="s">
        <v>60</v>
      </c>
      <c r="EQ40" s="112" t="s">
        <v>61</v>
      </c>
      <c r="ER40" s="112" t="s">
        <v>62</v>
      </c>
      <c r="ES40" s="112" t="s">
        <v>63</v>
      </c>
      <c r="ET40" s="112" t="s">
        <v>4</v>
      </c>
      <c r="EU40" s="113" t="s">
        <v>64</v>
      </c>
      <c r="EV40" s="112" t="s">
        <v>60</v>
      </c>
      <c r="EW40" s="112" t="s">
        <v>61</v>
      </c>
      <c r="EX40" s="112" t="s">
        <v>62</v>
      </c>
      <c r="EY40" s="112" t="s">
        <v>63</v>
      </c>
      <c r="EZ40" s="112" t="s">
        <v>4</v>
      </c>
      <c r="FA40" s="113" t="s">
        <v>64</v>
      </c>
      <c r="FB40" s="112" t="s">
        <v>60</v>
      </c>
      <c r="FC40" s="112" t="s">
        <v>61</v>
      </c>
      <c r="FD40" s="112" t="s">
        <v>62</v>
      </c>
      <c r="FE40" s="112" t="s">
        <v>63</v>
      </c>
      <c r="FF40" s="112" t="s">
        <v>4</v>
      </c>
      <c r="FG40" s="113" t="s">
        <v>64</v>
      </c>
      <c r="FH40" s="112" t="s">
        <v>60</v>
      </c>
      <c r="FI40" s="112" t="s">
        <v>61</v>
      </c>
      <c r="FJ40" s="112" t="s">
        <v>62</v>
      </c>
      <c r="FK40" s="112" t="s">
        <v>63</v>
      </c>
      <c r="FL40" s="112" t="s">
        <v>4</v>
      </c>
      <c r="FM40" s="113" t="s">
        <v>64</v>
      </c>
      <c r="FN40" s="112" t="s">
        <v>60</v>
      </c>
      <c r="FO40" s="112" t="s">
        <v>61</v>
      </c>
      <c r="FP40" s="112" t="s">
        <v>62</v>
      </c>
      <c r="FQ40" s="112" t="s">
        <v>63</v>
      </c>
      <c r="FR40" s="112" t="s">
        <v>4</v>
      </c>
      <c r="FS40" s="113" t="s">
        <v>64</v>
      </c>
      <c r="FT40" s="112" t="s">
        <v>60</v>
      </c>
      <c r="FU40" s="112" t="s">
        <v>61</v>
      </c>
      <c r="FV40" s="112" t="s">
        <v>62</v>
      </c>
      <c r="FW40" s="112" t="s">
        <v>63</v>
      </c>
      <c r="FX40" s="112" t="s">
        <v>4</v>
      </c>
      <c r="FY40" s="113" t="s">
        <v>64</v>
      </c>
      <c r="FZ40" s="112" t="s">
        <v>60</v>
      </c>
      <c r="GA40" s="112" t="s">
        <v>61</v>
      </c>
      <c r="GB40" s="112" t="s">
        <v>62</v>
      </c>
      <c r="GC40" s="112" t="s">
        <v>63</v>
      </c>
      <c r="GD40" s="112" t="s">
        <v>4</v>
      </c>
      <c r="GE40" s="113" t="s">
        <v>64</v>
      </c>
      <c r="GF40" s="112" t="s">
        <v>60</v>
      </c>
      <c r="GG40" s="112" t="s">
        <v>61</v>
      </c>
      <c r="GH40" s="112" t="s">
        <v>62</v>
      </c>
      <c r="GI40" s="112" t="s">
        <v>63</v>
      </c>
      <c r="GJ40" s="112" t="s">
        <v>4</v>
      </c>
      <c r="GK40" s="113" t="s">
        <v>64</v>
      </c>
      <c r="GL40" s="112" t="s">
        <v>60</v>
      </c>
      <c r="GM40" s="112" t="s">
        <v>61</v>
      </c>
      <c r="GN40" s="112" t="s">
        <v>62</v>
      </c>
      <c r="GO40" s="112" t="s">
        <v>63</v>
      </c>
      <c r="GP40" s="112" t="s">
        <v>4</v>
      </c>
      <c r="GQ40" s="113" t="s">
        <v>64</v>
      </c>
      <c r="GR40" s="112" t="s">
        <v>60</v>
      </c>
      <c r="GS40" s="112" t="s">
        <v>61</v>
      </c>
      <c r="GT40" s="112" t="s">
        <v>62</v>
      </c>
      <c r="GU40" s="112" t="s">
        <v>63</v>
      </c>
      <c r="GV40" s="112" t="s">
        <v>4</v>
      </c>
      <c r="GW40" s="113" t="s">
        <v>64</v>
      </c>
      <c r="GX40" s="112" t="s">
        <v>60</v>
      </c>
      <c r="GY40" s="112" t="s">
        <v>61</v>
      </c>
      <c r="GZ40" s="112" t="s">
        <v>62</v>
      </c>
      <c r="HA40" s="112" t="s">
        <v>63</v>
      </c>
      <c r="HB40" s="112" t="s">
        <v>4</v>
      </c>
      <c r="HC40" s="113" t="s">
        <v>64</v>
      </c>
      <c r="HD40" s="112" t="s">
        <v>60</v>
      </c>
      <c r="HE40" s="112" t="s">
        <v>61</v>
      </c>
      <c r="HF40" s="112" t="s">
        <v>62</v>
      </c>
      <c r="HG40" s="112" t="s">
        <v>63</v>
      </c>
      <c r="HH40" s="112" t="s">
        <v>4</v>
      </c>
      <c r="HI40" s="113" t="s">
        <v>64</v>
      </c>
      <c r="HJ40" s="112" t="s">
        <v>60</v>
      </c>
      <c r="HK40" s="112" t="s">
        <v>61</v>
      </c>
      <c r="HL40" s="112" t="s">
        <v>62</v>
      </c>
      <c r="HM40" s="112" t="s">
        <v>63</v>
      </c>
      <c r="HN40" s="112" t="s">
        <v>4</v>
      </c>
      <c r="HO40" s="113" t="s">
        <v>64</v>
      </c>
      <c r="HP40" s="112" t="s">
        <v>60</v>
      </c>
      <c r="HQ40" s="112" t="s">
        <v>61</v>
      </c>
      <c r="HR40" s="112" t="s">
        <v>62</v>
      </c>
      <c r="HS40" s="112" t="s">
        <v>63</v>
      </c>
      <c r="HT40" s="112" t="s">
        <v>4</v>
      </c>
      <c r="HU40" s="113" t="s">
        <v>64</v>
      </c>
      <c r="HV40" s="110"/>
      <c r="HW40" s="110"/>
      <c r="HX40" s="110"/>
      <c r="HY40" s="110"/>
      <c r="HZ40" s="110"/>
      <c r="IA40" s="110"/>
      <c r="IB40" s="110"/>
      <c r="IC40" s="110"/>
      <c r="ID40" s="110"/>
      <c r="IE40" s="110"/>
      <c r="IF40" s="110"/>
      <c r="IG40" s="110"/>
      <c r="IH40" s="110"/>
      <c r="II40" s="110"/>
      <c r="IJ40" s="110"/>
      <c r="IK40" s="110"/>
      <c r="IL40" s="110"/>
      <c r="IM40" s="110"/>
      <c r="IN40" s="110"/>
      <c r="IO40" s="110"/>
      <c r="IP40" s="110"/>
      <c r="IQ40" s="110"/>
      <c r="IR40" s="110"/>
      <c r="IS40" s="110"/>
      <c r="IT40" s="110"/>
      <c r="IU40" s="110"/>
      <c r="IV40" s="110"/>
      <c r="IW40" s="110"/>
      <c r="IX40" s="110"/>
      <c r="IY40" s="110"/>
      <c r="IZ40" s="110"/>
      <c r="JA40" s="110"/>
      <c r="JB40" s="110"/>
      <c r="JC40" s="110"/>
      <c r="JD40" s="110"/>
      <c r="JE40" s="110"/>
      <c r="JF40" s="110"/>
      <c r="JG40" s="110"/>
      <c r="JH40" s="110"/>
      <c r="JI40" s="110"/>
      <c r="JJ40" s="110"/>
      <c r="JK40" s="110"/>
      <c r="JL40" s="110"/>
      <c r="JM40" s="110"/>
      <c r="JN40" s="110"/>
      <c r="JO40" s="110"/>
      <c r="JP40" s="110"/>
      <c r="JQ40" s="110"/>
      <c r="JR40" s="110"/>
      <c r="JS40" s="110"/>
      <c r="JT40" s="110"/>
      <c r="JU40" s="110"/>
      <c r="JV40" s="110"/>
      <c r="JW40" s="110"/>
      <c r="JX40" s="110"/>
      <c r="JY40" s="110"/>
      <c r="JZ40" s="110"/>
      <c r="KA40" s="110"/>
      <c r="KB40" s="110"/>
      <c r="KC40" s="110"/>
      <c r="KD40" s="110"/>
      <c r="KE40" s="110"/>
      <c r="KF40" s="110"/>
      <c r="KG40" s="110"/>
      <c r="KH40" s="110"/>
      <c r="KI40" s="110"/>
      <c r="KJ40" s="110"/>
      <c r="KK40" s="110"/>
      <c r="KL40" s="110"/>
      <c r="KM40" s="110"/>
      <c r="KN40" s="110"/>
      <c r="KO40" s="110"/>
      <c r="KP40" s="110"/>
      <c r="KQ40" s="110"/>
      <c r="KR40" s="110"/>
      <c r="KS40" s="110"/>
      <c r="KT40" s="110"/>
      <c r="KU40" s="110"/>
      <c r="KV40" s="110"/>
      <c r="KW40" s="110"/>
      <c r="KX40" s="110"/>
      <c r="KY40" s="110"/>
      <c r="KZ40" s="110"/>
      <c r="LA40" s="110"/>
      <c r="LB40" s="110"/>
      <c r="LC40" s="110"/>
      <c r="LD40" s="110"/>
      <c r="LE40" s="110"/>
      <c r="LF40" s="110"/>
      <c r="LG40" s="110"/>
    </row>
    <row r="41">
      <c r="A41" s="1"/>
      <c r="B41" s="59"/>
      <c r="E41" s="81">
        <f t="shared" ref="E41:J41" si="35">N41+T41+Z41+AF41+AL41+AR41+AX41+BD41+BJ41+BP41+BV41+CB41+CH41+CN41+CT41+CZ41+DF41+DL41+DR41+DX41+ED41+EJ41+EP41+EV41+FB41+FH41+FN41+FT41+FZ41+GF41+GL41+GR41+GX41+HD41+HJ41+HP41</f>
        <v>0</v>
      </c>
      <c r="F41" s="81">
        <f t="shared" si="35"/>
        <v>0</v>
      </c>
      <c r="G41" s="81">
        <f t="shared" si="35"/>
        <v>1</v>
      </c>
      <c r="H41" s="81">
        <f t="shared" si="35"/>
        <v>2</v>
      </c>
      <c r="I41" s="81">
        <f t="shared" si="35"/>
        <v>10</v>
      </c>
      <c r="J41" s="81">
        <f t="shared" si="35"/>
        <v>1</v>
      </c>
      <c r="K41" s="31">
        <f t="shared" ref="K41:K43" si="37">sum(E41:J41)</f>
        <v>14</v>
      </c>
      <c r="M41" s="27"/>
      <c r="N41" s="106"/>
      <c r="O41" s="81"/>
      <c r="P41" s="81"/>
      <c r="Q41" s="81"/>
      <c r="R41" s="33">
        <v>3.0</v>
      </c>
      <c r="S41" s="81"/>
      <c r="T41" s="106"/>
      <c r="U41" s="81"/>
      <c r="V41" s="33">
        <v>1.0</v>
      </c>
      <c r="W41" s="81"/>
      <c r="X41" s="81"/>
      <c r="Y41" s="81"/>
      <c r="Z41" s="106"/>
      <c r="AA41" s="81"/>
      <c r="AB41" s="81"/>
      <c r="AC41" s="81"/>
      <c r="AD41" s="33">
        <v>2.0</v>
      </c>
      <c r="AE41" s="107"/>
      <c r="AF41" s="81"/>
      <c r="AG41" s="81"/>
      <c r="AH41" s="81"/>
      <c r="AI41" s="81"/>
      <c r="AJ41" s="81"/>
      <c r="AK41" s="107"/>
      <c r="AL41" s="106"/>
      <c r="AM41" s="81"/>
      <c r="AN41" s="81"/>
      <c r="AO41" s="81"/>
      <c r="AP41" s="81"/>
      <c r="AQ41" s="107"/>
      <c r="AR41" s="106"/>
      <c r="AS41" s="81"/>
      <c r="AT41" s="81"/>
      <c r="AU41" s="81"/>
      <c r="AV41" s="81"/>
      <c r="AW41" s="107"/>
      <c r="AX41" s="81"/>
      <c r="AY41" s="81"/>
      <c r="AZ41" s="81"/>
      <c r="BA41" s="81"/>
      <c r="BB41" s="81"/>
      <c r="BC41" s="107"/>
      <c r="BD41" s="186"/>
      <c r="BE41" s="187"/>
      <c r="BF41" s="187"/>
      <c r="BG41" s="158">
        <v>1.0</v>
      </c>
      <c r="BH41" s="187"/>
      <c r="BI41" s="107"/>
      <c r="BJ41" s="106"/>
      <c r="BK41" s="81"/>
      <c r="BL41" s="81"/>
      <c r="BM41" s="81"/>
      <c r="BN41" s="81"/>
      <c r="BO41" s="90">
        <v>1.0</v>
      </c>
      <c r="BP41" s="81"/>
      <c r="BQ41" s="81"/>
      <c r="BR41" s="81"/>
      <c r="BS41" s="81"/>
      <c r="BT41" s="81"/>
      <c r="BU41" s="107"/>
      <c r="BV41" s="81"/>
      <c r="BW41" s="81"/>
      <c r="BX41" s="81"/>
      <c r="BY41" s="81"/>
      <c r="BZ41" s="33">
        <v>1.0</v>
      </c>
      <c r="CA41" s="107"/>
      <c r="CB41" s="81"/>
      <c r="CC41" s="81"/>
      <c r="CD41" s="81"/>
      <c r="CE41" s="81"/>
      <c r="CF41" s="81"/>
      <c r="CG41" s="107"/>
      <c r="CH41" s="81"/>
      <c r="CI41" s="81"/>
      <c r="CJ41" s="81"/>
      <c r="CK41" s="81"/>
      <c r="CL41" s="81"/>
      <c r="CM41" s="107"/>
      <c r="CN41" s="81"/>
      <c r="CO41" s="81"/>
      <c r="CP41" s="81"/>
      <c r="CQ41" s="81"/>
      <c r="CR41" s="33">
        <v>1.0</v>
      </c>
      <c r="CS41" s="107"/>
      <c r="CT41" s="81"/>
      <c r="CU41" s="81"/>
      <c r="CV41" s="81"/>
      <c r="CW41" s="33">
        <v>1.0</v>
      </c>
      <c r="CX41" s="81"/>
      <c r="CY41" s="107"/>
      <c r="CZ41" s="81"/>
      <c r="DA41" s="81"/>
      <c r="DB41" s="81"/>
      <c r="DC41" s="81"/>
      <c r="DD41" s="81"/>
      <c r="DE41" s="107"/>
      <c r="DF41" s="81"/>
      <c r="DG41" s="81"/>
      <c r="DH41" s="81"/>
      <c r="DI41" s="81"/>
      <c r="DJ41" s="81"/>
      <c r="DK41" s="107"/>
      <c r="DL41" s="81"/>
      <c r="DM41" s="81"/>
      <c r="DN41" s="81"/>
      <c r="DO41" s="81"/>
      <c r="DP41" s="81"/>
      <c r="DQ41" s="107"/>
      <c r="DR41" s="81"/>
      <c r="DS41" s="81"/>
      <c r="DT41" s="81"/>
      <c r="DU41" s="81"/>
      <c r="DV41" s="81"/>
      <c r="DW41" s="107"/>
      <c r="DX41" s="81"/>
      <c r="DY41" s="81"/>
      <c r="DZ41" s="81"/>
      <c r="EA41" s="81"/>
      <c r="EB41" s="81"/>
      <c r="EC41" s="107"/>
      <c r="ED41" s="81"/>
      <c r="EE41" s="81"/>
      <c r="EF41" s="81"/>
      <c r="EG41" s="81"/>
      <c r="EH41" s="81"/>
      <c r="EI41" s="107"/>
      <c r="EJ41" s="81"/>
      <c r="EK41" s="81"/>
      <c r="EL41" s="81"/>
      <c r="EM41" s="81"/>
      <c r="EN41" s="81"/>
      <c r="EO41" s="107"/>
      <c r="EP41" s="81"/>
      <c r="EQ41" s="81"/>
      <c r="ER41" s="81"/>
      <c r="ES41" s="81"/>
      <c r="ET41" s="81"/>
      <c r="EU41" s="107"/>
      <c r="EV41" s="81"/>
      <c r="EW41" s="81"/>
      <c r="EX41" s="81"/>
      <c r="EY41" s="81"/>
      <c r="EZ41" s="81"/>
      <c r="FA41" s="107"/>
      <c r="FB41" s="81"/>
      <c r="FC41" s="81"/>
      <c r="FD41" s="81"/>
      <c r="FE41" s="81"/>
      <c r="FF41" s="33">
        <v>1.0</v>
      </c>
      <c r="FG41" s="107"/>
      <c r="FH41" s="81"/>
      <c r="FI41" s="81"/>
      <c r="FJ41" s="81"/>
      <c r="FK41" s="81"/>
      <c r="FL41" s="81"/>
      <c r="FM41" s="107"/>
      <c r="FN41" s="81"/>
      <c r="FO41" s="81"/>
      <c r="FP41" s="81"/>
      <c r="FQ41" s="81"/>
      <c r="FR41" s="81"/>
      <c r="FS41" s="107"/>
      <c r="FT41" s="81"/>
      <c r="FU41" s="81"/>
      <c r="FV41" s="81"/>
      <c r="FW41" s="81"/>
      <c r="FX41" s="81"/>
      <c r="FY41" s="107"/>
      <c r="FZ41" s="81"/>
      <c r="GA41" s="81"/>
      <c r="GB41" s="81"/>
      <c r="GC41" s="81"/>
      <c r="GD41" s="81"/>
      <c r="GE41" s="107"/>
      <c r="GF41" s="81"/>
      <c r="GG41" s="81"/>
      <c r="GH41" s="81"/>
      <c r="GI41" s="81"/>
      <c r="GJ41" s="81"/>
      <c r="GK41" s="107"/>
      <c r="GL41" s="81"/>
      <c r="GM41" s="81"/>
      <c r="GN41" s="81"/>
      <c r="GO41" s="81"/>
      <c r="GP41" s="33">
        <v>1.0</v>
      </c>
      <c r="GQ41" s="107"/>
      <c r="GR41" s="81"/>
      <c r="GS41" s="81"/>
      <c r="GT41" s="81"/>
      <c r="GU41" s="81"/>
      <c r="GV41" s="33">
        <v>1.0</v>
      </c>
      <c r="GW41" s="107"/>
      <c r="GX41" s="81"/>
      <c r="GY41" s="81"/>
      <c r="GZ41" s="81"/>
      <c r="HA41" s="81"/>
      <c r="HB41" s="81"/>
      <c r="HC41" s="107"/>
      <c r="HD41" s="81"/>
      <c r="HE41" s="81"/>
      <c r="HF41" s="81"/>
      <c r="HG41" s="81"/>
      <c r="HH41" s="81"/>
      <c r="HI41" s="107"/>
      <c r="HJ41" s="81"/>
      <c r="HK41" s="81"/>
      <c r="HL41" s="81"/>
      <c r="HM41" s="81"/>
      <c r="HN41" s="81"/>
      <c r="HO41" s="107"/>
      <c r="HP41" s="81"/>
      <c r="HQ41" s="81"/>
      <c r="HR41" s="81"/>
      <c r="HS41" s="81"/>
      <c r="HT41" s="81"/>
      <c r="HU41" s="107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</row>
    <row r="42">
      <c r="A42" s="1"/>
      <c r="B42" s="59"/>
      <c r="D42" s="110" t="s">
        <v>11</v>
      </c>
      <c r="E42" s="43">
        <f t="shared" ref="E42:J42" si="36">N42+T42+Z42+AF42+AL42+AR42+AX42+BD42+BJ42+BP42+BV42+CB42+CH42+CN42+CT42+CZ42+DF42+DL42+DR42+DX42+ED42+EJ42+EP42+EV42+FB42+FH42+FN42+FT42+FZ42+GF42+GL42+GR42+GX42+HD42+HJ42+HP42</f>
        <v>0</v>
      </c>
      <c r="F42" s="43">
        <f t="shared" si="36"/>
        <v>0</v>
      </c>
      <c r="G42" s="43">
        <f t="shared" si="36"/>
        <v>3999</v>
      </c>
      <c r="H42" s="43">
        <f t="shared" si="36"/>
        <v>7998</v>
      </c>
      <c r="I42" s="43">
        <f t="shared" si="36"/>
        <v>38302</v>
      </c>
      <c r="J42" s="43">
        <f t="shared" si="36"/>
        <v>3999</v>
      </c>
      <c r="K42" s="43">
        <f t="shared" si="37"/>
        <v>54298</v>
      </c>
      <c r="M42" s="27"/>
      <c r="N42" s="42"/>
      <c r="O42" s="43"/>
      <c r="P42" s="43"/>
      <c r="Q42" s="43"/>
      <c r="R42" s="45">
        <v>11997.0</v>
      </c>
      <c r="S42" s="43"/>
      <c r="T42" s="42"/>
      <c r="U42" s="43"/>
      <c r="V42" s="45">
        <v>3999.0</v>
      </c>
      <c r="W42" s="43"/>
      <c r="X42" s="43"/>
      <c r="Y42" s="43"/>
      <c r="Z42" s="42"/>
      <c r="AA42" s="43"/>
      <c r="AB42" s="43"/>
      <c r="AC42" s="43"/>
      <c r="AD42" s="45">
        <v>7998.0</v>
      </c>
      <c r="AE42" s="48"/>
      <c r="AF42" s="43"/>
      <c r="AG42" s="43"/>
      <c r="AH42" s="43"/>
      <c r="AI42" s="43"/>
      <c r="AJ42" s="43"/>
      <c r="AK42" s="48"/>
      <c r="AL42" s="42"/>
      <c r="AM42" s="43"/>
      <c r="AN42" s="43"/>
      <c r="AO42" s="43"/>
      <c r="AP42" s="43"/>
      <c r="AQ42" s="48"/>
      <c r="AR42" s="42"/>
      <c r="AS42" s="43"/>
      <c r="AT42" s="43"/>
      <c r="AU42" s="43"/>
      <c r="AV42" s="43"/>
      <c r="AW42" s="48"/>
      <c r="AX42" s="43"/>
      <c r="AY42" s="43"/>
      <c r="AZ42" s="43"/>
      <c r="BA42" s="43"/>
      <c r="BB42" s="43"/>
      <c r="BC42" s="48"/>
      <c r="BD42" s="162"/>
      <c r="BE42" s="163"/>
      <c r="BF42" s="163"/>
      <c r="BG42" s="192">
        <v>3999.0</v>
      </c>
      <c r="BH42" s="163"/>
      <c r="BI42" s="48"/>
      <c r="BJ42" s="42"/>
      <c r="BK42" s="43"/>
      <c r="BL42" s="43"/>
      <c r="BM42" s="43"/>
      <c r="BN42" s="43"/>
      <c r="BO42" s="190">
        <v>3999.0</v>
      </c>
      <c r="BP42" s="43"/>
      <c r="BQ42" s="43"/>
      <c r="BR42" s="43"/>
      <c r="BS42" s="43"/>
      <c r="BT42" s="43"/>
      <c r="BU42" s="48"/>
      <c r="BV42" s="43"/>
      <c r="BW42" s="43"/>
      <c r="BX42" s="43"/>
      <c r="BY42" s="43"/>
      <c r="BZ42" s="45">
        <v>2311.0</v>
      </c>
      <c r="CA42" s="48"/>
      <c r="CB42" s="43"/>
      <c r="CC42" s="43"/>
      <c r="CD42" s="43"/>
      <c r="CE42" s="43"/>
      <c r="CF42" s="43"/>
      <c r="CG42" s="48"/>
      <c r="CH42" s="43"/>
      <c r="CI42" s="43"/>
      <c r="CJ42" s="43"/>
      <c r="CK42" s="43"/>
      <c r="CL42" s="43"/>
      <c r="CM42" s="48"/>
      <c r="CN42" s="43"/>
      <c r="CO42" s="43"/>
      <c r="CP42" s="43"/>
      <c r="CQ42" s="43"/>
      <c r="CR42" s="45">
        <v>3999.0</v>
      </c>
      <c r="CS42" s="48"/>
      <c r="CT42" s="43"/>
      <c r="CU42" s="43"/>
      <c r="CV42" s="43"/>
      <c r="CW42" s="45">
        <v>3999.0</v>
      </c>
      <c r="CX42" s="43"/>
      <c r="CY42" s="48"/>
      <c r="CZ42" s="43"/>
      <c r="DA42" s="43"/>
      <c r="DB42" s="43"/>
      <c r="DC42" s="43"/>
      <c r="DD42" s="43"/>
      <c r="DE42" s="48"/>
      <c r="DF42" s="43"/>
      <c r="DG42" s="43"/>
      <c r="DH42" s="43"/>
      <c r="DI42" s="43"/>
      <c r="DJ42" s="43"/>
      <c r="DK42" s="48"/>
      <c r="DL42" s="43"/>
      <c r="DM42" s="43"/>
      <c r="DN42" s="43"/>
      <c r="DO42" s="43"/>
      <c r="DP42" s="43"/>
      <c r="DQ42" s="48"/>
      <c r="DR42" s="43"/>
      <c r="DS42" s="43"/>
      <c r="DT42" s="43"/>
      <c r="DU42" s="43"/>
      <c r="DV42" s="43"/>
      <c r="DW42" s="48"/>
      <c r="DX42" s="43"/>
      <c r="DY42" s="43"/>
      <c r="DZ42" s="43"/>
      <c r="EA42" s="43"/>
      <c r="EB42" s="43"/>
      <c r="EC42" s="48"/>
      <c r="ED42" s="43"/>
      <c r="EE42" s="43"/>
      <c r="EF42" s="43"/>
      <c r="EG42" s="43"/>
      <c r="EH42" s="43"/>
      <c r="EI42" s="48"/>
      <c r="EJ42" s="43"/>
      <c r="EK42" s="43"/>
      <c r="EL42" s="43"/>
      <c r="EM42" s="43"/>
      <c r="EN42" s="43"/>
      <c r="EO42" s="48"/>
      <c r="EP42" s="43"/>
      <c r="EQ42" s="43"/>
      <c r="ER42" s="43"/>
      <c r="ES42" s="43"/>
      <c r="ET42" s="43"/>
      <c r="EU42" s="48"/>
      <c r="EV42" s="43"/>
      <c r="EW42" s="43"/>
      <c r="EX42" s="43"/>
      <c r="EY42" s="43"/>
      <c r="EZ42" s="43"/>
      <c r="FA42" s="48"/>
      <c r="FB42" s="43"/>
      <c r="FC42" s="43"/>
      <c r="FD42" s="43"/>
      <c r="FE42" s="43"/>
      <c r="FF42" s="45">
        <v>3999.0</v>
      </c>
      <c r="FG42" s="48"/>
      <c r="FH42" s="43"/>
      <c r="FI42" s="43"/>
      <c r="FJ42" s="43"/>
      <c r="FK42" s="43"/>
      <c r="FL42" s="43"/>
      <c r="FM42" s="48"/>
      <c r="FN42" s="43"/>
      <c r="FO42" s="43"/>
      <c r="FP42" s="43"/>
      <c r="FQ42" s="43"/>
      <c r="FR42" s="43"/>
      <c r="FS42" s="48"/>
      <c r="FT42" s="43"/>
      <c r="FU42" s="43"/>
      <c r="FV42" s="43"/>
      <c r="FW42" s="43"/>
      <c r="FX42" s="43"/>
      <c r="FY42" s="48"/>
      <c r="FZ42" s="43"/>
      <c r="GA42" s="43"/>
      <c r="GB42" s="43"/>
      <c r="GC42" s="43"/>
      <c r="GD42" s="43"/>
      <c r="GE42" s="48"/>
      <c r="GF42" s="43"/>
      <c r="GG42" s="43"/>
      <c r="GH42" s="43"/>
      <c r="GI42" s="43"/>
      <c r="GJ42" s="43"/>
      <c r="GK42" s="48"/>
      <c r="GL42" s="43"/>
      <c r="GM42" s="43"/>
      <c r="GN42" s="43"/>
      <c r="GO42" s="43"/>
      <c r="GP42" s="45">
        <v>3999.0</v>
      </c>
      <c r="GQ42" s="48"/>
      <c r="GR42" s="43"/>
      <c r="GS42" s="43"/>
      <c r="GT42" s="43"/>
      <c r="GU42" s="43"/>
      <c r="GV42" s="45">
        <v>3999.0</v>
      </c>
      <c r="GW42" s="48"/>
      <c r="GX42" s="43"/>
      <c r="GY42" s="43"/>
      <c r="GZ42" s="43"/>
      <c r="HA42" s="43"/>
      <c r="HB42" s="43"/>
      <c r="HC42" s="48"/>
      <c r="HD42" s="43"/>
      <c r="HE42" s="43"/>
      <c r="HF42" s="43"/>
      <c r="HG42" s="43"/>
      <c r="HH42" s="43"/>
      <c r="HI42" s="48"/>
      <c r="HJ42" s="43"/>
      <c r="HK42" s="43"/>
      <c r="HL42" s="43"/>
      <c r="HM42" s="43"/>
      <c r="HN42" s="43"/>
      <c r="HO42" s="48"/>
      <c r="HP42" s="43"/>
      <c r="HQ42" s="43"/>
      <c r="HR42" s="43"/>
      <c r="HS42" s="43"/>
      <c r="HT42" s="43"/>
      <c r="HU42" s="48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</row>
    <row r="43">
      <c r="A43" s="1"/>
      <c r="B43" s="62"/>
      <c r="C43" s="63"/>
      <c r="D43" s="114" t="s">
        <v>13</v>
      </c>
      <c r="E43" s="71">
        <f t="shared" ref="E43:J43" si="38">N43+T43+Z43+AF43+AL43+AR43+AX43+BD43+BJ43+BP43+BV43+CB43+CH43+CN43+CT43+CZ43+DF43+DL43+DR43+DX43+ED43+EJ43+EP43+EV43+FB43+FH43+FN43+FT43+FZ43+GF43+GL43+GR43+GX43+HD43+HJ43+HP43</f>
        <v>0</v>
      </c>
      <c r="F43" s="71">
        <f t="shared" si="38"/>
        <v>0</v>
      </c>
      <c r="G43" s="71">
        <f t="shared" si="38"/>
        <v>1360</v>
      </c>
      <c r="H43" s="71">
        <f t="shared" si="38"/>
        <v>0</v>
      </c>
      <c r="I43" s="71">
        <f t="shared" si="38"/>
        <v>12337</v>
      </c>
      <c r="J43" s="71">
        <f t="shared" si="38"/>
        <v>0</v>
      </c>
      <c r="K43" s="71">
        <f t="shared" si="37"/>
        <v>13697</v>
      </c>
      <c r="L43" s="63"/>
      <c r="M43" s="65"/>
      <c r="N43" s="70"/>
      <c r="O43" s="71"/>
      <c r="P43" s="71"/>
      <c r="Q43" s="71"/>
      <c r="R43" s="73">
        <v>1580.0</v>
      </c>
      <c r="S43" s="71"/>
      <c r="T43" s="70"/>
      <c r="U43" s="71"/>
      <c r="V43" s="73">
        <v>1360.0</v>
      </c>
      <c r="W43" s="71"/>
      <c r="X43" s="71"/>
      <c r="Y43" s="71"/>
      <c r="Z43" s="70"/>
      <c r="AA43" s="71"/>
      <c r="AB43" s="71"/>
      <c r="AC43" s="71"/>
      <c r="AD43" s="71"/>
      <c r="AE43" s="76"/>
      <c r="AF43" s="71"/>
      <c r="AG43" s="71"/>
      <c r="AH43" s="71"/>
      <c r="AI43" s="71"/>
      <c r="AJ43" s="71"/>
      <c r="AK43" s="76"/>
      <c r="AL43" s="70"/>
      <c r="AM43" s="71"/>
      <c r="AN43" s="71"/>
      <c r="AO43" s="71"/>
      <c r="AP43" s="71"/>
      <c r="AQ43" s="76"/>
      <c r="AR43" s="70"/>
      <c r="AS43" s="71"/>
      <c r="AT43" s="71"/>
      <c r="AU43" s="71"/>
      <c r="AV43" s="71"/>
      <c r="AW43" s="76"/>
      <c r="AX43" s="71"/>
      <c r="AY43" s="71"/>
      <c r="AZ43" s="71"/>
      <c r="BA43" s="71"/>
      <c r="BB43" s="71"/>
      <c r="BC43" s="76"/>
      <c r="BD43" s="171"/>
      <c r="BE43" s="172"/>
      <c r="BF43" s="172"/>
      <c r="BG43" s="172"/>
      <c r="BH43" s="172"/>
      <c r="BI43" s="76"/>
      <c r="BJ43" s="70"/>
      <c r="BK43" s="71"/>
      <c r="BL43" s="71"/>
      <c r="BM43" s="71"/>
      <c r="BN43" s="71"/>
      <c r="BO43" s="76"/>
      <c r="BP43" s="71"/>
      <c r="BQ43" s="71"/>
      <c r="BR43" s="71"/>
      <c r="BS43" s="71"/>
      <c r="BT43" s="71"/>
      <c r="BU43" s="76"/>
      <c r="BV43" s="71"/>
      <c r="BW43" s="71"/>
      <c r="BX43" s="71"/>
      <c r="BY43" s="71"/>
      <c r="BZ43" s="71"/>
      <c r="CA43" s="76"/>
      <c r="CB43" s="71"/>
      <c r="CC43" s="71"/>
      <c r="CD43" s="71"/>
      <c r="CE43" s="71"/>
      <c r="CF43" s="71"/>
      <c r="CG43" s="76"/>
      <c r="CH43" s="71"/>
      <c r="CI43" s="71"/>
      <c r="CJ43" s="71"/>
      <c r="CK43" s="71"/>
      <c r="CL43" s="71"/>
      <c r="CM43" s="76"/>
      <c r="CN43" s="71"/>
      <c r="CO43" s="71"/>
      <c r="CP43" s="71"/>
      <c r="CQ43" s="71"/>
      <c r="CR43" s="73">
        <v>4879.0</v>
      </c>
      <c r="CS43" s="76"/>
      <c r="CT43" s="71"/>
      <c r="CU43" s="71"/>
      <c r="CV43" s="71"/>
      <c r="CW43" s="71"/>
      <c r="CX43" s="71"/>
      <c r="CY43" s="76"/>
      <c r="CZ43" s="71"/>
      <c r="DA43" s="71"/>
      <c r="DB43" s="71"/>
      <c r="DC43" s="71"/>
      <c r="DD43" s="71"/>
      <c r="DE43" s="76"/>
      <c r="DF43" s="71"/>
      <c r="DG43" s="71"/>
      <c r="DH43" s="71"/>
      <c r="DI43" s="71"/>
      <c r="DJ43" s="71"/>
      <c r="DK43" s="76"/>
      <c r="DL43" s="71"/>
      <c r="DM43" s="71"/>
      <c r="DN43" s="71"/>
      <c r="DO43" s="71"/>
      <c r="DP43" s="71"/>
      <c r="DQ43" s="76"/>
      <c r="DR43" s="71"/>
      <c r="DS43" s="71"/>
      <c r="DT43" s="71"/>
      <c r="DU43" s="71"/>
      <c r="DV43" s="71"/>
      <c r="DW43" s="76"/>
      <c r="DX43" s="71"/>
      <c r="DY43" s="71"/>
      <c r="DZ43" s="71"/>
      <c r="EA43" s="71"/>
      <c r="EB43" s="71"/>
      <c r="EC43" s="76"/>
      <c r="ED43" s="71"/>
      <c r="EE43" s="71"/>
      <c r="EF43" s="71"/>
      <c r="EG43" s="71"/>
      <c r="EH43" s="71"/>
      <c r="EI43" s="76"/>
      <c r="EJ43" s="71"/>
      <c r="EK43" s="71"/>
      <c r="EL43" s="71"/>
      <c r="EM43" s="71"/>
      <c r="EN43" s="71"/>
      <c r="EO43" s="76"/>
      <c r="EP43" s="71"/>
      <c r="EQ43" s="71"/>
      <c r="ER43" s="71"/>
      <c r="ES43" s="71"/>
      <c r="ET43" s="71"/>
      <c r="EU43" s="76"/>
      <c r="EV43" s="71"/>
      <c r="EW43" s="71"/>
      <c r="EX43" s="71"/>
      <c r="EY43" s="71"/>
      <c r="EZ43" s="71"/>
      <c r="FA43" s="76"/>
      <c r="FB43" s="71"/>
      <c r="FC43" s="71"/>
      <c r="FD43" s="71"/>
      <c r="FE43" s="71"/>
      <c r="FF43" s="71"/>
      <c r="FG43" s="76"/>
      <c r="FH43" s="71"/>
      <c r="FI43" s="71"/>
      <c r="FJ43" s="71"/>
      <c r="FK43" s="71"/>
      <c r="FL43" s="71"/>
      <c r="FM43" s="76"/>
      <c r="FN43" s="71"/>
      <c r="FO43" s="71"/>
      <c r="FP43" s="71"/>
      <c r="FQ43" s="71"/>
      <c r="FR43" s="71"/>
      <c r="FS43" s="76"/>
      <c r="FT43" s="71"/>
      <c r="FU43" s="71"/>
      <c r="FV43" s="71"/>
      <c r="FW43" s="71"/>
      <c r="FX43" s="71"/>
      <c r="FY43" s="76"/>
      <c r="FZ43" s="71"/>
      <c r="GA43" s="71"/>
      <c r="GB43" s="71"/>
      <c r="GC43" s="71"/>
      <c r="GD43" s="71"/>
      <c r="GE43" s="76"/>
      <c r="GF43" s="71"/>
      <c r="GG43" s="71"/>
      <c r="GH43" s="71"/>
      <c r="GI43" s="71"/>
      <c r="GJ43" s="71"/>
      <c r="GK43" s="76"/>
      <c r="GL43" s="71"/>
      <c r="GM43" s="71"/>
      <c r="GN43" s="71"/>
      <c r="GO43" s="71"/>
      <c r="GP43" s="73">
        <f>999+880</f>
        <v>1879</v>
      </c>
      <c r="GQ43" s="76"/>
      <c r="GR43" s="71"/>
      <c r="GS43" s="71"/>
      <c r="GT43" s="71"/>
      <c r="GU43" s="71"/>
      <c r="GV43" s="73">
        <v>3999.0</v>
      </c>
      <c r="GW43" s="76"/>
      <c r="GX43" s="71"/>
      <c r="GY43" s="71"/>
      <c r="GZ43" s="71"/>
      <c r="HA43" s="71"/>
      <c r="HB43" s="71"/>
      <c r="HC43" s="76"/>
      <c r="HD43" s="71"/>
      <c r="HE43" s="71"/>
      <c r="HF43" s="71"/>
      <c r="HG43" s="71"/>
      <c r="HH43" s="71"/>
      <c r="HI43" s="76"/>
      <c r="HJ43" s="71"/>
      <c r="HK43" s="71"/>
      <c r="HL43" s="71"/>
      <c r="HM43" s="71"/>
      <c r="HN43" s="71"/>
      <c r="HO43" s="76"/>
      <c r="HP43" s="71"/>
      <c r="HQ43" s="71"/>
      <c r="HR43" s="71"/>
      <c r="HS43" s="71"/>
      <c r="HT43" s="71"/>
      <c r="HU43" s="76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</row>
    <row r="44">
      <c r="A44" s="1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79">
        <v>46156.0</v>
      </c>
      <c r="O44" s="13"/>
      <c r="P44" s="13"/>
      <c r="Q44" s="13"/>
      <c r="R44" s="13"/>
      <c r="S44" s="80"/>
      <c r="T44" s="79">
        <v>46157.0</v>
      </c>
      <c r="U44" s="13"/>
      <c r="V44" s="13"/>
      <c r="W44" s="13"/>
      <c r="X44" s="13"/>
      <c r="Y44" s="80"/>
      <c r="Z44" s="79">
        <v>46158.0</v>
      </c>
      <c r="AA44" s="13"/>
      <c r="AB44" s="13"/>
      <c r="AC44" s="13"/>
      <c r="AD44" s="13"/>
      <c r="AE44" s="80"/>
      <c r="AF44" s="79">
        <v>46159.0</v>
      </c>
      <c r="AG44" s="13"/>
      <c r="AH44" s="13"/>
      <c r="AI44" s="13"/>
      <c r="AJ44" s="13"/>
      <c r="AK44" s="80"/>
      <c r="AL44" s="79">
        <v>46160.0</v>
      </c>
      <c r="AM44" s="13"/>
      <c r="AN44" s="13"/>
      <c r="AO44" s="13"/>
      <c r="AP44" s="13"/>
      <c r="AQ44" s="80"/>
      <c r="AR44" s="79">
        <v>46161.0</v>
      </c>
      <c r="AS44" s="13"/>
      <c r="AT44" s="13"/>
      <c r="AU44" s="13"/>
      <c r="AV44" s="13"/>
      <c r="AW44" s="80"/>
      <c r="AX44" s="79">
        <v>46162.0</v>
      </c>
      <c r="AY44" s="13"/>
      <c r="AZ44" s="13"/>
      <c r="BA44" s="13"/>
      <c r="BB44" s="13"/>
      <c r="BC44" s="80"/>
      <c r="BD44" s="79">
        <v>46163.0</v>
      </c>
      <c r="BE44" s="13"/>
      <c r="BF44" s="13"/>
      <c r="BG44" s="13"/>
      <c r="BH44" s="13"/>
      <c r="BI44" s="80"/>
      <c r="BJ44" s="79">
        <v>46164.0</v>
      </c>
      <c r="BK44" s="13"/>
      <c r="BL44" s="13"/>
      <c r="BM44" s="13"/>
      <c r="BN44" s="13"/>
      <c r="BO44" s="80"/>
      <c r="BP44" s="79">
        <v>46165.0</v>
      </c>
      <c r="BQ44" s="13"/>
      <c r="BR44" s="13"/>
      <c r="BS44" s="13"/>
      <c r="BT44" s="13"/>
      <c r="BU44" s="80"/>
      <c r="BV44" s="79">
        <v>46166.0</v>
      </c>
      <c r="BW44" s="13"/>
      <c r="BX44" s="13"/>
      <c r="BY44" s="13"/>
      <c r="BZ44" s="13"/>
      <c r="CA44" s="80"/>
      <c r="CB44" s="79">
        <v>46167.0</v>
      </c>
      <c r="CC44" s="13"/>
      <c r="CD44" s="13"/>
      <c r="CE44" s="13"/>
      <c r="CF44" s="13"/>
      <c r="CG44" s="80"/>
      <c r="CH44" s="79">
        <v>46168.0</v>
      </c>
      <c r="CI44" s="13"/>
      <c r="CJ44" s="13"/>
      <c r="CK44" s="13"/>
      <c r="CL44" s="13"/>
      <c r="CM44" s="80"/>
      <c r="CN44" s="79">
        <v>46169.0</v>
      </c>
      <c r="CO44" s="13"/>
      <c r="CP44" s="13"/>
      <c r="CQ44" s="13"/>
      <c r="CR44" s="13"/>
      <c r="CS44" s="80"/>
      <c r="CT44" s="79">
        <v>46170.0</v>
      </c>
      <c r="CU44" s="13"/>
      <c r="CV44" s="13"/>
      <c r="CW44" s="13"/>
      <c r="CX44" s="13"/>
      <c r="CY44" s="80"/>
      <c r="CZ44" s="79">
        <v>46171.0</v>
      </c>
      <c r="DA44" s="13"/>
      <c r="DB44" s="13"/>
      <c r="DC44" s="13"/>
      <c r="DD44" s="13"/>
      <c r="DE44" s="80"/>
      <c r="DF44" s="79">
        <v>46172.0</v>
      </c>
      <c r="DG44" s="13"/>
      <c r="DH44" s="13"/>
      <c r="DI44" s="13"/>
      <c r="DJ44" s="13"/>
      <c r="DK44" s="80"/>
      <c r="DL44" s="79">
        <v>46173.0</v>
      </c>
      <c r="DM44" s="13"/>
      <c r="DN44" s="13"/>
      <c r="DO44" s="13"/>
      <c r="DP44" s="13"/>
      <c r="DQ44" s="80"/>
      <c r="DR44" s="79">
        <v>46174.0</v>
      </c>
      <c r="DS44" s="13"/>
      <c r="DT44" s="13"/>
      <c r="DU44" s="13"/>
      <c r="DV44" s="13"/>
      <c r="DW44" s="80"/>
      <c r="DX44" s="79">
        <v>46175.0</v>
      </c>
      <c r="DY44" s="13"/>
      <c r="DZ44" s="13"/>
      <c r="EA44" s="13"/>
      <c r="EB44" s="13"/>
      <c r="EC44" s="80"/>
      <c r="ED44" s="79">
        <v>46176.0</v>
      </c>
      <c r="EE44" s="13"/>
      <c r="EF44" s="13"/>
      <c r="EG44" s="13"/>
      <c r="EH44" s="13"/>
      <c r="EI44" s="80"/>
      <c r="EJ44" s="79">
        <v>46177.0</v>
      </c>
      <c r="EK44" s="13"/>
      <c r="EL44" s="13"/>
      <c r="EM44" s="13"/>
      <c r="EN44" s="13"/>
      <c r="EO44" s="80"/>
      <c r="EP44" s="79">
        <v>46178.0</v>
      </c>
      <c r="EQ44" s="13"/>
      <c r="ER44" s="13"/>
      <c r="ES44" s="13"/>
      <c r="ET44" s="13"/>
      <c r="EU44" s="80"/>
      <c r="EV44" s="79">
        <v>46179.0</v>
      </c>
      <c r="EW44" s="13"/>
      <c r="EX44" s="13"/>
      <c r="EY44" s="13"/>
      <c r="EZ44" s="13"/>
      <c r="FA44" s="80"/>
      <c r="FB44" s="79">
        <v>46180.0</v>
      </c>
      <c r="FC44" s="13"/>
      <c r="FD44" s="13"/>
      <c r="FE44" s="13"/>
      <c r="FF44" s="13"/>
      <c r="FG44" s="80"/>
      <c r="FH44" s="79">
        <v>46181.0</v>
      </c>
      <c r="FI44" s="13"/>
      <c r="FJ44" s="13"/>
      <c r="FK44" s="13"/>
      <c r="FL44" s="13"/>
      <c r="FM44" s="80"/>
      <c r="FN44" s="79">
        <v>46182.0</v>
      </c>
      <c r="FO44" s="13"/>
      <c r="FP44" s="13"/>
      <c r="FQ44" s="13"/>
      <c r="FR44" s="13"/>
      <c r="FS44" s="80"/>
      <c r="FT44" s="79">
        <v>46183.0</v>
      </c>
      <c r="FU44" s="13"/>
      <c r="FV44" s="13"/>
      <c r="FW44" s="13"/>
      <c r="FX44" s="13"/>
      <c r="FY44" s="80"/>
      <c r="FZ44" s="79">
        <v>46184.0</v>
      </c>
      <c r="GA44" s="13"/>
      <c r="GB44" s="13"/>
      <c r="GC44" s="13"/>
      <c r="GD44" s="13"/>
      <c r="GE44" s="80"/>
      <c r="GF44" s="79">
        <v>46185.0</v>
      </c>
      <c r="GG44" s="13"/>
      <c r="GH44" s="13"/>
      <c r="GI44" s="13"/>
      <c r="GJ44" s="13"/>
      <c r="GK44" s="80"/>
      <c r="GL44" s="79">
        <v>46186.0</v>
      </c>
      <c r="GM44" s="13"/>
      <c r="GN44" s="13"/>
      <c r="GO44" s="13"/>
      <c r="GP44" s="13"/>
      <c r="GQ44" s="80"/>
      <c r="GR44" s="79">
        <v>46187.0</v>
      </c>
      <c r="GS44" s="13"/>
      <c r="GT44" s="13"/>
      <c r="GU44" s="13"/>
      <c r="GV44" s="13"/>
      <c r="GW44" s="80"/>
      <c r="GX44" s="79">
        <v>46188.0</v>
      </c>
      <c r="GY44" s="13"/>
      <c r="GZ44" s="13"/>
      <c r="HA44" s="13"/>
      <c r="HB44" s="13"/>
      <c r="HC44" s="80"/>
      <c r="HD44" s="79">
        <v>46189.0</v>
      </c>
      <c r="HE44" s="13"/>
      <c r="HF44" s="13"/>
      <c r="HG44" s="13"/>
      <c r="HH44" s="13"/>
      <c r="HI44" s="80"/>
      <c r="HJ44" s="79">
        <v>46190.0</v>
      </c>
      <c r="HK44" s="13"/>
      <c r="HL44" s="13"/>
      <c r="HM44" s="13"/>
      <c r="HN44" s="13"/>
      <c r="HO44" s="80"/>
      <c r="HP44" s="79">
        <v>46191.0</v>
      </c>
      <c r="HQ44" s="13"/>
      <c r="HR44" s="13"/>
      <c r="HS44" s="13"/>
      <c r="HT44" s="13"/>
      <c r="HU44" s="80"/>
      <c r="HV44" s="79">
        <v>46192.0</v>
      </c>
      <c r="HW44" s="13"/>
      <c r="HX44" s="13"/>
      <c r="HY44" s="13"/>
      <c r="HZ44" s="13"/>
      <c r="IA44" s="80"/>
      <c r="IB44" s="79">
        <v>46193.0</v>
      </c>
      <c r="IC44" s="13"/>
      <c r="ID44" s="13"/>
      <c r="IE44" s="13"/>
      <c r="IF44" s="13"/>
      <c r="IG44" s="80"/>
      <c r="IH44" s="79">
        <v>46191.0</v>
      </c>
      <c r="II44" s="13"/>
      <c r="IJ44" s="13"/>
      <c r="IK44" s="13"/>
      <c r="IL44" s="13"/>
      <c r="IM44" s="80"/>
      <c r="IN44" s="79">
        <v>46192.0</v>
      </c>
      <c r="IO44" s="13"/>
      <c r="IP44" s="13"/>
      <c r="IQ44" s="13"/>
      <c r="IR44" s="13"/>
      <c r="IS44" s="80"/>
      <c r="IT44" s="79">
        <v>46193.0</v>
      </c>
      <c r="IU44" s="13"/>
      <c r="IV44" s="13"/>
      <c r="IW44" s="13"/>
      <c r="IX44" s="13"/>
      <c r="IY44" s="80"/>
      <c r="IZ44" s="79">
        <v>46194.0</v>
      </c>
      <c r="JA44" s="13"/>
      <c r="JB44" s="13"/>
      <c r="JC44" s="13"/>
      <c r="JD44" s="13"/>
      <c r="JE44" s="80"/>
      <c r="JF44" s="79">
        <v>46195.0</v>
      </c>
      <c r="JG44" s="13"/>
      <c r="JH44" s="13"/>
      <c r="JI44" s="13"/>
      <c r="JJ44" s="13"/>
      <c r="JK44" s="80"/>
      <c r="JL44" s="79">
        <v>46196.0</v>
      </c>
      <c r="JM44" s="13"/>
      <c r="JN44" s="13"/>
      <c r="JO44" s="13"/>
      <c r="JP44" s="13"/>
      <c r="JQ44" s="80"/>
      <c r="JR44" s="79">
        <v>46197.0</v>
      </c>
      <c r="JS44" s="13"/>
      <c r="JT44" s="13"/>
      <c r="JU44" s="13"/>
      <c r="JV44" s="13"/>
      <c r="JW44" s="80"/>
      <c r="JX44" s="79">
        <v>46198.0</v>
      </c>
      <c r="JY44" s="13"/>
      <c r="JZ44" s="13"/>
      <c r="KA44" s="13"/>
      <c r="KB44" s="13"/>
      <c r="KC44" s="80"/>
      <c r="KD44" s="79">
        <v>46199.0</v>
      </c>
      <c r="KE44" s="13"/>
      <c r="KF44" s="13"/>
      <c r="KG44" s="13"/>
      <c r="KH44" s="13"/>
      <c r="KI44" s="80"/>
      <c r="KJ44" s="79">
        <v>46200.0</v>
      </c>
      <c r="KK44" s="13"/>
      <c r="KL44" s="13"/>
      <c r="KM44" s="13"/>
      <c r="KN44" s="13"/>
      <c r="KO44" s="80"/>
      <c r="KP44" s="79">
        <v>46201.0</v>
      </c>
      <c r="KQ44" s="13"/>
      <c r="KR44" s="13"/>
      <c r="KS44" s="13"/>
      <c r="KT44" s="13"/>
      <c r="KU44" s="80"/>
      <c r="KV44" s="79">
        <v>46202.0</v>
      </c>
      <c r="KW44" s="13"/>
      <c r="KX44" s="13"/>
      <c r="KY44" s="13"/>
      <c r="KZ44" s="13"/>
      <c r="LA44" s="80"/>
      <c r="LB44" s="79">
        <v>46203.0</v>
      </c>
      <c r="LC44" s="13"/>
      <c r="LD44" s="13"/>
      <c r="LE44" s="13"/>
      <c r="LF44" s="13"/>
      <c r="LG44" s="80"/>
    </row>
    <row r="45">
      <c r="A45" s="1"/>
      <c r="B45" s="182" t="s">
        <v>56</v>
      </c>
      <c r="C45" s="13"/>
      <c r="D45" s="14" t="s">
        <v>2</v>
      </c>
      <c r="E45" s="14" t="s">
        <v>60</v>
      </c>
      <c r="F45" s="14" t="s">
        <v>61</v>
      </c>
      <c r="G45" s="14" t="s">
        <v>62</v>
      </c>
      <c r="H45" s="14" t="s">
        <v>63</v>
      </c>
      <c r="I45" s="14" t="s">
        <v>4</v>
      </c>
      <c r="J45" s="14" t="s">
        <v>64</v>
      </c>
      <c r="K45" s="89" t="s">
        <v>33</v>
      </c>
      <c r="L45" s="15" t="s">
        <v>5</v>
      </c>
      <c r="M45" s="16" t="s">
        <v>6</v>
      </c>
      <c r="N45" s="139" t="s">
        <v>60</v>
      </c>
      <c r="O45" s="24" t="s">
        <v>61</v>
      </c>
      <c r="P45" s="24" t="s">
        <v>62</v>
      </c>
      <c r="Q45" s="24" t="s">
        <v>63</v>
      </c>
      <c r="R45" s="24" t="s">
        <v>4</v>
      </c>
      <c r="S45" s="24" t="s">
        <v>64</v>
      </c>
      <c r="T45" s="139" t="s">
        <v>60</v>
      </c>
      <c r="U45" s="24" t="s">
        <v>61</v>
      </c>
      <c r="V45" s="24" t="s">
        <v>62</v>
      </c>
      <c r="W45" s="24" t="s">
        <v>63</v>
      </c>
      <c r="X45" s="24" t="s">
        <v>4</v>
      </c>
      <c r="Y45" s="24" t="s">
        <v>64</v>
      </c>
      <c r="Z45" s="139" t="s">
        <v>60</v>
      </c>
      <c r="AA45" s="24" t="s">
        <v>61</v>
      </c>
      <c r="AB45" s="24" t="s">
        <v>62</v>
      </c>
      <c r="AC45" s="24" t="s">
        <v>63</v>
      </c>
      <c r="AD45" s="24" t="s">
        <v>4</v>
      </c>
      <c r="AE45" s="140" t="s">
        <v>64</v>
      </c>
      <c r="AF45" s="24" t="s">
        <v>60</v>
      </c>
      <c r="AG45" s="24" t="s">
        <v>61</v>
      </c>
      <c r="AH45" s="24" t="s">
        <v>62</v>
      </c>
      <c r="AI45" s="24" t="s">
        <v>63</v>
      </c>
      <c r="AJ45" s="24" t="s">
        <v>4</v>
      </c>
      <c r="AK45" s="140" t="s">
        <v>64</v>
      </c>
      <c r="AL45" s="139" t="s">
        <v>60</v>
      </c>
      <c r="AM45" s="24" t="s">
        <v>61</v>
      </c>
      <c r="AN45" s="24" t="s">
        <v>62</v>
      </c>
      <c r="AO45" s="24" t="s">
        <v>63</v>
      </c>
      <c r="AP45" s="24" t="s">
        <v>4</v>
      </c>
      <c r="AQ45" s="140" t="s">
        <v>64</v>
      </c>
      <c r="AR45" s="139" t="s">
        <v>60</v>
      </c>
      <c r="AS45" s="24" t="s">
        <v>61</v>
      </c>
      <c r="AT45" s="24" t="s">
        <v>62</v>
      </c>
      <c r="AU45" s="24" t="s">
        <v>63</v>
      </c>
      <c r="AV45" s="24" t="s">
        <v>4</v>
      </c>
      <c r="AW45" s="140" t="s">
        <v>64</v>
      </c>
      <c r="AX45" s="24" t="s">
        <v>60</v>
      </c>
      <c r="AY45" s="24" t="s">
        <v>61</v>
      </c>
      <c r="AZ45" s="24" t="s">
        <v>62</v>
      </c>
      <c r="BA45" s="24" t="s">
        <v>63</v>
      </c>
      <c r="BB45" s="24" t="s">
        <v>4</v>
      </c>
      <c r="BC45" s="140" t="s">
        <v>64</v>
      </c>
      <c r="BD45" s="139" t="s">
        <v>60</v>
      </c>
      <c r="BE45" s="24" t="s">
        <v>61</v>
      </c>
      <c r="BF45" s="24" t="s">
        <v>62</v>
      </c>
      <c r="BG45" s="24" t="s">
        <v>63</v>
      </c>
      <c r="BH45" s="24" t="s">
        <v>4</v>
      </c>
      <c r="BI45" s="140" t="s">
        <v>64</v>
      </c>
      <c r="BJ45" s="139" t="s">
        <v>60</v>
      </c>
      <c r="BK45" s="24" t="s">
        <v>61</v>
      </c>
      <c r="BL45" s="24" t="s">
        <v>62</v>
      </c>
      <c r="BM45" s="24" t="s">
        <v>63</v>
      </c>
      <c r="BN45" s="24" t="s">
        <v>4</v>
      </c>
      <c r="BO45" s="140" t="s">
        <v>64</v>
      </c>
      <c r="BP45" s="24" t="s">
        <v>60</v>
      </c>
      <c r="BQ45" s="24" t="s">
        <v>61</v>
      </c>
      <c r="BR45" s="24" t="s">
        <v>62</v>
      </c>
      <c r="BS45" s="24" t="s">
        <v>63</v>
      </c>
      <c r="BT45" s="24" t="s">
        <v>4</v>
      </c>
      <c r="BU45" s="140" t="s">
        <v>64</v>
      </c>
      <c r="BV45" s="24" t="s">
        <v>60</v>
      </c>
      <c r="BW45" s="24" t="s">
        <v>61</v>
      </c>
      <c r="BX45" s="24" t="s">
        <v>62</v>
      </c>
      <c r="BY45" s="24" t="s">
        <v>63</v>
      </c>
      <c r="BZ45" s="24" t="s">
        <v>4</v>
      </c>
      <c r="CA45" s="140" t="s">
        <v>64</v>
      </c>
      <c r="CB45" s="24" t="s">
        <v>60</v>
      </c>
      <c r="CC45" s="24" t="s">
        <v>61</v>
      </c>
      <c r="CD45" s="24" t="s">
        <v>62</v>
      </c>
      <c r="CE45" s="24" t="s">
        <v>63</v>
      </c>
      <c r="CF45" s="24" t="s">
        <v>4</v>
      </c>
      <c r="CG45" s="140" t="s">
        <v>64</v>
      </c>
      <c r="CH45" s="24" t="s">
        <v>60</v>
      </c>
      <c r="CI45" s="24" t="s">
        <v>61</v>
      </c>
      <c r="CJ45" s="24" t="s">
        <v>62</v>
      </c>
      <c r="CK45" s="24" t="s">
        <v>63</v>
      </c>
      <c r="CL45" s="24" t="s">
        <v>4</v>
      </c>
      <c r="CM45" s="140" t="s">
        <v>64</v>
      </c>
      <c r="CN45" s="24" t="s">
        <v>60</v>
      </c>
      <c r="CO45" s="24" t="s">
        <v>61</v>
      </c>
      <c r="CP45" s="24" t="s">
        <v>62</v>
      </c>
      <c r="CQ45" s="24" t="s">
        <v>63</v>
      </c>
      <c r="CR45" s="24" t="s">
        <v>4</v>
      </c>
      <c r="CS45" s="140" t="s">
        <v>64</v>
      </c>
      <c r="CT45" s="24" t="s">
        <v>60</v>
      </c>
      <c r="CU45" s="24" t="s">
        <v>61</v>
      </c>
      <c r="CV45" s="24" t="s">
        <v>62</v>
      </c>
      <c r="CW45" s="24" t="s">
        <v>63</v>
      </c>
      <c r="CX45" s="24" t="s">
        <v>4</v>
      </c>
      <c r="CY45" s="140" t="s">
        <v>64</v>
      </c>
      <c r="CZ45" s="24" t="s">
        <v>60</v>
      </c>
      <c r="DA45" s="24" t="s">
        <v>61</v>
      </c>
      <c r="DB45" s="24" t="s">
        <v>62</v>
      </c>
      <c r="DC45" s="24" t="s">
        <v>63</v>
      </c>
      <c r="DD45" s="24" t="s">
        <v>4</v>
      </c>
      <c r="DE45" s="140" t="s">
        <v>64</v>
      </c>
      <c r="DF45" s="24" t="s">
        <v>60</v>
      </c>
      <c r="DG45" s="24" t="s">
        <v>61</v>
      </c>
      <c r="DH45" s="24" t="s">
        <v>62</v>
      </c>
      <c r="DI45" s="24" t="s">
        <v>63</v>
      </c>
      <c r="DJ45" s="24" t="s">
        <v>4</v>
      </c>
      <c r="DK45" s="140" t="s">
        <v>64</v>
      </c>
      <c r="DL45" s="24" t="s">
        <v>60</v>
      </c>
      <c r="DM45" s="24" t="s">
        <v>61</v>
      </c>
      <c r="DN45" s="24" t="s">
        <v>62</v>
      </c>
      <c r="DO45" s="24" t="s">
        <v>63</v>
      </c>
      <c r="DP45" s="24" t="s">
        <v>4</v>
      </c>
      <c r="DQ45" s="140" t="s">
        <v>64</v>
      </c>
      <c r="DR45" s="24" t="s">
        <v>60</v>
      </c>
      <c r="DS45" s="24" t="s">
        <v>61</v>
      </c>
      <c r="DT45" s="24" t="s">
        <v>62</v>
      </c>
      <c r="DU45" s="24" t="s">
        <v>63</v>
      </c>
      <c r="DV45" s="24" t="s">
        <v>4</v>
      </c>
      <c r="DW45" s="140" t="s">
        <v>64</v>
      </c>
      <c r="DX45" s="24" t="s">
        <v>60</v>
      </c>
      <c r="DY45" s="24" t="s">
        <v>61</v>
      </c>
      <c r="DZ45" s="24" t="s">
        <v>62</v>
      </c>
      <c r="EA45" s="24" t="s">
        <v>63</v>
      </c>
      <c r="EB45" s="24" t="s">
        <v>4</v>
      </c>
      <c r="EC45" s="140" t="s">
        <v>64</v>
      </c>
      <c r="ED45" s="24" t="s">
        <v>60</v>
      </c>
      <c r="EE45" s="24" t="s">
        <v>61</v>
      </c>
      <c r="EF45" s="24" t="s">
        <v>62</v>
      </c>
      <c r="EG45" s="24" t="s">
        <v>63</v>
      </c>
      <c r="EH45" s="24" t="s">
        <v>4</v>
      </c>
      <c r="EI45" s="140" t="s">
        <v>64</v>
      </c>
      <c r="EJ45" s="24" t="s">
        <v>60</v>
      </c>
      <c r="EK45" s="24" t="s">
        <v>61</v>
      </c>
      <c r="EL45" s="24" t="s">
        <v>62</v>
      </c>
      <c r="EM45" s="24" t="s">
        <v>63</v>
      </c>
      <c r="EN45" s="24" t="s">
        <v>4</v>
      </c>
      <c r="EO45" s="140" t="s">
        <v>64</v>
      </c>
      <c r="EP45" s="24" t="s">
        <v>60</v>
      </c>
      <c r="EQ45" s="24" t="s">
        <v>61</v>
      </c>
      <c r="ER45" s="24" t="s">
        <v>62</v>
      </c>
      <c r="ES45" s="24" t="s">
        <v>63</v>
      </c>
      <c r="ET45" s="24" t="s">
        <v>4</v>
      </c>
      <c r="EU45" s="140" t="s">
        <v>64</v>
      </c>
      <c r="EV45" s="24" t="s">
        <v>60</v>
      </c>
      <c r="EW45" s="24" t="s">
        <v>61</v>
      </c>
      <c r="EX45" s="24" t="s">
        <v>62</v>
      </c>
      <c r="EY45" s="24" t="s">
        <v>63</v>
      </c>
      <c r="EZ45" s="24" t="s">
        <v>4</v>
      </c>
      <c r="FA45" s="140" t="s">
        <v>64</v>
      </c>
      <c r="FB45" s="24" t="s">
        <v>60</v>
      </c>
      <c r="FC45" s="24" t="s">
        <v>61</v>
      </c>
      <c r="FD45" s="24" t="s">
        <v>62</v>
      </c>
      <c r="FE45" s="24" t="s">
        <v>63</v>
      </c>
      <c r="FF45" s="24" t="s">
        <v>4</v>
      </c>
      <c r="FG45" s="140" t="s">
        <v>64</v>
      </c>
      <c r="FH45" s="24" t="s">
        <v>60</v>
      </c>
      <c r="FI45" s="24" t="s">
        <v>61</v>
      </c>
      <c r="FJ45" s="24" t="s">
        <v>62</v>
      </c>
      <c r="FK45" s="24" t="s">
        <v>63</v>
      </c>
      <c r="FL45" s="24" t="s">
        <v>4</v>
      </c>
      <c r="FM45" s="140" t="s">
        <v>64</v>
      </c>
      <c r="FN45" s="24" t="s">
        <v>60</v>
      </c>
      <c r="FO45" s="24" t="s">
        <v>61</v>
      </c>
      <c r="FP45" s="24" t="s">
        <v>62</v>
      </c>
      <c r="FQ45" s="24" t="s">
        <v>63</v>
      </c>
      <c r="FR45" s="24" t="s">
        <v>4</v>
      </c>
      <c r="FS45" s="140" t="s">
        <v>64</v>
      </c>
      <c r="FT45" s="24" t="s">
        <v>60</v>
      </c>
      <c r="FU45" s="24" t="s">
        <v>61</v>
      </c>
      <c r="FV45" s="24" t="s">
        <v>62</v>
      </c>
      <c r="FW45" s="24" t="s">
        <v>63</v>
      </c>
      <c r="FX45" s="24" t="s">
        <v>4</v>
      </c>
      <c r="FY45" s="140" t="s">
        <v>64</v>
      </c>
      <c r="FZ45" s="24" t="s">
        <v>60</v>
      </c>
      <c r="GA45" s="24" t="s">
        <v>61</v>
      </c>
      <c r="GB45" s="24" t="s">
        <v>62</v>
      </c>
      <c r="GC45" s="24" t="s">
        <v>63</v>
      </c>
      <c r="GD45" s="24" t="s">
        <v>4</v>
      </c>
      <c r="GE45" s="140" t="s">
        <v>64</v>
      </c>
      <c r="GF45" s="24" t="s">
        <v>60</v>
      </c>
      <c r="GG45" s="24" t="s">
        <v>61</v>
      </c>
      <c r="GH45" s="24" t="s">
        <v>62</v>
      </c>
      <c r="GI45" s="24" t="s">
        <v>63</v>
      </c>
      <c r="GJ45" s="24" t="s">
        <v>4</v>
      </c>
      <c r="GK45" s="140" t="s">
        <v>64</v>
      </c>
      <c r="GL45" s="24" t="s">
        <v>60</v>
      </c>
      <c r="GM45" s="24" t="s">
        <v>61</v>
      </c>
      <c r="GN45" s="24" t="s">
        <v>62</v>
      </c>
      <c r="GO45" s="24" t="s">
        <v>63</v>
      </c>
      <c r="GP45" s="24" t="s">
        <v>4</v>
      </c>
      <c r="GQ45" s="140" t="s">
        <v>64</v>
      </c>
      <c r="GR45" s="24" t="s">
        <v>60</v>
      </c>
      <c r="GS45" s="24" t="s">
        <v>61</v>
      </c>
      <c r="GT45" s="24" t="s">
        <v>62</v>
      </c>
      <c r="GU45" s="24" t="s">
        <v>63</v>
      </c>
      <c r="GV45" s="24" t="s">
        <v>4</v>
      </c>
      <c r="GW45" s="140" t="s">
        <v>64</v>
      </c>
      <c r="GX45" s="24" t="s">
        <v>60</v>
      </c>
      <c r="GY45" s="24" t="s">
        <v>61</v>
      </c>
      <c r="GZ45" s="24" t="s">
        <v>62</v>
      </c>
      <c r="HA45" s="24" t="s">
        <v>63</v>
      </c>
      <c r="HB45" s="24" t="s">
        <v>4</v>
      </c>
      <c r="HC45" s="140" t="s">
        <v>64</v>
      </c>
      <c r="HD45" s="24" t="s">
        <v>60</v>
      </c>
      <c r="HE45" s="24" t="s">
        <v>61</v>
      </c>
      <c r="HF45" s="24" t="s">
        <v>62</v>
      </c>
      <c r="HG45" s="24" t="s">
        <v>63</v>
      </c>
      <c r="HH45" s="24" t="s">
        <v>4</v>
      </c>
      <c r="HI45" s="140" t="s">
        <v>64</v>
      </c>
      <c r="HJ45" s="24" t="s">
        <v>60</v>
      </c>
      <c r="HK45" s="24" t="s">
        <v>61</v>
      </c>
      <c r="HL45" s="24" t="s">
        <v>62</v>
      </c>
      <c r="HM45" s="24" t="s">
        <v>63</v>
      </c>
      <c r="HN45" s="24" t="s">
        <v>4</v>
      </c>
      <c r="HO45" s="140" t="s">
        <v>64</v>
      </c>
      <c r="HP45" s="24" t="s">
        <v>60</v>
      </c>
      <c r="HQ45" s="24" t="s">
        <v>61</v>
      </c>
      <c r="HR45" s="24" t="s">
        <v>62</v>
      </c>
      <c r="HS45" s="24" t="s">
        <v>63</v>
      </c>
      <c r="HT45" s="24" t="s">
        <v>4</v>
      </c>
      <c r="HU45" s="140" t="s">
        <v>64</v>
      </c>
      <c r="HV45" s="24" t="s">
        <v>60</v>
      </c>
      <c r="HW45" s="24" t="s">
        <v>61</v>
      </c>
      <c r="HX45" s="24" t="s">
        <v>62</v>
      </c>
      <c r="HY45" s="24" t="s">
        <v>63</v>
      </c>
      <c r="HZ45" s="24" t="s">
        <v>4</v>
      </c>
      <c r="IA45" s="140" t="s">
        <v>64</v>
      </c>
      <c r="IB45" s="24" t="s">
        <v>60</v>
      </c>
      <c r="IC45" s="24" t="s">
        <v>61</v>
      </c>
      <c r="ID45" s="24" t="s">
        <v>62</v>
      </c>
      <c r="IE45" s="24" t="s">
        <v>63</v>
      </c>
      <c r="IF45" s="24" t="s">
        <v>4</v>
      </c>
      <c r="IG45" s="140" t="s">
        <v>64</v>
      </c>
      <c r="IH45" s="24" t="s">
        <v>60</v>
      </c>
      <c r="II45" s="24" t="s">
        <v>61</v>
      </c>
      <c r="IJ45" s="24" t="s">
        <v>62</v>
      </c>
      <c r="IK45" s="24" t="s">
        <v>63</v>
      </c>
      <c r="IL45" s="24" t="s">
        <v>4</v>
      </c>
      <c r="IM45" s="140" t="s">
        <v>64</v>
      </c>
      <c r="IN45" s="24" t="s">
        <v>60</v>
      </c>
      <c r="IO45" s="24" t="s">
        <v>61</v>
      </c>
      <c r="IP45" s="24" t="s">
        <v>62</v>
      </c>
      <c r="IQ45" s="24" t="s">
        <v>63</v>
      </c>
      <c r="IR45" s="24" t="s">
        <v>4</v>
      </c>
      <c r="IS45" s="140" t="s">
        <v>64</v>
      </c>
      <c r="IT45" s="24" t="s">
        <v>60</v>
      </c>
      <c r="IU45" s="24" t="s">
        <v>61</v>
      </c>
      <c r="IV45" s="24" t="s">
        <v>62</v>
      </c>
      <c r="IW45" s="24" t="s">
        <v>63</v>
      </c>
      <c r="IX45" s="24" t="s">
        <v>4</v>
      </c>
      <c r="IY45" s="140" t="s">
        <v>64</v>
      </c>
      <c r="IZ45" s="24" t="s">
        <v>60</v>
      </c>
      <c r="JA45" s="24" t="s">
        <v>61</v>
      </c>
      <c r="JB45" s="24" t="s">
        <v>62</v>
      </c>
      <c r="JC45" s="24" t="s">
        <v>63</v>
      </c>
      <c r="JD45" s="24" t="s">
        <v>4</v>
      </c>
      <c r="JE45" s="140" t="s">
        <v>64</v>
      </c>
      <c r="JF45" s="24" t="s">
        <v>60</v>
      </c>
      <c r="JG45" s="24" t="s">
        <v>61</v>
      </c>
      <c r="JH45" s="24" t="s">
        <v>62</v>
      </c>
      <c r="JI45" s="24" t="s">
        <v>63</v>
      </c>
      <c r="JJ45" s="24" t="s">
        <v>4</v>
      </c>
      <c r="JK45" s="140" t="s">
        <v>64</v>
      </c>
      <c r="JL45" s="24" t="s">
        <v>60</v>
      </c>
      <c r="JM45" s="24" t="s">
        <v>61</v>
      </c>
      <c r="JN45" s="24" t="s">
        <v>62</v>
      </c>
      <c r="JO45" s="24" t="s">
        <v>63</v>
      </c>
      <c r="JP45" s="24" t="s">
        <v>4</v>
      </c>
      <c r="JQ45" s="140" t="s">
        <v>64</v>
      </c>
      <c r="JR45" s="24" t="s">
        <v>60</v>
      </c>
      <c r="JS45" s="24" t="s">
        <v>61</v>
      </c>
      <c r="JT45" s="24" t="s">
        <v>62</v>
      </c>
      <c r="JU45" s="24" t="s">
        <v>63</v>
      </c>
      <c r="JV45" s="24" t="s">
        <v>4</v>
      </c>
      <c r="JW45" s="140" t="s">
        <v>64</v>
      </c>
      <c r="JX45" s="24" t="s">
        <v>60</v>
      </c>
      <c r="JY45" s="24" t="s">
        <v>61</v>
      </c>
      <c r="JZ45" s="24" t="s">
        <v>62</v>
      </c>
      <c r="KA45" s="24" t="s">
        <v>63</v>
      </c>
      <c r="KB45" s="24" t="s">
        <v>4</v>
      </c>
      <c r="KC45" s="140" t="s">
        <v>64</v>
      </c>
      <c r="KD45" s="24" t="s">
        <v>60</v>
      </c>
      <c r="KE45" s="24" t="s">
        <v>61</v>
      </c>
      <c r="KF45" s="24" t="s">
        <v>62</v>
      </c>
      <c r="KG45" s="24" t="s">
        <v>63</v>
      </c>
      <c r="KH45" s="24" t="s">
        <v>4</v>
      </c>
      <c r="KI45" s="140" t="s">
        <v>64</v>
      </c>
      <c r="KJ45" s="24" t="s">
        <v>60</v>
      </c>
      <c r="KK45" s="24" t="s">
        <v>61</v>
      </c>
      <c r="KL45" s="24" t="s">
        <v>62</v>
      </c>
      <c r="KM45" s="24" t="s">
        <v>63</v>
      </c>
      <c r="KN45" s="24" t="s">
        <v>4</v>
      </c>
      <c r="KO45" s="140" t="s">
        <v>64</v>
      </c>
      <c r="KP45" s="24" t="s">
        <v>60</v>
      </c>
      <c r="KQ45" s="24" t="s">
        <v>61</v>
      </c>
      <c r="KR45" s="24" t="s">
        <v>62</v>
      </c>
      <c r="KS45" s="24" t="s">
        <v>63</v>
      </c>
      <c r="KT45" s="24" t="s">
        <v>4</v>
      </c>
      <c r="KU45" s="140" t="s">
        <v>64</v>
      </c>
      <c r="KV45" s="24" t="s">
        <v>60</v>
      </c>
      <c r="KW45" s="24" t="s">
        <v>61</v>
      </c>
      <c r="KX45" s="24" t="s">
        <v>62</v>
      </c>
      <c r="KY45" s="24" t="s">
        <v>63</v>
      </c>
      <c r="KZ45" s="24" t="s">
        <v>4</v>
      </c>
      <c r="LA45" s="140" t="s">
        <v>64</v>
      </c>
      <c r="LB45" s="24" t="s">
        <v>60</v>
      </c>
      <c r="LC45" s="24" t="s">
        <v>61</v>
      </c>
      <c r="LD45" s="24" t="s">
        <v>62</v>
      </c>
      <c r="LE45" s="24" t="s">
        <v>63</v>
      </c>
      <c r="LF45" s="24" t="s">
        <v>4</v>
      </c>
      <c r="LG45" s="140" t="s">
        <v>64</v>
      </c>
    </row>
    <row r="46">
      <c r="A46" s="1"/>
      <c r="B46" s="25" t="s">
        <v>7</v>
      </c>
      <c r="C46" s="26" t="s">
        <v>86</v>
      </c>
      <c r="E46" s="26">
        <f t="shared" ref="E46:J46" si="39">N46+T46+Z46+AF46+AL46+AR46+AX46+BD46+BJ46+BP46+BV46+CB46+CH46+CN46+CT46+CZ46+DF46+DL46+DR46+DX46+ED46+EJ46+EP46+EV46+FB46+FH46+FN46+FT46+FZ46+GF46+GL46+GR46+GX46+HD46+HJ46+HP46+LH46+LN46+LT46+LZ46+MF46+ML46+MR46+MX46+ND46+NJ46+NP46+NV46+OB46+OH46+ON46</f>
        <v>0</v>
      </c>
      <c r="F46" s="26">
        <f t="shared" si="39"/>
        <v>0</v>
      </c>
      <c r="G46" s="26">
        <f t="shared" si="39"/>
        <v>0</v>
      </c>
      <c r="H46" s="26">
        <f t="shared" si="39"/>
        <v>0</v>
      </c>
      <c r="I46" s="26">
        <f t="shared" si="39"/>
        <v>0</v>
      </c>
      <c r="J46" s="26">
        <f t="shared" si="39"/>
        <v>0</v>
      </c>
      <c r="K46" s="31">
        <f t="shared" ref="K46:K48" si="41">sum(E46:J46)</f>
        <v>0</v>
      </c>
      <c r="M46" s="27"/>
      <c r="N46" s="28"/>
      <c r="O46" s="26"/>
      <c r="P46" s="26"/>
      <c r="Q46" s="26"/>
      <c r="R46" s="26"/>
      <c r="S46" s="26"/>
      <c r="T46" s="28"/>
      <c r="U46" s="26"/>
      <c r="V46" s="26"/>
      <c r="W46" s="26"/>
      <c r="X46" s="26"/>
      <c r="Y46" s="26"/>
      <c r="Z46" s="28"/>
      <c r="AA46" s="26"/>
      <c r="AB46" s="26"/>
      <c r="AC46" s="26"/>
      <c r="AD46" s="26"/>
      <c r="AE46" s="29"/>
      <c r="AF46" s="26"/>
      <c r="AG46" s="26"/>
      <c r="AH46" s="26"/>
      <c r="AI46" s="26"/>
      <c r="AJ46" s="26"/>
      <c r="AK46" s="29"/>
      <c r="AL46" s="28"/>
      <c r="AM46" s="26"/>
      <c r="AN46" s="26"/>
      <c r="AO46" s="26"/>
      <c r="AP46" s="26"/>
      <c r="AQ46" s="29"/>
      <c r="AR46" s="28"/>
      <c r="AS46" s="26"/>
      <c r="AT46" s="26"/>
      <c r="AU46" s="26"/>
      <c r="AV46" s="26"/>
      <c r="AW46" s="29"/>
      <c r="AX46" s="26"/>
      <c r="AY46" s="26"/>
      <c r="AZ46" s="26"/>
      <c r="BA46" s="26"/>
      <c r="BB46" s="26"/>
      <c r="BC46" s="29"/>
      <c r="BD46" s="141"/>
      <c r="BE46" s="142"/>
      <c r="BF46" s="142"/>
      <c r="BG46" s="142"/>
      <c r="BH46" s="142"/>
      <c r="BI46" s="29"/>
      <c r="BJ46" s="28"/>
      <c r="BK46" s="26"/>
      <c r="BL46" s="26"/>
      <c r="BM46" s="26"/>
      <c r="BN46" s="26"/>
      <c r="BO46" s="29"/>
      <c r="BP46" s="26"/>
      <c r="BQ46" s="26"/>
      <c r="BR46" s="26"/>
      <c r="BS46" s="26"/>
      <c r="BT46" s="26"/>
      <c r="BU46" s="29"/>
      <c r="BV46" s="26"/>
      <c r="BW46" s="26"/>
      <c r="BX46" s="26"/>
      <c r="BY46" s="26"/>
      <c r="BZ46" s="26"/>
      <c r="CA46" s="29"/>
      <c r="CB46" s="26"/>
      <c r="CC46" s="26"/>
      <c r="CD46" s="26"/>
      <c r="CE46" s="26"/>
      <c r="CF46" s="26"/>
      <c r="CG46" s="29"/>
      <c r="CH46" s="26"/>
      <c r="CI46" s="26"/>
      <c r="CJ46" s="26"/>
      <c r="CK46" s="26"/>
      <c r="CL46" s="26"/>
      <c r="CM46" s="29"/>
      <c r="CN46" s="26"/>
      <c r="CO46" s="26"/>
      <c r="CP46" s="26"/>
      <c r="CQ46" s="26"/>
      <c r="CR46" s="26"/>
      <c r="CS46" s="29"/>
      <c r="CT46" s="26"/>
      <c r="CU46" s="26"/>
      <c r="CV46" s="26"/>
      <c r="CW46" s="26"/>
      <c r="CX46" s="26"/>
      <c r="CY46" s="29"/>
      <c r="CZ46" s="26"/>
      <c r="DA46" s="26"/>
      <c r="DB46" s="26"/>
      <c r="DC46" s="26"/>
      <c r="DD46" s="26"/>
      <c r="DE46" s="29"/>
      <c r="DF46" s="26"/>
      <c r="DG46" s="26"/>
      <c r="DH46" s="26"/>
      <c r="DI46" s="26"/>
      <c r="DJ46" s="26"/>
      <c r="DK46" s="29"/>
      <c r="DL46" s="26"/>
      <c r="DM46" s="26"/>
      <c r="DN46" s="26"/>
      <c r="DO46" s="26"/>
      <c r="DP46" s="26"/>
      <c r="DQ46" s="29"/>
      <c r="DR46" s="26"/>
      <c r="DS46" s="26"/>
      <c r="DT46" s="26"/>
      <c r="DU46" s="26"/>
      <c r="DV46" s="26"/>
      <c r="DW46" s="29"/>
      <c r="DX46" s="26"/>
      <c r="DY46" s="26"/>
      <c r="DZ46" s="26"/>
      <c r="EA46" s="26"/>
      <c r="EB46" s="26"/>
      <c r="EC46" s="29"/>
      <c r="ED46" s="26"/>
      <c r="EE46" s="26"/>
      <c r="EF46" s="26"/>
      <c r="EG46" s="26"/>
      <c r="EH46" s="26"/>
      <c r="EI46" s="29"/>
      <c r="EJ46" s="26"/>
      <c r="EK46" s="26"/>
      <c r="EL46" s="26"/>
      <c r="EM46" s="26"/>
      <c r="EN46" s="26"/>
      <c r="EO46" s="29"/>
      <c r="EP46" s="26"/>
      <c r="EQ46" s="26"/>
      <c r="ER46" s="26"/>
      <c r="ES46" s="26"/>
      <c r="ET46" s="26"/>
      <c r="EU46" s="29"/>
      <c r="EV46" s="26"/>
      <c r="EW46" s="26"/>
      <c r="EX46" s="26"/>
      <c r="EY46" s="26"/>
      <c r="EZ46" s="26"/>
      <c r="FA46" s="29"/>
      <c r="FB46" s="26"/>
      <c r="FC46" s="26"/>
      <c r="FD46" s="26"/>
      <c r="FE46" s="26"/>
      <c r="FF46" s="26"/>
      <c r="FG46" s="29"/>
      <c r="FH46" s="26"/>
      <c r="FI46" s="26"/>
      <c r="FJ46" s="26"/>
      <c r="FK46" s="26"/>
      <c r="FL46" s="26"/>
      <c r="FM46" s="29"/>
      <c r="FN46" s="26"/>
      <c r="FO46" s="26"/>
      <c r="FP46" s="26"/>
      <c r="FQ46" s="26"/>
      <c r="FR46" s="26"/>
      <c r="FS46" s="29"/>
      <c r="FT46" s="26"/>
      <c r="FU46" s="26"/>
      <c r="FV46" s="26"/>
      <c r="FW46" s="26"/>
      <c r="FX46" s="26"/>
      <c r="FY46" s="29"/>
      <c r="FZ46" s="26"/>
      <c r="GA46" s="26"/>
      <c r="GB46" s="26"/>
      <c r="GC46" s="26"/>
      <c r="GD46" s="26"/>
      <c r="GE46" s="29"/>
      <c r="GF46" s="26"/>
      <c r="GG46" s="26"/>
      <c r="GH46" s="26"/>
      <c r="GI46" s="26"/>
      <c r="GJ46" s="26"/>
      <c r="GK46" s="29"/>
      <c r="GL46" s="26"/>
      <c r="GM46" s="26"/>
      <c r="GN46" s="26"/>
      <c r="GO46" s="26"/>
      <c r="GP46" s="26"/>
      <c r="GQ46" s="29"/>
      <c r="GR46" s="26"/>
      <c r="GS46" s="26"/>
      <c r="GT46" s="26"/>
      <c r="GU46" s="26"/>
      <c r="GV46" s="26"/>
      <c r="GW46" s="29"/>
      <c r="GX46" s="26"/>
      <c r="GY46" s="26"/>
      <c r="GZ46" s="26"/>
      <c r="HA46" s="26"/>
      <c r="HB46" s="26"/>
      <c r="HC46" s="29"/>
      <c r="HD46" s="26"/>
      <c r="HE46" s="26"/>
      <c r="HF46" s="26"/>
      <c r="HG46" s="26"/>
      <c r="HH46" s="26"/>
      <c r="HI46" s="29"/>
      <c r="HJ46" s="26"/>
      <c r="HK46" s="26"/>
      <c r="HL46" s="26"/>
      <c r="HM46" s="26"/>
      <c r="HN46" s="26"/>
      <c r="HO46" s="29"/>
      <c r="HP46" s="26"/>
      <c r="HQ46" s="26"/>
      <c r="HR46" s="26"/>
      <c r="HS46" s="26"/>
      <c r="HT46" s="26"/>
      <c r="HU46" s="29"/>
      <c r="HV46" s="26"/>
      <c r="HW46" s="26"/>
      <c r="HX46" s="26"/>
      <c r="HY46" s="26"/>
      <c r="HZ46" s="26"/>
      <c r="IA46" s="29"/>
      <c r="IB46" s="26"/>
      <c r="IC46" s="26"/>
      <c r="ID46" s="26"/>
      <c r="IE46" s="26"/>
      <c r="IF46" s="26"/>
      <c r="IG46" s="29"/>
      <c r="IH46" s="26"/>
      <c r="II46" s="26"/>
      <c r="IJ46" s="26"/>
      <c r="IK46" s="26"/>
      <c r="IL46" s="26"/>
      <c r="IM46" s="29"/>
      <c r="IN46" s="26"/>
      <c r="IO46" s="26"/>
      <c r="IP46" s="26"/>
      <c r="IQ46" s="26"/>
      <c r="IR46" s="26"/>
      <c r="IS46" s="29"/>
      <c r="IT46" s="26"/>
      <c r="IU46" s="26"/>
      <c r="IV46" s="26"/>
      <c r="IW46" s="26"/>
      <c r="IX46" s="26"/>
      <c r="IY46" s="29"/>
      <c r="IZ46" s="26"/>
      <c r="JA46" s="26"/>
      <c r="JB46" s="26"/>
      <c r="JC46" s="26"/>
      <c r="JD46" s="26"/>
      <c r="JE46" s="29"/>
      <c r="JF46" s="26"/>
      <c r="JG46" s="26"/>
      <c r="JH46" s="26"/>
      <c r="JI46" s="26"/>
      <c r="JJ46" s="26"/>
      <c r="JK46" s="29"/>
      <c r="JL46" s="26"/>
      <c r="JM46" s="26"/>
      <c r="JN46" s="26"/>
      <c r="JO46" s="26"/>
      <c r="JP46" s="26"/>
      <c r="JQ46" s="29"/>
      <c r="JR46" s="26"/>
      <c r="JS46" s="26"/>
      <c r="JT46" s="26"/>
      <c r="JU46" s="26"/>
      <c r="JV46" s="26"/>
      <c r="JW46" s="29"/>
      <c r="JX46" s="26"/>
      <c r="JY46" s="26"/>
      <c r="JZ46" s="26"/>
      <c r="KA46" s="26"/>
      <c r="KB46" s="26"/>
      <c r="KC46" s="29"/>
      <c r="KD46" s="26"/>
      <c r="KE46" s="26"/>
      <c r="KF46" s="26"/>
      <c r="KG46" s="26"/>
      <c r="KH46" s="26"/>
      <c r="KI46" s="29"/>
      <c r="KJ46" s="26"/>
      <c r="KK46" s="26"/>
      <c r="KL46" s="26"/>
      <c r="KM46" s="26"/>
      <c r="KN46" s="26"/>
      <c r="KO46" s="29"/>
      <c r="KP46" s="26"/>
      <c r="KQ46" s="26"/>
      <c r="KR46" s="26"/>
      <c r="KS46" s="26"/>
      <c r="KT46" s="26"/>
      <c r="KU46" s="29"/>
      <c r="KV46" s="26"/>
      <c r="KW46" s="26"/>
      <c r="KX46" s="26"/>
      <c r="KY46" s="26"/>
      <c r="KZ46" s="26"/>
      <c r="LA46" s="29"/>
      <c r="LB46" s="26"/>
      <c r="LC46" s="26"/>
      <c r="LD46" s="26"/>
      <c r="LE46" s="26"/>
      <c r="LF46" s="26"/>
      <c r="LG46" s="29"/>
    </row>
    <row r="47">
      <c r="A47" s="1"/>
      <c r="B47" s="25" t="s">
        <v>9</v>
      </c>
      <c r="C47" s="26" t="s">
        <v>18</v>
      </c>
      <c r="D47" s="24" t="s">
        <v>11</v>
      </c>
      <c r="E47" s="37">
        <f t="shared" ref="E47:J47" si="40">N47+T47+Z47+AF47+AL47+AR47+AX47+BD47+BJ47+BP47+BV47+CB47+CH47+CN47+CT47+CZ47+DF47+DL47+DR47+DX47+ED47+EJ47+EP47+EV47+FB47+FH47+FN47+FT47+FZ47+GF47+GL47+GR47+GX47+HD47+HJ47+HP47+LH47+LN47+LT47+LZ47+MF47+ML47+MR47+MX47+ND47+NJ47+NP47+NV47+OB47+OH47+ON47</f>
        <v>0</v>
      </c>
      <c r="F47" s="37">
        <f t="shared" si="40"/>
        <v>0</v>
      </c>
      <c r="G47" s="37">
        <f t="shared" si="40"/>
        <v>0</v>
      </c>
      <c r="H47" s="37">
        <f t="shared" si="40"/>
        <v>0</v>
      </c>
      <c r="I47" s="37">
        <f t="shared" si="40"/>
        <v>0</v>
      </c>
      <c r="J47" s="37">
        <f t="shared" si="40"/>
        <v>0</v>
      </c>
      <c r="K47" s="43">
        <f t="shared" si="41"/>
        <v>0</v>
      </c>
      <c r="L47" s="38">
        <f>sum(E47:J47)+sum(E51:J51)</f>
        <v>11997</v>
      </c>
      <c r="M47" s="39">
        <f>sum(E48:J48)+sum(E52:J52)</f>
        <v>43197</v>
      </c>
      <c r="N47" s="40"/>
      <c r="O47" s="37"/>
      <c r="P47" s="37"/>
      <c r="Q47" s="37"/>
      <c r="R47" s="37"/>
      <c r="S47" s="37"/>
      <c r="T47" s="40"/>
      <c r="U47" s="37"/>
      <c r="V47" s="37"/>
      <c r="W47" s="37"/>
      <c r="X47" s="37"/>
      <c r="Y47" s="37"/>
      <c r="Z47" s="40"/>
      <c r="AA47" s="37"/>
      <c r="AB47" s="37"/>
      <c r="AC47" s="37"/>
      <c r="AD47" s="37"/>
      <c r="AE47" s="41"/>
      <c r="AF47" s="37"/>
      <c r="AG47" s="37"/>
      <c r="AH47" s="37"/>
      <c r="AI47" s="37"/>
      <c r="AJ47" s="37"/>
      <c r="AK47" s="41"/>
      <c r="AL47" s="40"/>
      <c r="AM47" s="37"/>
      <c r="AN47" s="37"/>
      <c r="AO47" s="37"/>
      <c r="AP47" s="37"/>
      <c r="AQ47" s="41"/>
      <c r="AR47" s="40"/>
      <c r="AS47" s="37"/>
      <c r="AT47" s="37"/>
      <c r="AU47" s="37"/>
      <c r="AV47" s="37"/>
      <c r="AW47" s="41"/>
      <c r="AX47" s="37"/>
      <c r="AY47" s="37"/>
      <c r="AZ47" s="37"/>
      <c r="BA47" s="37"/>
      <c r="BB47" s="37"/>
      <c r="BC47" s="41"/>
      <c r="BD47" s="143"/>
      <c r="BE47" s="144"/>
      <c r="BF47" s="144"/>
      <c r="BG47" s="144"/>
      <c r="BH47" s="144"/>
      <c r="BI47" s="41"/>
      <c r="BJ47" s="40"/>
      <c r="BK47" s="37"/>
      <c r="BL47" s="37"/>
      <c r="BM47" s="37"/>
      <c r="BN47" s="37"/>
      <c r="BO47" s="41"/>
      <c r="BP47" s="37"/>
      <c r="BQ47" s="37"/>
      <c r="BR47" s="37"/>
      <c r="BS47" s="37"/>
      <c r="BT47" s="37"/>
      <c r="BU47" s="41"/>
      <c r="BV47" s="37"/>
      <c r="BW47" s="37"/>
      <c r="BX47" s="37"/>
      <c r="BY47" s="37"/>
      <c r="BZ47" s="37"/>
      <c r="CA47" s="41"/>
      <c r="CB47" s="37"/>
      <c r="CC47" s="37"/>
      <c r="CD47" s="37"/>
      <c r="CE47" s="37"/>
      <c r="CF47" s="37"/>
      <c r="CG47" s="41"/>
      <c r="CH47" s="37"/>
      <c r="CI47" s="37"/>
      <c r="CJ47" s="37"/>
      <c r="CK47" s="37"/>
      <c r="CL47" s="37"/>
      <c r="CM47" s="41"/>
      <c r="CN47" s="37"/>
      <c r="CO47" s="37"/>
      <c r="CP47" s="37"/>
      <c r="CQ47" s="37"/>
      <c r="CR47" s="37"/>
      <c r="CS47" s="41"/>
      <c r="CT47" s="37"/>
      <c r="CU47" s="37"/>
      <c r="CV47" s="37"/>
      <c r="CW47" s="37"/>
      <c r="CX47" s="37"/>
      <c r="CY47" s="41"/>
      <c r="CZ47" s="37"/>
      <c r="DA47" s="37"/>
      <c r="DB47" s="37"/>
      <c r="DC47" s="37"/>
      <c r="DD47" s="37"/>
      <c r="DE47" s="41"/>
      <c r="DF47" s="37"/>
      <c r="DG47" s="37"/>
      <c r="DH47" s="37"/>
      <c r="DI47" s="37"/>
      <c r="DJ47" s="37"/>
      <c r="DK47" s="41"/>
      <c r="DL47" s="37"/>
      <c r="DM47" s="37"/>
      <c r="DN47" s="37"/>
      <c r="DO47" s="37"/>
      <c r="DP47" s="37"/>
      <c r="DQ47" s="41"/>
      <c r="DR47" s="37"/>
      <c r="DS47" s="37"/>
      <c r="DT47" s="37"/>
      <c r="DU47" s="37"/>
      <c r="DV47" s="37"/>
      <c r="DW47" s="41"/>
      <c r="DX47" s="37"/>
      <c r="DY47" s="37"/>
      <c r="DZ47" s="37"/>
      <c r="EA47" s="37"/>
      <c r="EB47" s="37"/>
      <c r="EC47" s="41"/>
      <c r="ED47" s="37"/>
      <c r="EE47" s="37"/>
      <c r="EF47" s="37"/>
      <c r="EG47" s="37"/>
      <c r="EH47" s="37"/>
      <c r="EI47" s="41"/>
      <c r="EJ47" s="37"/>
      <c r="EK47" s="37"/>
      <c r="EL47" s="37"/>
      <c r="EM47" s="37"/>
      <c r="EN47" s="37"/>
      <c r="EO47" s="41"/>
      <c r="EP47" s="37"/>
      <c r="EQ47" s="37"/>
      <c r="ER47" s="37"/>
      <c r="ES47" s="37"/>
      <c r="ET47" s="37"/>
      <c r="EU47" s="41"/>
      <c r="EV47" s="37"/>
      <c r="EW47" s="37"/>
      <c r="EX47" s="37"/>
      <c r="EY47" s="37"/>
      <c r="EZ47" s="37"/>
      <c r="FA47" s="41"/>
      <c r="FB47" s="37"/>
      <c r="FC47" s="37"/>
      <c r="FD47" s="37"/>
      <c r="FE47" s="37"/>
      <c r="FF47" s="37"/>
      <c r="FG47" s="41"/>
      <c r="FH47" s="37"/>
      <c r="FI47" s="37"/>
      <c r="FJ47" s="37"/>
      <c r="FK47" s="37"/>
      <c r="FL47" s="37"/>
      <c r="FM47" s="41"/>
      <c r="FN47" s="37"/>
      <c r="FO47" s="37"/>
      <c r="FP47" s="37"/>
      <c r="FQ47" s="37"/>
      <c r="FR47" s="37"/>
      <c r="FS47" s="41"/>
      <c r="FT47" s="37"/>
      <c r="FU47" s="37"/>
      <c r="FV47" s="37"/>
      <c r="FW47" s="37"/>
      <c r="FX47" s="37"/>
      <c r="FY47" s="41"/>
      <c r="FZ47" s="37"/>
      <c r="GA47" s="37"/>
      <c r="GB47" s="37"/>
      <c r="GC47" s="37"/>
      <c r="GD47" s="37"/>
      <c r="GE47" s="41"/>
      <c r="GF47" s="37"/>
      <c r="GG47" s="37"/>
      <c r="GH47" s="37"/>
      <c r="GI47" s="37"/>
      <c r="GJ47" s="37"/>
      <c r="GK47" s="41"/>
      <c r="GL47" s="37"/>
      <c r="GM47" s="37"/>
      <c r="GN47" s="37"/>
      <c r="GO47" s="37"/>
      <c r="GP47" s="37"/>
      <c r="GQ47" s="41"/>
      <c r="GR47" s="37"/>
      <c r="GS47" s="37"/>
      <c r="GT47" s="37"/>
      <c r="GU47" s="37"/>
      <c r="GV47" s="37"/>
      <c r="GW47" s="41"/>
      <c r="GX47" s="37"/>
      <c r="GY47" s="37"/>
      <c r="GZ47" s="37"/>
      <c r="HA47" s="37"/>
      <c r="HB47" s="37"/>
      <c r="HC47" s="41"/>
      <c r="HD47" s="37"/>
      <c r="HE47" s="37"/>
      <c r="HF47" s="37"/>
      <c r="HG47" s="37"/>
      <c r="HH47" s="37"/>
      <c r="HI47" s="41"/>
      <c r="HJ47" s="37"/>
      <c r="HK47" s="37"/>
      <c r="HL47" s="37"/>
      <c r="HM47" s="37"/>
      <c r="HN47" s="37"/>
      <c r="HO47" s="41"/>
      <c r="HP47" s="37"/>
      <c r="HQ47" s="37"/>
      <c r="HR47" s="37"/>
      <c r="HS47" s="37"/>
      <c r="HT47" s="37"/>
      <c r="HU47" s="41"/>
      <c r="HV47" s="37"/>
      <c r="HW47" s="37"/>
      <c r="HX47" s="37"/>
      <c r="HY47" s="37"/>
      <c r="HZ47" s="37"/>
      <c r="IA47" s="41"/>
      <c r="IB47" s="37"/>
      <c r="IC47" s="37"/>
      <c r="ID47" s="37"/>
      <c r="IE47" s="37"/>
      <c r="IF47" s="37"/>
      <c r="IG47" s="41"/>
      <c r="IH47" s="37"/>
      <c r="II47" s="37"/>
      <c r="IJ47" s="37"/>
      <c r="IK47" s="37"/>
      <c r="IL47" s="37"/>
      <c r="IM47" s="41"/>
      <c r="IN47" s="37"/>
      <c r="IO47" s="37"/>
      <c r="IP47" s="37"/>
      <c r="IQ47" s="37"/>
      <c r="IR47" s="37"/>
      <c r="IS47" s="41"/>
      <c r="IT47" s="37"/>
      <c r="IU47" s="37"/>
      <c r="IV47" s="37"/>
      <c r="IW47" s="37"/>
      <c r="IX47" s="37"/>
      <c r="IY47" s="41"/>
      <c r="IZ47" s="37"/>
      <c r="JA47" s="37"/>
      <c r="JB47" s="37"/>
      <c r="JC47" s="37"/>
      <c r="JD47" s="37"/>
      <c r="JE47" s="41"/>
      <c r="JF47" s="37"/>
      <c r="JG47" s="37"/>
      <c r="JH47" s="37"/>
      <c r="JI47" s="37"/>
      <c r="JJ47" s="37"/>
      <c r="JK47" s="41"/>
      <c r="JL47" s="37"/>
      <c r="JM47" s="37"/>
      <c r="JN47" s="37"/>
      <c r="JO47" s="37"/>
      <c r="JP47" s="37"/>
      <c r="JQ47" s="41"/>
      <c r="JR47" s="37"/>
      <c r="JS47" s="37"/>
      <c r="JT47" s="37"/>
      <c r="JU47" s="37"/>
      <c r="JV47" s="37"/>
      <c r="JW47" s="41"/>
      <c r="JX47" s="37"/>
      <c r="JY47" s="37"/>
      <c r="JZ47" s="37"/>
      <c r="KA47" s="37"/>
      <c r="KB47" s="37"/>
      <c r="KC47" s="41"/>
      <c r="KD47" s="37"/>
      <c r="KE47" s="37"/>
      <c r="KF47" s="37"/>
      <c r="KG47" s="37"/>
      <c r="KH47" s="37"/>
      <c r="KI47" s="41"/>
      <c r="KJ47" s="37"/>
      <c r="KK47" s="37"/>
      <c r="KL47" s="37"/>
      <c r="KM47" s="37"/>
      <c r="KN47" s="37"/>
      <c r="KO47" s="41"/>
      <c r="KP47" s="37"/>
      <c r="KQ47" s="37"/>
      <c r="KR47" s="37"/>
      <c r="KS47" s="37"/>
      <c r="KT47" s="37"/>
      <c r="KU47" s="41"/>
      <c r="KV47" s="37"/>
      <c r="KW47" s="37"/>
      <c r="KX47" s="37"/>
      <c r="KY47" s="37"/>
      <c r="KZ47" s="37"/>
      <c r="LA47" s="41"/>
      <c r="LB47" s="37"/>
      <c r="LC47" s="37"/>
      <c r="LD47" s="37"/>
      <c r="LE47" s="37"/>
      <c r="LF47" s="37"/>
      <c r="LG47" s="41"/>
    </row>
    <row r="48">
      <c r="A48" s="1"/>
      <c r="B48" s="25" t="s">
        <v>12</v>
      </c>
      <c r="D48" s="24" t="s">
        <v>13</v>
      </c>
      <c r="E48" s="37">
        <f t="shared" ref="E48:J48" si="42">N48+T48+Z48+AF48+AL48+AR48+AX48+BD48+BJ48+BP48+BV48+CB48+CH48+CN48+CT48+CZ48+DF48+DL48+DR48+DX48+ED48+EJ48+EP48+EV48+FB48+FH48+FN48+FT48+FZ48+GF48+GL48+GR48+GX48+HD48+HJ48+HP48+LH48+LN48+LT48+LZ48+MF48+ML48+MR48+MX48+ND48+NJ48+NP48+NV48+OB48+OH48+ON48</f>
        <v>0</v>
      </c>
      <c r="F48" s="37">
        <f t="shared" si="42"/>
        <v>0</v>
      </c>
      <c r="G48" s="37">
        <f t="shared" si="42"/>
        <v>0</v>
      </c>
      <c r="H48" s="37">
        <f t="shared" si="42"/>
        <v>0</v>
      </c>
      <c r="I48" s="37">
        <f t="shared" si="42"/>
        <v>0</v>
      </c>
      <c r="J48" s="37">
        <f t="shared" si="42"/>
        <v>0</v>
      </c>
      <c r="K48" s="43">
        <f t="shared" si="41"/>
        <v>0</v>
      </c>
      <c r="M48" s="27"/>
      <c r="N48" s="40"/>
      <c r="O48" s="37"/>
      <c r="P48" s="37"/>
      <c r="Q48" s="37"/>
      <c r="R48" s="37"/>
      <c r="S48" s="37"/>
      <c r="T48" s="40"/>
      <c r="U48" s="37"/>
      <c r="V48" s="37"/>
      <c r="W48" s="37"/>
      <c r="X48" s="37"/>
      <c r="Y48" s="37"/>
      <c r="Z48" s="40"/>
      <c r="AA48" s="37"/>
      <c r="AB48" s="37"/>
      <c r="AC48" s="37"/>
      <c r="AD48" s="37"/>
      <c r="AE48" s="41"/>
      <c r="AF48" s="37"/>
      <c r="AG48" s="37"/>
      <c r="AH48" s="37"/>
      <c r="AI48" s="37"/>
      <c r="AJ48" s="37"/>
      <c r="AK48" s="41"/>
      <c r="AL48" s="40"/>
      <c r="AM48" s="37"/>
      <c r="AN48" s="37"/>
      <c r="AO48" s="37"/>
      <c r="AP48" s="37"/>
      <c r="AQ48" s="41"/>
      <c r="AR48" s="40"/>
      <c r="AS48" s="37"/>
      <c r="AT48" s="37"/>
      <c r="AU48" s="37"/>
      <c r="AV48" s="37"/>
      <c r="AW48" s="41"/>
      <c r="AX48" s="37"/>
      <c r="AY48" s="37"/>
      <c r="AZ48" s="37"/>
      <c r="BA48" s="37"/>
      <c r="BB48" s="37"/>
      <c r="BC48" s="41"/>
      <c r="BD48" s="143"/>
      <c r="BE48" s="144"/>
      <c r="BF48" s="144"/>
      <c r="BG48" s="144"/>
      <c r="BH48" s="144"/>
      <c r="BI48" s="41"/>
      <c r="BJ48" s="40"/>
      <c r="BK48" s="37"/>
      <c r="BL48" s="37"/>
      <c r="BM48" s="37"/>
      <c r="BN48" s="37"/>
      <c r="BO48" s="41"/>
      <c r="BP48" s="37"/>
      <c r="BQ48" s="37"/>
      <c r="BR48" s="37"/>
      <c r="BS48" s="37"/>
      <c r="BT48" s="37"/>
      <c r="BU48" s="41"/>
      <c r="BV48" s="37"/>
      <c r="BW48" s="37"/>
      <c r="BX48" s="37"/>
      <c r="BY48" s="37"/>
      <c r="BZ48" s="37"/>
      <c r="CA48" s="41"/>
      <c r="CB48" s="37"/>
      <c r="CC48" s="37"/>
      <c r="CD48" s="37"/>
      <c r="CE48" s="37"/>
      <c r="CF48" s="37"/>
      <c r="CG48" s="41"/>
      <c r="CH48" s="37"/>
      <c r="CI48" s="37"/>
      <c r="CJ48" s="37"/>
      <c r="CK48" s="37"/>
      <c r="CL48" s="37"/>
      <c r="CM48" s="41"/>
      <c r="CN48" s="37"/>
      <c r="CO48" s="37"/>
      <c r="CP48" s="37"/>
      <c r="CQ48" s="37"/>
      <c r="CR48" s="37"/>
      <c r="CS48" s="41"/>
      <c r="CT48" s="37"/>
      <c r="CU48" s="37"/>
      <c r="CV48" s="37"/>
      <c r="CW48" s="37"/>
      <c r="CX48" s="37"/>
      <c r="CY48" s="41"/>
      <c r="CZ48" s="37"/>
      <c r="DA48" s="37"/>
      <c r="DB48" s="37"/>
      <c r="DC48" s="37"/>
      <c r="DD48" s="37"/>
      <c r="DE48" s="41"/>
      <c r="DF48" s="37"/>
      <c r="DG48" s="37"/>
      <c r="DH48" s="37"/>
      <c r="DI48" s="37"/>
      <c r="DJ48" s="37"/>
      <c r="DK48" s="41"/>
      <c r="DL48" s="37"/>
      <c r="DM48" s="37"/>
      <c r="DN48" s="37"/>
      <c r="DO48" s="37"/>
      <c r="DP48" s="37"/>
      <c r="DQ48" s="41"/>
      <c r="DR48" s="37"/>
      <c r="DS48" s="37"/>
      <c r="DT48" s="37"/>
      <c r="DU48" s="37"/>
      <c r="DV48" s="37"/>
      <c r="DW48" s="41"/>
      <c r="DX48" s="37"/>
      <c r="DY48" s="37"/>
      <c r="DZ48" s="37"/>
      <c r="EA48" s="37"/>
      <c r="EB48" s="37"/>
      <c r="EC48" s="41"/>
      <c r="ED48" s="37"/>
      <c r="EE48" s="37"/>
      <c r="EF48" s="37"/>
      <c r="EG48" s="37"/>
      <c r="EH48" s="37"/>
      <c r="EI48" s="41"/>
      <c r="EJ48" s="37"/>
      <c r="EK48" s="37"/>
      <c r="EL48" s="37"/>
      <c r="EM48" s="37"/>
      <c r="EN48" s="37"/>
      <c r="EO48" s="41"/>
      <c r="EP48" s="37"/>
      <c r="EQ48" s="37"/>
      <c r="ER48" s="37"/>
      <c r="ES48" s="37"/>
      <c r="ET48" s="37"/>
      <c r="EU48" s="41"/>
      <c r="EV48" s="37"/>
      <c r="EW48" s="37"/>
      <c r="EX48" s="37"/>
      <c r="EY48" s="37"/>
      <c r="EZ48" s="37"/>
      <c r="FA48" s="41"/>
      <c r="FB48" s="37"/>
      <c r="FC48" s="37"/>
      <c r="FD48" s="37"/>
      <c r="FE48" s="37"/>
      <c r="FF48" s="37"/>
      <c r="FG48" s="41"/>
      <c r="FH48" s="37"/>
      <c r="FI48" s="37"/>
      <c r="FJ48" s="37"/>
      <c r="FK48" s="37"/>
      <c r="FL48" s="37"/>
      <c r="FM48" s="41"/>
      <c r="FN48" s="37"/>
      <c r="FO48" s="37"/>
      <c r="FP48" s="37"/>
      <c r="FQ48" s="37"/>
      <c r="FR48" s="37"/>
      <c r="FS48" s="41"/>
      <c r="FT48" s="37"/>
      <c r="FU48" s="37"/>
      <c r="FV48" s="37"/>
      <c r="FW48" s="37"/>
      <c r="FX48" s="37"/>
      <c r="FY48" s="41"/>
      <c r="FZ48" s="37"/>
      <c r="GA48" s="37"/>
      <c r="GB48" s="37"/>
      <c r="GC48" s="37"/>
      <c r="GD48" s="37"/>
      <c r="GE48" s="41"/>
      <c r="GF48" s="37"/>
      <c r="GG48" s="37"/>
      <c r="GH48" s="37"/>
      <c r="GI48" s="37"/>
      <c r="GJ48" s="37"/>
      <c r="GK48" s="41"/>
      <c r="GL48" s="37"/>
      <c r="GM48" s="37"/>
      <c r="GN48" s="37"/>
      <c r="GO48" s="37"/>
      <c r="GP48" s="37"/>
      <c r="GQ48" s="41"/>
      <c r="GR48" s="37"/>
      <c r="GS48" s="37"/>
      <c r="GT48" s="37"/>
      <c r="GU48" s="37"/>
      <c r="GV48" s="37"/>
      <c r="GW48" s="41"/>
      <c r="GX48" s="37"/>
      <c r="GY48" s="37"/>
      <c r="GZ48" s="37"/>
      <c r="HA48" s="37"/>
      <c r="HB48" s="37"/>
      <c r="HC48" s="41"/>
      <c r="HD48" s="37"/>
      <c r="HE48" s="37"/>
      <c r="HF48" s="37"/>
      <c r="HG48" s="37"/>
      <c r="HH48" s="37"/>
      <c r="HI48" s="41"/>
      <c r="HJ48" s="37"/>
      <c r="HK48" s="37"/>
      <c r="HL48" s="37"/>
      <c r="HM48" s="37"/>
      <c r="HN48" s="37"/>
      <c r="HO48" s="41"/>
      <c r="HP48" s="37"/>
      <c r="HQ48" s="37"/>
      <c r="HR48" s="37"/>
      <c r="HS48" s="37"/>
      <c r="HT48" s="37"/>
      <c r="HU48" s="41"/>
      <c r="HV48" s="37"/>
      <c r="HW48" s="37"/>
      <c r="HX48" s="37"/>
      <c r="HY48" s="37"/>
      <c r="HZ48" s="37"/>
      <c r="IA48" s="41"/>
      <c r="IB48" s="37"/>
      <c r="IC48" s="37"/>
      <c r="ID48" s="37"/>
      <c r="IE48" s="37"/>
      <c r="IF48" s="37"/>
      <c r="IG48" s="41"/>
      <c r="IH48" s="37"/>
      <c r="II48" s="37"/>
      <c r="IJ48" s="37"/>
      <c r="IK48" s="37"/>
      <c r="IL48" s="37"/>
      <c r="IM48" s="41"/>
      <c r="IN48" s="37"/>
      <c r="IO48" s="37"/>
      <c r="IP48" s="37"/>
      <c r="IQ48" s="37"/>
      <c r="IR48" s="37"/>
      <c r="IS48" s="41"/>
      <c r="IT48" s="37"/>
      <c r="IU48" s="37"/>
      <c r="IV48" s="37"/>
      <c r="IW48" s="37"/>
      <c r="IX48" s="37"/>
      <c r="IY48" s="41"/>
      <c r="IZ48" s="37"/>
      <c r="JA48" s="37"/>
      <c r="JB48" s="37"/>
      <c r="JC48" s="37"/>
      <c r="JD48" s="37"/>
      <c r="JE48" s="41"/>
      <c r="JF48" s="37"/>
      <c r="JG48" s="37"/>
      <c r="JH48" s="37"/>
      <c r="JI48" s="37"/>
      <c r="JJ48" s="37"/>
      <c r="JK48" s="41"/>
      <c r="JL48" s="37"/>
      <c r="JM48" s="37"/>
      <c r="JN48" s="37"/>
      <c r="JO48" s="37"/>
      <c r="JP48" s="37"/>
      <c r="JQ48" s="41"/>
      <c r="JR48" s="37"/>
      <c r="JS48" s="37"/>
      <c r="JT48" s="37"/>
      <c r="JU48" s="37"/>
      <c r="JV48" s="37"/>
      <c r="JW48" s="41"/>
      <c r="JX48" s="37"/>
      <c r="JY48" s="37"/>
      <c r="JZ48" s="37"/>
      <c r="KA48" s="37"/>
      <c r="KB48" s="37"/>
      <c r="KC48" s="41"/>
      <c r="KD48" s="37"/>
      <c r="KE48" s="37"/>
      <c r="KF48" s="37"/>
      <c r="KG48" s="37"/>
      <c r="KH48" s="37"/>
      <c r="KI48" s="41"/>
      <c r="KJ48" s="37"/>
      <c r="KK48" s="37"/>
      <c r="KL48" s="37"/>
      <c r="KM48" s="37"/>
      <c r="KN48" s="37"/>
      <c r="KO48" s="41"/>
      <c r="KP48" s="37"/>
      <c r="KQ48" s="37"/>
      <c r="KR48" s="37"/>
      <c r="KS48" s="37"/>
      <c r="KT48" s="37"/>
      <c r="KU48" s="41"/>
      <c r="KV48" s="37"/>
      <c r="KW48" s="37"/>
      <c r="KX48" s="37"/>
      <c r="KY48" s="37"/>
      <c r="KZ48" s="37"/>
      <c r="LA48" s="41"/>
      <c r="LB48" s="37"/>
      <c r="LC48" s="37"/>
      <c r="LD48" s="37"/>
      <c r="LE48" s="37"/>
      <c r="LF48" s="37"/>
      <c r="LG48" s="41"/>
    </row>
    <row r="49">
      <c r="A49" s="1"/>
      <c r="B49" s="49" t="s">
        <v>101</v>
      </c>
      <c r="D49" s="50" t="s">
        <v>15</v>
      </c>
      <c r="E49" s="50" t="s">
        <v>60</v>
      </c>
      <c r="F49" s="50" t="s">
        <v>61</v>
      </c>
      <c r="G49" s="50" t="s">
        <v>62</v>
      </c>
      <c r="H49" s="50" t="s">
        <v>63</v>
      </c>
      <c r="I49" s="50" t="s">
        <v>4</v>
      </c>
      <c r="J49" s="50" t="s">
        <v>64</v>
      </c>
      <c r="K49" s="165" t="s">
        <v>37</v>
      </c>
      <c r="M49" s="27"/>
      <c r="N49" s="52" t="s">
        <v>60</v>
      </c>
      <c r="O49" s="51" t="s">
        <v>61</v>
      </c>
      <c r="P49" s="51" t="s">
        <v>62</v>
      </c>
      <c r="Q49" s="51" t="s">
        <v>63</v>
      </c>
      <c r="R49" s="51" t="s">
        <v>4</v>
      </c>
      <c r="S49" s="51" t="s">
        <v>64</v>
      </c>
      <c r="T49" s="52" t="s">
        <v>60</v>
      </c>
      <c r="U49" s="51" t="s">
        <v>61</v>
      </c>
      <c r="V49" s="51" t="s">
        <v>62</v>
      </c>
      <c r="W49" s="51" t="s">
        <v>63</v>
      </c>
      <c r="X49" s="51" t="s">
        <v>4</v>
      </c>
      <c r="Y49" s="51" t="s">
        <v>64</v>
      </c>
      <c r="Z49" s="52" t="s">
        <v>60</v>
      </c>
      <c r="AA49" s="51" t="s">
        <v>61</v>
      </c>
      <c r="AB49" s="51" t="s">
        <v>62</v>
      </c>
      <c r="AC49" s="51" t="s">
        <v>63</v>
      </c>
      <c r="AD49" s="51" t="s">
        <v>4</v>
      </c>
      <c r="AE49" s="53" t="s">
        <v>64</v>
      </c>
      <c r="AF49" s="51" t="s">
        <v>60</v>
      </c>
      <c r="AG49" s="51" t="s">
        <v>61</v>
      </c>
      <c r="AH49" s="51" t="s">
        <v>62</v>
      </c>
      <c r="AI49" s="51" t="s">
        <v>63</v>
      </c>
      <c r="AJ49" s="51" t="s">
        <v>4</v>
      </c>
      <c r="AK49" s="53" t="s">
        <v>64</v>
      </c>
      <c r="AL49" s="52" t="s">
        <v>60</v>
      </c>
      <c r="AM49" s="51" t="s">
        <v>61</v>
      </c>
      <c r="AN49" s="51" t="s">
        <v>62</v>
      </c>
      <c r="AO49" s="51" t="s">
        <v>63</v>
      </c>
      <c r="AP49" s="51" t="s">
        <v>4</v>
      </c>
      <c r="AQ49" s="53" t="s">
        <v>64</v>
      </c>
      <c r="AR49" s="52" t="s">
        <v>60</v>
      </c>
      <c r="AS49" s="51" t="s">
        <v>61</v>
      </c>
      <c r="AT49" s="51" t="s">
        <v>62</v>
      </c>
      <c r="AU49" s="51" t="s">
        <v>63</v>
      </c>
      <c r="AV49" s="51" t="s">
        <v>4</v>
      </c>
      <c r="AW49" s="53" t="s">
        <v>64</v>
      </c>
      <c r="AX49" s="51" t="s">
        <v>60</v>
      </c>
      <c r="AY49" s="51" t="s">
        <v>61</v>
      </c>
      <c r="AZ49" s="51" t="s">
        <v>62</v>
      </c>
      <c r="BA49" s="51" t="s">
        <v>63</v>
      </c>
      <c r="BB49" s="51" t="s">
        <v>4</v>
      </c>
      <c r="BC49" s="53" t="s">
        <v>64</v>
      </c>
      <c r="BD49" s="145" t="s">
        <v>60</v>
      </c>
      <c r="BE49" s="146" t="s">
        <v>61</v>
      </c>
      <c r="BF49" s="146" t="s">
        <v>62</v>
      </c>
      <c r="BG49" s="146" t="s">
        <v>63</v>
      </c>
      <c r="BH49" s="146" t="s">
        <v>4</v>
      </c>
      <c r="BI49" s="53" t="s">
        <v>64</v>
      </c>
      <c r="BJ49" s="52" t="s">
        <v>60</v>
      </c>
      <c r="BK49" s="51" t="s">
        <v>61</v>
      </c>
      <c r="BL49" s="51" t="s">
        <v>62</v>
      </c>
      <c r="BM49" s="51" t="s">
        <v>63</v>
      </c>
      <c r="BN49" s="51" t="s">
        <v>4</v>
      </c>
      <c r="BO49" s="53" t="s">
        <v>64</v>
      </c>
      <c r="BP49" s="51" t="s">
        <v>60</v>
      </c>
      <c r="BQ49" s="51" t="s">
        <v>61</v>
      </c>
      <c r="BR49" s="51" t="s">
        <v>62</v>
      </c>
      <c r="BS49" s="51" t="s">
        <v>63</v>
      </c>
      <c r="BT49" s="51" t="s">
        <v>4</v>
      </c>
      <c r="BU49" s="53" t="s">
        <v>64</v>
      </c>
      <c r="BV49" s="51" t="s">
        <v>60</v>
      </c>
      <c r="BW49" s="51" t="s">
        <v>61</v>
      </c>
      <c r="BX49" s="51" t="s">
        <v>62</v>
      </c>
      <c r="BY49" s="51" t="s">
        <v>63</v>
      </c>
      <c r="BZ49" s="51" t="s">
        <v>4</v>
      </c>
      <c r="CA49" s="53" t="s">
        <v>64</v>
      </c>
      <c r="CB49" s="51" t="s">
        <v>60</v>
      </c>
      <c r="CC49" s="51" t="s">
        <v>61</v>
      </c>
      <c r="CD49" s="51" t="s">
        <v>62</v>
      </c>
      <c r="CE49" s="51" t="s">
        <v>63</v>
      </c>
      <c r="CF49" s="51" t="s">
        <v>4</v>
      </c>
      <c r="CG49" s="53" t="s">
        <v>64</v>
      </c>
      <c r="CH49" s="51" t="s">
        <v>60</v>
      </c>
      <c r="CI49" s="51" t="s">
        <v>61</v>
      </c>
      <c r="CJ49" s="51" t="s">
        <v>62</v>
      </c>
      <c r="CK49" s="51" t="s">
        <v>63</v>
      </c>
      <c r="CL49" s="51" t="s">
        <v>4</v>
      </c>
      <c r="CM49" s="53" t="s">
        <v>64</v>
      </c>
      <c r="CN49" s="51" t="s">
        <v>60</v>
      </c>
      <c r="CO49" s="51" t="s">
        <v>61</v>
      </c>
      <c r="CP49" s="51" t="s">
        <v>62</v>
      </c>
      <c r="CQ49" s="51" t="s">
        <v>63</v>
      </c>
      <c r="CR49" s="51" t="s">
        <v>4</v>
      </c>
      <c r="CS49" s="53" t="s">
        <v>64</v>
      </c>
      <c r="CT49" s="51" t="s">
        <v>60</v>
      </c>
      <c r="CU49" s="51" t="s">
        <v>61</v>
      </c>
      <c r="CV49" s="51" t="s">
        <v>62</v>
      </c>
      <c r="CW49" s="51" t="s">
        <v>63</v>
      </c>
      <c r="CX49" s="51" t="s">
        <v>4</v>
      </c>
      <c r="CY49" s="53" t="s">
        <v>64</v>
      </c>
      <c r="CZ49" s="51" t="s">
        <v>60</v>
      </c>
      <c r="DA49" s="51" t="s">
        <v>61</v>
      </c>
      <c r="DB49" s="51" t="s">
        <v>62</v>
      </c>
      <c r="DC49" s="51" t="s">
        <v>63</v>
      </c>
      <c r="DD49" s="51" t="s">
        <v>4</v>
      </c>
      <c r="DE49" s="53" t="s">
        <v>64</v>
      </c>
      <c r="DF49" s="51" t="s">
        <v>60</v>
      </c>
      <c r="DG49" s="51" t="s">
        <v>61</v>
      </c>
      <c r="DH49" s="51" t="s">
        <v>62</v>
      </c>
      <c r="DI49" s="51" t="s">
        <v>63</v>
      </c>
      <c r="DJ49" s="51" t="s">
        <v>4</v>
      </c>
      <c r="DK49" s="53" t="s">
        <v>64</v>
      </c>
      <c r="DL49" s="51" t="s">
        <v>60</v>
      </c>
      <c r="DM49" s="51" t="s">
        <v>61</v>
      </c>
      <c r="DN49" s="51" t="s">
        <v>62</v>
      </c>
      <c r="DO49" s="51" t="s">
        <v>63</v>
      </c>
      <c r="DP49" s="51" t="s">
        <v>4</v>
      </c>
      <c r="DQ49" s="53" t="s">
        <v>64</v>
      </c>
      <c r="DR49" s="51" t="s">
        <v>60</v>
      </c>
      <c r="DS49" s="51" t="s">
        <v>61</v>
      </c>
      <c r="DT49" s="51" t="s">
        <v>62</v>
      </c>
      <c r="DU49" s="51" t="s">
        <v>63</v>
      </c>
      <c r="DV49" s="51" t="s">
        <v>4</v>
      </c>
      <c r="DW49" s="53" t="s">
        <v>64</v>
      </c>
      <c r="DX49" s="51" t="s">
        <v>60</v>
      </c>
      <c r="DY49" s="51" t="s">
        <v>61</v>
      </c>
      <c r="DZ49" s="51" t="s">
        <v>62</v>
      </c>
      <c r="EA49" s="51" t="s">
        <v>63</v>
      </c>
      <c r="EB49" s="51" t="s">
        <v>4</v>
      </c>
      <c r="EC49" s="53" t="s">
        <v>64</v>
      </c>
      <c r="ED49" s="51" t="s">
        <v>60</v>
      </c>
      <c r="EE49" s="51" t="s">
        <v>61</v>
      </c>
      <c r="EF49" s="51" t="s">
        <v>62</v>
      </c>
      <c r="EG49" s="51" t="s">
        <v>63</v>
      </c>
      <c r="EH49" s="51" t="s">
        <v>4</v>
      </c>
      <c r="EI49" s="53" t="s">
        <v>64</v>
      </c>
      <c r="EJ49" s="51" t="s">
        <v>60</v>
      </c>
      <c r="EK49" s="51" t="s">
        <v>61</v>
      </c>
      <c r="EL49" s="51" t="s">
        <v>62</v>
      </c>
      <c r="EM49" s="51" t="s">
        <v>63</v>
      </c>
      <c r="EN49" s="51" t="s">
        <v>4</v>
      </c>
      <c r="EO49" s="53" t="s">
        <v>64</v>
      </c>
      <c r="EP49" s="51" t="s">
        <v>60</v>
      </c>
      <c r="EQ49" s="51" t="s">
        <v>61</v>
      </c>
      <c r="ER49" s="51" t="s">
        <v>62</v>
      </c>
      <c r="ES49" s="51" t="s">
        <v>63</v>
      </c>
      <c r="ET49" s="51" t="s">
        <v>4</v>
      </c>
      <c r="EU49" s="53" t="s">
        <v>64</v>
      </c>
      <c r="EV49" s="51" t="s">
        <v>60</v>
      </c>
      <c r="EW49" s="51" t="s">
        <v>61</v>
      </c>
      <c r="EX49" s="51" t="s">
        <v>62</v>
      </c>
      <c r="EY49" s="51" t="s">
        <v>63</v>
      </c>
      <c r="EZ49" s="51" t="s">
        <v>4</v>
      </c>
      <c r="FA49" s="53" t="s">
        <v>64</v>
      </c>
      <c r="FB49" s="51" t="s">
        <v>60</v>
      </c>
      <c r="FC49" s="51" t="s">
        <v>61</v>
      </c>
      <c r="FD49" s="51" t="s">
        <v>62</v>
      </c>
      <c r="FE49" s="51" t="s">
        <v>63</v>
      </c>
      <c r="FF49" s="51" t="s">
        <v>4</v>
      </c>
      <c r="FG49" s="53" t="s">
        <v>64</v>
      </c>
      <c r="FH49" s="51" t="s">
        <v>60</v>
      </c>
      <c r="FI49" s="51" t="s">
        <v>61</v>
      </c>
      <c r="FJ49" s="51" t="s">
        <v>62</v>
      </c>
      <c r="FK49" s="51" t="s">
        <v>63</v>
      </c>
      <c r="FL49" s="51" t="s">
        <v>4</v>
      </c>
      <c r="FM49" s="53" t="s">
        <v>64</v>
      </c>
      <c r="FN49" s="51" t="s">
        <v>60</v>
      </c>
      <c r="FO49" s="51" t="s">
        <v>61</v>
      </c>
      <c r="FP49" s="51" t="s">
        <v>62</v>
      </c>
      <c r="FQ49" s="51" t="s">
        <v>63</v>
      </c>
      <c r="FR49" s="51" t="s">
        <v>4</v>
      </c>
      <c r="FS49" s="53" t="s">
        <v>64</v>
      </c>
      <c r="FT49" s="51" t="s">
        <v>60</v>
      </c>
      <c r="FU49" s="51" t="s">
        <v>61</v>
      </c>
      <c r="FV49" s="51" t="s">
        <v>62</v>
      </c>
      <c r="FW49" s="51" t="s">
        <v>63</v>
      </c>
      <c r="FX49" s="51" t="s">
        <v>4</v>
      </c>
      <c r="FY49" s="53" t="s">
        <v>64</v>
      </c>
      <c r="FZ49" s="51" t="s">
        <v>60</v>
      </c>
      <c r="GA49" s="51" t="s">
        <v>61</v>
      </c>
      <c r="GB49" s="51" t="s">
        <v>62</v>
      </c>
      <c r="GC49" s="51" t="s">
        <v>63</v>
      </c>
      <c r="GD49" s="51" t="s">
        <v>4</v>
      </c>
      <c r="GE49" s="53" t="s">
        <v>64</v>
      </c>
      <c r="GF49" s="51" t="s">
        <v>60</v>
      </c>
      <c r="GG49" s="51" t="s">
        <v>61</v>
      </c>
      <c r="GH49" s="51" t="s">
        <v>62</v>
      </c>
      <c r="GI49" s="51" t="s">
        <v>63</v>
      </c>
      <c r="GJ49" s="51" t="s">
        <v>4</v>
      </c>
      <c r="GK49" s="53" t="s">
        <v>64</v>
      </c>
      <c r="GL49" s="51" t="s">
        <v>60</v>
      </c>
      <c r="GM49" s="51" t="s">
        <v>61</v>
      </c>
      <c r="GN49" s="51" t="s">
        <v>62</v>
      </c>
      <c r="GO49" s="51" t="s">
        <v>63</v>
      </c>
      <c r="GP49" s="51" t="s">
        <v>4</v>
      </c>
      <c r="GQ49" s="53" t="s">
        <v>64</v>
      </c>
      <c r="GR49" s="51" t="s">
        <v>60</v>
      </c>
      <c r="GS49" s="51" t="s">
        <v>61</v>
      </c>
      <c r="GT49" s="51" t="s">
        <v>62</v>
      </c>
      <c r="GU49" s="51" t="s">
        <v>63</v>
      </c>
      <c r="GV49" s="51" t="s">
        <v>4</v>
      </c>
      <c r="GW49" s="53" t="s">
        <v>64</v>
      </c>
      <c r="GX49" s="51" t="s">
        <v>60</v>
      </c>
      <c r="GY49" s="51" t="s">
        <v>61</v>
      </c>
      <c r="GZ49" s="51" t="s">
        <v>62</v>
      </c>
      <c r="HA49" s="51" t="s">
        <v>63</v>
      </c>
      <c r="HB49" s="51" t="s">
        <v>4</v>
      </c>
      <c r="HC49" s="53" t="s">
        <v>64</v>
      </c>
      <c r="HD49" s="51" t="s">
        <v>60</v>
      </c>
      <c r="HE49" s="51" t="s">
        <v>61</v>
      </c>
      <c r="HF49" s="51" t="s">
        <v>62</v>
      </c>
      <c r="HG49" s="51" t="s">
        <v>63</v>
      </c>
      <c r="HH49" s="51" t="s">
        <v>4</v>
      </c>
      <c r="HI49" s="53" t="s">
        <v>64</v>
      </c>
      <c r="HJ49" s="51" t="s">
        <v>60</v>
      </c>
      <c r="HK49" s="51" t="s">
        <v>61</v>
      </c>
      <c r="HL49" s="51" t="s">
        <v>62</v>
      </c>
      <c r="HM49" s="51" t="s">
        <v>63</v>
      </c>
      <c r="HN49" s="51" t="s">
        <v>4</v>
      </c>
      <c r="HO49" s="53" t="s">
        <v>64</v>
      </c>
      <c r="HP49" s="51" t="s">
        <v>60</v>
      </c>
      <c r="HQ49" s="51" t="s">
        <v>61</v>
      </c>
      <c r="HR49" s="51" t="s">
        <v>62</v>
      </c>
      <c r="HS49" s="51" t="s">
        <v>63</v>
      </c>
      <c r="HT49" s="51" t="s">
        <v>4</v>
      </c>
      <c r="HU49" s="53" t="s">
        <v>64</v>
      </c>
      <c r="HV49" s="51" t="s">
        <v>60</v>
      </c>
      <c r="HW49" s="51" t="s">
        <v>61</v>
      </c>
      <c r="HX49" s="51" t="s">
        <v>62</v>
      </c>
      <c r="HY49" s="51" t="s">
        <v>63</v>
      </c>
      <c r="HZ49" s="51" t="s">
        <v>4</v>
      </c>
      <c r="IA49" s="53" t="s">
        <v>64</v>
      </c>
      <c r="IB49" s="51" t="s">
        <v>60</v>
      </c>
      <c r="IC49" s="51" t="s">
        <v>61</v>
      </c>
      <c r="ID49" s="51" t="s">
        <v>62</v>
      </c>
      <c r="IE49" s="51" t="s">
        <v>63</v>
      </c>
      <c r="IF49" s="51" t="s">
        <v>4</v>
      </c>
      <c r="IG49" s="53" t="s">
        <v>64</v>
      </c>
      <c r="IH49" s="51" t="s">
        <v>60</v>
      </c>
      <c r="II49" s="51" t="s">
        <v>61</v>
      </c>
      <c r="IJ49" s="51" t="s">
        <v>62</v>
      </c>
      <c r="IK49" s="51" t="s">
        <v>63</v>
      </c>
      <c r="IL49" s="51" t="s">
        <v>4</v>
      </c>
      <c r="IM49" s="53" t="s">
        <v>64</v>
      </c>
      <c r="IN49" s="51" t="s">
        <v>60</v>
      </c>
      <c r="IO49" s="51" t="s">
        <v>61</v>
      </c>
      <c r="IP49" s="51" t="s">
        <v>62</v>
      </c>
      <c r="IQ49" s="51" t="s">
        <v>63</v>
      </c>
      <c r="IR49" s="51" t="s">
        <v>4</v>
      </c>
      <c r="IS49" s="53" t="s">
        <v>64</v>
      </c>
      <c r="IT49" s="51" t="s">
        <v>60</v>
      </c>
      <c r="IU49" s="51" t="s">
        <v>61</v>
      </c>
      <c r="IV49" s="51" t="s">
        <v>62</v>
      </c>
      <c r="IW49" s="51" t="s">
        <v>63</v>
      </c>
      <c r="IX49" s="51" t="s">
        <v>4</v>
      </c>
      <c r="IY49" s="53" t="s">
        <v>64</v>
      </c>
      <c r="IZ49" s="51" t="s">
        <v>60</v>
      </c>
      <c r="JA49" s="51" t="s">
        <v>61</v>
      </c>
      <c r="JB49" s="51" t="s">
        <v>62</v>
      </c>
      <c r="JC49" s="51" t="s">
        <v>63</v>
      </c>
      <c r="JD49" s="51" t="s">
        <v>4</v>
      </c>
      <c r="JE49" s="53" t="s">
        <v>64</v>
      </c>
      <c r="JF49" s="51" t="s">
        <v>60</v>
      </c>
      <c r="JG49" s="51" t="s">
        <v>61</v>
      </c>
      <c r="JH49" s="51" t="s">
        <v>62</v>
      </c>
      <c r="JI49" s="51" t="s">
        <v>63</v>
      </c>
      <c r="JJ49" s="51" t="s">
        <v>4</v>
      </c>
      <c r="JK49" s="53" t="s">
        <v>64</v>
      </c>
      <c r="JL49" s="51" t="s">
        <v>60</v>
      </c>
      <c r="JM49" s="51" t="s">
        <v>61</v>
      </c>
      <c r="JN49" s="51" t="s">
        <v>62</v>
      </c>
      <c r="JO49" s="51" t="s">
        <v>63</v>
      </c>
      <c r="JP49" s="51" t="s">
        <v>4</v>
      </c>
      <c r="JQ49" s="53" t="s">
        <v>64</v>
      </c>
      <c r="JR49" s="51" t="s">
        <v>60</v>
      </c>
      <c r="JS49" s="51" t="s">
        <v>61</v>
      </c>
      <c r="JT49" s="51" t="s">
        <v>62</v>
      </c>
      <c r="JU49" s="51" t="s">
        <v>63</v>
      </c>
      <c r="JV49" s="51" t="s">
        <v>4</v>
      </c>
      <c r="JW49" s="53" t="s">
        <v>64</v>
      </c>
      <c r="JX49" s="51" t="s">
        <v>60</v>
      </c>
      <c r="JY49" s="51" t="s">
        <v>61</v>
      </c>
      <c r="JZ49" s="51" t="s">
        <v>62</v>
      </c>
      <c r="KA49" s="51" t="s">
        <v>63</v>
      </c>
      <c r="KB49" s="51" t="s">
        <v>4</v>
      </c>
      <c r="KC49" s="53" t="s">
        <v>64</v>
      </c>
      <c r="KD49" s="51" t="s">
        <v>60</v>
      </c>
      <c r="KE49" s="51" t="s">
        <v>61</v>
      </c>
      <c r="KF49" s="51" t="s">
        <v>62</v>
      </c>
      <c r="KG49" s="51" t="s">
        <v>63</v>
      </c>
      <c r="KH49" s="51" t="s">
        <v>4</v>
      </c>
      <c r="KI49" s="53" t="s">
        <v>64</v>
      </c>
      <c r="KJ49" s="51" t="s">
        <v>60</v>
      </c>
      <c r="KK49" s="51" t="s">
        <v>61</v>
      </c>
      <c r="KL49" s="51" t="s">
        <v>62</v>
      </c>
      <c r="KM49" s="51" t="s">
        <v>63</v>
      </c>
      <c r="KN49" s="51" t="s">
        <v>4</v>
      </c>
      <c r="KO49" s="53" t="s">
        <v>64</v>
      </c>
      <c r="KP49" s="51" t="s">
        <v>60</v>
      </c>
      <c r="KQ49" s="51" t="s">
        <v>61</v>
      </c>
      <c r="KR49" s="51" t="s">
        <v>62</v>
      </c>
      <c r="KS49" s="51" t="s">
        <v>63</v>
      </c>
      <c r="KT49" s="51" t="s">
        <v>4</v>
      </c>
      <c r="KU49" s="53" t="s">
        <v>64</v>
      </c>
      <c r="KV49" s="51" t="s">
        <v>60</v>
      </c>
      <c r="KW49" s="51" t="s">
        <v>61</v>
      </c>
      <c r="KX49" s="51" t="s">
        <v>62</v>
      </c>
      <c r="KY49" s="51" t="s">
        <v>63</v>
      </c>
      <c r="KZ49" s="51" t="s">
        <v>4</v>
      </c>
      <c r="LA49" s="53" t="s">
        <v>64</v>
      </c>
      <c r="LB49" s="51" t="s">
        <v>60</v>
      </c>
      <c r="LC49" s="51" t="s">
        <v>61</v>
      </c>
      <c r="LD49" s="51" t="s">
        <v>62</v>
      </c>
      <c r="LE49" s="51" t="s">
        <v>63</v>
      </c>
      <c r="LF49" s="51" t="s">
        <v>4</v>
      </c>
      <c r="LG49" s="53" t="s">
        <v>64</v>
      </c>
    </row>
    <row r="50">
      <c r="A50" s="1"/>
      <c r="B50" s="59"/>
      <c r="E50" s="26">
        <f t="shared" ref="E50:J50" si="43">N50+T50+Z50+AF50+AL50+AR50+AX50+BD50+BJ50+BP50+BV50+CB50+CH50+CN50+CT50+CZ50+DF50+DL50+DR50+DX50+ED50+EJ50+EP50+EV50+FB50+FH50+FN50+FT50+FZ50+GF50+GL50+GR50+GX50+HD50+HJ50+HP50+LH50+LN50+LT50+LZ50+MF50+ML50+MR50+MX50+ND50+NJ50+NP50+NV50+OB50+OH50+ON50</f>
        <v>0</v>
      </c>
      <c r="F50" s="26">
        <f t="shared" si="43"/>
        <v>1</v>
      </c>
      <c r="G50" s="26">
        <f t="shared" si="43"/>
        <v>1</v>
      </c>
      <c r="H50" s="26">
        <f t="shared" si="43"/>
        <v>1</v>
      </c>
      <c r="I50" s="26">
        <f t="shared" si="43"/>
        <v>0</v>
      </c>
      <c r="J50" s="26">
        <f t="shared" si="43"/>
        <v>0</v>
      </c>
      <c r="K50" s="31">
        <f t="shared" ref="K50:K52" si="45">sum(E50:J50)</f>
        <v>3</v>
      </c>
      <c r="M50" s="27"/>
      <c r="N50" s="28"/>
      <c r="O50" s="26"/>
      <c r="P50" s="26"/>
      <c r="Q50" s="26"/>
      <c r="R50" s="26"/>
      <c r="S50" s="26"/>
      <c r="T50" s="28"/>
      <c r="U50" s="26"/>
      <c r="V50" s="26"/>
      <c r="W50" s="26"/>
      <c r="X50" s="26"/>
      <c r="Y50" s="26"/>
      <c r="Z50" s="28"/>
      <c r="AA50" s="26"/>
      <c r="AB50" s="26"/>
      <c r="AC50" s="26"/>
      <c r="AD50" s="26"/>
      <c r="AE50" s="29"/>
      <c r="AF50" s="26"/>
      <c r="AG50" s="26"/>
      <c r="AH50" s="26"/>
      <c r="AI50" s="26"/>
      <c r="AJ50" s="26"/>
      <c r="AK50" s="29"/>
      <c r="AL50" s="28"/>
      <c r="AM50" s="26"/>
      <c r="AN50" s="26"/>
      <c r="AO50" s="26"/>
      <c r="AP50" s="26"/>
      <c r="AQ50" s="29"/>
      <c r="AR50" s="28"/>
      <c r="AS50" s="26"/>
      <c r="AT50" s="26"/>
      <c r="AU50" s="26"/>
      <c r="AV50" s="26"/>
      <c r="AW50" s="29"/>
      <c r="AX50" s="26"/>
      <c r="AY50" s="26"/>
      <c r="AZ50" s="26"/>
      <c r="BA50" s="26"/>
      <c r="BB50" s="26"/>
      <c r="BC50" s="29"/>
      <c r="BD50" s="141"/>
      <c r="BE50" s="142"/>
      <c r="BF50" s="142">
        <v>1.0</v>
      </c>
      <c r="BG50" s="142"/>
      <c r="BH50" s="142"/>
      <c r="BI50" s="29"/>
      <c r="BJ50" s="28"/>
      <c r="BK50" s="26"/>
      <c r="BL50" s="26"/>
      <c r="BM50" s="26"/>
      <c r="BN50" s="26"/>
      <c r="BO50" s="29"/>
      <c r="BP50" s="26"/>
      <c r="BQ50" s="26">
        <v>1.0</v>
      </c>
      <c r="BR50" s="26"/>
      <c r="BS50" s="26"/>
      <c r="BT50" s="26"/>
      <c r="BU50" s="29"/>
      <c r="BV50" s="26"/>
      <c r="BW50" s="26"/>
      <c r="BX50" s="26"/>
      <c r="BY50" s="26"/>
      <c r="BZ50" s="26"/>
      <c r="CA50" s="29"/>
      <c r="CB50" s="26"/>
      <c r="CC50" s="26"/>
      <c r="CD50" s="26"/>
      <c r="CE50" s="26"/>
      <c r="CF50" s="26"/>
      <c r="CG50" s="29"/>
      <c r="CH50" s="26"/>
      <c r="CI50" s="26"/>
      <c r="CJ50" s="26"/>
      <c r="CK50" s="26"/>
      <c r="CL50" s="26"/>
      <c r="CM50" s="29"/>
      <c r="CN50" s="26"/>
      <c r="CO50" s="26"/>
      <c r="CP50" s="26"/>
      <c r="CQ50" s="26"/>
      <c r="CR50" s="26"/>
      <c r="CS50" s="29"/>
      <c r="CT50" s="26"/>
      <c r="CU50" s="26"/>
      <c r="CV50" s="26"/>
      <c r="CW50" s="26"/>
      <c r="CX50" s="26"/>
      <c r="CY50" s="29"/>
      <c r="CZ50" s="26"/>
      <c r="DA50" s="26"/>
      <c r="DB50" s="26"/>
      <c r="DC50" s="26"/>
      <c r="DD50" s="26"/>
      <c r="DE50" s="29"/>
      <c r="DF50" s="26"/>
      <c r="DG50" s="26"/>
      <c r="DH50" s="26"/>
      <c r="DI50" s="26"/>
      <c r="DJ50" s="26"/>
      <c r="DK50" s="29"/>
      <c r="DL50" s="26"/>
      <c r="DM50" s="26"/>
      <c r="DN50" s="26"/>
      <c r="DO50" s="26"/>
      <c r="DP50" s="26"/>
      <c r="DQ50" s="29"/>
      <c r="DR50" s="26"/>
      <c r="DS50" s="26"/>
      <c r="DT50" s="26"/>
      <c r="DU50" s="26"/>
      <c r="DV50" s="26"/>
      <c r="DW50" s="29"/>
      <c r="DX50" s="26"/>
      <c r="DY50" s="26"/>
      <c r="DZ50" s="26"/>
      <c r="EA50" s="26"/>
      <c r="EB50" s="26"/>
      <c r="EC50" s="29"/>
      <c r="ED50" s="26"/>
      <c r="EE50" s="26"/>
      <c r="EF50" s="26"/>
      <c r="EG50" s="26"/>
      <c r="EH50" s="26"/>
      <c r="EI50" s="29"/>
      <c r="EJ50" s="26"/>
      <c r="EK50" s="26"/>
      <c r="EL50" s="26"/>
      <c r="EM50" s="26"/>
      <c r="EN50" s="26"/>
      <c r="EO50" s="29"/>
      <c r="EP50" s="26"/>
      <c r="EQ50" s="26"/>
      <c r="ER50" s="26"/>
      <c r="ES50" s="26"/>
      <c r="ET50" s="26"/>
      <c r="EU50" s="29"/>
      <c r="EV50" s="26"/>
      <c r="EW50" s="26"/>
      <c r="EX50" s="26"/>
      <c r="EY50" s="26"/>
      <c r="EZ50" s="26"/>
      <c r="FA50" s="29"/>
      <c r="FB50" s="26"/>
      <c r="FC50" s="26"/>
      <c r="FD50" s="26"/>
      <c r="FE50" s="26"/>
      <c r="FF50" s="26"/>
      <c r="FG50" s="29"/>
      <c r="FH50" s="26"/>
      <c r="FI50" s="26"/>
      <c r="FJ50" s="26"/>
      <c r="FK50" s="26"/>
      <c r="FL50" s="26"/>
      <c r="FM50" s="29"/>
      <c r="FN50" s="26"/>
      <c r="FO50" s="26"/>
      <c r="FP50" s="26"/>
      <c r="FQ50" s="26"/>
      <c r="FR50" s="26"/>
      <c r="FS50" s="29"/>
      <c r="FT50" s="26"/>
      <c r="FU50" s="26"/>
      <c r="FV50" s="26"/>
      <c r="FW50" s="26"/>
      <c r="FX50" s="26"/>
      <c r="FY50" s="29"/>
      <c r="FZ50" s="26"/>
      <c r="GA50" s="26"/>
      <c r="GB50" s="26"/>
      <c r="GC50" s="26"/>
      <c r="GD50" s="26"/>
      <c r="GE50" s="29"/>
      <c r="GF50" s="26"/>
      <c r="GG50" s="26"/>
      <c r="GH50" s="26"/>
      <c r="GI50" s="26"/>
      <c r="GJ50" s="26"/>
      <c r="GK50" s="29"/>
      <c r="GL50" s="26"/>
      <c r="GM50" s="26"/>
      <c r="GN50" s="26"/>
      <c r="GO50" s="26"/>
      <c r="GP50" s="26"/>
      <c r="GQ50" s="29"/>
      <c r="GR50" s="26"/>
      <c r="GS50" s="26"/>
      <c r="GT50" s="26"/>
      <c r="GU50" s="26"/>
      <c r="GV50" s="26"/>
      <c r="GW50" s="29"/>
      <c r="GX50" s="26"/>
      <c r="GY50" s="26"/>
      <c r="GZ50" s="26"/>
      <c r="HA50" s="26"/>
      <c r="HB50" s="26"/>
      <c r="HC50" s="29"/>
      <c r="HD50" s="26"/>
      <c r="HE50" s="26"/>
      <c r="HF50" s="26"/>
      <c r="HG50" s="26"/>
      <c r="HH50" s="26"/>
      <c r="HI50" s="29"/>
      <c r="HJ50" s="26"/>
      <c r="HK50" s="26"/>
      <c r="HL50" s="26"/>
      <c r="HM50" s="26"/>
      <c r="HN50" s="26"/>
      <c r="HO50" s="29"/>
      <c r="HP50" s="26"/>
      <c r="HQ50" s="26"/>
      <c r="HR50" s="26"/>
      <c r="HS50" s="26">
        <v>1.0</v>
      </c>
      <c r="HT50" s="26"/>
      <c r="HU50" s="29"/>
      <c r="HV50" s="26"/>
      <c r="HW50" s="26"/>
      <c r="HX50" s="26"/>
      <c r="HY50" s="26"/>
      <c r="HZ50" s="26"/>
      <c r="IA50" s="29"/>
      <c r="IB50" s="26"/>
      <c r="IC50" s="26"/>
      <c r="ID50" s="26"/>
      <c r="IE50" s="26"/>
      <c r="IF50" s="26"/>
      <c r="IG50" s="29"/>
      <c r="IH50" s="26"/>
      <c r="II50" s="26"/>
      <c r="IJ50" s="26"/>
      <c r="IK50" s="26"/>
      <c r="IL50" s="26"/>
      <c r="IM50" s="29"/>
      <c r="IN50" s="26"/>
      <c r="IO50" s="26"/>
      <c r="IP50" s="26"/>
      <c r="IQ50" s="26"/>
      <c r="IR50" s="26"/>
      <c r="IS50" s="29"/>
      <c r="IT50" s="26"/>
      <c r="IU50" s="26"/>
      <c r="IV50" s="26"/>
      <c r="IW50" s="26"/>
      <c r="IX50" s="26"/>
      <c r="IY50" s="29"/>
      <c r="IZ50" s="26"/>
      <c r="JA50" s="26"/>
      <c r="JB50" s="26"/>
      <c r="JC50" s="26"/>
      <c r="JD50" s="26"/>
      <c r="JE50" s="29"/>
      <c r="JF50" s="26"/>
      <c r="JG50" s="26"/>
      <c r="JH50" s="26"/>
      <c r="JI50" s="26"/>
      <c r="JJ50" s="26"/>
      <c r="JK50" s="29"/>
      <c r="JL50" s="26"/>
      <c r="JM50" s="26"/>
      <c r="JN50" s="26"/>
      <c r="JO50" s="26"/>
      <c r="JP50" s="26"/>
      <c r="JQ50" s="29"/>
      <c r="JR50" s="26"/>
      <c r="JS50" s="26"/>
      <c r="JT50" s="26"/>
      <c r="JU50" s="26"/>
      <c r="JV50" s="26"/>
      <c r="JW50" s="29"/>
      <c r="JX50" s="26"/>
      <c r="JY50" s="26"/>
      <c r="JZ50" s="26"/>
      <c r="KA50" s="26"/>
      <c r="KB50" s="26"/>
      <c r="KC50" s="29"/>
      <c r="KD50" s="26"/>
      <c r="KE50" s="26"/>
      <c r="KF50" s="26"/>
      <c r="KG50" s="26"/>
      <c r="KH50" s="26"/>
      <c r="KI50" s="29"/>
      <c r="KJ50" s="26"/>
      <c r="KK50" s="26"/>
      <c r="KL50" s="26"/>
      <c r="KM50" s="26"/>
      <c r="KN50" s="26"/>
      <c r="KO50" s="29"/>
      <c r="KP50" s="26"/>
      <c r="KQ50" s="26"/>
      <c r="KR50" s="26"/>
      <c r="KS50" s="26"/>
      <c r="KT50" s="26"/>
      <c r="KU50" s="29"/>
      <c r="KV50" s="26"/>
      <c r="KW50" s="26"/>
      <c r="KX50" s="26"/>
      <c r="KY50" s="26"/>
      <c r="KZ50" s="26"/>
      <c r="LA50" s="29"/>
      <c r="LB50" s="26"/>
      <c r="LC50" s="26"/>
      <c r="LD50" s="26"/>
      <c r="LE50" s="26"/>
      <c r="LF50" s="26"/>
      <c r="LG50" s="29"/>
    </row>
    <row r="51">
      <c r="A51" s="1"/>
      <c r="B51" s="59"/>
      <c r="D51" s="50" t="s">
        <v>11</v>
      </c>
      <c r="E51" s="37">
        <f t="shared" ref="E51:J51" si="44">N51+T51+Z51+AF51+AL51+AR51+AX51+BD51+BJ51+BP51+BV51+CB51+CH51+CN51+CT51+CZ51+DF51+DL51+DR51+DX51+ED51+EJ51+EP51+EV51+FB51+FH51+FN51+FT51+FZ51+GF51+GL51+GR51+GX51+HD51+HJ51+HP51+LH51+LN51+LT51+LZ51+MF51+ML51+MR51+MX51+ND51+NJ51+NP51+NV51+OB51+OH51+ON51</f>
        <v>0</v>
      </c>
      <c r="F51" s="37">
        <f t="shared" si="44"/>
        <v>3999</v>
      </c>
      <c r="G51" s="37">
        <f t="shared" si="44"/>
        <v>3999</v>
      </c>
      <c r="H51" s="37">
        <f t="shared" si="44"/>
        <v>3999</v>
      </c>
      <c r="I51" s="37">
        <f t="shared" si="44"/>
        <v>0</v>
      </c>
      <c r="J51" s="37">
        <f t="shared" si="44"/>
        <v>0</v>
      </c>
      <c r="K51" s="43">
        <f t="shared" si="45"/>
        <v>11997</v>
      </c>
      <c r="M51" s="27"/>
      <c r="N51" s="40"/>
      <c r="O51" s="37"/>
      <c r="P51" s="37"/>
      <c r="Q51" s="38"/>
      <c r="R51" s="37"/>
      <c r="S51" s="37"/>
      <c r="T51" s="40"/>
      <c r="U51" s="37"/>
      <c r="V51" s="37"/>
      <c r="W51" s="38"/>
      <c r="X51" s="37"/>
      <c r="Y51" s="37"/>
      <c r="Z51" s="40"/>
      <c r="AA51" s="37"/>
      <c r="AB51" s="37"/>
      <c r="AC51" s="38"/>
      <c r="AD51" s="37"/>
      <c r="AE51" s="41"/>
      <c r="AF51" s="38"/>
      <c r="AG51" s="38"/>
      <c r="AH51" s="37"/>
      <c r="AI51" s="38"/>
      <c r="AJ51" s="38"/>
      <c r="AK51" s="61"/>
      <c r="AL51" s="40"/>
      <c r="AM51" s="37"/>
      <c r="AN51" s="37"/>
      <c r="AO51" s="38"/>
      <c r="AP51" s="38"/>
      <c r="AQ51" s="61"/>
      <c r="AR51" s="60"/>
      <c r="AS51" s="38"/>
      <c r="AT51" s="38"/>
      <c r="AU51" s="38"/>
      <c r="AV51" s="38"/>
      <c r="AW51" s="61"/>
      <c r="AX51" s="37"/>
      <c r="AY51" s="38"/>
      <c r="AZ51" s="38"/>
      <c r="BA51" s="38"/>
      <c r="BB51" s="38"/>
      <c r="BC51" s="61"/>
      <c r="BD51" s="147"/>
      <c r="BE51" s="148"/>
      <c r="BF51" s="144">
        <v>3999.0</v>
      </c>
      <c r="BG51" s="148"/>
      <c r="BH51" s="148"/>
      <c r="BI51" s="61"/>
      <c r="BJ51" s="60"/>
      <c r="BK51" s="38"/>
      <c r="BL51" s="38"/>
      <c r="BM51" s="38"/>
      <c r="BN51" s="38"/>
      <c r="BO51" s="61"/>
      <c r="BP51" s="38"/>
      <c r="BQ51" s="37">
        <v>3999.0</v>
      </c>
      <c r="BR51" s="37"/>
      <c r="BS51" s="38"/>
      <c r="BT51" s="38"/>
      <c r="BU51" s="61"/>
      <c r="BV51" s="37"/>
      <c r="BW51" s="38"/>
      <c r="BX51" s="37"/>
      <c r="BY51" s="38"/>
      <c r="BZ51" s="38"/>
      <c r="CA51" s="61"/>
      <c r="CB51" s="37"/>
      <c r="CC51" s="38"/>
      <c r="CD51" s="37"/>
      <c r="CE51" s="38"/>
      <c r="CF51" s="37"/>
      <c r="CG51" s="61"/>
      <c r="CH51" s="38"/>
      <c r="CI51" s="38"/>
      <c r="CJ51" s="37"/>
      <c r="CK51" s="38"/>
      <c r="CL51" s="37"/>
      <c r="CM51" s="41"/>
      <c r="CN51" s="38"/>
      <c r="CO51" s="38"/>
      <c r="CP51" s="37"/>
      <c r="CQ51" s="38"/>
      <c r="CR51" s="38"/>
      <c r="CS51" s="61"/>
      <c r="CT51" s="38"/>
      <c r="CU51" s="38"/>
      <c r="CV51" s="37"/>
      <c r="CW51" s="38"/>
      <c r="CX51" s="38"/>
      <c r="CY51" s="61"/>
      <c r="CZ51" s="38"/>
      <c r="DA51" s="38"/>
      <c r="DB51" s="37"/>
      <c r="DC51" s="38"/>
      <c r="DD51" s="38"/>
      <c r="DE51" s="61"/>
      <c r="DF51" s="38"/>
      <c r="DG51" s="38"/>
      <c r="DH51" s="37"/>
      <c r="DI51" s="38"/>
      <c r="DJ51" s="38"/>
      <c r="DK51" s="61"/>
      <c r="DL51" s="38"/>
      <c r="DM51" s="38"/>
      <c r="DN51" s="37"/>
      <c r="DO51" s="38"/>
      <c r="DP51" s="38"/>
      <c r="DQ51" s="41"/>
      <c r="DR51" s="38"/>
      <c r="DS51" s="38"/>
      <c r="DT51" s="37"/>
      <c r="DU51" s="38"/>
      <c r="DV51" s="38"/>
      <c r="DW51" s="61"/>
      <c r="DX51" s="38"/>
      <c r="DY51" s="38"/>
      <c r="DZ51" s="37"/>
      <c r="EA51" s="38"/>
      <c r="EB51" s="38"/>
      <c r="EC51" s="61"/>
      <c r="ED51" s="37"/>
      <c r="EE51" s="38"/>
      <c r="EF51" s="37"/>
      <c r="EG51" s="38"/>
      <c r="EH51" s="38"/>
      <c r="EI51" s="61"/>
      <c r="EJ51" s="38"/>
      <c r="EK51" s="38"/>
      <c r="EL51" s="37"/>
      <c r="EM51" s="38"/>
      <c r="EN51" s="38"/>
      <c r="EO51" s="61"/>
      <c r="EP51" s="38"/>
      <c r="EQ51" s="38"/>
      <c r="ER51" s="37"/>
      <c r="ES51" s="38"/>
      <c r="ET51" s="38"/>
      <c r="EU51" s="61"/>
      <c r="EV51" s="37"/>
      <c r="EW51" s="38"/>
      <c r="EX51" s="37"/>
      <c r="EY51" s="37"/>
      <c r="EZ51" s="38"/>
      <c r="FA51" s="61"/>
      <c r="FB51" s="38"/>
      <c r="FC51" s="38"/>
      <c r="FD51" s="37"/>
      <c r="FE51" s="38"/>
      <c r="FF51" s="38"/>
      <c r="FG51" s="61"/>
      <c r="FH51" s="37"/>
      <c r="FI51" s="38"/>
      <c r="FJ51" s="37"/>
      <c r="FK51" s="38"/>
      <c r="FL51" s="38"/>
      <c r="FM51" s="61"/>
      <c r="FN51" s="38"/>
      <c r="FO51" s="38"/>
      <c r="FP51" s="37"/>
      <c r="FQ51" s="38"/>
      <c r="FR51" s="38"/>
      <c r="FS51" s="61"/>
      <c r="FT51" s="38"/>
      <c r="FU51" s="38"/>
      <c r="FV51" s="37"/>
      <c r="FW51" s="38"/>
      <c r="FX51" s="37"/>
      <c r="FY51" s="61"/>
      <c r="FZ51" s="37"/>
      <c r="GA51" s="38"/>
      <c r="GB51" s="37"/>
      <c r="GC51" s="38"/>
      <c r="GD51" s="37"/>
      <c r="GE51" s="61"/>
      <c r="GF51" s="38"/>
      <c r="GG51" s="38"/>
      <c r="GH51" s="37"/>
      <c r="GI51" s="38"/>
      <c r="GJ51" s="38"/>
      <c r="GK51" s="61"/>
      <c r="GL51" s="38"/>
      <c r="GM51" s="38"/>
      <c r="GN51" s="37"/>
      <c r="GO51" s="37"/>
      <c r="GP51" s="37"/>
      <c r="GQ51" s="41"/>
      <c r="GR51" s="38"/>
      <c r="GS51" s="38"/>
      <c r="GT51" s="37"/>
      <c r="GU51" s="37"/>
      <c r="GV51" s="37"/>
      <c r="GW51" s="41"/>
      <c r="GX51" s="38"/>
      <c r="GY51" s="38"/>
      <c r="GZ51" s="37"/>
      <c r="HA51" s="37"/>
      <c r="HB51" s="37"/>
      <c r="HC51" s="41"/>
      <c r="HD51" s="38"/>
      <c r="HE51" s="38"/>
      <c r="HF51" s="37"/>
      <c r="HG51" s="37"/>
      <c r="HH51" s="37"/>
      <c r="HI51" s="41"/>
      <c r="HJ51" s="38"/>
      <c r="HK51" s="38"/>
      <c r="HL51" s="37"/>
      <c r="HM51" s="37"/>
      <c r="HN51" s="37"/>
      <c r="HO51" s="41"/>
      <c r="HP51" s="38"/>
      <c r="HQ51" s="38"/>
      <c r="HR51" s="37"/>
      <c r="HS51" s="37">
        <v>3999.0</v>
      </c>
      <c r="HT51" s="37"/>
      <c r="HU51" s="41"/>
      <c r="HV51" s="38"/>
      <c r="HW51" s="38"/>
      <c r="HX51" s="37"/>
      <c r="HY51" s="37"/>
      <c r="HZ51" s="37"/>
      <c r="IA51" s="41"/>
      <c r="IB51" s="38"/>
      <c r="IC51" s="38"/>
      <c r="ID51" s="37"/>
      <c r="IE51" s="37"/>
      <c r="IF51" s="37"/>
      <c r="IG51" s="41"/>
      <c r="IH51" s="38"/>
      <c r="II51" s="38"/>
      <c r="IJ51" s="37"/>
      <c r="IK51" s="37"/>
      <c r="IL51" s="37"/>
      <c r="IM51" s="41"/>
      <c r="IN51" s="38"/>
      <c r="IO51" s="38"/>
      <c r="IP51" s="37"/>
      <c r="IQ51" s="37"/>
      <c r="IR51" s="37"/>
      <c r="IS51" s="41"/>
      <c r="IT51" s="38"/>
      <c r="IU51" s="38"/>
      <c r="IV51" s="37"/>
      <c r="IW51" s="37"/>
      <c r="IX51" s="37"/>
      <c r="IY51" s="41"/>
      <c r="IZ51" s="38"/>
      <c r="JA51" s="38"/>
      <c r="JB51" s="37"/>
      <c r="JC51" s="37"/>
      <c r="JD51" s="37"/>
      <c r="JE51" s="41"/>
      <c r="JF51" s="38"/>
      <c r="JG51" s="38"/>
      <c r="JH51" s="37"/>
      <c r="JI51" s="37"/>
      <c r="JJ51" s="37"/>
      <c r="JK51" s="41"/>
      <c r="JL51" s="38"/>
      <c r="JM51" s="38"/>
      <c r="JN51" s="37"/>
      <c r="JO51" s="37"/>
      <c r="JP51" s="37"/>
      <c r="JQ51" s="41"/>
      <c r="JR51" s="38"/>
      <c r="JS51" s="38"/>
      <c r="JT51" s="37"/>
      <c r="JU51" s="37"/>
      <c r="JV51" s="37"/>
      <c r="JW51" s="41"/>
      <c r="JX51" s="38"/>
      <c r="JY51" s="38"/>
      <c r="JZ51" s="37"/>
      <c r="KA51" s="37"/>
      <c r="KB51" s="37"/>
      <c r="KC51" s="41"/>
      <c r="KD51" s="38"/>
      <c r="KE51" s="38"/>
      <c r="KF51" s="37"/>
      <c r="KG51" s="37"/>
      <c r="KH51" s="37"/>
      <c r="KI51" s="41"/>
      <c r="KJ51" s="38"/>
      <c r="KK51" s="38"/>
      <c r="KL51" s="37"/>
      <c r="KM51" s="37"/>
      <c r="KN51" s="37"/>
      <c r="KO51" s="41"/>
      <c r="KP51" s="38"/>
      <c r="KQ51" s="38"/>
      <c r="KR51" s="37"/>
      <c r="KS51" s="37"/>
      <c r="KT51" s="37"/>
      <c r="KU51" s="41"/>
      <c r="KV51" s="38"/>
      <c r="KW51" s="38"/>
      <c r="KX51" s="37"/>
      <c r="KY51" s="37"/>
      <c r="KZ51" s="37"/>
      <c r="LA51" s="41"/>
      <c r="LB51" s="38"/>
      <c r="LC51" s="38"/>
      <c r="LD51" s="37"/>
      <c r="LE51" s="37"/>
      <c r="LF51" s="37"/>
      <c r="LG51" s="41"/>
    </row>
    <row r="52">
      <c r="A52" s="1"/>
      <c r="B52" s="62"/>
      <c r="C52" s="63"/>
      <c r="D52" s="64" t="s">
        <v>13</v>
      </c>
      <c r="E52" s="77">
        <f t="shared" ref="E52:J52" si="46">N52+T52+Z52+AF52+AL52+AR52+AX52+BD52+BJ52+BP52+BV52+CB52+CH52+CN52+CT52+CZ52+DF52+DL52+DR52+DX52+ED52+EJ52+EP52+EV52+FB52+FH52+FN52+FT52+FZ52+GF52+GL52+GR52+GX52+HD52+HJ52+HP52+LH52+LN52+LT52+LZ52+MF52+ML52+MR52+MX52+ND52+NJ52+NP52+NV52+OB52+OH52+ON52</f>
        <v>0</v>
      </c>
      <c r="F52" s="77">
        <f t="shared" si="46"/>
        <v>0</v>
      </c>
      <c r="G52" s="77">
        <f t="shared" si="46"/>
        <v>16496</v>
      </c>
      <c r="H52" s="77">
        <f t="shared" si="46"/>
        <v>26701</v>
      </c>
      <c r="I52" s="77">
        <f t="shared" si="46"/>
        <v>0</v>
      </c>
      <c r="J52" s="77">
        <f t="shared" si="46"/>
        <v>0</v>
      </c>
      <c r="K52" s="71">
        <f t="shared" si="45"/>
        <v>43197</v>
      </c>
      <c r="L52" s="63"/>
      <c r="M52" s="65"/>
      <c r="N52" s="67"/>
      <c r="O52" s="66"/>
      <c r="P52" s="66"/>
      <c r="Q52" s="66"/>
      <c r="R52" s="66"/>
      <c r="S52" s="66"/>
      <c r="T52" s="67"/>
      <c r="U52" s="66"/>
      <c r="V52" s="66"/>
      <c r="W52" s="66"/>
      <c r="X52" s="77"/>
      <c r="Y52" s="77"/>
      <c r="Z52" s="67"/>
      <c r="AA52" s="66"/>
      <c r="AB52" s="77"/>
      <c r="AC52" s="66"/>
      <c r="AD52" s="66"/>
      <c r="AE52" s="135"/>
      <c r="AF52" s="66"/>
      <c r="AG52" s="66"/>
      <c r="AH52" s="66"/>
      <c r="AI52" s="66"/>
      <c r="AJ52" s="66"/>
      <c r="AK52" s="68"/>
      <c r="AL52" s="69"/>
      <c r="AM52" s="77"/>
      <c r="AN52" s="66"/>
      <c r="AO52" s="66"/>
      <c r="AP52" s="66"/>
      <c r="AQ52" s="68"/>
      <c r="AR52" s="67"/>
      <c r="AS52" s="66"/>
      <c r="AT52" s="66"/>
      <c r="AU52" s="66"/>
      <c r="AV52" s="66"/>
      <c r="AW52" s="68"/>
      <c r="AX52" s="66"/>
      <c r="AY52" s="66"/>
      <c r="AZ52" s="66"/>
      <c r="BA52" s="66"/>
      <c r="BB52" s="66"/>
      <c r="BC52" s="68"/>
      <c r="BD52" s="149"/>
      <c r="BE52" s="150"/>
      <c r="BF52" s="174">
        <v>16496.0</v>
      </c>
      <c r="BG52" s="150"/>
      <c r="BH52" s="150"/>
      <c r="BI52" s="68"/>
      <c r="BJ52" s="67"/>
      <c r="BK52" s="66"/>
      <c r="BL52" s="66"/>
      <c r="BM52" s="66"/>
      <c r="BN52" s="66"/>
      <c r="BO52" s="68"/>
      <c r="BP52" s="66"/>
      <c r="BQ52" s="66"/>
      <c r="BR52" s="66"/>
      <c r="BS52" s="66"/>
      <c r="BT52" s="66"/>
      <c r="BU52" s="68"/>
      <c r="BV52" s="66"/>
      <c r="BW52" s="66"/>
      <c r="BX52" s="66"/>
      <c r="BY52" s="66"/>
      <c r="BZ52" s="66"/>
      <c r="CA52" s="68"/>
      <c r="CB52" s="66"/>
      <c r="CC52" s="66"/>
      <c r="CD52" s="66"/>
      <c r="CE52" s="66"/>
      <c r="CF52" s="66"/>
      <c r="CG52" s="68"/>
      <c r="CH52" s="66"/>
      <c r="CI52" s="66"/>
      <c r="CJ52" s="66"/>
      <c r="CK52" s="66"/>
      <c r="CL52" s="66"/>
      <c r="CM52" s="68"/>
      <c r="CN52" s="66"/>
      <c r="CO52" s="66"/>
      <c r="CP52" s="66"/>
      <c r="CQ52" s="66"/>
      <c r="CR52" s="66"/>
      <c r="CS52" s="68"/>
      <c r="CT52" s="66"/>
      <c r="CU52" s="66"/>
      <c r="CV52" s="66"/>
      <c r="CW52" s="66"/>
      <c r="CX52" s="66"/>
      <c r="CY52" s="68"/>
      <c r="CZ52" s="66"/>
      <c r="DA52" s="66"/>
      <c r="DB52" s="66"/>
      <c r="DC52" s="66"/>
      <c r="DD52" s="66"/>
      <c r="DE52" s="68"/>
      <c r="DF52" s="66"/>
      <c r="DG52" s="66"/>
      <c r="DH52" s="66"/>
      <c r="DI52" s="66"/>
      <c r="DJ52" s="66"/>
      <c r="DK52" s="68"/>
      <c r="DL52" s="66"/>
      <c r="DM52" s="66"/>
      <c r="DN52" s="66"/>
      <c r="DO52" s="66"/>
      <c r="DP52" s="66"/>
      <c r="DQ52" s="68"/>
      <c r="DR52" s="66"/>
      <c r="DS52" s="66"/>
      <c r="DT52" s="66"/>
      <c r="DU52" s="66"/>
      <c r="DV52" s="66"/>
      <c r="DW52" s="68"/>
      <c r="DX52" s="66"/>
      <c r="DY52" s="66"/>
      <c r="DZ52" s="66"/>
      <c r="EA52" s="66"/>
      <c r="EB52" s="66"/>
      <c r="EC52" s="68"/>
      <c r="ED52" s="77"/>
      <c r="EE52" s="66"/>
      <c r="EF52" s="66"/>
      <c r="EG52" s="66"/>
      <c r="EH52" s="66"/>
      <c r="EI52" s="68"/>
      <c r="EJ52" s="66"/>
      <c r="EK52" s="66"/>
      <c r="EL52" s="66"/>
      <c r="EM52" s="66"/>
      <c r="EN52" s="66"/>
      <c r="EO52" s="68"/>
      <c r="EP52" s="66"/>
      <c r="EQ52" s="66"/>
      <c r="ER52" s="66"/>
      <c r="ES52" s="66"/>
      <c r="ET52" s="66"/>
      <c r="EU52" s="68"/>
      <c r="EV52" s="66"/>
      <c r="EW52" s="66"/>
      <c r="EX52" s="66"/>
      <c r="EY52" s="66"/>
      <c r="EZ52" s="66"/>
      <c r="FA52" s="68"/>
      <c r="FB52" s="66"/>
      <c r="FC52" s="66"/>
      <c r="FD52" s="66"/>
      <c r="FE52" s="66"/>
      <c r="FF52" s="66"/>
      <c r="FG52" s="68"/>
      <c r="FH52" s="66"/>
      <c r="FI52" s="66"/>
      <c r="FJ52" s="66"/>
      <c r="FK52" s="66"/>
      <c r="FL52" s="66"/>
      <c r="FM52" s="68"/>
      <c r="FN52" s="66"/>
      <c r="FO52" s="66"/>
      <c r="FP52" s="66"/>
      <c r="FQ52" s="66"/>
      <c r="FR52" s="66"/>
      <c r="FS52" s="68"/>
      <c r="FT52" s="66"/>
      <c r="FU52" s="66"/>
      <c r="FV52" s="66"/>
      <c r="FW52" s="66"/>
      <c r="FX52" s="66"/>
      <c r="FY52" s="68"/>
      <c r="FZ52" s="66"/>
      <c r="GA52" s="66"/>
      <c r="GB52" s="66"/>
      <c r="GC52" s="66"/>
      <c r="GD52" s="66"/>
      <c r="GE52" s="68"/>
      <c r="GF52" s="66"/>
      <c r="GG52" s="66"/>
      <c r="GH52" s="66"/>
      <c r="GI52" s="66"/>
      <c r="GJ52" s="66"/>
      <c r="GK52" s="68"/>
      <c r="GL52" s="66"/>
      <c r="GM52" s="66"/>
      <c r="GN52" s="66"/>
      <c r="GO52" s="66"/>
      <c r="GP52" s="66"/>
      <c r="GQ52" s="68"/>
      <c r="GR52" s="66"/>
      <c r="GS52" s="66"/>
      <c r="GT52" s="66"/>
      <c r="GU52" s="66"/>
      <c r="GV52" s="66"/>
      <c r="GW52" s="68"/>
      <c r="GX52" s="66"/>
      <c r="GY52" s="66"/>
      <c r="GZ52" s="66"/>
      <c r="HA52" s="66"/>
      <c r="HB52" s="66"/>
      <c r="HC52" s="68"/>
      <c r="HD52" s="66"/>
      <c r="HE52" s="66"/>
      <c r="HF52" s="66"/>
      <c r="HG52" s="66"/>
      <c r="HH52" s="66"/>
      <c r="HI52" s="68"/>
      <c r="HJ52" s="66"/>
      <c r="HK52" s="66"/>
      <c r="HL52" s="66"/>
      <c r="HM52" s="66"/>
      <c r="HN52" s="66"/>
      <c r="HO52" s="68"/>
      <c r="HP52" s="66"/>
      <c r="HQ52" s="66"/>
      <c r="HR52" s="66"/>
      <c r="HS52" s="77">
        <v>26701.0</v>
      </c>
      <c r="HT52" s="66"/>
      <c r="HU52" s="68"/>
      <c r="HV52" s="66"/>
      <c r="HW52" s="66"/>
      <c r="HX52" s="66"/>
      <c r="HY52" s="66"/>
      <c r="HZ52" s="66"/>
      <c r="IA52" s="68"/>
      <c r="IB52" s="66"/>
      <c r="IC52" s="66"/>
      <c r="ID52" s="66"/>
      <c r="IE52" s="66"/>
      <c r="IF52" s="66"/>
      <c r="IG52" s="68"/>
      <c r="IH52" s="66"/>
      <c r="II52" s="66"/>
      <c r="IJ52" s="66"/>
      <c r="IK52" s="66"/>
      <c r="IL52" s="66"/>
      <c r="IM52" s="68"/>
      <c r="IN52" s="66"/>
      <c r="IO52" s="66"/>
      <c r="IP52" s="66"/>
      <c r="IQ52" s="66"/>
      <c r="IR52" s="66"/>
      <c r="IS52" s="68"/>
      <c r="IT52" s="66"/>
      <c r="IU52" s="66"/>
      <c r="IV52" s="66"/>
      <c r="IW52" s="66"/>
      <c r="IX52" s="66"/>
      <c r="IY52" s="68"/>
      <c r="IZ52" s="66"/>
      <c r="JA52" s="66"/>
      <c r="JB52" s="66"/>
      <c r="JC52" s="66"/>
      <c r="JD52" s="66"/>
      <c r="JE52" s="68"/>
      <c r="JF52" s="66"/>
      <c r="JG52" s="66"/>
      <c r="JH52" s="66"/>
      <c r="JI52" s="66"/>
      <c r="JJ52" s="66"/>
      <c r="JK52" s="68"/>
      <c r="JL52" s="66"/>
      <c r="JM52" s="66"/>
      <c r="JN52" s="66"/>
      <c r="JO52" s="66"/>
      <c r="JP52" s="66"/>
      <c r="JQ52" s="68"/>
      <c r="JR52" s="66"/>
      <c r="JS52" s="66"/>
      <c r="JT52" s="66"/>
      <c r="JU52" s="66"/>
      <c r="JV52" s="66"/>
      <c r="JW52" s="68"/>
      <c r="JX52" s="66"/>
      <c r="JY52" s="66"/>
      <c r="JZ52" s="66"/>
      <c r="KA52" s="66"/>
      <c r="KB52" s="66"/>
      <c r="KC52" s="68"/>
      <c r="KD52" s="66"/>
      <c r="KE52" s="66"/>
      <c r="KF52" s="66"/>
      <c r="KG52" s="66"/>
      <c r="KH52" s="66"/>
      <c r="KI52" s="68"/>
      <c r="KJ52" s="66"/>
      <c r="KK52" s="66"/>
      <c r="KL52" s="66"/>
      <c r="KM52" s="66"/>
      <c r="KN52" s="66"/>
      <c r="KO52" s="68"/>
      <c r="KP52" s="66"/>
      <c r="KQ52" s="66"/>
      <c r="KR52" s="66"/>
      <c r="KS52" s="66"/>
      <c r="KT52" s="66"/>
      <c r="KU52" s="68"/>
      <c r="KV52" s="66"/>
      <c r="KW52" s="66"/>
      <c r="KX52" s="66"/>
      <c r="KY52" s="66"/>
      <c r="KZ52" s="66"/>
      <c r="LA52" s="68"/>
      <c r="LB52" s="66"/>
      <c r="LC52" s="66"/>
      <c r="LD52" s="66"/>
      <c r="LE52" s="66"/>
      <c r="LF52" s="66"/>
      <c r="LG52" s="68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</row>
  </sheetData>
  <mergeCells count="174">
    <mergeCell ref="AR2:AW2"/>
    <mergeCell ref="AX2:BC2"/>
    <mergeCell ref="BD2:BI2"/>
    <mergeCell ref="BJ2:BO2"/>
    <mergeCell ref="BP2:BU2"/>
    <mergeCell ref="BV2:CA2"/>
    <mergeCell ref="CB2:CG2"/>
    <mergeCell ref="CH2:CM2"/>
    <mergeCell ref="CN2:CS2"/>
    <mergeCell ref="CT2:CY2"/>
    <mergeCell ref="CZ2:DE2"/>
    <mergeCell ref="DF2:DK2"/>
    <mergeCell ref="DL2:DQ2"/>
    <mergeCell ref="DR2:DW2"/>
    <mergeCell ref="FN2:FS2"/>
    <mergeCell ref="FT2:FY2"/>
    <mergeCell ref="FZ2:GE2"/>
    <mergeCell ref="GF2:GK2"/>
    <mergeCell ref="GL2:GQ2"/>
    <mergeCell ref="DX2:EC2"/>
    <mergeCell ref="ED2:EI2"/>
    <mergeCell ref="EJ2:EO2"/>
    <mergeCell ref="EP2:EU2"/>
    <mergeCell ref="EV2:FA2"/>
    <mergeCell ref="FB2:FG2"/>
    <mergeCell ref="FH2:FM2"/>
    <mergeCell ref="B1:M1"/>
    <mergeCell ref="B2:M2"/>
    <mergeCell ref="N2:S2"/>
    <mergeCell ref="T2:Y2"/>
    <mergeCell ref="Z2:AE2"/>
    <mergeCell ref="AF2:AK2"/>
    <mergeCell ref="AL2:AQ2"/>
    <mergeCell ref="B7:C10"/>
    <mergeCell ref="D7:D8"/>
    <mergeCell ref="B3:C3"/>
    <mergeCell ref="D3:D4"/>
    <mergeCell ref="L3:L4"/>
    <mergeCell ref="M3:M4"/>
    <mergeCell ref="L5:L10"/>
    <mergeCell ref="M5:M10"/>
    <mergeCell ref="B6:C6"/>
    <mergeCell ref="BD11:BI11"/>
    <mergeCell ref="BJ11:BO11"/>
    <mergeCell ref="BP11:BU11"/>
    <mergeCell ref="BV11:CA11"/>
    <mergeCell ref="CB11:CG11"/>
    <mergeCell ref="CH11:CM11"/>
    <mergeCell ref="CN11:CS11"/>
    <mergeCell ref="CT11:CY11"/>
    <mergeCell ref="CZ11:DE11"/>
    <mergeCell ref="DF11:DK11"/>
    <mergeCell ref="DL11:DQ11"/>
    <mergeCell ref="DR11:DW11"/>
    <mergeCell ref="DX11:EC11"/>
    <mergeCell ref="ED11:EI11"/>
    <mergeCell ref="FZ11:GE11"/>
    <mergeCell ref="GF11:GK11"/>
    <mergeCell ref="GL11:GQ11"/>
    <mergeCell ref="GR11:GW11"/>
    <mergeCell ref="GX11:HC11"/>
    <mergeCell ref="HD11:HI11"/>
    <mergeCell ref="HJ11:HO11"/>
    <mergeCell ref="HP11:HU11"/>
    <mergeCell ref="EJ11:EO11"/>
    <mergeCell ref="EP11:EU11"/>
    <mergeCell ref="EV11:FA11"/>
    <mergeCell ref="FB11:FG11"/>
    <mergeCell ref="FH11:FM11"/>
    <mergeCell ref="FN11:FS11"/>
    <mergeCell ref="FT11:FY11"/>
    <mergeCell ref="N11:S11"/>
    <mergeCell ref="T11:Y11"/>
    <mergeCell ref="Z11:AE11"/>
    <mergeCell ref="AF11:AK11"/>
    <mergeCell ref="AL11:AQ11"/>
    <mergeCell ref="AR11:AW11"/>
    <mergeCell ref="AX11:BC11"/>
    <mergeCell ref="L20:L21"/>
    <mergeCell ref="M20:M21"/>
    <mergeCell ref="L22:L27"/>
    <mergeCell ref="M22:M27"/>
    <mergeCell ref="B12:C12"/>
    <mergeCell ref="D12:D13"/>
    <mergeCell ref="L12:L13"/>
    <mergeCell ref="M12:M13"/>
    <mergeCell ref="L14:L19"/>
    <mergeCell ref="M14:M19"/>
    <mergeCell ref="B15:C15"/>
    <mergeCell ref="FB44:FG44"/>
    <mergeCell ref="FH44:FM44"/>
    <mergeCell ref="FN44:FS44"/>
    <mergeCell ref="FT44:FY44"/>
    <mergeCell ref="FZ44:GE44"/>
    <mergeCell ref="GF44:GK44"/>
    <mergeCell ref="GL44:GQ44"/>
    <mergeCell ref="GR44:GW44"/>
    <mergeCell ref="GX44:HC44"/>
    <mergeCell ref="HD44:HI44"/>
    <mergeCell ref="HJ44:HO44"/>
    <mergeCell ref="HP44:HU44"/>
    <mergeCell ref="HV44:IA44"/>
    <mergeCell ref="IB44:IG44"/>
    <mergeCell ref="JX44:KC44"/>
    <mergeCell ref="KD44:KI44"/>
    <mergeCell ref="KJ44:KO44"/>
    <mergeCell ref="KP44:KU44"/>
    <mergeCell ref="KV44:LA44"/>
    <mergeCell ref="LB44:LG44"/>
    <mergeCell ref="IH44:IM44"/>
    <mergeCell ref="IN44:IS44"/>
    <mergeCell ref="IT44:IY44"/>
    <mergeCell ref="IZ44:JE44"/>
    <mergeCell ref="JF44:JK44"/>
    <mergeCell ref="JL44:JQ44"/>
    <mergeCell ref="JR44:JW44"/>
    <mergeCell ref="B49:C52"/>
    <mergeCell ref="D49:D50"/>
    <mergeCell ref="B45:C45"/>
    <mergeCell ref="D45:D46"/>
    <mergeCell ref="L45:L46"/>
    <mergeCell ref="M45:M46"/>
    <mergeCell ref="L47:L52"/>
    <mergeCell ref="M47:M52"/>
    <mergeCell ref="B48:C48"/>
    <mergeCell ref="B16:C19"/>
    <mergeCell ref="D16:D17"/>
    <mergeCell ref="B20:C20"/>
    <mergeCell ref="D20:D21"/>
    <mergeCell ref="B23:C23"/>
    <mergeCell ref="B24:C27"/>
    <mergeCell ref="D24:D25"/>
    <mergeCell ref="B28:C28"/>
    <mergeCell ref="D28:D29"/>
    <mergeCell ref="L28:L29"/>
    <mergeCell ref="M28:M29"/>
    <mergeCell ref="L30:L35"/>
    <mergeCell ref="M30:M35"/>
    <mergeCell ref="B31:C31"/>
    <mergeCell ref="L36:L37"/>
    <mergeCell ref="M36:M37"/>
    <mergeCell ref="L38:L43"/>
    <mergeCell ref="M38:M43"/>
    <mergeCell ref="N44:S44"/>
    <mergeCell ref="T44:Y44"/>
    <mergeCell ref="Z44:AE44"/>
    <mergeCell ref="AF44:AK44"/>
    <mergeCell ref="AL44:AQ44"/>
    <mergeCell ref="AR44:AW44"/>
    <mergeCell ref="AX44:BC44"/>
    <mergeCell ref="BD44:BI44"/>
    <mergeCell ref="BJ44:BO44"/>
    <mergeCell ref="BP44:BU44"/>
    <mergeCell ref="BV44:CA44"/>
    <mergeCell ref="CB44:CG44"/>
    <mergeCell ref="CH44:CM44"/>
    <mergeCell ref="CN44:CS44"/>
    <mergeCell ref="CT44:CY44"/>
    <mergeCell ref="CZ44:DE44"/>
    <mergeCell ref="DF44:DK44"/>
    <mergeCell ref="DL44:DQ44"/>
    <mergeCell ref="DR44:DW44"/>
    <mergeCell ref="DX44:EC44"/>
    <mergeCell ref="ED44:EI44"/>
    <mergeCell ref="EJ44:EO44"/>
    <mergeCell ref="EP44:EU44"/>
    <mergeCell ref="EV44:FA44"/>
    <mergeCell ref="B32:C35"/>
    <mergeCell ref="D32:D33"/>
    <mergeCell ref="B36:C36"/>
    <mergeCell ref="D36:D37"/>
    <mergeCell ref="B39:C39"/>
    <mergeCell ref="B40:C43"/>
    <mergeCell ref="D40:D41"/>
  </mergeCells>
  <dataValidations>
    <dataValidation type="list" allowBlank="1" showErrorMessage="1" sqref="C5 C14 C22 C30 C38 C47">
      <formula1>"新客,舊客,不限"</formula1>
    </dataValidation>
  </dataValidations>
  <drawing r:id="rId1"/>
</worksheet>
</file>