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xCapacity" sheetId="4" r:id="rId1"/>
    <sheet name="MaxBuildRate" sheetId="5" r:id="rId2"/>
  </sheets>
  <calcPr calcId="152511"/>
</workbook>
</file>

<file path=xl/calcChain.xml><?xml version="1.0" encoding="utf-8"?>
<calcChain xmlns="http://schemas.openxmlformats.org/spreadsheetml/2006/main">
  <c r="H24" i="4" l="1"/>
  <c r="I24" i="4"/>
  <c r="J24" i="4"/>
  <c r="K24" i="4"/>
  <c r="L24" i="4"/>
  <c r="M24" i="4"/>
  <c r="N24" i="4"/>
  <c r="G24" i="4"/>
  <c r="G23" i="4"/>
  <c r="H23" i="4"/>
  <c r="I23" i="4"/>
  <c r="J23" i="4"/>
  <c r="K23" i="4"/>
  <c r="L23" i="4"/>
  <c r="M23" i="4"/>
  <c r="N23" i="4"/>
  <c r="F23" i="4"/>
  <c r="G22" i="4"/>
  <c r="H22" i="4"/>
  <c r="I22" i="4"/>
  <c r="J22" i="4"/>
  <c r="K22" i="4"/>
  <c r="L22" i="4"/>
  <c r="M22" i="4"/>
  <c r="N22" i="4"/>
  <c r="F22" i="4"/>
  <c r="N16" i="4" l="1"/>
  <c r="M16" i="4"/>
  <c r="L16" i="4"/>
  <c r="K16" i="4"/>
  <c r="J16" i="4"/>
  <c r="I16" i="4"/>
  <c r="H16" i="4"/>
  <c r="G16" i="4"/>
  <c r="F16" i="4"/>
  <c r="I2" i="5" l="1"/>
  <c r="J2" i="5"/>
  <c r="K2" i="5"/>
  <c r="L2" i="5"/>
  <c r="M2" i="5"/>
  <c r="N2" i="5"/>
  <c r="I3" i="5"/>
  <c r="J3" i="5"/>
  <c r="K3" i="5"/>
  <c r="L3" i="5"/>
  <c r="M3" i="5"/>
  <c r="N3" i="5"/>
  <c r="I4" i="5"/>
  <c r="J4" i="5"/>
  <c r="K4" i="5"/>
  <c r="L4" i="5"/>
  <c r="M4" i="5"/>
  <c r="N4" i="5"/>
  <c r="I5" i="5"/>
  <c r="J5" i="5"/>
  <c r="K5" i="5"/>
  <c r="L5" i="5"/>
  <c r="M5" i="5"/>
  <c r="N5" i="5"/>
  <c r="I6" i="5"/>
  <c r="J6" i="5"/>
  <c r="K6" i="5"/>
  <c r="L6" i="5"/>
  <c r="M6" i="5"/>
  <c r="N6" i="5"/>
  <c r="I7" i="5"/>
  <c r="J7" i="5"/>
  <c r="K7" i="5"/>
  <c r="L7" i="5"/>
  <c r="M7" i="5"/>
  <c r="N7" i="5"/>
  <c r="I8" i="5"/>
  <c r="J8" i="5"/>
  <c r="K8" i="5"/>
  <c r="L8" i="5"/>
  <c r="M8" i="5"/>
  <c r="N8" i="5"/>
  <c r="I9" i="5"/>
  <c r="J9" i="5"/>
  <c r="K9" i="5"/>
  <c r="L9" i="5"/>
  <c r="M9" i="5"/>
  <c r="N9" i="5"/>
  <c r="I10" i="5"/>
  <c r="J10" i="5"/>
  <c r="K10" i="5"/>
  <c r="L10" i="5"/>
  <c r="M10" i="5"/>
  <c r="N10" i="5"/>
  <c r="I11" i="5"/>
  <c r="J11" i="5"/>
  <c r="K11" i="5"/>
  <c r="L11" i="5"/>
  <c r="M11" i="5"/>
  <c r="N11" i="5"/>
  <c r="I12" i="5"/>
  <c r="J12" i="5"/>
  <c r="K12" i="5"/>
  <c r="L12" i="5"/>
  <c r="M12" i="5"/>
  <c r="N12" i="5"/>
  <c r="I13" i="5"/>
  <c r="J13" i="5"/>
  <c r="K13" i="5"/>
  <c r="L13" i="5"/>
  <c r="M13" i="5"/>
  <c r="N13" i="5"/>
  <c r="I14" i="5"/>
  <c r="J14" i="5"/>
  <c r="K14" i="5"/>
  <c r="L14" i="5"/>
  <c r="M14" i="5"/>
  <c r="N14" i="5"/>
  <c r="I15" i="5"/>
  <c r="J15" i="5"/>
  <c r="K15" i="5"/>
  <c r="L15" i="5"/>
  <c r="M15" i="5"/>
  <c r="N15" i="5"/>
  <c r="I16" i="5"/>
  <c r="J16" i="5"/>
  <c r="K16" i="5"/>
  <c r="L16" i="5"/>
  <c r="M16" i="5"/>
  <c r="N16" i="5"/>
  <c r="I17" i="5"/>
  <c r="J17" i="5"/>
  <c r="K17" i="5"/>
  <c r="L17" i="5"/>
  <c r="M17" i="5"/>
  <c r="N17" i="5"/>
  <c r="I18" i="5"/>
  <c r="J18" i="5"/>
  <c r="K18" i="5"/>
  <c r="L18" i="5"/>
  <c r="M18" i="5"/>
  <c r="N18" i="5"/>
  <c r="I19" i="5"/>
  <c r="J19" i="5"/>
  <c r="K19" i="5"/>
  <c r="L19" i="5"/>
  <c r="M19" i="5"/>
  <c r="N19" i="5"/>
  <c r="I20" i="5"/>
  <c r="J20" i="5"/>
  <c r="K20" i="5"/>
  <c r="L20" i="5"/>
  <c r="M20" i="5"/>
  <c r="N20" i="5"/>
  <c r="I21" i="5"/>
  <c r="J21" i="5"/>
  <c r="K21" i="5"/>
  <c r="L21" i="5"/>
  <c r="M21" i="5"/>
  <c r="N21" i="5"/>
  <c r="I22" i="5"/>
  <c r="J22" i="5"/>
  <c r="K22" i="5"/>
  <c r="L22" i="5"/>
  <c r="M22" i="5"/>
  <c r="N22" i="5"/>
  <c r="I23" i="5"/>
  <c r="J23" i="5"/>
  <c r="K23" i="5"/>
  <c r="L23" i="5"/>
  <c r="M23" i="5"/>
  <c r="N23" i="5"/>
  <c r="I24" i="5"/>
  <c r="J24" i="5"/>
  <c r="K24" i="5"/>
  <c r="L24" i="5"/>
  <c r="M24" i="5"/>
  <c r="N24" i="5"/>
  <c r="I25" i="5"/>
  <c r="J25" i="5"/>
  <c r="K25" i="5"/>
  <c r="L25" i="5"/>
  <c r="M25" i="5"/>
  <c r="N25" i="5"/>
  <c r="I26" i="5"/>
  <c r="J26" i="5"/>
  <c r="K26" i="5"/>
  <c r="L26" i="5"/>
  <c r="M26" i="5"/>
  <c r="N26" i="5"/>
  <c r="I27" i="5"/>
  <c r="J27" i="5"/>
  <c r="K27" i="5"/>
  <c r="L27" i="5"/>
  <c r="M27" i="5"/>
  <c r="N27" i="5"/>
  <c r="I28" i="5"/>
  <c r="J28" i="5"/>
  <c r="K28" i="5"/>
  <c r="L28" i="5"/>
  <c r="M28" i="5"/>
  <c r="N28" i="5"/>
  <c r="I29" i="5"/>
  <c r="J29" i="5"/>
  <c r="K29" i="5"/>
  <c r="L29" i="5"/>
  <c r="M29" i="5"/>
  <c r="N29" i="5"/>
  <c r="I30" i="5"/>
  <c r="J30" i="5"/>
  <c r="K30" i="5"/>
  <c r="L30" i="5"/>
  <c r="M30" i="5"/>
  <c r="N30" i="5"/>
  <c r="G14" i="4"/>
  <c r="H14" i="4"/>
  <c r="I14" i="4"/>
  <c r="J14" i="4"/>
  <c r="K14" i="4"/>
  <c r="L14" i="4"/>
  <c r="M14" i="4"/>
  <c r="N14" i="4"/>
  <c r="F14" i="4"/>
  <c r="F13" i="4"/>
  <c r="G13" i="4"/>
  <c r="H13" i="4"/>
  <c r="I13" i="4"/>
  <c r="J13" i="4"/>
  <c r="K13" i="4"/>
  <c r="L13" i="4"/>
  <c r="M13" i="4"/>
  <c r="N13" i="4"/>
  <c r="G5" i="4"/>
  <c r="H5" i="4"/>
  <c r="I5" i="4"/>
  <c r="J5" i="4"/>
  <c r="K5" i="4"/>
  <c r="L5" i="4"/>
  <c r="M5" i="4"/>
  <c r="N5" i="4"/>
  <c r="G6" i="4"/>
  <c r="H6" i="4"/>
  <c r="I6" i="4"/>
  <c r="J6" i="4"/>
  <c r="K6" i="4"/>
  <c r="L6" i="4"/>
  <c r="M6" i="4"/>
  <c r="N6" i="4"/>
  <c r="G7" i="4"/>
  <c r="H7" i="4"/>
  <c r="I7" i="4"/>
  <c r="J7" i="4"/>
  <c r="K7" i="4"/>
  <c r="L7" i="4"/>
  <c r="M7" i="4"/>
  <c r="N7" i="4"/>
  <c r="G8" i="4"/>
  <c r="H8" i="4"/>
  <c r="I8" i="4"/>
  <c r="J8" i="4"/>
  <c r="K8" i="4"/>
  <c r="L8" i="4"/>
  <c r="M8" i="4"/>
  <c r="N8" i="4"/>
  <c r="F9" i="4"/>
  <c r="G9" i="4"/>
  <c r="H9" i="4"/>
  <c r="I9" i="4"/>
  <c r="J9" i="4"/>
  <c r="K9" i="4"/>
  <c r="L9" i="4"/>
  <c r="M9" i="4"/>
  <c r="N9" i="4"/>
  <c r="F10" i="4"/>
  <c r="G10" i="4"/>
  <c r="H10" i="4"/>
  <c r="I10" i="4"/>
  <c r="J10" i="4"/>
  <c r="K10" i="4"/>
  <c r="L10" i="4"/>
  <c r="M10" i="4"/>
  <c r="N10" i="4"/>
  <c r="G11" i="4"/>
  <c r="H11" i="4"/>
  <c r="I11" i="4"/>
  <c r="J11" i="4"/>
  <c r="K11" i="4"/>
  <c r="L11" i="4"/>
  <c r="M11" i="4"/>
  <c r="N11" i="4"/>
  <c r="G12" i="4"/>
  <c r="H12" i="4"/>
  <c r="I12" i="4"/>
  <c r="J12" i="4"/>
  <c r="K12" i="4"/>
  <c r="L12" i="4"/>
  <c r="M12" i="4"/>
  <c r="N12" i="4"/>
  <c r="F15" i="4"/>
  <c r="G15" i="4"/>
  <c r="H15" i="4"/>
  <c r="I15" i="4"/>
  <c r="J15" i="4"/>
  <c r="K15" i="4"/>
  <c r="L15" i="4"/>
  <c r="M15" i="4"/>
  <c r="N15" i="4"/>
  <c r="F20" i="4"/>
  <c r="G20" i="4"/>
  <c r="H20" i="4"/>
  <c r="I20" i="4"/>
  <c r="J20" i="4"/>
  <c r="K20" i="4"/>
  <c r="L20" i="4"/>
  <c r="M20" i="4"/>
  <c r="N20" i="4"/>
  <c r="F21" i="4"/>
  <c r="G21" i="4"/>
  <c r="H21" i="4"/>
  <c r="I21" i="4"/>
  <c r="J21" i="4"/>
  <c r="K21" i="4"/>
  <c r="L21" i="4"/>
  <c r="M21" i="4"/>
  <c r="N21" i="4"/>
  <c r="F25" i="4"/>
  <c r="G25" i="4"/>
  <c r="H25" i="4"/>
  <c r="I25" i="4"/>
  <c r="J25" i="4"/>
  <c r="K25" i="4"/>
  <c r="L25" i="4"/>
  <c r="M25" i="4"/>
  <c r="N25" i="4"/>
  <c r="F27" i="4"/>
  <c r="G27" i="4"/>
  <c r="H27" i="4"/>
  <c r="I27" i="4"/>
  <c r="J27" i="4"/>
  <c r="K27" i="4"/>
  <c r="L27" i="4"/>
  <c r="M27" i="4"/>
  <c r="N27" i="4"/>
  <c r="F28" i="4"/>
  <c r="G28" i="4"/>
  <c r="H28" i="4"/>
  <c r="I28" i="4"/>
  <c r="J28" i="4"/>
  <c r="K28" i="4"/>
  <c r="L28" i="4"/>
  <c r="M28" i="4"/>
  <c r="N28" i="4"/>
  <c r="F29" i="4"/>
  <c r="G29" i="4"/>
  <c r="H29" i="4"/>
  <c r="I29" i="4"/>
  <c r="J29" i="4"/>
  <c r="K29" i="4"/>
  <c r="L29" i="4"/>
  <c r="M29" i="4"/>
  <c r="N29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F17" i="4" s="1"/>
  <c r="G17" i="4" s="1"/>
  <c r="H17" i="4" s="1"/>
  <c r="I17" i="4" s="1"/>
  <c r="J17" i="4" s="1"/>
  <c r="K17" i="4" s="1"/>
  <c r="L17" i="4" s="1"/>
  <c r="M17" i="4" s="1"/>
  <c r="N17" i="4" s="1"/>
  <c r="E18" i="4"/>
  <c r="E19" i="4"/>
  <c r="E20" i="4"/>
  <c r="E21" i="4"/>
  <c r="E22" i="4"/>
  <c r="E23" i="4"/>
  <c r="E24" i="4"/>
  <c r="E25" i="4"/>
  <c r="E26" i="4"/>
  <c r="F26" i="4" s="1"/>
  <c r="G26" i="4" s="1"/>
  <c r="H26" i="4" s="1"/>
  <c r="I26" i="4" s="1"/>
  <c r="J26" i="4" s="1"/>
  <c r="K26" i="4" s="1"/>
  <c r="L26" i="4" s="1"/>
  <c r="M26" i="4" s="1"/>
  <c r="N26" i="4" s="1"/>
  <c r="E27" i="4"/>
  <c r="E28" i="4"/>
  <c r="E29" i="4"/>
  <c r="E2" i="4"/>
  <c r="H4" i="4"/>
  <c r="I4" i="4"/>
  <c r="J4" i="4"/>
  <c r="K4" i="4"/>
  <c r="L4" i="4"/>
  <c r="M4" i="4"/>
  <c r="N4" i="4"/>
  <c r="G4" i="4"/>
  <c r="F4" i="4"/>
  <c r="N2" i="4"/>
  <c r="M2" i="4"/>
  <c r="L2" i="4"/>
  <c r="K2" i="4"/>
  <c r="J2" i="4"/>
  <c r="I2" i="4"/>
  <c r="H2" i="4"/>
  <c r="G2" i="4"/>
  <c r="F2" i="4"/>
  <c r="G3" i="4"/>
  <c r="H3" i="4"/>
  <c r="I3" i="4"/>
  <c r="J3" i="4"/>
  <c r="K3" i="4"/>
  <c r="L3" i="4"/>
  <c r="M3" i="4"/>
  <c r="N3" i="4"/>
  <c r="F3" i="4"/>
  <c r="D2" i="5"/>
  <c r="E2" i="5"/>
  <c r="F2" i="5"/>
  <c r="G2" i="5"/>
  <c r="D3" i="5"/>
  <c r="E3" i="5"/>
  <c r="F3" i="5"/>
  <c r="G3" i="5"/>
  <c r="D4" i="5"/>
  <c r="E4" i="5"/>
  <c r="F4" i="5"/>
  <c r="G4" i="5"/>
  <c r="D5" i="5"/>
  <c r="E5" i="5"/>
  <c r="F5" i="5"/>
  <c r="G5" i="5"/>
  <c r="D6" i="5"/>
  <c r="E6" i="5"/>
  <c r="F6" i="5"/>
  <c r="G6" i="5"/>
  <c r="D7" i="5"/>
  <c r="E7" i="5"/>
  <c r="F7" i="5"/>
  <c r="G7" i="5"/>
  <c r="D8" i="5"/>
  <c r="E8" i="5"/>
  <c r="F8" i="5"/>
  <c r="G8" i="5"/>
  <c r="D9" i="5"/>
  <c r="E9" i="5"/>
  <c r="F9" i="5"/>
  <c r="G9" i="5"/>
  <c r="D10" i="5"/>
  <c r="E10" i="5"/>
  <c r="F10" i="5"/>
  <c r="G10" i="5"/>
  <c r="D11" i="5"/>
  <c r="E11" i="5"/>
  <c r="F11" i="5"/>
  <c r="G11" i="5"/>
  <c r="D12" i="5"/>
  <c r="E12" i="5"/>
  <c r="F12" i="5"/>
  <c r="G12" i="5"/>
  <c r="D13" i="5"/>
  <c r="E13" i="5"/>
  <c r="F13" i="5"/>
  <c r="G13" i="5"/>
  <c r="D14" i="5"/>
  <c r="E14" i="5"/>
  <c r="F14" i="5"/>
  <c r="G14" i="5"/>
  <c r="D15" i="5"/>
  <c r="E15" i="5"/>
  <c r="F15" i="5"/>
  <c r="G15" i="5"/>
  <c r="D16" i="5"/>
  <c r="E16" i="5"/>
  <c r="F16" i="5"/>
  <c r="G16" i="5"/>
  <c r="D17" i="5"/>
  <c r="E17" i="5"/>
  <c r="F17" i="5"/>
  <c r="G17" i="5"/>
  <c r="D18" i="5"/>
  <c r="E18" i="5"/>
  <c r="F18" i="5"/>
  <c r="G18" i="5"/>
  <c r="D19" i="5"/>
  <c r="E19" i="5"/>
  <c r="F19" i="5"/>
  <c r="G19" i="5"/>
  <c r="D20" i="5"/>
  <c r="E20" i="5"/>
  <c r="F20" i="5"/>
  <c r="G20" i="5"/>
  <c r="D21" i="5"/>
  <c r="E21" i="5"/>
  <c r="F21" i="5"/>
  <c r="G21" i="5"/>
  <c r="D22" i="5"/>
  <c r="E22" i="5"/>
  <c r="F22" i="5"/>
  <c r="G22" i="5"/>
  <c r="D23" i="5"/>
  <c r="E23" i="5"/>
  <c r="F23" i="5"/>
  <c r="G23" i="5"/>
  <c r="D24" i="5"/>
  <c r="E24" i="5"/>
  <c r="F24" i="5"/>
  <c r="G24" i="5"/>
  <c r="D25" i="5"/>
  <c r="E25" i="5"/>
  <c r="F25" i="5"/>
  <c r="G25" i="5"/>
  <c r="D26" i="5"/>
  <c r="E26" i="5"/>
  <c r="F26" i="5"/>
  <c r="G26" i="5"/>
  <c r="D27" i="5"/>
  <c r="E27" i="5"/>
  <c r="F27" i="5"/>
  <c r="G27" i="5"/>
  <c r="D28" i="5"/>
  <c r="E28" i="5"/>
  <c r="F28" i="5"/>
  <c r="G28" i="5"/>
  <c r="D29" i="5"/>
  <c r="E29" i="5"/>
  <c r="F29" i="5"/>
  <c r="G29" i="5"/>
  <c r="D30" i="5"/>
  <c r="E30" i="5"/>
  <c r="F30" i="5"/>
  <c r="G30" i="5"/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2" i="5"/>
</calcChain>
</file>

<file path=xl/sharedStrings.xml><?xml version="1.0" encoding="utf-8"?>
<sst xmlns="http://schemas.openxmlformats.org/spreadsheetml/2006/main" count="175" uniqueCount="61">
  <si>
    <t>CC</t>
  </si>
  <si>
    <t>GT</t>
  </si>
  <si>
    <t>USC Post Cap</t>
  </si>
  <si>
    <t>IGCC</t>
  </si>
  <si>
    <t>USC</t>
  </si>
  <si>
    <t>SC</t>
  </si>
  <si>
    <t>Subcritical</t>
  </si>
  <si>
    <t>Data Item Name</t>
  </si>
  <si>
    <t>Solar Ground</t>
  </si>
  <si>
    <t>Hydro Large</t>
  </si>
  <si>
    <t>MW</t>
  </si>
  <si>
    <t>LWR</t>
  </si>
  <si>
    <t>GAS_GT</t>
  </si>
  <si>
    <t>GAS_CC</t>
  </si>
  <si>
    <t>REW_HYD_LG</t>
  </si>
  <si>
    <t>NUK_LWR</t>
  </si>
  <si>
    <t>OIL_ST</t>
  </si>
  <si>
    <t>ST</t>
  </si>
  <si>
    <t>sGenTechID</t>
  </si>
  <si>
    <t>USC Oxy fill</t>
  </si>
  <si>
    <t>IGCC Pre Cap</t>
  </si>
  <si>
    <t>NGCC Post Cap</t>
  </si>
  <si>
    <t>NGCC Oxy fill</t>
  </si>
  <si>
    <t>REW_PV_RFT</t>
  </si>
  <si>
    <t>Solar Rooftop</t>
  </si>
  <si>
    <t>COA_SUB_HC</t>
  </si>
  <si>
    <t>COA_SC_HC</t>
  </si>
  <si>
    <t>COA_USC_HC</t>
  </si>
  <si>
    <t>COA_IGCC_HC</t>
  </si>
  <si>
    <t>COA_USC_POS_CCS_HC</t>
  </si>
  <si>
    <t>COA_USC_OXY_CCS_HC</t>
  </si>
  <si>
    <t>COA_USC_PRE_CCS_HC</t>
  </si>
  <si>
    <t>GAS_NGCC_POS_CCS</t>
  </si>
  <si>
    <t>GAS_NGCC_OXY_CCS</t>
  </si>
  <si>
    <t>REW_HYD_PS</t>
  </si>
  <si>
    <t>Pump Storage</t>
  </si>
  <si>
    <t>REW_WND_ON_2025</t>
  </si>
  <si>
    <t>Wind Onshore band 20-25</t>
  </si>
  <si>
    <t>REW_WND_ON_2530</t>
  </si>
  <si>
    <t>Wind Onshore band 25-30</t>
  </si>
  <si>
    <t>REW_WND_ON_3035</t>
  </si>
  <si>
    <t>Wind Onshore band 30-35</t>
  </si>
  <si>
    <t>REW_WND_ON_3540</t>
  </si>
  <si>
    <t>Wind Onshore band 35-40</t>
  </si>
  <si>
    <t>REW_WND_ON_40UP</t>
  </si>
  <si>
    <t>Wind Onshore band 40 up</t>
  </si>
  <si>
    <t>REW_PV_UTI</t>
  </si>
  <si>
    <t>BIO_ST</t>
  </si>
  <si>
    <t>Biomass Steam Cycle</t>
  </si>
  <si>
    <t>BIO_CHP</t>
  </si>
  <si>
    <t>Biomass CHP</t>
  </si>
  <si>
    <t>BIO_IGCC_CHP</t>
  </si>
  <si>
    <t>Biomass IGCC CHP</t>
  </si>
  <si>
    <t>COA_CHP_BP_DH</t>
  </si>
  <si>
    <t>Hardcoal Backpressure DH CHP</t>
  </si>
  <si>
    <t>COA_CHP_EC_DH</t>
  </si>
  <si>
    <t>Hardcoal Extraction-condensing DH CHP</t>
  </si>
  <si>
    <t>COA_CHP_EC_CCS_DH</t>
  </si>
  <si>
    <t>Hardcoal Extraction-condensing DH CHP CCS</t>
  </si>
  <si>
    <t>GAS_CHP_EC_CCS_DH</t>
  </si>
  <si>
    <t>Gas Extraction-condensing DH CHP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</si>
</sst>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showGridLines="0" tabSelected="1" zoomScale="80" zoomScaleNormal="80" workbookViewId="0">
      <selection activeCell="C35" sqref="C35"/>
    </sheetView>
  </sheetViews>
  <sheetFormatPr defaultRowHeight="15.75" x14ac:dyDescent="0.25"/>
  <cols>
    <col min="1" max="1" width="25.25" customWidth="1"/>
    <col min="2" max="2" width="23.875" customWidth="1"/>
    <col min="3" max="3" width="13.625" customWidth="1"/>
    <col min="4" max="6" width="10.625" customWidth="1"/>
    <col min="15" max="15" width="8.125" customWidth="1"/>
  </cols>
  <sheetData>
    <row r="1" spans="1:15" s="4" customFormat="1" ht="20.100000000000001" customHeight="1" x14ac:dyDescent="0.25">
      <c r="A1" s="6" t="s">
        <v>18</v>
      </c>
      <c r="B1" s="6" t="s">
        <v>7</v>
      </c>
      <c r="C1" s="6">
        <v>6059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5" x14ac:dyDescent="0.25">
      <c r="A2" s="3" t="s">
        <v>25</v>
      </c>
      <c r="B2" s="2" t="s">
        <v>6</v>
      </c>
      <c r="C2" s="1" t="s">
        <v>10</v>
      </c>
      <c r="D2" s="7">
        <v>0</v>
      </c>
      <c r="E2" s="7">
        <f>IF(D2=0,0,D2*1.2)</f>
        <v>0</v>
      </c>
      <c r="F2" s="7">
        <f>$C$1/2</f>
        <v>3029.5</v>
      </c>
      <c r="G2" s="7">
        <f t="shared" ref="G2:N12" si="0">$C$1/2</f>
        <v>3029.5</v>
      </c>
      <c r="H2" s="7">
        <f t="shared" si="0"/>
        <v>3029.5</v>
      </c>
      <c r="I2" s="7">
        <f t="shared" si="0"/>
        <v>3029.5</v>
      </c>
      <c r="J2" s="7">
        <f t="shared" si="0"/>
        <v>3029.5</v>
      </c>
      <c r="K2" s="7">
        <f t="shared" si="0"/>
        <v>3029.5</v>
      </c>
      <c r="L2" s="7">
        <f t="shared" si="0"/>
        <v>3029.5</v>
      </c>
      <c r="M2" s="7">
        <f t="shared" si="0"/>
        <v>3029.5</v>
      </c>
      <c r="N2" s="7">
        <f t="shared" si="0"/>
        <v>3029.5</v>
      </c>
      <c r="O2" s="8"/>
    </row>
    <row r="3" spans="1:15" x14ac:dyDescent="0.25">
      <c r="A3" s="3" t="s">
        <v>26</v>
      </c>
      <c r="B3" s="2" t="s">
        <v>5</v>
      </c>
      <c r="C3" s="1" t="s">
        <v>10</v>
      </c>
      <c r="D3" s="7">
        <v>0</v>
      </c>
      <c r="E3" s="7">
        <f t="shared" ref="E3:N29" si="1">IF(D3=0,0,D3*1.2)</f>
        <v>0</v>
      </c>
      <c r="F3" s="7">
        <f>$C$1/2</f>
        <v>3029.5</v>
      </c>
      <c r="G3" s="7">
        <f t="shared" si="0"/>
        <v>3029.5</v>
      </c>
      <c r="H3" s="7">
        <f t="shared" si="0"/>
        <v>3029.5</v>
      </c>
      <c r="I3" s="7">
        <f t="shared" si="0"/>
        <v>3029.5</v>
      </c>
      <c r="J3" s="7">
        <f t="shared" si="0"/>
        <v>3029.5</v>
      </c>
      <c r="K3" s="7">
        <f t="shared" si="0"/>
        <v>3029.5</v>
      </c>
      <c r="L3" s="7">
        <f t="shared" si="0"/>
        <v>3029.5</v>
      </c>
      <c r="M3" s="7">
        <f t="shared" si="0"/>
        <v>3029.5</v>
      </c>
      <c r="N3" s="7">
        <f t="shared" si="0"/>
        <v>3029.5</v>
      </c>
    </row>
    <row r="4" spans="1:15" x14ac:dyDescent="0.25">
      <c r="A4" s="2" t="s">
        <v>27</v>
      </c>
      <c r="B4" s="2" t="s">
        <v>4</v>
      </c>
      <c r="C4" s="1" t="s">
        <v>10</v>
      </c>
      <c r="D4" s="7">
        <v>0</v>
      </c>
      <c r="E4" s="7">
        <f t="shared" si="1"/>
        <v>0</v>
      </c>
      <c r="F4" s="7">
        <f>$C$1/2</f>
        <v>3029.5</v>
      </c>
      <c r="G4" s="7">
        <f t="shared" si="0"/>
        <v>3029.5</v>
      </c>
      <c r="H4" s="7">
        <f t="shared" si="0"/>
        <v>3029.5</v>
      </c>
      <c r="I4" s="7">
        <f t="shared" si="0"/>
        <v>3029.5</v>
      </c>
      <c r="J4" s="7">
        <f t="shared" si="0"/>
        <v>3029.5</v>
      </c>
      <c r="K4" s="7">
        <f t="shared" si="0"/>
        <v>3029.5</v>
      </c>
      <c r="L4" s="7">
        <f t="shared" si="0"/>
        <v>3029.5</v>
      </c>
      <c r="M4" s="7">
        <f t="shared" si="0"/>
        <v>3029.5</v>
      </c>
      <c r="N4" s="7">
        <f t="shared" si="0"/>
        <v>3029.5</v>
      </c>
    </row>
    <row r="5" spans="1:15" x14ac:dyDescent="0.25">
      <c r="A5" s="3" t="s">
        <v>28</v>
      </c>
      <c r="B5" s="2" t="s">
        <v>3</v>
      </c>
      <c r="C5" s="1" t="s">
        <v>10</v>
      </c>
      <c r="D5" s="7">
        <v>0</v>
      </c>
      <c r="E5" s="7">
        <f t="shared" si="1"/>
        <v>0</v>
      </c>
      <c r="F5" s="7">
        <v>0</v>
      </c>
      <c r="G5" s="7">
        <f t="shared" si="0"/>
        <v>3029.5</v>
      </c>
      <c r="H5" s="7">
        <f t="shared" si="0"/>
        <v>3029.5</v>
      </c>
      <c r="I5" s="7">
        <f t="shared" si="0"/>
        <v>3029.5</v>
      </c>
      <c r="J5" s="7">
        <f t="shared" si="0"/>
        <v>3029.5</v>
      </c>
      <c r="K5" s="7">
        <f t="shared" si="0"/>
        <v>3029.5</v>
      </c>
      <c r="L5" s="7">
        <f t="shared" si="0"/>
        <v>3029.5</v>
      </c>
      <c r="M5" s="7">
        <f t="shared" si="0"/>
        <v>3029.5</v>
      </c>
      <c r="N5" s="7">
        <f t="shared" si="0"/>
        <v>3029.5</v>
      </c>
    </row>
    <row r="6" spans="1:15" x14ac:dyDescent="0.25">
      <c r="A6" s="3" t="s">
        <v>29</v>
      </c>
      <c r="B6" s="2" t="s">
        <v>2</v>
      </c>
      <c r="C6" s="1" t="s">
        <v>10</v>
      </c>
      <c r="D6" s="7">
        <v>0</v>
      </c>
      <c r="E6" s="7">
        <f t="shared" si="1"/>
        <v>0</v>
      </c>
      <c r="F6" s="7">
        <v>0</v>
      </c>
      <c r="G6" s="7">
        <f t="shared" si="0"/>
        <v>3029.5</v>
      </c>
      <c r="H6" s="7">
        <f t="shared" si="0"/>
        <v>3029.5</v>
      </c>
      <c r="I6" s="7">
        <f t="shared" si="0"/>
        <v>3029.5</v>
      </c>
      <c r="J6" s="7">
        <f t="shared" si="0"/>
        <v>3029.5</v>
      </c>
      <c r="K6" s="7">
        <f t="shared" si="0"/>
        <v>3029.5</v>
      </c>
      <c r="L6" s="7">
        <f t="shared" si="0"/>
        <v>3029.5</v>
      </c>
      <c r="M6" s="7">
        <f t="shared" si="0"/>
        <v>3029.5</v>
      </c>
      <c r="N6" s="7">
        <f t="shared" si="0"/>
        <v>3029.5</v>
      </c>
    </row>
    <row r="7" spans="1:15" x14ac:dyDescent="0.25">
      <c r="A7" s="3" t="s">
        <v>30</v>
      </c>
      <c r="B7" s="2" t="s">
        <v>19</v>
      </c>
      <c r="C7" s="1" t="s">
        <v>10</v>
      </c>
      <c r="D7" s="7">
        <v>0</v>
      </c>
      <c r="E7" s="7">
        <f t="shared" si="1"/>
        <v>0</v>
      </c>
      <c r="F7" s="7">
        <v>0</v>
      </c>
      <c r="G7" s="7">
        <f t="shared" si="0"/>
        <v>3029.5</v>
      </c>
      <c r="H7" s="7">
        <f t="shared" si="0"/>
        <v>3029.5</v>
      </c>
      <c r="I7" s="7">
        <f t="shared" si="0"/>
        <v>3029.5</v>
      </c>
      <c r="J7" s="7">
        <f t="shared" si="0"/>
        <v>3029.5</v>
      </c>
      <c r="K7" s="7">
        <f t="shared" si="0"/>
        <v>3029.5</v>
      </c>
      <c r="L7" s="7">
        <f t="shared" si="0"/>
        <v>3029.5</v>
      </c>
      <c r="M7" s="7">
        <f t="shared" si="0"/>
        <v>3029.5</v>
      </c>
      <c r="N7" s="7">
        <f t="shared" si="0"/>
        <v>3029.5</v>
      </c>
    </row>
    <row r="8" spans="1:15" x14ac:dyDescent="0.25">
      <c r="A8" s="3" t="s">
        <v>31</v>
      </c>
      <c r="B8" s="2" t="s">
        <v>20</v>
      </c>
      <c r="C8" s="1" t="s">
        <v>10</v>
      </c>
      <c r="D8" s="7">
        <v>0</v>
      </c>
      <c r="E8" s="7">
        <f t="shared" si="1"/>
        <v>0</v>
      </c>
      <c r="F8" s="7">
        <v>0</v>
      </c>
      <c r="G8" s="7">
        <f t="shared" si="0"/>
        <v>3029.5</v>
      </c>
      <c r="H8" s="7">
        <f t="shared" si="0"/>
        <v>3029.5</v>
      </c>
      <c r="I8" s="7">
        <f t="shared" si="0"/>
        <v>3029.5</v>
      </c>
      <c r="J8" s="7">
        <f t="shared" si="0"/>
        <v>3029.5</v>
      </c>
      <c r="K8" s="7">
        <f t="shared" si="0"/>
        <v>3029.5</v>
      </c>
      <c r="L8" s="7">
        <f t="shared" si="0"/>
        <v>3029.5</v>
      </c>
      <c r="M8" s="7">
        <f t="shared" si="0"/>
        <v>3029.5</v>
      </c>
      <c r="N8" s="7">
        <f t="shared" si="0"/>
        <v>3029.5</v>
      </c>
    </row>
    <row r="9" spans="1:15" x14ac:dyDescent="0.25">
      <c r="A9" s="3" t="s">
        <v>12</v>
      </c>
      <c r="B9" s="2" t="s">
        <v>1</v>
      </c>
      <c r="C9" s="1" t="s">
        <v>10</v>
      </c>
      <c r="D9" s="7">
        <v>1740</v>
      </c>
      <c r="E9" s="7">
        <f t="shared" si="1"/>
        <v>2088</v>
      </c>
      <c r="F9" s="7">
        <f t="shared" ref="F9:N21" si="2">$C$1/2</f>
        <v>3029.5</v>
      </c>
      <c r="G9" s="7">
        <f t="shared" si="0"/>
        <v>3029.5</v>
      </c>
      <c r="H9" s="7">
        <f t="shared" si="0"/>
        <v>3029.5</v>
      </c>
      <c r="I9" s="7">
        <f t="shared" si="0"/>
        <v>3029.5</v>
      </c>
      <c r="J9" s="7">
        <f t="shared" si="0"/>
        <v>3029.5</v>
      </c>
      <c r="K9" s="7">
        <f t="shared" si="0"/>
        <v>3029.5</v>
      </c>
      <c r="L9" s="7">
        <f t="shared" si="0"/>
        <v>3029.5</v>
      </c>
      <c r="M9" s="7">
        <f t="shared" si="0"/>
        <v>3029.5</v>
      </c>
      <c r="N9" s="7">
        <f t="shared" si="0"/>
        <v>3029.5</v>
      </c>
    </row>
    <row r="10" spans="1:15" x14ac:dyDescent="0.25">
      <c r="A10" s="3" t="s">
        <v>13</v>
      </c>
      <c r="B10" s="2" t="s">
        <v>0</v>
      </c>
      <c r="C10" s="1" t="s">
        <v>10</v>
      </c>
      <c r="D10" s="7">
        <v>4780</v>
      </c>
      <c r="E10" s="7">
        <f t="shared" si="1"/>
        <v>5736</v>
      </c>
      <c r="F10" s="7">
        <f t="shared" si="2"/>
        <v>3029.5</v>
      </c>
      <c r="G10" s="7">
        <f t="shared" si="0"/>
        <v>3029.5</v>
      </c>
      <c r="H10" s="7">
        <f t="shared" si="0"/>
        <v>3029.5</v>
      </c>
      <c r="I10" s="7">
        <f t="shared" si="0"/>
        <v>3029.5</v>
      </c>
      <c r="J10" s="7">
        <f t="shared" si="0"/>
        <v>3029.5</v>
      </c>
      <c r="K10" s="7">
        <f t="shared" si="0"/>
        <v>3029.5</v>
      </c>
      <c r="L10" s="7">
        <f t="shared" si="0"/>
        <v>3029.5</v>
      </c>
      <c r="M10" s="7">
        <f t="shared" si="0"/>
        <v>3029.5</v>
      </c>
      <c r="N10" s="7">
        <f t="shared" si="0"/>
        <v>3029.5</v>
      </c>
    </row>
    <row r="11" spans="1:15" x14ac:dyDescent="0.25">
      <c r="A11" s="3" t="s">
        <v>32</v>
      </c>
      <c r="B11" s="2" t="s">
        <v>21</v>
      </c>
      <c r="C11" s="1" t="s">
        <v>10</v>
      </c>
      <c r="D11" s="7">
        <v>0</v>
      </c>
      <c r="E11" s="7">
        <f t="shared" si="1"/>
        <v>0</v>
      </c>
      <c r="F11" s="7">
        <v>0</v>
      </c>
      <c r="G11" s="7">
        <f t="shared" si="0"/>
        <v>3029.5</v>
      </c>
      <c r="H11" s="7">
        <f t="shared" si="0"/>
        <v>3029.5</v>
      </c>
      <c r="I11" s="7">
        <f t="shared" si="0"/>
        <v>3029.5</v>
      </c>
      <c r="J11" s="7">
        <f t="shared" si="0"/>
        <v>3029.5</v>
      </c>
      <c r="K11" s="7">
        <f t="shared" si="0"/>
        <v>3029.5</v>
      </c>
      <c r="L11" s="7">
        <f t="shared" si="0"/>
        <v>3029.5</v>
      </c>
      <c r="M11" s="7">
        <f t="shared" si="0"/>
        <v>3029.5</v>
      </c>
      <c r="N11" s="7">
        <f t="shared" si="0"/>
        <v>3029.5</v>
      </c>
    </row>
    <row r="12" spans="1:15" x14ac:dyDescent="0.25">
      <c r="A12" s="3" t="s">
        <v>33</v>
      </c>
      <c r="B12" s="2" t="s">
        <v>22</v>
      </c>
      <c r="C12" s="1" t="s">
        <v>10</v>
      </c>
      <c r="D12" s="7">
        <v>0</v>
      </c>
      <c r="E12" s="7">
        <f t="shared" si="1"/>
        <v>0</v>
      </c>
      <c r="F12" s="7">
        <v>0</v>
      </c>
      <c r="G12" s="7">
        <f t="shared" si="0"/>
        <v>3029.5</v>
      </c>
      <c r="H12" s="7">
        <f t="shared" si="0"/>
        <v>3029.5</v>
      </c>
      <c r="I12" s="7">
        <f t="shared" si="0"/>
        <v>3029.5</v>
      </c>
      <c r="J12" s="7">
        <f t="shared" si="0"/>
        <v>3029.5</v>
      </c>
      <c r="K12" s="7">
        <f t="shared" si="0"/>
        <v>3029.5</v>
      </c>
      <c r="L12" s="7">
        <f t="shared" si="0"/>
        <v>3029.5</v>
      </c>
      <c r="M12" s="7">
        <f t="shared" si="0"/>
        <v>3029.5</v>
      </c>
      <c r="N12" s="7">
        <f t="shared" si="0"/>
        <v>3029.5</v>
      </c>
    </row>
    <row r="13" spans="1:15" x14ac:dyDescent="0.25">
      <c r="A13" s="3" t="s">
        <v>15</v>
      </c>
      <c r="B13" s="2" t="s">
        <v>11</v>
      </c>
      <c r="C13" s="1" t="s">
        <v>10</v>
      </c>
      <c r="D13" s="7">
        <v>0</v>
      </c>
      <c r="E13" s="7">
        <f t="shared" si="1"/>
        <v>0</v>
      </c>
      <c r="F13" s="7">
        <f t="shared" si="2"/>
        <v>3029.5</v>
      </c>
      <c r="G13" s="7">
        <f t="shared" si="2"/>
        <v>3029.5</v>
      </c>
      <c r="H13" s="7">
        <f t="shared" si="2"/>
        <v>3029.5</v>
      </c>
      <c r="I13" s="7">
        <f t="shared" si="2"/>
        <v>3029.5</v>
      </c>
      <c r="J13" s="7">
        <f t="shared" si="2"/>
        <v>3029.5</v>
      </c>
      <c r="K13" s="7">
        <f t="shared" si="2"/>
        <v>3029.5</v>
      </c>
      <c r="L13" s="7">
        <f t="shared" si="2"/>
        <v>3029.5</v>
      </c>
      <c r="M13" s="7">
        <f t="shared" si="2"/>
        <v>3029.5</v>
      </c>
      <c r="N13" s="7">
        <f t="shared" si="2"/>
        <v>3029.5</v>
      </c>
    </row>
    <row r="14" spans="1:15" x14ac:dyDescent="0.25">
      <c r="A14" s="3" t="s">
        <v>14</v>
      </c>
      <c r="B14" s="2" t="s">
        <v>9</v>
      </c>
      <c r="C14" s="1" t="s">
        <v>10</v>
      </c>
      <c r="D14" s="7">
        <v>9580</v>
      </c>
      <c r="E14" s="7">
        <f t="shared" si="1"/>
        <v>11496</v>
      </c>
      <c r="F14" s="7">
        <f>$C$1/0.5</f>
        <v>12118</v>
      </c>
      <c r="G14" s="7">
        <f t="shared" ref="G14:N14" si="3">$C$1/0.5</f>
        <v>12118</v>
      </c>
      <c r="H14" s="7">
        <f t="shared" si="3"/>
        <v>12118</v>
      </c>
      <c r="I14" s="7">
        <f t="shared" si="3"/>
        <v>12118</v>
      </c>
      <c r="J14" s="7">
        <f t="shared" si="3"/>
        <v>12118</v>
      </c>
      <c r="K14" s="7">
        <f t="shared" si="3"/>
        <v>12118</v>
      </c>
      <c r="L14" s="7">
        <f t="shared" si="3"/>
        <v>12118</v>
      </c>
      <c r="M14" s="7">
        <f t="shared" si="3"/>
        <v>12118</v>
      </c>
      <c r="N14" s="7">
        <f t="shared" si="3"/>
        <v>12118</v>
      </c>
    </row>
    <row r="15" spans="1:15" x14ac:dyDescent="0.25">
      <c r="A15" s="3" t="s">
        <v>34</v>
      </c>
      <c r="B15" s="2" t="s">
        <v>35</v>
      </c>
      <c r="C15" s="1" t="s">
        <v>10</v>
      </c>
      <c r="D15" s="7">
        <v>2540</v>
      </c>
      <c r="E15" s="7">
        <f t="shared" si="1"/>
        <v>3048</v>
      </c>
      <c r="F15" s="7">
        <f t="shared" si="2"/>
        <v>3029.5</v>
      </c>
      <c r="G15" s="7">
        <f t="shared" si="2"/>
        <v>3029.5</v>
      </c>
      <c r="H15" s="7">
        <f t="shared" si="2"/>
        <v>3029.5</v>
      </c>
      <c r="I15" s="7">
        <f t="shared" si="2"/>
        <v>3029.5</v>
      </c>
      <c r="J15" s="7">
        <f t="shared" si="2"/>
        <v>3029.5</v>
      </c>
      <c r="K15" s="7">
        <f t="shared" si="2"/>
        <v>3029.5</v>
      </c>
      <c r="L15" s="7">
        <f t="shared" si="2"/>
        <v>3029.5</v>
      </c>
      <c r="M15" s="7">
        <f t="shared" si="2"/>
        <v>3029.5</v>
      </c>
      <c r="N15" s="7">
        <f t="shared" si="2"/>
        <v>3029.5</v>
      </c>
    </row>
    <row r="16" spans="1:15" x14ac:dyDescent="0.25">
      <c r="A16" s="3" t="s">
        <v>38</v>
      </c>
      <c r="B16" s="2" t="s">
        <v>39</v>
      </c>
      <c r="C16" s="1" t="s">
        <v>10</v>
      </c>
      <c r="D16" s="7">
        <v>1010</v>
      </c>
      <c r="E16" s="7">
        <f t="shared" si="1"/>
        <v>1212</v>
      </c>
      <c r="F16" s="7">
        <f t="shared" si="2"/>
        <v>3029.5</v>
      </c>
      <c r="G16" s="7">
        <f t="shared" si="2"/>
        <v>3029.5</v>
      </c>
      <c r="H16" s="7">
        <f t="shared" si="2"/>
        <v>3029.5</v>
      </c>
      <c r="I16" s="7">
        <f t="shared" si="2"/>
        <v>3029.5</v>
      </c>
      <c r="J16" s="7">
        <f t="shared" si="2"/>
        <v>3029.5</v>
      </c>
      <c r="K16" s="7">
        <f t="shared" si="2"/>
        <v>3029.5</v>
      </c>
      <c r="L16" s="7">
        <f t="shared" si="2"/>
        <v>3029.5</v>
      </c>
      <c r="M16" s="7">
        <f t="shared" si="2"/>
        <v>3029.5</v>
      </c>
      <c r="N16" s="7">
        <f t="shared" si="2"/>
        <v>3029.5</v>
      </c>
    </row>
    <row r="17" spans="1:14" x14ac:dyDescent="0.25">
      <c r="A17" s="3" t="s">
        <v>40</v>
      </c>
      <c r="B17" s="2" t="s">
        <v>41</v>
      </c>
      <c r="C17" s="1" t="s">
        <v>10</v>
      </c>
      <c r="D17" s="7">
        <v>0</v>
      </c>
      <c r="E17" s="7">
        <f t="shared" si="1"/>
        <v>0</v>
      </c>
      <c r="F17" s="7">
        <f t="shared" ref="F17" si="4">IF(E17=0,0,E17*1.2)</f>
        <v>0</v>
      </c>
      <c r="G17" s="7">
        <f t="shared" ref="G17" si="5">IF(F17=0,0,F17*1.2)</f>
        <v>0</v>
      </c>
      <c r="H17" s="7">
        <f t="shared" ref="H17" si="6">IF(G17=0,0,G17*1.2)</f>
        <v>0</v>
      </c>
      <c r="I17" s="7">
        <f t="shared" ref="I17" si="7">IF(H17=0,0,H17*1.2)</f>
        <v>0</v>
      </c>
      <c r="J17" s="7">
        <f t="shared" ref="J17" si="8">IF(I17=0,0,I17*1.2)</f>
        <v>0</v>
      </c>
      <c r="K17" s="7">
        <f t="shared" ref="K17" si="9">IF(J17=0,0,J17*1.2)</f>
        <v>0</v>
      </c>
      <c r="L17" s="7">
        <f t="shared" ref="L17" si="10">IF(K17=0,0,K17*1.2)</f>
        <v>0</v>
      </c>
      <c r="M17" s="7">
        <f t="shared" ref="M17" si="11">IF(L17=0,0,L17*1.2)</f>
        <v>0</v>
      </c>
      <c r="N17" s="7">
        <f t="shared" ref="N17" si="12">IF(M17=0,0,M17*1.2)</f>
        <v>0</v>
      </c>
    </row>
    <row r="18" spans="1:14" x14ac:dyDescent="0.25">
      <c r="A18" s="3" t="s">
        <v>42</v>
      </c>
      <c r="B18" s="2" t="s">
        <v>43</v>
      </c>
      <c r="C18" s="1" t="s">
        <v>10</v>
      </c>
      <c r="D18" s="7">
        <v>0</v>
      </c>
      <c r="E18" s="7">
        <f t="shared" si="1"/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25">
      <c r="A19" s="3" t="s">
        <v>44</v>
      </c>
      <c r="B19" s="2" t="s">
        <v>45</v>
      </c>
      <c r="C19" s="1" t="s">
        <v>10</v>
      </c>
      <c r="D19" s="7">
        <v>0</v>
      </c>
      <c r="E19" s="7">
        <f t="shared" si="1"/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spans="1:14" x14ac:dyDescent="0.25">
      <c r="A20" s="3" t="s">
        <v>46</v>
      </c>
      <c r="B20" s="2" t="s">
        <v>8</v>
      </c>
      <c r="C20" s="1" t="s">
        <v>10</v>
      </c>
      <c r="D20" s="7">
        <v>790</v>
      </c>
      <c r="E20" s="7">
        <f t="shared" si="1"/>
        <v>948</v>
      </c>
      <c r="F20" s="7">
        <f t="shared" si="2"/>
        <v>3029.5</v>
      </c>
      <c r="G20" s="7">
        <f t="shared" si="2"/>
        <v>3029.5</v>
      </c>
      <c r="H20" s="7">
        <f t="shared" si="2"/>
        <v>3029.5</v>
      </c>
      <c r="I20" s="7">
        <f t="shared" si="2"/>
        <v>3029.5</v>
      </c>
      <c r="J20" s="7">
        <f t="shared" si="2"/>
        <v>3029.5</v>
      </c>
      <c r="K20" s="7">
        <f t="shared" si="2"/>
        <v>3029.5</v>
      </c>
      <c r="L20" s="7">
        <f t="shared" si="2"/>
        <v>3029.5</v>
      </c>
      <c r="M20" s="7">
        <f t="shared" si="2"/>
        <v>3029.5</v>
      </c>
      <c r="N20" s="7">
        <f t="shared" si="2"/>
        <v>3029.5</v>
      </c>
    </row>
    <row r="21" spans="1:14" x14ac:dyDescent="0.25">
      <c r="A21" s="3" t="s">
        <v>23</v>
      </c>
      <c r="B21" s="2" t="s">
        <v>24</v>
      </c>
      <c r="C21" s="1" t="s">
        <v>10</v>
      </c>
      <c r="D21" s="7">
        <v>0</v>
      </c>
      <c r="E21" s="7">
        <f t="shared" si="1"/>
        <v>0</v>
      </c>
      <c r="F21" s="7">
        <f t="shared" si="2"/>
        <v>3029.5</v>
      </c>
      <c r="G21" s="7">
        <f t="shared" si="2"/>
        <v>3029.5</v>
      </c>
      <c r="H21" s="7">
        <f t="shared" si="2"/>
        <v>3029.5</v>
      </c>
      <c r="I21" s="7">
        <f t="shared" si="2"/>
        <v>3029.5</v>
      </c>
      <c r="J21" s="7">
        <f t="shared" si="2"/>
        <v>3029.5</v>
      </c>
      <c r="K21" s="7">
        <f t="shared" si="2"/>
        <v>3029.5</v>
      </c>
      <c r="L21" s="7">
        <f t="shared" si="2"/>
        <v>3029.5</v>
      </c>
      <c r="M21" s="7">
        <f t="shared" si="2"/>
        <v>3029.5</v>
      </c>
      <c r="N21" s="7">
        <f t="shared" si="2"/>
        <v>3029.5</v>
      </c>
    </row>
    <row r="22" spans="1:14" x14ac:dyDescent="0.25">
      <c r="A22" s="3" t="s">
        <v>47</v>
      </c>
      <c r="B22" s="2" t="s">
        <v>48</v>
      </c>
      <c r="C22" s="1" t="s">
        <v>10</v>
      </c>
      <c r="D22" s="7">
        <v>25</v>
      </c>
      <c r="E22" s="7">
        <f t="shared" si="1"/>
        <v>30</v>
      </c>
      <c r="F22" s="7">
        <f>$C$1/10</f>
        <v>605.9</v>
      </c>
      <c r="G22" s="7">
        <f t="shared" ref="G22:N24" si="13">$C$1/10</f>
        <v>605.9</v>
      </c>
      <c r="H22" s="7">
        <f t="shared" si="13"/>
        <v>605.9</v>
      </c>
      <c r="I22" s="7">
        <f t="shared" si="13"/>
        <v>605.9</v>
      </c>
      <c r="J22" s="7">
        <f t="shared" si="13"/>
        <v>605.9</v>
      </c>
      <c r="K22" s="7">
        <f t="shared" si="13"/>
        <v>605.9</v>
      </c>
      <c r="L22" s="7">
        <f t="shared" si="13"/>
        <v>605.9</v>
      </c>
      <c r="M22" s="7">
        <f t="shared" si="13"/>
        <v>605.9</v>
      </c>
      <c r="N22" s="7">
        <f t="shared" si="13"/>
        <v>605.9</v>
      </c>
    </row>
    <row r="23" spans="1:14" x14ac:dyDescent="0.25">
      <c r="A23" s="3" t="s">
        <v>49</v>
      </c>
      <c r="B23" s="2" t="s">
        <v>50</v>
      </c>
      <c r="C23" s="1" t="s">
        <v>10</v>
      </c>
      <c r="D23" s="7">
        <v>630</v>
      </c>
      <c r="E23" s="7">
        <f t="shared" si="1"/>
        <v>756</v>
      </c>
      <c r="F23" s="7">
        <f>$C$1/5</f>
        <v>1211.8</v>
      </c>
      <c r="G23" s="7">
        <f t="shared" ref="G23:N23" si="14">$C$1/5</f>
        <v>1211.8</v>
      </c>
      <c r="H23" s="7">
        <f t="shared" si="14"/>
        <v>1211.8</v>
      </c>
      <c r="I23" s="7">
        <f t="shared" si="14"/>
        <v>1211.8</v>
      </c>
      <c r="J23" s="7">
        <f t="shared" si="14"/>
        <v>1211.8</v>
      </c>
      <c r="K23" s="7">
        <f t="shared" si="14"/>
        <v>1211.8</v>
      </c>
      <c r="L23" s="7">
        <f t="shared" si="14"/>
        <v>1211.8</v>
      </c>
      <c r="M23" s="7">
        <f t="shared" si="14"/>
        <v>1211.8</v>
      </c>
      <c r="N23" s="7">
        <f t="shared" si="14"/>
        <v>1211.8</v>
      </c>
    </row>
    <row r="24" spans="1:14" x14ac:dyDescent="0.25">
      <c r="A24" s="3" t="s">
        <v>51</v>
      </c>
      <c r="B24" s="2" t="s">
        <v>52</v>
      </c>
      <c r="C24" s="1" t="s">
        <v>10</v>
      </c>
      <c r="D24" s="7">
        <v>0</v>
      </c>
      <c r="E24" s="7">
        <f t="shared" si="1"/>
        <v>0</v>
      </c>
      <c r="F24" s="7">
        <v>0</v>
      </c>
      <c r="G24" s="7">
        <f>$C$1/10</f>
        <v>605.9</v>
      </c>
      <c r="H24" s="7">
        <f t="shared" si="13"/>
        <v>605.9</v>
      </c>
      <c r="I24" s="7">
        <f t="shared" si="13"/>
        <v>605.9</v>
      </c>
      <c r="J24" s="7">
        <f t="shared" si="13"/>
        <v>605.9</v>
      </c>
      <c r="K24" s="7">
        <f t="shared" si="13"/>
        <v>605.9</v>
      </c>
      <c r="L24" s="7">
        <f t="shared" si="13"/>
        <v>605.9</v>
      </c>
      <c r="M24" s="7">
        <f t="shared" si="13"/>
        <v>605.9</v>
      </c>
      <c r="N24" s="7">
        <f t="shared" si="13"/>
        <v>605.9</v>
      </c>
    </row>
    <row r="25" spans="1:14" x14ac:dyDescent="0.25">
      <c r="A25" s="3" t="s">
        <v>53</v>
      </c>
      <c r="B25" s="2" t="s">
        <v>54</v>
      </c>
      <c r="C25" s="1" t="s">
        <v>10</v>
      </c>
      <c r="D25" s="7">
        <v>480</v>
      </c>
      <c r="E25" s="7">
        <f t="shared" si="1"/>
        <v>576</v>
      </c>
      <c r="F25" s="7">
        <f t="shared" ref="F25:F29" si="15">$C$1/2</f>
        <v>3029.5</v>
      </c>
      <c r="G25" s="7">
        <f t="shared" ref="G25:N29" si="16">$C$1/2</f>
        <v>3029.5</v>
      </c>
      <c r="H25" s="7">
        <f t="shared" si="16"/>
        <v>3029.5</v>
      </c>
      <c r="I25" s="7">
        <f t="shared" si="16"/>
        <v>3029.5</v>
      </c>
      <c r="J25" s="7">
        <f t="shared" si="16"/>
        <v>3029.5</v>
      </c>
      <c r="K25" s="7">
        <f t="shared" si="16"/>
        <v>3029.5</v>
      </c>
      <c r="L25" s="7">
        <f t="shared" si="16"/>
        <v>3029.5</v>
      </c>
      <c r="M25" s="7">
        <f t="shared" si="16"/>
        <v>3029.5</v>
      </c>
      <c r="N25" s="7">
        <f t="shared" si="16"/>
        <v>3029.5</v>
      </c>
    </row>
    <row r="26" spans="1:14" x14ac:dyDescent="0.25">
      <c r="A26" s="3" t="s">
        <v>55</v>
      </c>
      <c r="B26" s="2" t="s">
        <v>56</v>
      </c>
      <c r="C26" s="1" t="s">
        <v>10</v>
      </c>
      <c r="D26" s="7">
        <v>0</v>
      </c>
      <c r="E26" s="7">
        <f t="shared" si="1"/>
        <v>0</v>
      </c>
      <c r="F26" s="7">
        <f t="shared" si="1"/>
        <v>0</v>
      </c>
      <c r="G26" s="7">
        <f t="shared" si="1"/>
        <v>0</v>
      </c>
      <c r="H26" s="7">
        <f t="shared" si="1"/>
        <v>0</v>
      </c>
      <c r="I26" s="7">
        <f t="shared" si="1"/>
        <v>0</v>
      </c>
      <c r="J26" s="7">
        <f t="shared" si="1"/>
        <v>0</v>
      </c>
      <c r="K26" s="7">
        <f t="shared" si="1"/>
        <v>0</v>
      </c>
      <c r="L26" s="7">
        <f t="shared" si="1"/>
        <v>0</v>
      </c>
      <c r="M26" s="7">
        <f t="shared" si="1"/>
        <v>0</v>
      </c>
      <c r="N26" s="7">
        <f t="shared" si="1"/>
        <v>0</v>
      </c>
    </row>
    <row r="27" spans="1:14" x14ac:dyDescent="0.25">
      <c r="A27" s="3" t="s">
        <v>57</v>
      </c>
      <c r="B27" s="2" t="s">
        <v>58</v>
      </c>
      <c r="C27" s="1" t="s">
        <v>10</v>
      </c>
      <c r="D27" s="7">
        <v>0</v>
      </c>
      <c r="E27" s="7">
        <f t="shared" si="1"/>
        <v>0</v>
      </c>
      <c r="F27" s="7">
        <f t="shared" si="15"/>
        <v>3029.5</v>
      </c>
      <c r="G27" s="7">
        <f t="shared" si="16"/>
        <v>3029.5</v>
      </c>
      <c r="H27" s="7">
        <f t="shared" si="16"/>
        <v>3029.5</v>
      </c>
      <c r="I27" s="7">
        <f t="shared" si="16"/>
        <v>3029.5</v>
      </c>
      <c r="J27" s="7">
        <f t="shared" si="16"/>
        <v>3029.5</v>
      </c>
      <c r="K27" s="7">
        <f t="shared" si="16"/>
        <v>3029.5</v>
      </c>
      <c r="L27" s="7">
        <f t="shared" si="16"/>
        <v>3029.5</v>
      </c>
      <c r="M27" s="7">
        <f t="shared" si="16"/>
        <v>3029.5</v>
      </c>
      <c r="N27" s="7">
        <f t="shared" si="16"/>
        <v>3029.5</v>
      </c>
    </row>
    <row r="28" spans="1:14" x14ac:dyDescent="0.25">
      <c r="A28" s="3" t="s">
        <v>59</v>
      </c>
      <c r="B28" s="2" t="s">
        <v>60</v>
      </c>
      <c r="C28" s="1" t="s">
        <v>10</v>
      </c>
      <c r="D28" s="7">
        <v>0</v>
      </c>
      <c r="E28" s="7">
        <f t="shared" si="1"/>
        <v>0</v>
      </c>
      <c r="F28" s="7">
        <f t="shared" si="15"/>
        <v>3029.5</v>
      </c>
      <c r="G28" s="7">
        <f t="shared" si="16"/>
        <v>3029.5</v>
      </c>
      <c r="H28" s="7">
        <f t="shared" si="16"/>
        <v>3029.5</v>
      </c>
      <c r="I28" s="7">
        <f t="shared" si="16"/>
        <v>3029.5</v>
      </c>
      <c r="J28" s="7">
        <f t="shared" si="16"/>
        <v>3029.5</v>
      </c>
      <c r="K28" s="7">
        <f t="shared" si="16"/>
        <v>3029.5</v>
      </c>
      <c r="L28" s="7">
        <f t="shared" si="16"/>
        <v>3029.5</v>
      </c>
      <c r="M28" s="7">
        <f t="shared" si="16"/>
        <v>3029.5</v>
      </c>
      <c r="N28" s="7">
        <f t="shared" si="16"/>
        <v>3029.5</v>
      </c>
    </row>
    <row r="29" spans="1:14" x14ac:dyDescent="0.25">
      <c r="A29" s="3" t="s">
        <v>16</v>
      </c>
      <c r="B29" s="2" t="s">
        <v>17</v>
      </c>
      <c r="C29" s="1" t="s">
        <v>10</v>
      </c>
      <c r="D29" s="7">
        <v>640</v>
      </c>
      <c r="E29" s="7">
        <f t="shared" si="1"/>
        <v>768</v>
      </c>
      <c r="F29" s="7">
        <f t="shared" si="15"/>
        <v>3029.5</v>
      </c>
      <c r="G29" s="7">
        <f t="shared" si="16"/>
        <v>3029.5</v>
      </c>
      <c r="H29" s="7">
        <f t="shared" si="16"/>
        <v>3029.5</v>
      </c>
      <c r="I29" s="7">
        <f t="shared" si="16"/>
        <v>3029.5</v>
      </c>
      <c r="J29" s="7">
        <f t="shared" si="16"/>
        <v>3029.5</v>
      </c>
      <c r="K29" s="7">
        <f t="shared" si="16"/>
        <v>3029.5</v>
      </c>
      <c r="L29" s="7">
        <f t="shared" si="16"/>
        <v>3029.5</v>
      </c>
      <c r="M29" s="7">
        <f t="shared" si="16"/>
        <v>3029.5</v>
      </c>
      <c r="N29" s="7">
        <f t="shared" si="16"/>
        <v>3029.5</v>
      </c>
    </row>
  </sheetData>
  <pageMargins left="0.7" right="0.7" top="0.75" bottom="0.75" header="0.3" footer="0.3"/>
  <pageSetup orientation="portrait" r:id="rId1"/>
  <ignoredErrors>
    <ignoredError sqref="F26:N26 F22:N22 E23:N2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zoomScale="80" zoomScaleNormal="80" workbookViewId="0">
      <selection activeCell="L24" sqref="L24"/>
    </sheetView>
  </sheetViews>
  <sheetFormatPr defaultRowHeight="15.75" x14ac:dyDescent="0.25"/>
  <cols>
    <col min="1" max="1" width="25.25" customWidth="1"/>
    <col min="2" max="2" width="23.875" customWidth="1"/>
    <col min="3" max="3" width="13.625" customWidth="1"/>
    <col min="4" max="6" width="10.625" customWidth="1"/>
  </cols>
  <sheetData>
    <row r="1" spans="1:14" s="4" customFormat="1" ht="20.100000000000001" customHeight="1" x14ac:dyDescent="0.25">
      <c r="A1" s="6" t="s">
        <v>18</v>
      </c>
      <c r="B1" s="6" t="s">
        <v>7</v>
      </c>
      <c r="C1" s="6">
        <v>6059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3" t="s">
        <v>25</v>
      </c>
      <c r="B2" s="2" t="s">
        <v>6</v>
      </c>
      <c r="C2" s="1" t="s">
        <v>10</v>
      </c>
      <c r="D2" s="7">
        <f t="shared" ref="D2:G12" si="0">$C$1*0.03</f>
        <v>181.76999999999998</v>
      </c>
      <c r="E2" s="7">
        <f t="shared" si="0"/>
        <v>181.76999999999998</v>
      </c>
      <c r="F2" s="7">
        <f t="shared" si="0"/>
        <v>181.76999999999998</v>
      </c>
      <c r="G2" s="7">
        <f t="shared" si="0"/>
        <v>181.76999999999998</v>
      </c>
      <c r="H2" s="7">
        <f>$C$1*0.03</f>
        <v>181.76999999999998</v>
      </c>
      <c r="I2" s="7">
        <f t="shared" ref="I2:N12" si="1">$C$1*0.03</f>
        <v>181.76999999999998</v>
      </c>
      <c r="J2" s="7">
        <f t="shared" si="1"/>
        <v>181.76999999999998</v>
      </c>
      <c r="K2" s="7">
        <f t="shared" si="1"/>
        <v>181.76999999999998</v>
      </c>
      <c r="L2" s="7">
        <f t="shared" si="1"/>
        <v>181.76999999999998</v>
      </c>
      <c r="M2" s="7">
        <f t="shared" si="1"/>
        <v>181.76999999999998</v>
      </c>
      <c r="N2" s="7">
        <f t="shared" si="1"/>
        <v>181.76999999999998</v>
      </c>
    </row>
    <row r="3" spans="1:14" x14ac:dyDescent="0.25">
      <c r="A3" s="3" t="s">
        <v>26</v>
      </c>
      <c r="B3" s="2" t="s">
        <v>5</v>
      </c>
      <c r="C3" s="1" t="s">
        <v>10</v>
      </c>
      <c r="D3" s="7">
        <f t="shared" si="0"/>
        <v>181.76999999999998</v>
      </c>
      <c r="E3" s="7">
        <f t="shared" si="0"/>
        <v>181.76999999999998</v>
      </c>
      <c r="F3" s="7">
        <f t="shared" si="0"/>
        <v>181.76999999999998</v>
      </c>
      <c r="G3" s="7">
        <f t="shared" si="0"/>
        <v>181.76999999999998</v>
      </c>
      <c r="H3" s="7">
        <f t="shared" ref="H3:H30" si="2">$C$1*0.03</f>
        <v>181.76999999999998</v>
      </c>
      <c r="I3" s="7">
        <f t="shared" si="1"/>
        <v>181.76999999999998</v>
      </c>
      <c r="J3" s="7">
        <f t="shared" si="1"/>
        <v>181.76999999999998</v>
      </c>
      <c r="K3" s="7">
        <f t="shared" si="1"/>
        <v>181.76999999999998</v>
      </c>
      <c r="L3" s="7">
        <f t="shared" si="1"/>
        <v>181.76999999999998</v>
      </c>
      <c r="M3" s="7">
        <f t="shared" si="1"/>
        <v>181.76999999999998</v>
      </c>
      <c r="N3" s="7">
        <f t="shared" si="1"/>
        <v>181.76999999999998</v>
      </c>
    </row>
    <row r="4" spans="1:14" x14ac:dyDescent="0.25">
      <c r="A4" s="2" t="s">
        <v>27</v>
      </c>
      <c r="B4" s="2" t="s">
        <v>4</v>
      </c>
      <c r="C4" s="1" t="s">
        <v>10</v>
      </c>
      <c r="D4" s="7">
        <f t="shared" si="0"/>
        <v>181.76999999999998</v>
      </c>
      <c r="E4" s="7">
        <f t="shared" si="0"/>
        <v>181.76999999999998</v>
      </c>
      <c r="F4" s="7">
        <f t="shared" si="0"/>
        <v>181.76999999999998</v>
      </c>
      <c r="G4" s="7">
        <f t="shared" si="0"/>
        <v>181.76999999999998</v>
      </c>
      <c r="H4" s="7">
        <f t="shared" si="2"/>
        <v>181.76999999999998</v>
      </c>
      <c r="I4" s="7">
        <f t="shared" si="1"/>
        <v>181.76999999999998</v>
      </c>
      <c r="J4" s="7">
        <f t="shared" si="1"/>
        <v>181.76999999999998</v>
      </c>
      <c r="K4" s="7">
        <f t="shared" si="1"/>
        <v>181.76999999999998</v>
      </c>
      <c r="L4" s="7">
        <f t="shared" si="1"/>
        <v>181.76999999999998</v>
      </c>
      <c r="M4" s="7">
        <f t="shared" si="1"/>
        <v>181.76999999999998</v>
      </c>
      <c r="N4" s="7">
        <f t="shared" si="1"/>
        <v>181.76999999999998</v>
      </c>
    </row>
    <row r="5" spans="1:14" x14ac:dyDescent="0.25">
      <c r="A5" s="3" t="s">
        <v>28</v>
      </c>
      <c r="B5" s="2" t="s">
        <v>3</v>
      </c>
      <c r="C5" s="1" t="s">
        <v>10</v>
      </c>
      <c r="D5" s="7">
        <f t="shared" si="0"/>
        <v>181.76999999999998</v>
      </c>
      <c r="E5" s="7">
        <f t="shared" si="0"/>
        <v>181.76999999999998</v>
      </c>
      <c r="F5" s="7">
        <f t="shared" si="0"/>
        <v>181.76999999999998</v>
      </c>
      <c r="G5" s="7">
        <f t="shared" si="0"/>
        <v>181.76999999999998</v>
      </c>
      <c r="H5" s="7">
        <f t="shared" si="2"/>
        <v>181.76999999999998</v>
      </c>
      <c r="I5" s="7">
        <f t="shared" si="1"/>
        <v>181.76999999999998</v>
      </c>
      <c r="J5" s="7">
        <f t="shared" si="1"/>
        <v>181.76999999999998</v>
      </c>
      <c r="K5" s="7">
        <f t="shared" si="1"/>
        <v>181.76999999999998</v>
      </c>
      <c r="L5" s="7">
        <f t="shared" si="1"/>
        <v>181.76999999999998</v>
      </c>
      <c r="M5" s="7">
        <f t="shared" si="1"/>
        <v>181.76999999999998</v>
      </c>
      <c r="N5" s="7">
        <f t="shared" si="1"/>
        <v>181.76999999999998</v>
      </c>
    </row>
    <row r="6" spans="1:14" x14ac:dyDescent="0.25">
      <c r="A6" s="3" t="s">
        <v>29</v>
      </c>
      <c r="B6" s="2" t="s">
        <v>2</v>
      </c>
      <c r="C6" s="1" t="s">
        <v>10</v>
      </c>
      <c r="D6" s="7">
        <f t="shared" si="0"/>
        <v>181.76999999999998</v>
      </c>
      <c r="E6" s="7">
        <f t="shared" si="0"/>
        <v>181.76999999999998</v>
      </c>
      <c r="F6" s="7">
        <f t="shared" si="0"/>
        <v>181.76999999999998</v>
      </c>
      <c r="G6" s="7">
        <f t="shared" si="0"/>
        <v>181.76999999999998</v>
      </c>
      <c r="H6" s="7">
        <f t="shared" si="2"/>
        <v>181.76999999999998</v>
      </c>
      <c r="I6" s="7">
        <f t="shared" si="1"/>
        <v>181.76999999999998</v>
      </c>
      <c r="J6" s="7">
        <f t="shared" si="1"/>
        <v>181.76999999999998</v>
      </c>
      <c r="K6" s="7">
        <f t="shared" si="1"/>
        <v>181.76999999999998</v>
      </c>
      <c r="L6" s="7">
        <f t="shared" si="1"/>
        <v>181.76999999999998</v>
      </c>
      <c r="M6" s="7">
        <f t="shared" si="1"/>
        <v>181.76999999999998</v>
      </c>
      <c r="N6" s="7">
        <f t="shared" si="1"/>
        <v>181.76999999999998</v>
      </c>
    </row>
    <row r="7" spans="1:14" x14ac:dyDescent="0.25">
      <c r="A7" s="3" t="s">
        <v>30</v>
      </c>
      <c r="B7" s="2" t="s">
        <v>19</v>
      </c>
      <c r="C7" s="1" t="s">
        <v>10</v>
      </c>
      <c r="D7" s="7">
        <f t="shared" si="0"/>
        <v>181.76999999999998</v>
      </c>
      <c r="E7" s="7">
        <f t="shared" si="0"/>
        <v>181.76999999999998</v>
      </c>
      <c r="F7" s="7">
        <f t="shared" si="0"/>
        <v>181.76999999999998</v>
      </c>
      <c r="G7" s="7">
        <f t="shared" si="0"/>
        <v>181.76999999999998</v>
      </c>
      <c r="H7" s="7">
        <f t="shared" si="2"/>
        <v>181.76999999999998</v>
      </c>
      <c r="I7" s="7">
        <f t="shared" si="1"/>
        <v>181.76999999999998</v>
      </c>
      <c r="J7" s="7">
        <f t="shared" si="1"/>
        <v>181.76999999999998</v>
      </c>
      <c r="K7" s="7">
        <f t="shared" si="1"/>
        <v>181.76999999999998</v>
      </c>
      <c r="L7" s="7">
        <f t="shared" si="1"/>
        <v>181.76999999999998</v>
      </c>
      <c r="M7" s="7">
        <f t="shared" si="1"/>
        <v>181.76999999999998</v>
      </c>
      <c r="N7" s="7">
        <f t="shared" si="1"/>
        <v>181.76999999999998</v>
      </c>
    </row>
    <row r="8" spans="1:14" x14ac:dyDescent="0.25">
      <c r="A8" s="3" t="s">
        <v>31</v>
      </c>
      <c r="B8" s="2" t="s">
        <v>20</v>
      </c>
      <c r="C8" s="1" t="s">
        <v>10</v>
      </c>
      <c r="D8" s="7">
        <f t="shared" si="0"/>
        <v>181.76999999999998</v>
      </c>
      <c r="E8" s="7">
        <f t="shared" si="0"/>
        <v>181.76999999999998</v>
      </c>
      <c r="F8" s="7">
        <f t="shared" si="0"/>
        <v>181.76999999999998</v>
      </c>
      <c r="G8" s="7">
        <f t="shared" si="0"/>
        <v>181.76999999999998</v>
      </c>
      <c r="H8" s="7">
        <f t="shared" si="2"/>
        <v>181.76999999999998</v>
      </c>
      <c r="I8" s="7">
        <f t="shared" si="1"/>
        <v>181.76999999999998</v>
      </c>
      <c r="J8" s="7">
        <f t="shared" si="1"/>
        <v>181.76999999999998</v>
      </c>
      <c r="K8" s="7">
        <f t="shared" si="1"/>
        <v>181.76999999999998</v>
      </c>
      <c r="L8" s="7">
        <f t="shared" si="1"/>
        <v>181.76999999999998</v>
      </c>
      <c r="M8" s="7">
        <f t="shared" si="1"/>
        <v>181.76999999999998</v>
      </c>
      <c r="N8" s="7">
        <f t="shared" si="1"/>
        <v>181.76999999999998</v>
      </c>
    </row>
    <row r="9" spans="1:14" x14ac:dyDescent="0.25">
      <c r="A9" s="3" t="s">
        <v>12</v>
      </c>
      <c r="B9" s="2" t="s">
        <v>1</v>
      </c>
      <c r="C9" s="1" t="s">
        <v>10</v>
      </c>
      <c r="D9" s="7">
        <f t="shared" si="0"/>
        <v>181.76999999999998</v>
      </c>
      <c r="E9" s="7">
        <f t="shared" si="0"/>
        <v>181.76999999999998</v>
      </c>
      <c r="F9" s="7">
        <f t="shared" si="0"/>
        <v>181.76999999999998</v>
      </c>
      <c r="G9" s="7">
        <f t="shared" si="0"/>
        <v>181.76999999999998</v>
      </c>
      <c r="H9" s="7">
        <f t="shared" si="2"/>
        <v>181.76999999999998</v>
      </c>
      <c r="I9" s="7">
        <f t="shared" si="1"/>
        <v>181.76999999999998</v>
      </c>
      <c r="J9" s="7">
        <f t="shared" si="1"/>
        <v>181.76999999999998</v>
      </c>
      <c r="K9" s="7">
        <f t="shared" si="1"/>
        <v>181.76999999999998</v>
      </c>
      <c r="L9" s="7">
        <f t="shared" si="1"/>
        <v>181.76999999999998</v>
      </c>
      <c r="M9" s="7">
        <f t="shared" si="1"/>
        <v>181.76999999999998</v>
      </c>
      <c r="N9" s="7">
        <f t="shared" si="1"/>
        <v>181.76999999999998</v>
      </c>
    </row>
    <row r="10" spans="1:14" x14ac:dyDescent="0.25">
      <c r="A10" s="3" t="s">
        <v>13</v>
      </c>
      <c r="B10" s="2" t="s">
        <v>0</v>
      </c>
      <c r="C10" s="1" t="s">
        <v>10</v>
      </c>
      <c r="D10" s="7">
        <f t="shared" si="0"/>
        <v>181.76999999999998</v>
      </c>
      <c r="E10" s="7">
        <f t="shared" si="0"/>
        <v>181.76999999999998</v>
      </c>
      <c r="F10" s="7">
        <f t="shared" si="0"/>
        <v>181.76999999999998</v>
      </c>
      <c r="G10" s="7">
        <f t="shared" si="0"/>
        <v>181.76999999999998</v>
      </c>
      <c r="H10" s="7">
        <f t="shared" si="2"/>
        <v>181.76999999999998</v>
      </c>
      <c r="I10" s="7">
        <f t="shared" si="1"/>
        <v>181.76999999999998</v>
      </c>
      <c r="J10" s="7">
        <f t="shared" si="1"/>
        <v>181.76999999999998</v>
      </c>
      <c r="K10" s="7">
        <f t="shared" si="1"/>
        <v>181.76999999999998</v>
      </c>
      <c r="L10" s="7">
        <f t="shared" si="1"/>
        <v>181.76999999999998</v>
      </c>
      <c r="M10" s="7">
        <f t="shared" si="1"/>
        <v>181.76999999999998</v>
      </c>
      <c r="N10" s="7">
        <f t="shared" si="1"/>
        <v>181.76999999999998</v>
      </c>
    </row>
    <row r="11" spans="1:14" x14ac:dyDescent="0.25">
      <c r="A11" s="3" t="s">
        <v>32</v>
      </c>
      <c r="B11" s="2" t="s">
        <v>21</v>
      </c>
      <c r="C11" s="1" t="s">
        <v>10</v>
      </c>
      <c r="D11" s="7">
        <f t="shared" si="0"/>
        <v>181.76999999999998</v>
      </c>
      <c r="E11" s="7">
        <f t="shared" si="0"/>
        <v>181.76999999999998</v>
      </c>
      <c r="F11" s="7">
        <f t="shared" si="0"/>
        <v>181.76999999999998</v>
      </c>
      <c r="G11" s="7">
        <f t="shared" si="0"/>
        <v>181.76999999999998</v>
      </c>
      <c r="H11" s="7">
        <f t="shared" si="2"/>
        <v>181.76999999999998</v>
      </c>
      <c r="I11" s="7">
        <f t="shared" si="1"/>
        <v>181.76999999999998</v>
      </c>
      <c r="J11" s="7">
        <f t="shared" si="1"/>
        <v>181.76999999999998</v>
      </c>
      <c r="K11" s="7">
        <f t="shared" si="1"/>
        <v>181.76999999999998</v>
      </c>
      <c r="L11" s="7">
        <f t="shared" si="1"/>
        <v>181.76999999999998</v>
      </c>
      <c r="M11" s="7">
        <f t="shared" si="1"/>
        <v>181.76999999999998</v>
      </c>
      <c r="N11" s="7">
        <f t="shared" si="1"/>
        <v>181.76999999999998</v>
      </c>
    </row>
    <row r="12" spans="1:14" x14ac:dyDescent="0.25">
      <c r="A12" s="3" t="s">
        <v>33</v>
      </c>
      <c r="B12" s="2" t="s">
        <v>22</v>
      </c>
      <c r="C12" s="1" t="s">
        <v>10</v>
      </c>
      <c r="D12" s="7">
        <f t="shared" si="0"/>
        <v>181.76999999999998</v>
      </c>
      <c r="E12" s="7">
        <f t="shared" si="0"/>
        <v>181.76999999999998</v>
      </c>
      <c r="F12" s="7">
        <f t="shared" si="0"/>
        <v>181.76999999999998</v>
      </c>
      <c r="G12" s="7">
        <f t="shared" si="0"/>
        <v>181.76999999999998</v>
      </c>
      <c r="H12" s="7">
        <f t="shared" si="2"/>
        <v>181.76999999999998</v>
      </c>
      <c r="I12" s="7">
        <f t="shared" si="1"/>
        <v>181.76999999999998</v>
      </c>
      <c r="J12" s="7">
        <f t="shared" si="1"/>
        <v>181.76999999999998</v>
      </c>
      <c r="K12" s="7">
        <f t="shared" si="1"/>
        <v>181.76999999999998</v>
      </c>
      <c r="L12" s="7">
        <f t="shared" si="1"/>
        <v>181.76999999999998</v>
      </c>
      <c r="M12" s="7">
        <f t="shared" si="1"/>
        <v>181.76999999999998</v>
      </c>
      <c r="N12" s="7">
        <f t="shared" si="1"/>
        <v>181.76999999999998</v>
      </c>
    </row>
    <row r="13" spans="1:14" x14ac:dyDescent="0.25">
      <c r="A13" s="3" t="s">
        <v>15</v>
      </c>
      <c r="B13" s="2" t="s">
        <v>11</v>
      </c>
      <c r="C13" s="1" t="s">
        <v>10</v>
      </c>
      <c r="D13" s="7">
        <f t="shared" ref="D13:G20" si="3">$C$1*0.03</f>
        <v>181.76999999999998</v>
      </c>
      <c r="E13" s="7">
        <f t="shared" si="3"/>
        <v>181.76999999999998</v>
      </c>
      <c r="F13" s="7">
        <f t="shared" si="3"/>
        <v>181.76999999999998</v>
      </c>
      <c r="G13" s="7">
        <f t="shared" si="3"/>
        <v>181.76999999999998</v>
      </c>
      <c r="H13" s="7">
        <f t="shared" si="2"/>
        <v>181.76999999999998</v>
      </c>
      <c r="I13" s="7">
        <f t="shared" ref="I13:N20" si="4">$C$1*0.03</f>
        <v>181.76999999999998</v>
      </c>
      <c r="J13" s="7">
        <f t="shared" si="4"/>
        <v>181.76999999999998</v>
      </c>
      <c r="K13" s="7">
        <f t="shared" si="4"/>
        <v>181.76999999999998</v>
      </c>
      <c r="L13" s="7">
        <f t="shared" si="4"/>
        <v>181.76999999999998</v>
      </c>
      <c r="M13" s="7">
        <f t="shared" si="4"/>
        <v>181.76999999999998</v>
      </c>
      <c r="N13" s="7">
        <f t="shared" si="4"/>
        <v>181.76999999999998</v>
      </c>
    </row>
    <row r="14" spans="1:14" x14ac:dyDescent="0.25">
      <c r="A14" s="3" t="s">
        <v>14</v>
      </c>
      <c r="B14" s="2" t="s">
        <v>9</v>
      </c>
      <c r="C14" s="1" t="s">
        <v>10</v>
      </c>
      <c r="D14" s="7">
        <f t="shared" si="3"/>
        <v>181.76999999999998</v>
      </c>
      <c r="E14" s="7">
        <f t="shared" si="3"/>
        <v>181.76999999999998</v>
      </c>
      <c r="F14" s="7">
        <f t="shared" si="3"/>
        <v>181.76999999999998</v>
      </c>
      <c r="G14" s="7">
        <f t="shared" si="3"/>
        <v>181.76999999999998</v>
      </c>
      <c r="H14" s="7">
        <f t="shared" si="2"/>
        <v>181.76999999999998</v>
      </c>
      <c r="I14" s="7">
        <f t="shared" si="4"/>
        <v>181.76999999999998</v>
      </c>
      <c r="J14" s="7">
        <f t="shared" si="4"/>
        <v>181.76999999999998</v>
      </c>
      <c r="K14" s="7">
        <f t="shared" si="4"/>
        <v>181.76999999999998</v>
      </c>
      <c r="L14" s="7">
        <f t="shared" si="4"/>
        <v>181.76999999999998</v>
      </c>
      <c r="M14" s="7">
        <f t="shared" si="4"/>
        <v>181.76999999999998</v>
      </c>
      <c r="N14" s="7">
        <f t="shared" si="4"/>
        <v>181.76999999999998</v>
      </c>
    </row>
    <row r="15" spans="1:14" x14ac:dyDescent="0.25">
      <c r="A15" s="3" t="s">
        <v>34</v>
      </c>
      <c r="B15" s="2" t="s">
        <v>35</v>
      </c>
      <c r="C15" s="1" t="s">
        <v>10</v>
      </c>
      <c r="D15" s="7">
        <f t="shared" si="3"/>
        <v>181.76999999999998</v>
      </c>
      <c r="E15" s="7">
        <f t="shared" si="3"/>
        <v>181.76999999999998</v>
      </c>
      <c r="F15" s="7">
        <f t="shared" si="3"/>
        <v>181.76999999999998</v>
      </c>
      <c r="G15" s="7">
        <f t="shared" si="3"/>
        <v>181.76999999999998</v>
      </c>
      <c r="H15" s="7">
        <f t="shared" si="2"/>
        <v>181.76999999999998</v>
      </c>
      <c r="I15" s="7">
        <f t="shared" si="4"/>
        <v>181.76999999999998</v>
      </c>
      <c r="J15" s="7">
        <f t="shared" si="4"/>
        <v>181.76999999999998</v>
      </c>
      <c r="K15" s="7">
        <f t="shared" si="4"/>
        <v>181.76999999999998</v>
      </c>
      <c r="L15" s="7">
        <f t="shared" si="4"/>
        <v>181.76999999999998</v>
      </c>
      <c r="M15" s="7">
        <f t="shared" si="4"/>
        <v>181.76999999999998</v>
      </c>
      <c r="N15" s="7">
        <f t="shared" si="4"/>
        <v>181.76999999999998</v>
      </c>
    </row>
    <row r="16" spans="1:14" x14ac:dyDescent="0.25">
      <c r="A16" s="3" t="s">
        <v>36</v>
      </c>
      <c r="B16" s="2" t="s">
        <v>37</v>
      </c>
      <c r="C16" s="1" t="s">
        <v>10</v>
      </c>
      <c r="D16" s="7">
        <f t="shared" si="3"/>
        <v>181.76999999999998</v>
      </c>
      <c r="E16" s="7">
        <f t="shared" si="3"/>
        <v>181.76999999999998</v>
      </c>
      <c r="F16" s="7">
        <f t="shared" si="3"/>
        <v>181.76999999999998</v>
      </c>
      <c r="G16" s="7">
        <f t="shared" si="3"/>
        <v>181.76999999999998</v>
      </c>
      <c r="H16" s="7">
        <f t="shared" si="2"/>
        <v>181.76999999999998</v>
      </c>
      <c r="I16" s="7">
        <f t="shared" si="4"/>
        <v>181.76999999999998</v>
      </c>
      <c r="J16" s="7">
        <f t="shared" si="4"/>
        <v>181.76999999999998</v>
      </c>
      <c r="K16" s="7">
        <f t="shared" si="4"/>
        <v>181.76999999999998</v>
      </c>
      <c r="L16" s="7">
        <f t="shared" si="4"/>
        <v>181.76999999999998</v>
      </c>
      <c r="M16" s="7">
        <f t="shared" si="4"/>
        <v>181.76999999999998</v>
      </c>
      <c r="N16" s="7">
        <f t="shared" si="4"/>
        <v>181.76999999999998</v>
      </c>
    </row>
    <row r="17" spans="1:14" x14ac:dyDescent="0.25">
      <c r="A17" s="3" t="s">
        <v>38</v>
      </c>
      <c r="B17" s="2" t="s">
        <v>39</v>
      </c>
      <c r="C17" s="1" t="s">
        <v>10</v>
      </c>
      <c r="D17" s="7">
        <f t="shared" si="3"/>
        <v>181.76999999999998</v>
      </c>
      <c r="E17" s="7">
        <f t="shared" si="3"/>
        <v>181.76999999999998</v>
      </c>
      <c r="F17" s="7">
        <f t="shared" si="3"/>
        <v>181.76999999999998</v>
      </c>
      <c r="G17" s="7">
        <f t="shared" si="3"/>
        <v>181.76999999999998</v>
      </c>
      <c r="H17" s="7">
        <f t="shared" si="2"/>
        <v>181.76999999999998</v>
      </c>
      <c r="I17" s="7">
        <f t="shared" si="4"/>
        <v>181.76999999999998</v>
      </c>
      <c r="J17" s="7">
        <f t="shared" si="4"/>
        <v>181.76999999999998</v>
      </c>
      <c r="K17" s="7">
        <f t="shared" si="4"/>
        <v>181.76999999999998</v>
      </c>
      <c r="L17" s="7">
        <f t="shared" si="4"/>
        <v>181.76999999999998</v>
      </c>
      <c r="M17" s="7">
        <f t="shared" si="4"/>
        <v>181.76999999999998</v>
      </c>
      <c r="N17" s="7">
        <f t="shared" si="4"/>
        <v>181.76999999999998</v>
      </c>
    </row>
    <row r="18" spans="1:14" x14ac:dyDescent="0.25">
      <c r="A18" s="3" t="s">
        <v>40</v>
      </c>
      <c r="B18" s="2" t="s">
        <v>41</v>
      </c>
      <c r="C18" s="1" t="s">
        <v>10</v>
      </c>
      <c r="D18" s="7">
        <f t="shared" si="3"/>
        <v>181.76999999999998</v>
      </c>
      <c r="E18" s="7">
        <f t="shared" si="3"/>
        <v>181.76999999999998</v>
      </c>
      <c r="F18" s="7">
        <f t="shared" si="3"/>
        <v>181.76999999999998</v>
      </c>
      <c r="G18" s="7">
        <f t="shared" si="3"/>
        <v>181.76999999999998</v>
      </c>
      <c r="H18" s="7">
        <f t="shared" si="2"/>
        <v>181.76999999999998</v>
      </c>
      <c r="I18" s="7">
        <f t="shared" si="4"/>
        <v>181.76999999999998</v>
      </c>
      <c r="J18" s="7">
        <f t="shared" si="4"/>
        <v>181.76999999999998</v>
      </c>
      <c r="K18" s="7">
        <f t="shared" si="4"/>
        <v>181.76999999999998</v>
      </c>
      <c r="L18" s="7">
        <f t="shared" si="4"/>
        <v>181.76999999999998</v>
      </c>
      <c r="M18" s="7">
        <f t="shared" si="4"/>
        <v>181.76999999999998</v>
      </c>
      <c r="N18" s="7">
        <f t="shared" si="4"/>
        <v>181.76999999999998</v>
      </c>
    </row>
    <row r="19" spans="1:14" x14ac:dyDescent="0.25">
      <c r="A19" s="3" t="s">
        <v>42</v>
      </c>
      <c r="B19" s="2" t="s">
        <v>43</v>
      </c>
      <c r="C19" s="1" t="s">
        <v>10</v>
      </c>
      <c r="D19" s="7">
        <f t="shared" si="3"/>
        <v>181.76999999999998</v>
      </c>
      <c r="E19" s="7">
        <f t="shared" si="3"/>
        <v>181.76999999999998</v>
      </c>
      <c r="F19" s="7">
        <f t="shared" si="3"/>
        <v>181.76999999999998</v>
      </c>
      <c r="G19" s="7">
        <f t="shared" si="3"/>
        <v>181.76999999999998</v>
      </c>
      <c r="H19" s="7">
        <f t="shared" si="2"/>
        <v>181.76999999999998</v>
      </c>
      <c r="I19" s="7">
        <f t="shared" si="4"/>
        <v>181.76999999999998</v>
      </c>
      <c r="J19" s="7">
        <f t="shared" si="4"/>
        <v>181.76999999999998</v>
      </c>
      <c r="K19" s="7">
        <f t="shared" si="4"/>
        <v>181.76999999999998</v>
      </c>
      <c r="L19" s="7">
        <f t="shared" si="4"/>
        <v>181.76999999999998</v>
      </c>
      <c r="M19" s="7">
        <f t="shared" si="4"/>
        <v>181.76999999999998</v>
      </c>
      <c r="N19" s="7">
        <f t="shared" si="4"/>
        <v>181.76999999999998</v>
      </c>
    </row>
    <row r="20" spans="1:14" x14ac:dyDescent="0.25">
      <c r="A20" s="3" t="s">
        <v>44</v>
      </c>
      <c r="B20" s="2" t="s">
        <v>45</v>
      </c>
      <c r="C20" s="1" t="s">
        <v>10</v>
      </c>
      <c r="D20" s="7">
        <f t="shared" si="3"/>
        <v>181.76999999999998</v>
      </c>
      <c r="E20" s="7">
        <f t="shared" si="3"/>
        <v>181.76999999999998</v>
      </c>
      <c r="F20" s="7">
        <f t="shared" si="3"/>
        <v>181.76999999999998</v>
      </c>
      <c r="G20" s="7">
        <f t="shared" si="3"/>
        <v>181.76999999999998</v>
      </c>
      <c r="H20" s="7">
        <f t="shared" si="2"/>
        <v>181.76999999999998</v>
      </c>
      <c r="I20" s="7">
        <f t="shared" si="4"/>
        <v>181.76999999999998</v>
      </c>
      <c r="J20" s="7">
        <f t="shared" si="4"/>
        <v>181.76999999999998</v>
      </c>
      <c r="K20" s="7">
        <f t="shared" si="4"/>
        <v>181.76999999999998</v>
      </c>
      <c r="L20" s="7">
        <f t="shared" si="4"/>
        <v>181.76999999999998</v>
      </c>
      <c r="M20" s="7">
        <f t="shared" si="4"/>
        <v>181.76999999999998</v>
      </c>
      <c r="N20" s="7">
        <f t="shared" si="4"/>
        <v>181.76999999999998</v>
      </c>
    </row>
    <row r="21" spans="1:14" x14ac:dyDescent="0.25">
      <c r="A21" s="3" t="s">
        <v>46</v>
      </c>
      <c r="B21" s="2" t="s">
        <v>8</v>
      </c>
      <c r="C21" s="1" t="s">
        <v>10</v>
      </c>
      <c r="D21" s="7">
        <f t="shared" ref="D21:G27" si="5">$C$1*0.03</f>
        <v>181.76999999999998</v>
      </c>
      <c r="E21" s="7">
        <f t="shared" si="5"/>
        <v>181.76999999999998</v>
      </c>
      <c r="F21" s="7">
        <f t="shared" si="5"/>
        <v>181.76999999999998</v>
      </c>
      <c r="G21" s="7">
        <f t="shared" si="5"/>
        <v>181.76999999999998</v>
      </c>
      <c r="H21" s="7">
        <f t="shared" si="2"/>
        <v>181.76999999999998</v>
      </c>
      <c r="I21" s="7">
        <f t="shared" ref="I21:N27" si="6">$C$1*0.03</f>
        <v>181.76999999999998</v>
      </c>
      <c r="J21" s="7">
        <f t="shared" si="6"/>
        <v>181.76999999999998</v>
      </c>
      <c r="K21" s="7">
        <f t="shared" si="6"/>
        <v>181.76999999999998</v>
      </c>
      <c r="L21" s="7">
        <f t="shared" si="6"/>
        <v>181.76999999999998</v>
      </c>
      <c r="M21" s="7">
        <f t="shared" si="6"/>
        <v>181.76999999999998</v>
      </c>
      <c r="N21" s="7">
        <f t="shared" si="6"/>
        <v>181.76999999999998</v>
      </c>
    </row>
    <row r="22" spans="1:14" x14ac:dyDescent="0.25">
      <c r="A22" s="3" t="s">
        <v>23</v>
      </c>
      <c r="B22" s="2" t="s">
        <v>24</v>
      </c>
      <c r="C22" s="1" t="s">
        <v>10</v>
      </c>
      <c r="D22" s="7">
        <f t="shared" si="5"/>
        <v>181.76999999999998</v>
      </c>
      <c r="E22" s="7">
        <f t="shared" si="5"/>
        <v>181.76999999999998</v>
      </c>
      <c r="F22" s="7">
        <f t="shared" si="5"/>
        <v>181.76999999999998</v>
      </c>
      <c r="G22" s="7">
        <f t="shared" si="5"/>
        <v>181.76999999999998</v>
      </c>
      <c r="H22" s="7">
        <f t="shared" si="2"/>
        <v>181.76999999999998</v>
      </c>
      <c r="I22" s="7">
        <f t="shared" si="6"/>
        <v>181.76999999999998</v>
      </c>
      <c r="J22" s="7">
        <f t="shared" si="6"/>
        <v>181.76999999999998</v>
      </c>
      <c r="K22" s="7">
        <f t="shared" si="6"/>
        <v>181.76999999999998</v>
      </c>
      <c r="L22" s="7">
        <f t="shared" si="6"/>
        <v>181.76999999999998</v>
      </c>
      <c r="M22" s="7">
        <f t="shared" si="6"/>
        <v>181.76999999999998</v>
      </c>
      <c r="N22" s="7">
        <f t="shared" si="6"/>
        <v>181.76999999999998</v>
      </c>
    </row>
    <row r="23" spans="1:14" x14ac:dyDescent="0.25">
      <c r="A23" s="3" t="s">
        <v>47</v>
      </c>
      <c r="B23" s="2" t="s">
        <v>48</v>
      </c>
      <c r="C23" s="1" t="s">
        <v>10</v>
      </c>
      <c r="D23" s="7">
        <f t="shared" si="5"/>
        <v>181.76999999999998</v>
      </c>
      <c r="E23" s="7">
        <f t="shared" si="5"/>
        <v>181.76999999999998</v>
      </c>
      <c r="F23" s="7">
        <f t="shared" si="5"/>
        <v>181.76999999999998</v>
      </c>
      <c r="G23" s="7">
        <f t="shared" si="5"/>
        <v>181.76999999999998</v>
      </c>
      <c r="H23" s="7">
        <f t="shared" si="2"/>
        <v>181.76999999999998</v>
      </c>
      <c r="I23" s="7">
        <f t="shared" si="6"/>
        <v>181.76999999999998</v>
      </c>
      <c r="J23" s="7">
        <f t="shared" si="6"/>
        <v>181.76999999999998</v>
      </c>
      <c r="K23" s="7">
        <f t="shared" si="6"/>
        <v>181.76999999999998</v>
      </c>
      <c r="L23" s="7">
        <f t="shared" si="6"/>
        <v>181.76999999999998</v>
      </c>
      <c r="M23" s="7">
        <f t="shared" si="6"/>
        <v>181.76999999999998</v>
      </c>
      <c r="N23" s="7">
        <f t="shared" si="6"/>
        <v>181.76999999999998</v>
      </c>
    </row>
    <row r="24" spans="1:14" x14ac:dyDescent="0.25">
      <c r="A24" s="3" t="s">
        <v>49</v>
      </c>
      <c r="B24" s="2" t="s">
        <v>50</v>
      </c>
      <c r="C24" s="1" t="s">
        <v>10</v>
      </c>
      <c r="D24" s="7">
        <f t="shared" si="5"/>
        <v>181.76999999999998</v>
      </c>
      <c r="E24" s="7">
        <f t="shared" si="5"/>
        <v>181.76999999999998</v>
      </c>
      <c r="F24" s="7">
        <f t="shared" si="5"/>
        <v>181.76999999999998</v>
      </c>
      <c r="G24" s="7">
        <f t="shared" si="5"/>
        <v>181.76999999999998</v>
      </c>
      <c r="H24" s="7">
        <f t="shared" si="2"/>
        <v>181.76999999999998</v>
      </c>
      <c r="I24" s="7">
        <f t="shared" si="6"/>
        <v>181.76999999999998</v>
      </c>
      <c r="J24" s="7">
        <f t="shared" si="6"/>
        <v>181.76999999999998</v>
      </c>
      <c r="K24" s="7">
        <f t="shared" si="6"/>
        <v>181.76999999999998</v>
      </c>
      <c r="L24" s="7">
        <f t="shared" si="6"/>
        <v>181.76999999999998</v>
      </c>
      <c r="M24" s="7">
        <f t="shared" si="6"/>
        <v>181.76999999999998</v>
      </c>
      <c r="N24" s="7">
        <f t="shared" si="6"/>
        <v>181.76999999999998</v>
      </c>
    </row>
    <row r="25" spans="1:14" x14ac:dyDescent="0.25">
      <c r="A25" s="3" t="s">
        <v>51</v>
      </c>
      <c r="B25" s="2" t="s">
        <v>52</v>
      </c>
      <c r="C25" s="1" t="s">
        <v>10</v>
      </c>
      <c r="D25" s="7">
        <f t="shared" si="5"/>
        <v>181.76999999999998</v>
      </c>
      <c r="E25" s="7">
        <f t="shared" si="5"/>
        <v>181.76999999999998</v>
      </c>
      <c r="F25" s="7">
        <f t="shared" si="5"/>
        <v>181.76999999999998</v>
      </c>
      <c r="G25" s="7">
        <f t="shared" si="5"/>
        <v>181.76999999999998</v>
      </c>
      <c r="H25" s="7">
        <f t="shared" si="2"/>
        <v>181.76999999999998</v>
      </c>
      <c r="I25" s="7">
        <f t="shared" si="6"/>
        <v>181.76999999999998</v>
      </c>
      <c r="J25" s="7">
        <f t="shared" si="6"/>
        <v>181.76999999999998</v>
      </c>
      <c r="K25" s="7">
        <f t="shared" si="6"/>
        <v>181.76999999999998</v>
      </c>
      <c r="L25" s="7">
        <f t="shared" si="6"/>
        <v>181.76999999999998</v>
      </c>
      <c r="M25" s="7">
        <f t="shared" si="6"/>
        <v>181.76999999999998</v>
      </c>
      <c r="N25" s="7">
        <f t="shared" si="6"/>
        <v>181.76999999999998</v>
      </c>
    </row>
    <row r="26" spans="1:14" x14ac:dyDescent="0.25">
      <c r="A26" s="3" t="s">
        <v>53</v>
      </c>
      <c r="B26" s="2" t="s">
        <v>54</v>
      </c>
      <c r="C26" s="1" t="s">
        <v>10</v>
      </c>
      <c r="D26" s="7">
        <f t="shared" si="5"/>
        <v>181.76999999999998</v>
      </c>
      <c r="E26" s="7">
        <f t="shared" si="5"/>
        <v>181.76999999999998</v>
      </c>
      <c r="F26" s="7">
        <f t="shared" si="5"/>
        <v>181.76999999999998</v>
      </c>
      <c r="G26" s="7">
        <f t="shared" si="5"/>
        <v>181.76999999999998</v>
      </c>
      <c r="H26" s="7">
        <f t="shared" si="2"/>
        <v>181.76999999999998</v>
      </c>
      <c r="I26" s="7">
        <f t="shared" si="6"/>
        <v>181.76999999999998</v>
      </c>
      <c r="J26" s="7">
        <f t="shared" si="6"/>
        <v>181.76999999999998</v>
      </c>
      <c r="K26" s="7">
        <f t="shared" si="6"/>
        <v>181.76999999999998</v>
      </c>
      <c r="L26" s="7">
        <f t="shared" si="6"/>
        <v>181.76999999999998</v>
      </c>
      <c r="M26" s="7">
        <f t="shared" si="6"/>
        <v>181.76999999999998</v>
      </c>
      <c r="N26" s="7">
        <f t="shared" si="6"/>
        <v>181.76999999999998</v>
      </c>
    </row>
    <row r="27" spans="1:14" x14ac:dyDescent="0.25">
      <c r="A27" s="3" t="s">
        <v>55</v>
      </c>
      <c r="B27" s="2" t="s">
        <v>56</v>
      </c>
      <c r="C27" s="1" t="s">
        <v>10</v>
      </c>
      <c r="D27" s="7">
        <f t="shared" si="5"/>
        <v>181.76999999999998</v>
      </c>
      <c r="E27" s="7">
        <f t="shared" si="5"/>
        <v>181.76999999999998</v>
      </c>
      <c r="F27" s="7">
        <f t="shared" si="5"/>
        <v>181.76999999999998</v>
      </c>
      <c r="G27" s="7">
        <f t="shared" si="5"/>
        <v>181.76999999999998</v>
      </c>
      <c r="H27" s="7">
        <f t="shared" si="2"/>
        <v>181.76999999999998</v>
      </c>
      <c r="I27" s="7">
        <f t="shared" si="6"/>
        <v>181.76999999999998</v>
      </c>
      <c r="J27" s="7">
        <f t="shared" si="6"/>
        <v>181.76999999999998</v>
      </c>
      <c r="K27" s="7">
        <f t="shared" si="6"/>
        <v>181.76999999999998</v>
      </c>
      <c r="L27" s="7">
        <f t="shared" si="6"/>
        <v>181.76999999999998</v>
      </c>
      <c r="M27" s="7">
        <f t="shared" si="6"/>
        <v>181.76999999999998</v>
      </c>
      <c r="N27" s="7">
        <f t="shared" si="6"/>
        <v>181.76999999999998</v>
      </c>
    </row>
    <row r="28" spans="1:14" x14ac:dyDescent="0.25">
      <c r="A28" s="3" t="s">
        <v>57</v>
      </c>
      <c r="B28" s="2" t="s">
        <v>58</v>
      </c>
      <c r="C28" s="1" t="s">
        <v>10</v>
      </c>
      <c r="D28" s="7">
        <f t="shared" ref="D28:G30" si="7">$C$1*0.03</f>
        <v>181.76999999999998</v>
      </c>
      <c r="E28" s="7">
        <f t="shared" si="7"/>
        <v>181.76999999999998</v>
      </c>
      <c r="F28" s="7">
        <f t="shared" si="7"/>
        <v>181.76999999999998</v>
      </c>
      <c r="G28" s="7">
        <f t="shared" si="7"/>
        <v>181.76999999999998</v>
      </c>
      <c r="H28" s="7">
        <f t="shared" si="2"/>
        <v>181.76999999999998</v>
      </c>
      <c r="I28" s="7">
        <f t="shared" ref="I28:N30" si="8">$C$1*0.03</f>
        <v>181.76999999999998</v>
      </c>
      <c r="J28" s="7">
        <f t="shared" si="8"/>
        <v>181.76999999999998</v>
      </c>
      <c r="K28" s="7">
        <f t="shared" si="8"/>
        <v>181.76999999999998</v>
      </c>
      <c r="L28" s="7">
        <f t="shared" si="8"/>
        <v>181.76999999999998</v>
      </c>
      <c r="M28" s="7">
        <f t="shared" si="8"/>
        <v>181.76999999999998</v>
      </c>
      <c r="N28" s="7">
        <f t="shared" si="8"/>
        <v>181.76999999999998</v>
      </c>
    </row>
    <row r="29" spans="1:14" x14ac:dyDescent="0.25">
      <c r="A29" s="3" t="s">
        <v>59</v>
      </c>
      <c r="B29" s="2" t="s">
        <v>60</v>
      </c>
      <c r="C29" s="1" t="s">
        <v>10</v>
      </c>
      <c r="D29" s="7">
        <f t="shared" si="7"/>
        <v>181.76999999999998</v>
      </c>
      <c r="E29" s="7">
        <f t="shared" si="7"/>
        <v>181.76999999999998</v>
      </c>
      <c r="F29" s="7">
        <f t="shared" si="7"/>
        <v>181.76999999999998</v>
      </c>
      <c r="G29" s="7">
        <f t="shared" si="7"/>
        <v>181.76999999999998</v>
      </c>
      <c r="H29" s="7">
        <f t="shared" si="2"/>
        <v>181.76999999999998</v>
      </c>
      <c r="I29" s="7">
        <f t="shared" si="8"/>
        <v>181.76999999999998</v>
      </c>
      <c r="J29" s="7">
        <f t="shared" si="8"/>
        <v>181.76999999999998</v>
      </c>
      <c r="K29" s="7">
        <f t="shared" si="8"/>
        <v>181.76999999999998</v>
      </c>
      <c r="L29" s="7">
        <f t="shared" si="8"/>
        <v>181.76999999999998</v>
      </c>
      <c r="M29" s="7">
        <f t="shared" si="8"/>
        <v>181.76999999999998</v>
      </c>
      <c r="N29" s="7">
        <f t="shared" si="8"/>
        <v>181.76999999999998</v>
      </c>
    </row>
    <row r="30" spans="1:14" x14ac:dyDescent="0.25">
      <c r="A30" s="3" t="s">
        <v>16</v>
      </c>
      <c r="B30" s="2" t="s">
        <v>17</v>
      </c>
      <c r="C30" s="1" t="s">
        <v>10</v>
      </c>
      <c r="D30" s="7">
        <f t="shared" si="7"/>
        <v>181.76999999999998</v>
      </c>
      <c r="E30" s="7">
        <f t="shared" si="7"/>
        <v>181.76999999999998</v>
      </c>
      <c r="F30" s="7">
        <f t="shared" si="7"/>
        <v>181.76999999999998</v>
      </c>
      <c r="G30" s="7">
        <f t="shared" si="7"/>
        <v>181.76999999999998</v>
      </c>
      <c r="H30" s="7">
        <f t="shared" si="2"/>
        <v>181.76999999999998</v>
      </c>
      <c r="I30" s="7">
        <f t="shared" si="8"/>
        <v>181.76999999999998</v>
      </c>
      <c r="J30" s="7">
        <f t="shared" si="8"/>
        <v>181.76999999999998</v>
      </c>
      <c r="K30" s="7">
        <f t="shared" si="8"/>
        <v>181.76999999999998</v>
      </c>
      <c r="L30" s="7">
        <f t="shared" si="8"/>
        <v>181.76999999999998</v>
      </c>
      <c r="M30" s="7">
        <f t="shared" si="8"/>
        <v>181.76999999999998</v>
      </c>
      <c r="N30" s="7">
        <f t="shared" si="8"/>
        <v>181.76999999999998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MaxCapacity</vt:lpstr>
      <vt:lpstr>MaxBuildRate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2017-11-17T16:56:33Z</dcterms:modified>
</cp:coreProperties>
</file>