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StSigTesting/"/>
    </mc:Choice>
  </mc:AlternateContent>
  <xr:revisionPtr revIDLastSave="0" documentId="13_ncr:1_{58ACA446-AE4C-B641-9DEC-F22EED91477F}" xr6:coauthVersionLast="45" xr6:coauthVersionMax="45" xr10:uidLastSave="{00000000-0000-0000-0000-000000000000}"/>
  <bookViews>
    <workbookView xWindow="20280" yWindow="1040" windowWidth="29080" windowHeight="23940" tabRatio="500" activeTab="1" xr2:uid="{00000000-000D-0000-FFFF-FFFF00000000}"/>
  </bookViews>
  <sheets>
    <sheet name="OperatingPoints" sheetId="15" r:id="rId1"/>
    <sheet name="FOMs" sheetId="1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45" i="16" l="1"/>
  <c r="Q43" i="16"/>
  <c r="R47" i="15"/>
  <c r="H46" i="16"/>
  <c r="E46" i="16"/>
  <c r="E44" i="16"/>
  <c r="E45" i="16" l="1"/>
  <c r="G15" i="16"/>
  <c r="E2" i="15"/>
  <c r="D2" i="15"/>
  <c r="C2" i="15"/>
  <c r="B2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tc={A6EFA618-F7C0-C647-9A92-D3D6336D1C4D}</author>
    <author>tc={6A50D9F4-9AE8-6045-8A60-48E006713889}</author>
    <author>tc={88D9A8BA-58A1-D842-A482-2FC21894038F}</author>
    <author>tc={F89CCEE3-6B97-7347-ADBB-331F322EB4AD}</author>
    <author>tc={CE97C73F-7589-2E42-AF99-D6965EE7A3DF}</author>
    <author>tc={53303687-1DE8-6846-A83C-B11CC10F276B}</author>
    <author>tc={EC470BAD-A033-8E4E-B5DC-7A05F4446229}</author>
    <author>tc={0F8C4128-4AE1-7340-ACB3-E2ED8069577E}</author>
  </authors>
  <commentList>
    <comment ref="C7" authorId="0" shapeId="0" xr:uid="{A6EFA618-F7C0-C647-9A92-D3D6336D1C4D}">
      <text>
        <t>[Threaded comment]
Your version of Excel allows you to read this threaded comment; however, any edits to it will get removed if the file is opened in a newer version of Excel. Learn more: https://go.microsoft.com/fwlink/?linkid=870924
Comment:
    7th highest</t>
      </text>
    </comment>
    <comment ref="D7" authorId="1" shapeId="0" xr:uid="{6A50D9F4-9AE8-6045-8A60-48E006713889}">
      <text>
        <t>[Threaded comment]
Your version of Excel allows you to read this threaded comment; however, any edits to it will get removed if the file is opened in a newer version of Excel. Learn more: https://go.microsoft.com/fwlink/?linkid=870924
Comment:
    2nd highest</t>
      </text>
    </comment>
    <comment ref="F7" authorId="2" shapeId="0" xr:uid="{88D9A8BA-58A1-D842-A482-2FC21894038F}">
      <text>
        <t>[Threaded comment]
Your version of Excel allows you to read this threaded comment; however, any edits to it will get removed if the file is opened in a newer version of Excel. Learn more: https://go.microsoft.com/fwlink/?linkid=870924
Comment:
    4th highest</t>
      </text>
    </comment>
    <comment ref="B11" authorId="3" shapeId="0" xr:uid="{F89CCEE3-6B97-7347-ADBB-331F322EB4AD}">
      <text>
        <t>[Threaded comment]
Your version of Excel allows you to read this threaded comment; however, any edits to it will get removed if the file is opened in a newer version of Excel. Learn more: https://go.microsoft.com/fwlink/?linkid=870924
Comment:
    highest</t>
      </text>
    </comment>
    <comment ref="C11" authorId="4" shapeId="0" xr:uid="{CE97C73F-7589-2E42-AF99-D6965EE7A3DF}">
      <text>
        <t>[Threaded comment]
Your version of Excel allows you to read this threaded comment; however, any edits to it will get removed if the file is opened in a newer version of Excel. Learn more: https://go.microsoft.com/fwlink/?linkid=870924
Comment:
    5th highest</t>
      </text>
    </comment>
    <comment ref="E11" authorId="5" shapeId="0" xr:uid="{53303687-1DE8-6846-A83C-B11CC10F276B}">
      <text>
        <t>[Threaded comment]
Your version of Excel allows you to read this threaded comment; however, any edits to it will get removed if the file is opened in a newer version of Excel. Learn more: https://go.microsoft.com/fwlink/?linkid=870924
Comment:
    6th highest</t>
      </text>
    </comment>
    <comment ref="F11" authorId="6" shapeId="0" xr:uid="{EC470BAD-A033-8E4E-B5DC-7A05F4446229}">
      <text>
        <t>[Threaded comment]
Your version of Excel allows you to read this threaded comment; however, any edits to it will get removed if the file is opened in a newer version of Excel. Learn more: https://go.microsoft.com/fwlink/?linkid=870924
Comment:
    3rd highest</t>
      </text>
    </comment>
    <comment ref="A12" authorId="7" shapeId="0" xr:uid="{0F8C4128-4AE1-7340-ACB3-E2ED8069577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checked with; 
rocData &lt;- DfLroc2Roc(lrocData)
PlotEmpiricalOperatingCharacteristics(rocData)
break at line 503
Browse[2]&gt; FPF
[1] 0.0 0.0 0.2 0.2 0.4 0.4 0.4 0.6 1.0
Browse[2]&gt; TPF
[1] 0.0 0.2 0.2 0.4 0.4 0.6 0.8 0.8 1.0</t>
      </text>
    </comment>
  </commentList>
</comments>
</file>

<file path=xl/sharedStrings.xml><?xml version="1.0" encoding="utf-8"?>
<sst xmlns="http://schemas.openxmlformats.org/spreadsheetml/2006/main" count="44" uniqueCount="21">
  <si>
    <t>1.2046176 </t>
  </si>
  <si>
    <t>FPF</t>
  </si>
  <si>
    <t>LLCl</t>
  </si>
  <si>
    <t>PCL</t>
  </si>
  <si>
    <t>NL (2nd dataset)</t>
  </si>
  <si>
    <t>NL (1st dataset)</t>
  </si>
  <si>
    <t>NL (3rd dataset)</t>
  </si>
  <si>
    <t>NL (4th dataset)</t>
  </si>
  <si>
    <t>set.seed(1)</t>
  </si>
  <si>
    <t>unknown seed</t>
  </si>
  <si>
    <t>zeta1 = 0</t>
  </si>
  <si>
    <t>zeta1 = -3</t>
  </si>
  <si>
    <t>ALROC</t>
  </si>
  <si>
    <t>Dataset 4</t>
  </si>
  <si>
    <t>Dataset 1</t>
  </si>
  <si>
    <t>Dataset 2</t>
  </si>
  <si>
    <t>Wilcoxon</t>
  </si>
  <si>
    <t>TPF</t>
  </si>
  <si>
    <t>LL-TPF</t>
  </si>
  <si>
    <t>FPF-LROC</t>
  </si>
  <si>
    <t>FPF-ROC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</si>
</sst>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FOMs!$F$2</c:f>
              <c:strCache>
                <c:ptCount val="1"/>
                <c:pt idx="0">
                  <c:v>PCL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FOMs!$E$3:$E$10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0.4</c:v>
                </c:pt>
                <c:pt idx="7">
                  <c:v>1</c:v>
                </c:pt>
              </c:numCache>
            </c:numRef>
          </c:xVal>
          <c:yVal>
            <c:numRef>
              <c:f>FOMs!$F$3:$F$10</c:f>
              <c:numCache>
                <c:formatCode>General</c:formatCode>
                <c:ptCount val="8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6-E345-A423-26D59C743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70719"/>
        <c:axId val="526805727"/>
      </c:scatterChart>
      <c:valAx>
        <c:axId val="52677071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05727"/>
        <c:crosses val="autoZero"/>
        <c:crossBetween val="midCat"/>
      </c:valAx>
      <c:valAx>
        <c:axId val="5268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7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30939713616879"/>
          <c:y val="6.9444444444444448E-2"/>
          <c:w val="0.8474164715896999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FOMs!$A$3:$A$9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1</c:v>
                </c:pt>
              </c:numCache>
            </c:numRef>
          </c:xVal>
          <c:yVal>
            <c:numRef>
              <c:f>FOMs!$B$3:$B$9</c:f>
              <c:numCache>
                <c:formatCode>General</c:formatCode>
                <c:ptCount val="7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0.4</c:v>
                </c:pt>
                <c:pt idx="4">
                  <c:v>0.6</c:v>
                </c:pt>
                <c:pt idx="5">
                  <c:v>0.8</c:v>
                </c:pt>
                <c:pt idx="6">
                  <c:v>0.8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02-4847-B21D-BC83F902D4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5765087"/>
        <c:axId val="679921711"/>
      </c:scatterChart>
      <c:valAx>
        <c:axId val="5257650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921711"/>
        <c:crosses val="autoZero"/>
        <c:crossBetween val="midCat"/>
      </c:valAx>
      <c:valAx>
        <c:axId val="67992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765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FOMs!$F$2</c:f>
              <c:strCache>
                <c:ptCount val="1"/>
                <c:pt idx="0">
                  <c:v>PCL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FOMs!$J$3:$J$11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0.4</c:v>
                </c:pt>
                <c:pt idx="6">
                  <c:v>0.6</c:v>
                </c:pt>
                <c:pt idx="7">
                  <c:v>1</c:v>
                </c:pt>
              </c:numCache>
            </c:numRef>
          </c:xVal>
          <c:yVal>
            <c:numRef>
              <c:f>FOMs!$K$3:$K$11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2F-174B-B02B-0EEFB3854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70719"/>
        <c:axId val="526805727"/>
      </c:scatterChart>
      <c:valAx>
        <c:axId val="52677071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05727"/>
        <c:crosses val="autoZero"/>
        <c:crossBetween val="midCat"/>
      </c:valAx>
      <c:valAx>
        <c:axId val="5268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7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FOMs!$F$2</c:f>
              <c:strCache>
                <c:ptCount val="1"/>
                <c:pt idx="0">
                  <c:v>PCL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FOMs!$O$3:$O$11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0.2</c:v>
                </c:pt>
                <c:pt idx="3">
                  <c:v>0.2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0.6</c:v>
                </c:pt>
                <c:pt idx="8">
                  <c:v>1</c:v>
                </c:pt>
              </c:numCache>
            </c:numRef>
          </c:xVal>
          <c:yVal>
            <c:numRef>
              <c:f>FOMs!$P$3:$P$11</c:f>
              <c:numCache>
                <c:formatCode>General</c:formatCode>
                <c:ptCount val="9"/>
                <c:pt idx="0">
                  <c:v>0</c:v>
                </c:pt>
                <c:pt idx="1">
                  <c:v>0.2</c:v>
                </c:pt>
                <c:pt idx="2">
                  <c:v>0.2</c:v>
                </c:pt>
                <c:pt idx="3">
                  <c:v>0.4</c:v>
                </c:pt>
                <c:pt idx="4">
                  <c:v>0.4</c:v>
                </c:pt>
                <c:pt idx="5">
                  <c:v>0.6</c:v>
                </c:pt>
                <c:pt idx="6">
                  <c:v>0.8</c:v>
                </c:pt>
                <c:pt idx="7">
                  <c:v>0.8</c:v>
                </c:pt>
                <c:pt idx="8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1-994D-A72C-8389EF9B2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770719"/>
        <c:axId val="526805727"/>
      </c:scatterChart>
      <c:valAx>
        <c:axId val="52677071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805727"/>
        <c:crosses val="autoZero"/>
        <c:crossBetween val="midCat"/>
      </c:valAx>
      <c:valAx>
        <c:axId val="52680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70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33</xdr:row>
      <xdr:rowOff>12700</xdr:rowOff>
    </xdr:from>
    <xdr:to>
      <xdr:col>13</xdr:col>
      <xdr:colOff>101600</xdr:colOff>
      <xdr:row>89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A53E4A-33B4-A741-A460-28B8F4B63479}"/>
            </a:ext>
          </a:extLst>
        </xdr:cNvPr>
        <xdr:cNvSpPr txBox="1"/>
      </xdr:nvSpPr>
      <xdr:spPr>
        <a:xfrm>
          <a:off x="571500" y="5702300"/>
          <a:ext cx="10718800" cy="11468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1st data set (unknown seed)</a:t>
          </a:r>
        </a:p>
        <a:p>
          <a:endParaRPr lang="en-US" sz="1800"/>
        </a:p>
        <a:p>
          <a:r>
            <a:rPr lang="en-US" sz="1800"/>
            <a:t>As  sliding threshold (ST) is lowered from positive infinity, first nothing</a:t>
          </a:r>
          <a:r>
            <a:rPr lang="en-US" sz="1800" baseline="0"/>
            <a:t> exceeds it, so the first operating point is (0,0). </a:t>
          </a:r>
        </a:p>
        <a:p>
          <a:r>
            <a:rPr lang="en-US" sz="1800" baseline="0"/>
            <a:t>FPF = 0</a:t>
          </a:r>
        </a:p>
        <a:p>
          <a:r>
            <a:rPr lang="en-US" sz="1800" baseline="0"/>
            <a:t>PCL = 0</a:t>
          </a:r>
        </a:p>
        <a:p>
          <a:endParaRPr lang="en-US" sz="1800" baseline="0"/>
        </a:p>
        <a:p>
          <a:r>
            <a:rPr lang="en-US" sz="1800" baseline="0"/>
            <a:t>When ST falls just below </a:t>
          </a:r>
          <a:r>
            <a:rPr lang="en-US" sz="1800" baseline="0">
              <a:solidFill>
                <a:srgbClr val="00B050"/>
              </a:solidFill>
            </a:rPr>
            <a:t>3.4596787</a:t>
          </a:r>
          <a:r>
            <a:rPr lang="en-US" sz="1800" baseline="0"/>
            <a:t> one correct localization (CL) event occurs and the next operating point is (0,0.2).</a:t>
          </a:r>
        </a:p>
        <a:p>
          <a:r>
            <a:rPr lang="en-US" sz="1800" baseline="0"/>
            <a:t>FPF = 0, 0</a:t>
          </a:r>
        </a:p>
        <a:p>
          <a:r>
            <a:rPr lang="en-US" sz="1800" baseline="0"/>
            <a:t>PCL = 0, 0.2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8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When ST falls just below </a:t>
          </a:r>
          <a:r>
            <a:rPr lang="en-US" sz="1800" baseline="0">
              <a:solidFill>
                <a:srgbClr val="00B050"/>
              </a:solidFill>
            </a:rPr>
            <a:t>2.732657</a:t>
          </a:r>
          <a:r>
            <a:rPr lang="en-US" sz="1800" baseline="0"/>
            <a:t> another CL event occurs and the next operating point is (0,0.4).</a:t>
          </a:r>
          <a:endParaRPr lang="en-US" sz="1800"/>
        </a:p>
        <a:p>
          <a:r>
            <a:rPr lang="en-US" sz="1800" baseline="0"/>
            <a:t>FPF = 0, 0,    0</a:t>
          </a:r>
        </a:p>
        <a:p>
          <a:r>
            <a:rPr lang="en-US" sz="1800" baseline="0"/>
            <a:t>PCL = 0, 0.2, 0.4</a:t>
          </a:r>
        </a:p>
        <a:p>
          <a:endParaRPr lang="en-US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When ST falls just below </a:t>
          </a:r>
          <a:r>
            <a:rPr lang="en-US" sz="1800" baseline="0">
              <a:solidFill>
                <a:srgbClr val="FF0000"/>
              </a:solidFill>
            </a:rPr>
            <a:t>1.424443</a:t>
          </a:r>
          <a:r>
            <a:rPr lang="en-US" sz="1800" baseline="0"/>
            <a:t> an FP event occurs and the next operating point is (0.2,0.4).</a:t>
          </a:r>
          <a:endParaRPr lang="en-US" sz="1800"/>
        </a:p>
        <a:p>
          <a:r>
            <a:rPr lang="en-US" sz="1800" baseline="0"/>
            <a:t>FPF = 0, 0,    0,     0.2</a:t>
          </a:r>
        </a:p>
        <a:p>
          <a:r>
            <a:rPr lang="en-US" sz="1800" baseline="0"/>
            <a:t>PCL = 0, 0.2, 0.4, 0.4</a:t>
          </a:r>
        </a:p>
        <a:p>
          <a:endParaRPr lang="en-US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When ST falls just below </a:t>
          </a:r>
          <a:r>
            <a:rPr lang="en-US" sz="1800" baseline="0">
              <a:solidFill>
                <a:srgbClr val="00B050"/>
              </a:solidFill>
            </a:rPr>
            <a:t>1.2046176</a:t>
          </a:r>
          <a:r>
            <a:rPr lang="en-US" sz="1800" baseline="0"/>
            <a:t>  a  CL event occurs and the next operating point is (0.2,0.6).</a:t>
          </a:r>
          <a:endParaRPr lang="en-US" sz="1800"/>
        </a:p>
        <a:p>
          <a:r>
            <a:rPr lang="en-US" sz="1800" baseline="0"/>
            <a:t>FPF = 0, 0,     0,    0.2, 0.2</a:t>
          </a:r>
        </a:p>
        <a:p>
          <a:r>
            <a:rPr lang="en-US" sz="1800" baseline="0"/>
            <a:t>PCL = 0, 0.2, 0.4, 0.4, 0.6</a:t>
          </a:r>
        </a:p>
        <a:p>
          <a:endParaRPr lang="en-US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When ST falls just below </a:t>
          </a:r>
          <a:r>
            <a:rPr lang="en-US" sz="1800" baseline="0">
              <a:solidFill>
                <a:srgbClr val="00B050"/>
              </a:solidFill>
            </a:rPr>
            <a:t>0.5542791</a:t>
          </a:r>
          <a:r>
            <a:rPr lang="en-US" sz="1800" baseline="0"/>
            <a:t>  a  CL event occurs and the next operating point is (0.2,0.8).</a:t>
          </a:r>
          <a:endParaRPr lang="en-US" sz="1800"/>
        </a:p>
        <a:p>
          <a:r>
            <a:rPr lang="en-US" sz="1800" baseline="0"/>
            <a:t>FPF = 0, 0,    0,     0.2, 0.2, 0.2</a:t>
          </a:r>
        </a:p>
        <a:p>
          <a:r>
            <a:rPr lang="en-US" sz="1800" baseline="0"/>
            <a:t>PCL = 0, 0.2, 0.4, 0.4, 0.6, 0.8</a:t>
          </a:r>
        </a:p>
        <a:p>
          <a:endParaRPr lang="en-US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800" baseline="0"/>
            <a:t>When ST falls just below -</a:t>
          </a:r>
          <a:r>
            <a:rPr lang="en-US" sz="1800" baseline="0">
              <a:solidFill>
                <a:srgbClr val="FF0000"/>
              </a:solidFill>
            </a:rPr>
            <a:t>0.445721</a:t>
          </a:r>
          <a:r>
            <a:rPr lang="en-US" sz="1800" baseline="0"/>
            <a:t> four more  FP events occur and the final operating point is (1,0.8).</a:t>
          </a:r>
          <a:endParaRPr lang="en-US" sz="1800"/>
        </a:p>
        <a:p>
          <a:r>
            <a:rPr lang="en-US" sz="1800" baseline="0"/>
            <a:t>FPF = 0, 0,     0,    0.2, 0.2, 0.2, 1</a:t>
          </a:r>
        </a:p>
        <a:p>
          <a:r>
            <a:rPr lang="en-US" sz="1800" baseline="0"/>
            <a:t>PCL = 0, 0.2, 0.4, 0.4, 0.6, 0.8, 0.8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Third</a:t>
          </a:r>
          <a:r>
            <a:rPr lang="en-US" sz="1100" baseline="0"/>
            <a:t> dataset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lambda &lt;- 10</a:t>
          </a:r>
        </a:p>
        <a:p>
          <a:endParaRPr lang="en-US" sz="1100"/>
        </a:p>
      </xdr:txBody>
    </xdr:sp>
    <xdr:clientData/>
  </xdr:twoCellAnchor>
  <xdr:twoCellAnchor>
    <xdr:from>
      <xdr:col>12</xdr:col>
      <xdr:colOff>457200</xdr:colOff>
      <xdr:row>5</xdr:row>
      <xdr:rowOff>25400</xdr:rowOff>
    </xdr:from>
    <xdr:to>
      <xdr:col>17</xdr:col>
      <xdr:colOff>342900</xdr:colOff>
      <xdr:row>18</xdr:row>
      <xdr:rowOff>139700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91F94C5-08A7-384E-9563-6985BB0FE251}"/>
            </a:ext>
          </a:extLst>
        </xdr:cNvPr>
        <xdr:cNvSpPr txBox="1"/>
      </xdr:nvSpPr>
      <xdr:spPr>
        <a:xfrm>
          <a:off x="10820400" y="838200"/>
          <a:ext cx="40132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 set.seed(2)</a:t>
          </a:r>
        </a:p>
        <a:p>
          <a:r>
            <a:rPr lang="en-US" sz="1100"/>
            <a:t>&gt; K1 &lt;- 5</a:t>
          </a:r>
        </a:p>
        <a:p>
          <a:r>
            <a:rPr lang="en-US" sz="1100"/>
            <a:t>&gt; K2 &lt;- 5</a:t>
          </a:r>
        </a:p>
        <a:p>
          <a:r>
            <a:rPr lang="en-US" sz="1100"/>
            <a:t>&gt; mu &lt;- 2</a:t>
          </a:r>
        </a:p>
        <a:p>
          <a:r>
            <a:rPr lang="en-US" sz="1100"/>
            <a:t>&gt; lambda &lt;- 2</a:t>
          </a:r>
        </a:p>
        <a:p>
          <a:r>
            <a:rPr lang="en-US" sz="1100"/>
            <a:t>&gt; lesionVector &lt;- rep(1, 5)</a:t>
          </a:r>
        </a:p>
        <a:p>
          <a:r>
            <a:rPr lang="en-US" sz="1100"/>
            <a:t>&gt; nu &lt;- 0.5</a:t>
          </a:r>
        </a:p>
        <a:p>
          <a:r>
            <a:rPr lang="en-US" sz="1100"/>
            <a:t>&gt; zeta1 &lt;- -3</a:t>
          </a:r>
        </a:p>
        <a:p>
          <a:r>
            <a:rPr lang="en-US" sz="1100"/>
            <a:t>&gt; frocData &lt;- SimulateFrocDataset(mu, lambda, nu, zeta1, I = 2, J = 5, K1, K2, lesionVector)</a:t>
          </a:r>
        </a:p>
        <a:p>
          <a:r>
            <a:rPr lang="en-US" sz="1100"/>
            <a:t>&gt; lrocData &lt;- DfFroc2Lroc(frocData)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19</xdr:row>
      <xdr:rowOff>152400</xdr:rowOff>
    </xdr:from>
    <xdr:to>
      <xdr:col>8</xdr:col>
      <xdr:colOff>38100</xdr:colOff>
      <xdr:row>33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F9A32E-3B59-5344-812A-C073BF866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19</xdr:row>
      <xdr:rowOff>101600</xdr:rowOff>
    </xdr:from>
    <xdr:to>
      <xdr:col>4</xdr:col>
      <xdr:colOff>0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B40E5A-AA57-5B47-8892-F9FC747B82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13</xdr:col>
      <xdr:colOff>25400</xdr:colOff>
      <xdr:row>33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C39F89-1C6A-6C40-B5FC-8A51EA9D91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749300</xdr:colOff>
      <xdr:row>20</xdr:row>
      <xdr:rowOff>25400</xdr:rowOff>
    </xdr:from>
    <xdr:to>
      <xdr:col>17</xdr:col>
      <xdr:colOff>774700</xdr:colOff>
      <xdr:row>33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517AC20-84A8-804F-B4C1-55566E9E19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ev Chakraborty" id="{07C2A7B9-8B54-5F42-9FF4-96D5C70E4E14}" userId="36982af23fbd791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19-10-26T18:00:08.20" personId="{07C2A7B9-8B54-5F42-9FF4-96D5C70E4E14}" id="{A6EFA618-F7C0-C647-9A92-D3D6336D1C4D}">
    <text>7th highest</text>
  </threadedComment>
  <threadedComment ref="D7" dT="2019-10-26T17:56:03.29" personId="{07C2A7B9-8B54-5F42-9FF4-96D5C70E4E14}" id="{6A50D9F4-9AE8-6045-8A60-48E006713889}">
    <text>2nd highest</text>
  </threadedComment>
  <threadedComment ref="F7" dT="2019-10-26T17:58:11.12" personId="{07C2A7B9-8B54-5F42-9FF4-96D5C70E4E14}" id="{88D9A8BA-58A1-D842-A482-2FC21894038F}">
    <text>4th highest</text>
  </threadedComment>
  <threadedComment ref="B11" dT="2019-10-26T17:54:19.38" personId="{07C2A7B9-8B54-5F42-9FF4-96D5C70E4E14}" id="{F89CCEE3-6B97-7347-ADBB-331F322EB4AD}">
    <text>highest</text>
  </threadedComment>
  <threadedComment ref="C11" dT="2019-10-26T17:58:44.69" personId="{07C2A7B9-8B54-5F42-9FF4-96D5C70E4E14}" id="{CE97C73F-7589-2E42-AF99-D6965EE7A3DF}">
    <text>5th highest</text>
  </threadedComment>
  <threadedComment ref="E11" dT="2019-10-26T17:59:34.54" personId="{07C2A7B9-8B54-5F42-9FF4-96D5C70E4E14}" id="{53303687-1DE8-6846-A83C-B11CC10F276B}">
    <text>6th highest</text>
  </threadedComment>
  <threadedComment ref="F11" dT="2019-10-26T17:56:36.03" personId="{07C2A7B9-8B54-5F42-9FF4-96D5C70E4E14}" id="{EC470BAD-A033-8E4E-B5DC-7A05F4446229}">
    <text>3rd highest</text>
  </threadedComment>
  <threadedComment ref="A12" dT="2019-10-26T18:24:07.97" personId="{07C2A7B9-8B54-5F42-9FF4-96D5C70E4E14}" id="{0F8C4128-4AE1-7340-ACB3-E2ED8069577E}">
    <text>checked with; 
rocData &lt;- DfLroc2Roc(lrocData)
PlotEmpiricalOperatingCharacteristics(rocData)
break at line 503
Browse[2]&gt; FPF
[1] 0.0 0.0 0.2 0.2 0.4 0.4 0.4 0.6 1.0
Browse[2]&gt; TPF
[1] 0.0 0.2 0.2 0.4 0.4 0.6 0.8 0.8 1.0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2E174-D9DD-EB47-A3C2-C7A044383ADA}">
  <dimension ref="A2:T47"/>
  <sheetViews>
    <sheetView workbookViewId="0">
      <selection activeCell="I16" sqref="I16"/>
    </sheetView>
  </sheetViews>
  <sheetFormatPr baseColWidth="10" defaultRowHeight="16" x14ac:dyDescent="0.2"/>
  <cols>
    <col min="1" max="1" width="16.83203125" customWidth="1"/>
  </cols>
  <sheetData>
    <row r="2" spans="1:13" x14ac:dyDescent="0.2">
      <c r="A2" t="s">
        <v>5</v>
      </c>
      <c r="B2" s="1">
        <f xml:space="preserve"> 0.5542791 - 1</f>
        <v>-0.44572089999999998</v>
      </c>
      <c r="C2" s="1">
        <f t="shared" ref="C2:E2" si="0" xml:space="preserve"> 0.5542791 - 1</f>
        <v>-0.44572089999999998</v>
      </c>
      <c r="D2" s="1">
        <f t="shared" si="0"/>
        <v>-0.44572089999999998</v>
      </c>
      <c r="E2" s="1">
        <f t="shared" si="0"/>
        <v>-0.44572089999999998</v>
      </c>
      <c r="F2">
        <v>1.4244429999999999</v>
      </c>
      <c r="G2" s="1">
        <v>-50</v>
      </c>
      <c r="H2" s="1">
        <v>-50</v>
      </c>
      <c r="I2" s="1">
        <v>-50</v>
      </c>
      <c r="J2" s="1">
        <v>-50</v>
      </c>
      <c r="K2" s="1">
        <v>-50</v>
      </c>
      <c r="M2" t="s">
        <v>9</v>
      </c>
    </row>
    <row r="3" spans="1:13" x14ac:dyDescent="0.2">
      <c r="A3" t="s">
        <v>2</v>
      </c>
      <c r="B3" s="1">
        <v>0.55427910000000002</v>
      </c>
      <c r="C3" t="s">
        <v>0</v>
      </c>
      <c r="D3" s="1">
        <v>-50</v>
      </c>
      <c r="E3">
        <v>3.4596787</v>
      </c>
      <c r="F3">
        <v>2.7326570000000001</v>
      </c>
    </row>
    <row r="4" spans="1:13" x14ac:dyDescent="0.2">
      <c r="A4" t="s">
        <v>1</v>
      </c>
      <c r="B4">
        <v>0</v>
      </c>
      <c r="C4">
        <v>0</v>
      </c>
      <c r="D4">
        <v>0</v>
      </c>
      <c r="E4">
        <v>0.2</v>
      </c>
      <c r="F4">
        <v>0.2</v>
      </c>
      <c r="G4">
        <v>0.2</v>
      </c>
      <c r="H4">
        <v>1</v>
      </c>
    </row>
    <row r="5" spans="1:13" x14ac:dyDescent="0.2">
      <c r="A5" t="s">
        <v>3</v>
      </c>
      <c r="B5">
        <v>0</v>
      </c>
      <c r="C5">
        <v>0.2</v>
      </c>
      <c r="D5">
        <v>0.4</v>
      </c>
      <c r="E5">
        <v>0.4</v>
      </c>
      <c r="F5">
        <v>0.6</v>
      </c>
      <c r="G5">
        <v>0.8</v>
      </c>
      <c r="H5">
        <v>0.8</v>
      </c>
    </row>
    <row r="7" spans="1:13" x14ac:dyDescent="0.2">
      <c r="A7" t="s">
        <v>4</v>
      </c>
      <c r="B7" s="2">
        <v>-11.6957649</v>
      </c>
      <c r="C7">
        <v>-0.83828709999999995</v>
      </c>
      <c r="D7">
        <v>2.0663014</v>
      </c>
      <c r="E7" s="2">
        <v>-11.6957649</v>
      </c>
      <c r="F7">
        <v>1.2757155</v>
      </c>
    </row>
    <row r="8" spans="1:13" x14ac:dyDescent="0.2">
      <c r="A8" t="s">
        <v>2</v>
      </c>
      <c r="B8">
        <v>3.1784511000000002</v>
      </c>
      <c r="C8">
        <v>1.1555814</v>
      </c>
      <c r="D8">
        <v>0.65688950000000002</v>
      </c>
    </row>
    <row r="9" spans="1:13" x14ac:dyDescent="0.2">
      <c r="A9" t="s">
        <v>19</v>
      </c>
      <c r="B9">
        <v>0</v>
      </c>
      <c r="C9">
        <v>0</v>
      </c>
      <c r="D9">
        <v>0.2</v>
      </c>
      <c r="E9">
        <v>0.4</v>
      </c>
      <c r="F9">
        <v>0.4</v>
      </c>
      <c r="G9">
        <v>0.4</v>
      </c>
      <c r="H9">
        <v>0.6</v>
      </c>
      <c r="I9">
        <v>1</v>
      </c>
    </row>
    <row r="10" spans="1:13" x14ac:dyDescent="0.2">
      <c r="A10" t="s">
        <v>3</v>
      </c>
      <c r="B10">
        <v>0</v>
      </c>
      <c r="C10">
        <v>0.2</v>
      </c>
      <c r="D10">
        <v>0.2</v>
      </c>
      <c r="E10">
        <v>0.2</v>
      </c>
      <c r="F10">
        <v>0.4</v>
      </c>
      <c r="G10">
        <v>0.6</v>
      </c>
      <c r="H10">
        <v>0.6</v>
      </c>
      <c r="I10">
        <v>0.6</v>
      </c>
    </row>
    <row r="11" spans="1:13" x14ac:dyDescent="0.2">
      <c r="A11" t="s">
        <v>18</v>
      </c>
      <c r="B11">
        <v>3.1784511000000002</v>
      </c>
      <c r="C11">
        <v>1.1555814</v>
      </c>
      <c r="D11" s="7">
        <v>-11.6957649</v>
      </c>
      <c r="E11">
        <v>0.65688950000000002</v>
      </c>
      <c r="F11">
        <v>1.6716188000000001</v>
      </c>
    </row>
    <row r="12" spans="1:13" x14ac:dyDescent="0.2">
      <c r="A12" t="s">
        <v>20</v>
      </c>
      <c r="B12">
        <v>0</v>
      </c>
      <c r="C12">
        <v>0</v>
      </c>
      <c r="D12" s="7">
        <v>0.2</v>
      </c>
      <c r="E12">
        <v>0.2</v>
      </c>
      <c r="F12">
        <v>0.4</v>
      </c>
      <c r="G12">
        <v>0.4</v>
      </c>
      <c r="H12">
        <v>0.4</v>
      </c>
      <c r="I12">
        <v>0.6</v>
      </c>
      <c r="J12">
        <v>1</v>
      </c>
    </row>
    <row r="13" spans="1:13" x14ac:dyDescent="0.2">
      <c r="A13" t="s">
        <v>17</v>
      </c>
      <c r="B13">
        <v>0</v>
      </c>
      <c r="C13">
        <v>0.2</v>
      </c>
      <c r="D13" s="7">
        <v>0.2</v>
      </c>
      <c r="E13">
        <v>0.4</v>
      </c>
      <c r="F13">
        <v>0.4</v>
      </c>
      <c r="G13">
        <v>0.6</v>
      </c>
      <c r="H13">
        <v>0.8</v>
      </c>
      <c r="I13">
        <v>0.8</v>
      </c>
      <c r="J13">
        <v>1</v>
      </c>
    </row>
    <row r="14" spans="1:13" x14ac:dyDescent="0.2">
      <c r="D14" s="7"/>
    </row>
    <row r="16" spans="1:13" x14ac:dyDescent="0.2">
      <c r="A16" t="s">
        <v>6</v>
      </c>
      <c r="B16">
        <v>1.7453890000000001</v>
      </c>
      <c r="C16">
        <v>1.2280040000000001</v>
      </c>
      <c r="D16">
        <v>1.74807</v>
      </c>
      <c r="E16">
        <v>1.1516679999999999</v>
      </c>
      <c r="F16">
        <v>1.5880860000000001</v>
      </c>
    </row>
    <row r="17" spans="1:14" x14ac:dyDescent="0.2">
      <c r="A17" t="s">
        <v>2</v>
      </c>
      <c r="B17">
        <v>2.067555</v>
      </c>
      <c r="C17">
        <v>2.5087039999999998</v>
      </c>
      <c r="D17">
        <v>2.814654</v>
      </c>
      <c r="E17">
        <v>3.8451919999999999</v>
      </c>
      <c r="F17">
        <v>3.452626</v>
      </c>
    </row>
    <row r="18" spans="1:14" x14ac:dyDescent="0.2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0.4</v>
      </c>
      <c r="J18">
        <v>0.6</v>
      </c>
      <c r="K18">
        <v>0.8</v>
      </c>
      <c r="L18">
        <v>1</v>
      </c>
    </row>
    <row r="19" spans="1:14" x14ac:dyDescent="0.2">
      <c r="A19" t="s">
        <v>3</v>
      </c>
      <c r="B19">
        <v>0</v>
      </c>
      <c r="C19">
        <v>0.2</v>
      </c>
      <c r="D19">
        <v>0.4</v>
      </c>
      <c r="E19">
        <v>0.6</v>
      </c>
      <c r="F19">
        <v>0.8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2" spans="1:14" x14ac:dyDescent="0.2">
      <c r="A22" t="s">
        <v>7</v>
      </c>
      <c r="B22" s="2">
        <v>-11.804958600000001</v>
      </c>
      <c r="C22" s="2">
        <v>-11.804958600000001</v>
      </c>
      <c r="D22">
        <v>0.39810590000000001</v>
      </c>
      <c r="E22" s="2">
        <v>-11.804958600000001</v>
      </c>
      <c r="F22">
        <v>0.34111970000000003</v>
      </c>
      <c r="M22" t="s">
        <v>8</v>
      </c>
      <c r="N22" t="s">
        <v>11</v>
      </c>
    </row>
    <row r="23" spans="1:14" x14ac:dyDescent="0.2">
      <c r="A23" t="s">
        <v>2</v>
      </c>
      <c r="B23">
        <v>2.9965440000000001</v>
      </c>
      <c r="C23">
        <v>1.38401</v>
      </c>
      <c r="D23">
        <v>2.158029</v>
      </c>
      <c r="E23">
        <v>2.5767190000000002</v>
      </c>
    </row>
    <row r="24" spans="1:14" x14ac:dyDescent="0.2">
      <c r="A24" t="s">
        <v>1</v>
      </c>
      <c r="B24" s="3">
        <v>0</v>
      </c>
      <c r="C24">
        <v>0</v>
      </c>
      <c r="D24">
        <v>0</v>
      </c>
      <c r="E24">
        <v>0</v>
      </c>
      <c r="F24">
        <v>0</v>
      </c>
      <c r="G24">
        <v>0.2</v>
      </c>
      <c r="H24">
        <v>0.4</v>
      </c>
      <c r="I24">
        <v>1</v>
      </c>
    </row>
    <row r="25" spans="1:14" x14ac:dyDescent="0.2">
      <c r="A25" t="s">
        <v>3</v>
      </c>
      <c r="B25">
        <v>0</v>
      </c>
      <c r="C25">
        <v>0.2</v>
      </c>
      <c r="D25">
        <v>0.4</v>
      </c>
      <c r="E25">
        <v>0.6</v>
      </c>
      <c r="F25">
        <v>0.8</v>
      </c>
      <c r="G25">
        <v>0.8</v>
      </c>
      <c r="H25">
        <v>0.8</v>
      </c>
      <c r="I25">
        <v>0.8</v>
      </c>
    </row>
    <row r="27" spans="1:14" x14ac:dyDescent="0.2">
      <c r="A27" t="s">
        <v>7</v>
      </c>
      <c r="B27" s="2">
        <v>-9.9988945999999999</v>
      </c>
      <c r="C27" s="2">
        <v>-9.9988945999999999</v>
      </c>
      <c r="D27">
        <v>0.39810590000000001</v>
      </c>
      <c r="E27" s="2">
        <v>-9.9988945999999999</v>
      </c>
      <c r="F27">
        <v>0.34111970000000003</v>
      </c>
      <c r="M27" t="s">
        <v>8</v>
      </c>
      <c r="N27" t="s">
        <v>10</v>
      </c>
    </row>
    <row r="28" spans="1:14" x14ac:dyDescent="0.2">
      <c r="A28" t="s">
        <v>2</v>
      </c>
      <c r="B28">
        <v>2.9965440000000001</v>
      </c>
      <c r="C28">
        <v>1.38401</v>
      </c>
      <c r="D28">
        <v>2.158029</v>
      </c>
      <c r="E28">
        <v>2.5767190000000002</v>
      </c>
    </row>
    <row r="29" spans="1:14" x14ac:dyDescent="0.2">
      <c r="A29" t="s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0.2</v>
      </c>
      <c r="H29">
        <v>0.4</v>
      </c>
      <c r="I29">
        <v>1</v>
      </c>
    </row>
    <row r="30" spans="1:14" x14ac:dyDescent="0.2">
      <c r="A30" t="s">
        <v>3</v>
      </c>
      <c r="B30">
        <v>0</v>
      </c>
      <c r="C30">
        <v>0.2</v>
      </c>
      <c r="D30">
        <v>0.4</v>
      </c>
      <c r="E30">
        <v>0.6</v>
      </c>
      <c r="F30">
        <v>0.8</v>
      </c>
      <c r="G30">
        <v>0.8</v>
      </c>
      <c r="H30">
        <v>0.8</v>
      </c>
      <c r="I30">
        <v>0.8</v>
      </c>
    </row>
    <row r="47" spans="16:20" x14ac:dyDescent="0.2">
      <c r="P47">
        <v>3.1784511000000002</v>
      </c>
      <c r="Q47">
        <v>1.1555814</v>
      </c>
      <c r="R47" t="e">
        <f>-Inf</f>
        <v>#NAME?</v>
      </c>
      <c r="S47">
        <v>0.65688950000000002</v>
      </c>
      <c r="T47">
        <v>1.6716188000000001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49E3-A662-0940-81E1-163D0672805D}">
  <dimension ref="A1:R46"/>
  <sheetViews>
    <sheetView tabSelected="1" workbookViewId="0">
      <selection activeCell="O2" sqref="O2"/>
    </sheetView>
  </sheetViews>
  <sheetFormatPr baseColWidth="10" defaultRowHeight="16" x14ac:dyDescent="0.2"/>
  <sheetData>
    <row r="1" spans="1:18" x14ac:dyDescent="0.2">
      <c r="A1" s="6" t="s">
        <v>14</v>
      </c>
      <c r="B1" s="6"/>
      <c r="C1" s="6"/>
      <c r="D1" s="6"/>
      <c r="E1" s="6" t="s">
        <v>13</v>
      </c>
      <c r="F1" s="6"/>
      <c r="G1" s="6"/>
      <c r="H1" s="6"/>
      <c r="J1" s="6" t="s">
        <v>15</v>
      </c>
      <c r="K1" s="6"/>
      <c r="L1" s="6"/>
      <c r="M1" s="6"/>
      <c r="N1" s="6"/>
      <c r="O1" s="6"/>
      <c r="P1" s="6"/>
      <c r="Q1" s="6"/>
      <c r="R1" s="6"/>
    </row>
    <row r="2" spans="1:18" x14ac:dyDescent="0.2">
      <c r="A2" t="s">
        <v>1</v>
      </c>
      <c r="B2" t="s">
        <v>3</v>
      </c>
      <c r="C2" t="s">
        <v>12</v>
      </c>
      <c r="E2" t="s">
        <v>1</v>
      </c>
      <c r="F2" t="s">
        <v>3</v>
      </c>
      <c r="G2" t="s">
        <v>12</v>
      </c>
      <c r="J2" t="s">
        <v>1</v>
      </c>
      <c r="K2" t="s">
        <v>3</v>
      </c>
      <c r="L2" t="s">
        <v>12</v>
      </c>
      <c r="O2" t="s">
        <v>1</v>
      </c>
      <c r="P2" t="s">
        <v>17</v>
      </c>
      <c r="Q2" s="4" t="s">
        <v>16</v>
      </c>
    </row>
    <row r="3" spans="1:18" x14ac:dyDescent="0.2">
      <c r="A3">
        <v>0</v>
      </c>
      <c r="B3">
        <v>0</v>
      </c>
      <c r="E3">
        <v>0</v>
      </c>
      <c r="F3">
        <v>0</v>
      </c>
      <c r="J3">
        <v>0</v>
      </c>
      <c r="K3">
        <v>0</v>
      </c>
      <c r="O3">
        <v>0</v>
      </c>
      <c r="P3">
        <v>0</v>
      </c>
    </row>
    <row r="4" spans="1:18" x14ac:dyDescent="0.2">
      <c r="A4">
        <v>0</v>
      </c>
      <c r="B4">
        <v>0.2</v>
      </c>
      <c r="E4">
        <v>0</v>
      </c>
      <c r="F4">
        <v>0.2</v>
      </c>
      <c r="J4">
        <v>0</v>
      </c>
      <c r="K4">
        <v>0.2</v>
      </c>
      <c r="O4">
        <v>0</v>
      </c>
      <c r="P4">
        <v>0.2</v>
      </c>
    </row>
    <row r="5" spans="1:18" x14ac:dyDescent="0.2">
      <c r="A5">
        <v>0</v>
      </c>
      <c r="B5">
        <v>0.4</v>
      </c>
      <c r="E5">
        <v>0</v>
      </c>
      <c r="F5">
        <v>0.4</v>
      </c>
      <c r="J5">
        <v>0.2</v>
      </c>
      <c r="K5">
        <v>0.2</v>
      </c>
      <c r="O5" s="7">
        <v>0.2</v>
      </c>
      <c r="P5" s="7">
        <v>0.2</v>
      </c>
    </row>
    <row r="6" spans="1:18" x14ac:dyDescent="0.2">
      <c r="A6">
        <v>0.2</v>
      </c>
      <c r="B6">
        <v>0.4</v>
      </c>
      <c r="E6">
        <v>0</v>
      </c>
      <c r="F6">
        <v>0.6</v>
      </c>
      <c r="J6">
        <v>0.4</v>
      </c>
      <c r="K6">
        <v>0.2</v>
      </c>
      <c r="O6">
        <v>0.2</v>
      </c>
      <c r="P6">
        <v>0.4</v>
      </c>
    </row>
    <row r="7" spans="1:18" x14ac:dyDescent="0.2">
      <c r="A7">
        <v>0.2</v>
      </c>
      <c r="B7">
        <v>0.6</v>
      </c>
      <c r="E7">
        <v>0</v>
      </c>
      <c r="F7">
        <v>0.8</v>
      </c>
      <c r="J7">
        <v>0.4</v>
      </c>
      <c r="K7">
        <v>0.4</v>
      </c>
      <c r="O7">
        <v>0.4</v>
      </c>
      <c r="P7">
        <v>0.4</v>
      </c>
    </row>
    <row r="8" spans="1:18" x14ac:dyDescent="0.2">
      <c r="A8">
        <v>0.2</v>
      </c>
      <c r="B8">
        <v>0.8</v>
      </c>
      <c r="E8">
        <v>0.2</v>
      </c>
      <c r="F8">
        <v>0.8</v>
      </c>
      <c r="J8">
        <v>0.4</v>
      </c>
      <c r="K8">
        <v>0.6</v>
      </c>
      <c r="O8">
        <v>0.4</v>
      </c>
      <c r="P8">
        <v>0.6</v>
      </c>
    </row>
    <row r="9" spans="1:18" x14ac:dyDescent="0.2">
      <c r="A9">
        <v>1</v>
      </c>
      <c r="B9">
        <v>0.8</v>
      </c>
      <c r="E9">
        <v>0.4</v>
      </c>
      <c r="F9">
        <v>0.8</v>
      </c>
      <c r="J9">
        <v>0.6</v>
      </c>
      <c r="K9">
        <v>0.6</v>
      </c>
      <c r="O9">
        <v>0.4</v>
      </c>
      <c r="P9">
        <v>0.8</v>
      </c>
    </row>
    <row r="10" spans="1:18" x14ac:dyDescent="0.2">
      <c r="E10">
        <v>1</v>
      </c>
      <c r="F10">
        <v>0.8</v>
      </c>
      <c r="J10">
        <v>1</v>
      </c>
      <c r="K10">
        <v>0.6</v>
      </c>
      <c r="O10">
        <v>0.6</v>
      </c>
      <c r="P10">
        <v>0.8</v>
      </c>
    </row>
    <row r="11" spans="1:18" x14ac:dyDescent="0.2">
      <c r="O11">
        <v>1</v>
      </c>
      <c r="P11">
        <v>1</v>
      </c>
    </row>
    <row r="12" spans="1:18" x14ac:dyDescent="0.2">
      <c r="A12">
        <v>0.05</v>
      </c>
      <c r="B12">
        <v>0.4</v>
      </c>
      <c r="C12">
        <v>0.02</v>
      </c>
      <c r="E12">
        <v>0.05</v>
      </c>
      <c r="F12">
        <v>0.8</v>
      </c>
      <c r="G12">
        <v>0.04</v>
      </c>
    </row>
    <row r="13" spans="1:18" x14ac:dyDescent="0.2">
      <c r="A13">
        <v>0.1</v>
      </c>
      <c r="B13">
        <v>0.4</v>
      </c>
      <c r="C13">
        <v>0.04</v>
      </c>
      <c r="E13">
        <v>0.1</v>
      </c>
      <c r="F13">
        <v>0.8</v>
      </c>
      <c r="G13">
        <v>0.08</v>
      </c>
      <c r="J13">
        <v>0.05</v>
      </c>
      <c r="K13">
        <v>0.2</v>
      </c>
      <c r="L13">
        <v>0.01</v>
      </c>
      <c r="O13">
        <v>0.05</v>
      </c>
      <c r="P13">
        <v>0.2</v>
      </c>
      <c r="Q13">
        <v>0.01</v>
      </c>
    </row>
    <row r="14" spans="1:18" x14ac:dyDescent="0.2">
      <c r="A14">
        <v>0.2</v>
      </c>
      <c r="B14">
        <v>0.8</v>
      </c>
      <c r="C14">
        <v>0.08</v>
      </c>
      <c r="E14">
        <v>0.2</v>
      </c>
      <c r="F14">
        <v>0.8</v>
      </c>
      <c r="G14">
        <v>0.16</v>
      </c>
      <c r="J14">
        <v>0.1</v>
      </c>
      <c r="K14">
        <v>0.2</v>
      </c>
      <c r="L14">
        <v>0.02</v>
      </c>
      <c r="O14">
        <v>0.1</v>
      </c>
      <c r="P14">
        <v>0.2</v>
      </c>
      <c r="Q14">
        <v>0.02</v>
      </c>
    </row>
    <row r="15" spans="1:18" x14ac:dyDescent="0.2">
      <c r="A15">
        <v>0.5</v>
      </c>
      <c r="B15">
        <v>0.8</v>
      </c>
      <c r="C15">
        <v>0.32</v>
      </c>
      <c r="E15">
        <v>1</v>
      </c>
      <c r="F15">
        <v>0.8</v>
      </c>
      <c r="G15">
        <f>0.8</f>
        <v>0.8</v>
      </c>
      <c r="J15">
        <v>0.2</v>
      </c>
      <c r="K15">
        <v>0.2</v>
      </c>
      <c r="L15">
        <v>0.04</v>
      </c>
      <c r="O15">
        <v>0.2</v>
      </c>
      <c r="P15">
        <v>0.2</v>
      </c>
      <c r="Q15">
        <v>0.04</v>
      </c>
    </row>
    <row r="16" spans="1:18" x14ac:dyDescent="0.2">
      <c r="A16">
        <v>1</v>
      </c>
      <c r="B16">
        <v>0.8</v>
      </c>
      <c r="C16">
        <v>0.72</v>
      </c>
      <c r="J16">
        <v>0.6</v>
      </c>
      <c r="K16">
        <v>0.6</v>
      </c>
      <c r="L16">
        <v>0.2</v>
      </c>
      <c r="O16">
        <v>0.6</v>
      </c>
      <c r="P16">
        <v>0.8</v>
      </c>
      <c r="Q16">
        <v>0.28000000000000003</v>
      </c>
    </row>
    <row r="17" spans="10:17" x14ac:dyDescent="0.2">
      <c r="J17">
        <v>1</v>
      </c>
      <c r="K17">
        <v>0.6</v>
      </c>
      <c r="L17">
        <v>0.44</v>
      </c>
      <c r="O17">
        <v>1</v>
      </c>
      <c r="P17">
        <v>1</v>
      </c>
      <c r="Q17">
        <v>0.64</v>
      </c>
    </row>
    <row r="43" spans="5:17" x14ac:dyDescent="0.2">
      <c r="Q43">
        <f>0.2*0.2</f>
        <v>4.0000000000000008E-2</v>
      </c>
    </row>
    <row r="44" spans="5:17" x14ac:dyDescent="0.2">
      <c r="E44">
        <f>0.08+0.3*0.8</f>
        <v>0.32</v>
      </c>
    </row>
    <row r="45" spans="5:17" x14ac:dyDescent="0.2">
      <c r="E45">
        <f>0.08+0.8*0.8</f>
        <v>0.72000000000000008</v>
      </c>
      <c r="Q45">
        <f>0.2*0.2+0.2*0.4+0.8*0.2+0.8*0.4+0.4*0.2/2</f>
        <v>0.64000000000000012</v>
      </c>
    </row>
    <row r="46" spans="5:17" x14ac:dyDescent="0.2">
      <c r="E46" s="5">
        <f>0.05*0.2</f>
        <v>1.0000000000000002E-2</v>
      </c>
      <c r="H46">
        <f>0.2*0.4+0.6*0.6</f>
        <v>0.44</v>
      </c>
    </row>
  </sheetData>
  <mergeCells count="3">
    <mergeCell ref="E1:H1"/>
    <mergeCell ref="A1:D1"/>
    <mergeCell ref="J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OperatingPoints</vt:lpstr>
      <vt:lpstr>FOMs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 Chakraborty</dc:creator>
  <cp:lastModifiedBy>Dev Chakraborty</cp:lastModifiedBy>
  <dcterms:created xsi:type="dcterms:W3CDTF">2019-08-24T20:24:06Z</dcterms:created>
  <dcterms:modified xsi:type="dcterms:W3CDTF">2019-10-26T18:33:22Z</dcterms:modified>
</cp:coreProperties>
</file>