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ang\Desktop\"/>
    </mc:Choice>
  </mc:AlternateContent>
  <bookViews>
    <workbookView xWindow="0" yWindow="0" windowWidth="28800" windowHeight="12540" tabRatio="655" activeTab="1"/>
  </bookViews>
  <sheets>
    <sheet name="项目清单" sheetId="1" r:id="rId1"/>
    <sheet name="周报" sheetId="4" r:id="rId2"/>
    <sheet name="Data" sheetId="5" r:id="rId3"/>
  </sheets>
  <definedNames>
    <definedName name="_xlnm._FilterDatabase" localSheetId="2" hidden="1">Data!$C$1:$C$40</definedName>
    <definedName name="_xlnm._FilterDatabase" localSheetId="0" hidden="1">项目清单!$A$1:$A$24</definedName>
    <definedName name="_xlnm.Extract" localSheetId="2">Data!#REF!</definedName>
    <definedName name="_xlnm.Extract" localSheetId="0">项目清单!$F:$F</definedName>
  </definedNames>
  <calcPr calcId="152511"/>
</workbook>
</file>

<file path=xl/calcChain.xml><?xml version="1.0" encoding="utf-8"?>
<calcChain xmlns="http://schemas.openxmlformats.org/spreadsheetml/2006/main">
  <c r="I42" i="4" l="1"/>
  <c r="I41" i="4"/>
  <c r="I40" i="4"/>
  <c r="C40" i="4"/>
  <c r="I39" i="4"/>
  <c r="C39" i="4"/>
  <c r="I38" i="4"/>
  <c r="F38" i="4"/>
  <c r="D38" i="4"/>
  <c r="C38" i="4"/>
  <c r="I37" i="4"/>
  <c r="F37" i="4"/>
  <c r="E37" i="4"/>
  <c r="D37" i="4"/>
  <c r="C37" i="4"/>
  <c r="I36" i="4"/>
  <c r="F36" i="4"/>
  <c r="E36" i="4"/>
  <c r="D36" i="4"/>
  <c r="C36" i="4"/>
  <c r="I35" i="4"/>
  <c r="F35" i="4"/>
  <c r="E35" i="4"/>
  <c r="D35" i="4"/>
  <c r="C35" i="4"/>
  <c r="I34" i="4"/>
  <c r="F34" i="4"/>
  <c r="E34" i="4"/>
  <c r="D34" i="4"/>
  <c r="C34" i="4"/>
  <c r="I33" i="4"/>
  <c r="F33" i="4"/>
  <c r="E33" i="4"/>
  <c r="D33" i="4"/>
  <c r="C33" i="4"/>
  <c r="I32" i="4"/>
  <c r="F32" i="4"/>
  <c r="E32" i="4"/>
  <c r="D32" i="4"/>
  <c r="C32" i="4"/>
  <c r="I31" i="4"/>
  <c r="F31" i="4"/>
  <c r="E31" i="4"/>
  <c r="D31" i="4"/>
  <c r="C31" i="4"/>
  <c r="I30" i="4"/>
  <c r="F30" i="4"/>
  <c r="E30" i="4"/>
  <c r="D30" i="4"/>
  <c r="C30" i="4"/>
  <c r="I29" i="4"/>
  <c r="F29" i="4"/>
  <c r="E29" i="4"/>
  <c r="D29" i="4"/>
  <c r="C29" i="4"/>
  <c r="I28" i="4"/>
  <c r="F28" i="4"/>
  <c r="E28" i="4"/>
  <c r="D28" i="4"/>
  <c r="C28" i="4"/>
  <c r="I27" i="4"/>
  <c r="F27" i="4"/>
  <c r="E27" i="4"/>
  <c r="D27" i="4"/>
  <c r="C27" i="4"/>
  <c r="I26" i="4"/>
  <c r="F26" i="4"/>
  <c r="E26" i="4"/>
  <c r="D26" i="4"/>
  <c r="C26" i="4"/>
  <c r="I25" i="4"/>
  <c r="F25" i="4"/>
  <c r="E25" i="4"/>
  <c r="D25" i="4"/>
  <c r="C25" i="4"/>
  <c r="I24" i="4"/>
  <c r="F24" i="4"/>
  <c r="E24" i="4"/>
  <c r="D24" i="4"/>
  <c r="C24" i="4"/>
  <c r="I23" i="4"/>
  <c r="F23" i="4"/>
  <c r="E23" i="4"/>
  <c r="D23" i="4"/>
  <c r="C23" i="4"/>
  <c r="I22" i="4"/>
  <c r="F22" i="4"/>
  <c r="E22" i="4"/>
  <c r="D22" i="4"/>
  <c r="C22" i="4"/>
  <c r="I21" i="4"/>
  <c r="F21" i="4"/>
  <c r="E21" i="4"/>
  <c r="D21" i="4"/>
  <c r="C21" i="4"/>
  <c r="I20" i="4"/>
  <c r="F20" i="4"/>
  <c r="E20" i="4"/>
  <c r="D20" i="4"/>
  <c r="C20" i="4"/>
  <c r="I19" i="4"/>
  <c r="F19" i="4"/>
  <c r="E19" i="4"/>
  <c r="D19" i="4"/>
  <c r="C19" i="4"/>
  <c r="I18" i="4"/>
  <c r="F18" i="4"/>
  <c r="E18" i="4"/>
  <c r="D18" i="4"/>
  <c r="C18" i="4"/>
  <c r="I17" i="4"/>
  <c r="F17" i="4"/>
  <c r="E17" i="4"/>
  <c r="D17" i="4"/>
  <c r="C17" i="4"/>
  <c r="I16" i="4"/>
  <c r="F16" i="4"/>
  <c r="E16" i="4"/>
  <c r="D16" i="4"/>
  <c r="C16" i="4"/>
  <c r="I15" i="4"/>
  <c r="F15" i="4"/>
  <c r="E15" i="4"/>
  <c r="D15" i="4"/>
  <c r="C15" i="4"/>
  <c r="I14" i="4"/>
  <c r="F14" i="4"/>
  <c r="E14" i="4"/>
  <c r="D14" i="4"/>
  <c r="C14" i="4"/>
  <c r="I13" i="4"/>
  <c r="F13" i="4"/>
  <c r="E13" i="4"/>
  <c r="D13" i="4"/>
  <c r="C13" i="4"/>
  <c r="I12" i="4"/>
  <c r="C12" i="4"/>
  <c r="I11" i="4"/>
  <c r="C11" i="4"/>
  <c r="I10" i="4"/>
  <c r="C10" i="4"/>
  <c r="I8" i="4"/>
  <c r="C8" i="4"/>
  <c r="I7" i="4"/>
  <c r="C7" i="4"/>
  <c r="I5" i="4"/>
  <c r="C5" i="4"/>
  <c r="I4" i="4"/>
  <c r="C4" i="4"/>
  <c r="I3" i="4"/>
  <c r="C3" i="4"/>
</calcChain>
</file>

<file path=xl/sharedStrings.xml><?xml version="1.0" encoding="utf-8"?>
<sst xmlns="http://schemas.openxmlformats.org/spreadsheetml/2006/main" count="73" uniqueCount="63">
  <si>
    <t>工作分类</t>
  </si>
  <si>
    <t>项目名称</t>
  </si>
  <si>
    <t>标识</t>
  </si>
  <si>
    <t>人员进入时间</t>
  </si>
  <si>
    <t>人员退出时间</t>
  </si>
  <si>
    <t>备注</t>
  </si>
  <si>
    <t>测试项目/产品</t>
  </si>
  <si>
    <t>船项目（4分系统运行管理软件）</t>
  </si>
  <si>
    <t>Boat_FXT</t>
  </si>
  <si>
    <t>ps：标识具有唯一性</t>
  </si>
  <si>
    <t>船项目（任务统计及报告生成）</t>
  </si>
  <si>
    <t>Boat_RW</t>
  </si>
  <si>
    <t>船项目（平台信息监测模块）</t>
  </si>
  <si>
    <t>Boat_PTXXJC</t>
  </si>
  <si>
    <t>船项目（系统健康信息监测模块）</t>
  </si>
  <si>
    <t>Boat_XTJKJC</t>
  </si>
  <si>
    <t>质量管理活动</t>
  </si>
  <si>
    <t>ZLGL</t>
  </si>
  <si>
    <t>ps：与质量体系相关所有活动</t>
  </si>
  <si>
    <t>质量管理_其他项</t>
  </si>
  <si>
    <t>ZLGZ_QT</t>
  </si>
  <si>
    <t>部门活动</t>
  </si>
  <si>
    <t>DP_Activity</t>
  </si>
  <si>
    <t>ps：会议、团建、沟通等部门事务</t>
  </si>
  <si>
    <t>个人成长</t>
  </si>
  <si>
    <t>DP_JS</t>
  </si>
  <si>
    <t>ps：学习等技能提升</t>
  </si>
  <si>
    <t>部门_其他项</t>
  </si>
  <si>
    <t>DP_QT</t>
  </si>
  <si>
    <t>序号</t>
  </si>
  <si>
    <t>项目标识</t>
  </si>
  <si>
    <t>任务描述</t>
  </si>
  <si>
    <t>实际开始日期</t>
  </si>
  <si>
    <t>计划结束日期</t>
  </si>
  <si>
    <t>工作内容详细描述</t>
  </si>
  <si>
    <t>量化产出</t>
  </si>
  <si>
    <t>本周工作量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</si>
  <si>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</si>
  <si>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</si>
  <si>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</si>
  <si>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</si>
  <si>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</si>
  <si>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</si>
  <si>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</si>
  <si>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第42周</t>
  </si>
  <si>
    <t>2019/10/14-2018/10/20（周一至周日）</t>
  </si>
  <si>
    <t>测试执行：V0.01首轮测试（或冒烟测试）</t>
  </si>
  <si>
    <t>2019.10.15</t>
  </si>
  <si>
    <t>description1</t>
  </si>
  <si>
    <r>
      <rPr>
        <sz val="11"/>
        <color theme="1"/>
        <rFont val="等线"/>
        <charset val="134"/>
        <scheme val="minor"/>
      </rPr>
      <t>测试执行：回归测试（</t>
    </r>
    <r>
      <rPr>
        <sz val="11"/>
        <color rgb="FFFF0000"/>
        <rFont val="等线"/>
        <charset val="134"/>
        <scheme val="minor"/>
      </rPr>
      <t>V0.02</t>
    </r>
    <r>
      <rPr>
        <sz val="11"/>
        <color theme="1"/>
        <rFont val="等线"/>
        <charset val="134"/>
        <scheme val="minor"/>
      </rPr>
      <t>版）</t>
    </r>
  </si>
  <si>
    <t>description2</t>
  </si>
  <si>
    <t>description3</t>
  </si>
  <si>
    <t>第43周</t>
  </si>
  <si>
    <t>2018/8/27-2018/8/31</t>
  </si>
  <si>
    <t>description4</t>
  </si>
  <si>
    <t>description5</t>
  </si>
  <si>
    <t>第33周</t>
  </si>
  <si>
    <t>2018/9/3-2018/9/7</t>
  </si>
  <si>
    <t>description6</t>
  </si>
  <si>
    <t>ps：版本号随着发版的编号而编号</t>
  </si>
  <si>
    <t>测试文档：测试用例</t>
  </si>
  <si>
    <t>测试文档：测试计划、测试说明、测试报告</t>
  </si>
  <si>
    <t>测试环境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</si>
</sst>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name val="等线"/>
      <charset val="134"/>
    </font>
    <font>
      <i/>
      <sz val="11"/>
      <color rgb="FFFF0000"/>
      <name val="等线"/>
      <charset val="134"/>
    </font>
    <font>
      <sz val="11"/>
      <color rgb="FFFF0000"/>
      <name val="等线"/>
      <charset val="134"/>
    </font>
    <font>
      <i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>
      <alignment vertical="center"/>
    </xf>
    <xf numFmtId="0" fontId="7" fillId="2" borderId="0">
      <alignment vertical="top"/>
      <protection locked="0"/>
    </xf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2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 applyProtection="1">
      <alignment horizontal="left" vertical="center" wrapText="1"/>
    </xf>
    <xf numFmtId="14" fontId="0" fillId="3" borderId="1" xfId="0" applyNumberFormat="1" applyFill="1" applyBorder="1" applyAlignment="1" applyProtection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 applyProtection="1">
      <alignment horizontal="right" vertical="center"/>
    </xf>
    <xf numFmtId="0" fontId="1" fillId="2" borderId="0" xfId="2" applyAlignment="1">
      <alignment horizontal="center" vertical="center"/>
    </xf>
    <xf numFmtId="0" fontId="1" fillId="2" borderId="0" xfId="2" applyAlignment="1">
      <alignment horizontal="left" vertical="center"/>
    </xf>
    <xf numFmtId="14" fontId="1" fillId="2" borderId="0" xfId="2" applyNumberFormat="1" applyAlignment="1">
      <alignment horizontal="right" vertical="center"/>
    </xf>
    <xf numFmtId="0" fontId="1" fillId="2" borderId="0" xfId="2" applyAlignment="1">
      <alignment horizontal="left" vertical="center" wrapText="1"/>
    </xf>
    <xf numFmtId="14" fontId="1" fillId="2" borderId="0" xfId="2" applyNumberFormat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" fillId="2" borderId="0" xfId="2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3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14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3" applyFill="1" applyAlignment="1">
      <alignment horizontal="center" vertical="center"/>
    </xf>
    <xf numFmtId="0" fontId="2" fillId="0" borderId="0" xfId="3" applyAlignment="1">
      <alignment horizontal="left" vertical="center"/>
    </xf>
    <xf numFmtId="176" fontId="0" fillId="0" borderId="0" xfId="0" applyNumberFormat="1">
      <alignment vertical="center"/>
    </xf>
    <xf numFmtId="0" fontId="2" fillId="0" borderId="0" xfId="3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3"/>
    <cellStyle name="好" xfId="2" builtinId="26"/>
    <cellStyle name="好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15" sqref="E15"/>
    </sheetView>
  </sheetViews>
  <sheetFormatPr defaultColWidth="9" defaultRowHeight="14.25" x14ac:dyDescent="0.2"/>
  <cols>
    <col min="1" max="1" width="28.75" style="2" customWidth="1"/>
    <col min="2" max="2" width="33" style="2" customWidth="1"/>
    <col min="3" max="3" width="13.5" customWidth="1"/>
    <col min="4" max="5" width="19.125" customWidth="1"/>
    <col min="6" max="6" width="14.625" style="1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</row>
    <row r="2" spans="1:12" ht="22.5" customHeight="1" x14ac:dyDescent="0.2">
      <c r="A2" s="26" t="s">
        <v>6</v>
      </c>
      <c r="B2" s="17" t="s">
        <v>7</v>
      </c>
      <c r="C2" t="s">
        <v>8</v>
      </c>
      <c r="F2" s="18" t="s">
        <v>9</v>
      </c>
    </row>
    <row r="3" spans="1:12" ht="23.25" customHeight="1" x14ac:dyDescent="0.2">
      <c r="A3" s="26"/>
      <c r="B3" s="17" t="s">
        <v>10</v>
      </c>
      <c r="C3" t="s">
        <v>11</v>
      </c>
      <c r="F3" s="19"/>
    </row>
    <row r="4" spans="1:12" ht="23.25" customHeight="1" x14ac:dyDescent="0.2">
      <c r="A4" s="26"/>
      <c r="B4" s="17" t="s">
        <v>12</v>
      </c>
      <c r="C4" t="s">
        <v>13</v>
      </c>
      <c r="F4" s="19"/>
    </row>
    <row r="5" spans="1:12" ht="22.5" customHeight="1" x14ac:dyDescent="0.2">
      <c r="A5" s="26"/>
      <c r="B5" s="17" t="s">
        <v>14</v>
      </c>
      <c r="C5" t="s">
        <v>15</v>
      </c>
      <c r="F5" s="19"/>
      <c r="G5" s="20"/>
      <c r="H5" s="20"/>
      <c r="L5" s="25"/>
    </row>
    <row r="6" spans="1:12" ht="23.25" customHeight="1" x14ac:dyDescent="0.2">
      <c r="A6" s="27" t="s">
        <v>16</v>
      </c>
      <c r="B6" s="2" t="s">
        <v>16</v>
      </c>
      <c r="C6" t="s">
        <v>17</v>
      </c>
      <c r="F6" s="21" t="s">
        <v>18</v>
      </c>
    </row>
    <row r="7" spans="1:12" ht="23.25" customHeight="1" x14ac:dyDescent="0.2">
      <c r="A7" s="27"/>
      <c r="B7" s="2" t="s">
        <v>19</v>
      </c>
      <c r="C7" t="s">
        <v>20</v>
      </c>
      <c r="F7" s="22"/>
    </row>
    <row r="8" spans="1:12" x14ac:dyDescent="0.2">
      <c r="A8" s="27" t="s">
        <v>21</v>
      </c>
      <c r="B8" s="23" t="s">
        <v>21</v>
      </c>
      <c r="C8" t="s">
        <v>22</v>
      </c>
      <c r="F8" s="21" t="s">
        <v>23</v>
      </c>
    </row>
    <row r="9" spans="1:12" x14ac:dyDescent="0.2">
      <c r="A9" s="27"/>
      <c r="B9" s="23" t="s">
        <v>24</v>
      </c>
      <c r="C9" t="s">
        <v>25</v>
      </c>
      <c r="F9" s="18" t="s">
        <v>26</v>
      </c>
    </row>
    <row r="10" spans="1:12" x14ac:dyDescent="0.2">
      <c r="A10" s="27"/>
      <c r="B10" s="23" t="s">
        <v>27</v>
      </c>
      <c r="C10" t="s">
        <v>28</v>
      </c>
      <c r="F10" s="19"/>
    </row>
    <row r="11" spans="1:12" x14ac:dyDescent="0.2">
      <c r="F11" s="24"/>
    </row>
    <row r="12" spans="1:12" x14ac:dyDescent="0.2">
      <c r="F12" s="24"/>
    </row>
    <row r="13" spans="1:12" x14ac:dyDescent="0.2">
      <c r="F13" s="24"/>
    </row>
    <row r="14" spans="1:12" x14ac:dyDescent="0.2">
      <c r="F14" s="24"/>
    </row>
    <row r="15" spans="1:12" x14ac:dyDescent="0.2">
      <c r="F15" s="24"/>
    </row>
    <row r="16" spans="1:12" x14ac:dyDescent="0.2">
      <c r="F16" s="24"/>
    </row>
    <row r="17" spans="6:6" x14ac:dyDescent="0.2">
      <c r="F17" s="24"/>
    </row>
    <row r="18" spans="6:6" x14ac:dyDescent="0.2">
      <c r="F18" s="24"/>
    </row>
    <row r="19" spans="6:6" x14ac:dyDescent="0.2">
      <c r="F19" s="24"/>
    </row>
    <row r="20" spans="6:6" x14ac:dyDescent="0.2">
      <c r="F20" s="24"/>
    </row>
    <row r="21" spans="6:6" x14ac:dyDescent="0.2">
      <c r="F21" s="24"/>
    </row>
    <row r="22" spans="6:6" x14ac:dyDescent="0.2">
      <c r="F22" s="24"/>
    </row>
    <row r="23" spans="6:6" x14ac:dyDescent="0.2">
      <c r="F23" s="24"/>
    </row>
    <row r="24" spans="6:6" x14ac:dyDescent="0.2">
      <c r="F24" s="24"/>
    </row>
    <row r="25" spans="6:6" x14ac:dyDescent="0.2">
      <c r="F25" s="24"/>
    </row>
    <row r="26" spans="6:6" x14ac:dyDescent="0.2">
      <c r="F26" s="24"/>
    </row>
  </sheetData>
  <mergeCells count="3">
    <mergeCell ref="A2:A5"/>
    <mergeCell ref="A6:A7"/>
    <mergeCell ref="A8:A10"/>
  </mergeCells>
  <phoneticPr fontId="8" type="noConversion"/>
  <conditionalFormatting sqref="L5">
    <cfRule type="cellIs" dxfId="0" priority="1" operator="greaterThan">
      <formula>1</formula>
    </cfRule>
  </conditionalFormatting>
  <dataValidations count="1">
    <dataValidation type="list" allowBlank="1" showInputMessage="1" showErrorMessage="1" sqref="G1:G1048576">
      <formula1>A:A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Data!$B$1:$B$5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pane xSplit="9" ySplit="1" topLeftCell="J2" activePane="bottomRight" state="frozen"/>
      <selection pane="topRight"/>
      <selection pane="bottomLeft"/>
      <selection pane="bottomRight" activeCell="B10" sqref="B10"/>
    </sheetView>
  </sheetViews>
  <sheetFormatPr defaultColWidth="9" defaultRowHeight="14.25" x14ac:dyDescent="0.2"/>
  <cols>
    <col min="1" max="1" width="9.375" style="2" customWidth="1"/>
    <col min="2" max="2" width="27.875" style="2" customWidth="1"/>
    <col min="3" max="3" width="17.25" style="2" customWidth="1"/>
    <col min="4" max="4" width="33.5" style="3" customWidth="1"/>
    <col min="5" max="5" width="12.25" style="4" customWidth="1"/>
    <col min="6" max="6" width="13" style="4" customWidth="1"/>
    <col min="7" max="7" width="25.5" style="5" customWidth="1"/>
    <col min="8" max="8" width="19.625" style="5" customWidth="1"/>
    <col min="9" max="9" width="10.5" style="6" customWidth="1"/>
    <col min="14" max="14" width="9" customWidth="1"/>
  </cols>
  <sheetData>
    <row r="1" spans="1:16" x14ac:dyDescent="0.2">
      <c r="A1" s="2" t="s">
        <v>29</v>
      </c>
      <c r="B1" s="2" t="s">
        <v>1</v>
      </c>
      <c r="C1" s="2" t="s">
        <v>30</v>
      </c>
      <c r="D1" s="3" t="s">
        <v>31</v>
      </c>
      <c r="E1" s="4" t="s">
        <v>32</v>
      </c>
      <c r="F1" s="4" t="s">
        <v>33</v>
      </c>
      <c r="G1" s="5" t="s">
        <v>34</v>
      </c>
      <c r="H1" s="5" t="s">
        <v>35</v>
      </c>
      <c r="I1" s="6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</row>
    <row r="2" spans="1:16" s="1" customFormat="1" x14ac:dyDescent="0.2">
      <c r="A2" s="7" t="s">
        <v>44</v>
      </c>
      <c r="B2" s="8" t="s">
        <v>45</v>
      </c>
      <c r="C2" s="7"/>
      <c r="D2" s="9"/>
      <c r="E2" s="9"/>
      <c r="F2" s="9"/>
      <c r="G2" s="10"/>
      <c r="H2" s="10"/>
      <c r="I2" s="14"/>
      <c r="J2" s="14"/>
      <c r="K2" s="14"/>
      <c r="L2" s="14"/>
      <c r="M2" s="14"/>
      <c r="N2" s="14"/>
      <c r="O2" s="14"/>
      <c r="P2" s="14"/>
    </row>
    <row r="3" spans="1:16" ht="28.5" x14ac:dyDescent="0.2">
      <c r="A3" s="2">
        <v>1</v>
      </c>
      <c r="B3" s="2" t="s">
        <v>10</v>
      </c>
      <c r="C3" s="2" t="str">
        <f>VLOOKUP(B3,项目清单!B:E,2)</f>
        <v>DP_QT</v>
      </c>
      <c r="D3" s="3" t="s">
        <v>46</v>
      </c>
      <c r="E3" s="4" t="s">
        <v>47</v>
      </c>
      <c r="F3" s="4" t="s">
        <v>47</v>
      </c>
      <c r="G3" s="5" t="s">
        <v>48</v>
      </c>
      <c r="I3" s="6">
        <f>IF(A3="","",SUM(J3:P3))</f>
        <v>2</v>
      </c>
      <c r="J3" s="13"/>
      <c r="K3" s="13"/>
      <c r="L3" s="13"/>
      <c r="M3" s="13"/>
      <c r="N3" s="13">
        <v>2</v>
      </c>
      <c r="O3" s="13"/>
      <c r="P3" s="13"/>
    </row>
    <row r="4" spans="1:16" ht="19.5" customHeight="1" x14ac:dyDescent="0.2">
      <c r="A4" s="2">
        <v>2</v>
      </c>
      <c r="B4" s="2" t="s">
        <v>10</v>
      </c>
      <c r="C4" s="2" t="str">
        <f>VLOOKUP(B4,项目清单!B:E,2)</f>
        <v>DP_QT</v>
      </c>
      <c r="D4" s="3" t="s">
        <v>49</v>
      </c>
      <c r="G4" s="5" t="s">
        <v>50</v>
      </c>
      <c r="I4" s="6">
        <f>IF(A4="","",SUM(J4:P4))</f>
        <v>10</v>
      </c>
      <c r="J4" s="13"/>
      <c r="K4" s="13"/>
      <c r="L4" s="13"/>
      <c r="M4" s="13">
        <v>6</v>
      </c>
      <c r="N4" s="13">
        <v>4</v>
      </c>
      <c r="O4" s="13"/>
      <c r="P4" s="13"/>
    </row>
    <row r="5" spans="1:16" x14ac:dyDescent="0.2">
      <c r="A5" s="2">
        <v>3</v>
      </c>
      <c r="C5" s="2" t="e">
        <f>VLOOKUP(B5,项目清单!B:E,2)</f>
        <v>#N/A</v>
      </c>
      <c r="G5" s="5" t="s">
        <v>51</v>
      </c>
      <c r="I5" s="6">
        <f>IF(A5="","",SUM(J5:P5))</f>
        <v>6</v>
      </c>
      <c r="J5" s="13"/>
      <c r="K5" s="13"/>
      <c r="L5" s="13">
        <v>4</v>
      </c>
      <c r="M5" s="13">
        <v>2</v>
      </c>
      <c r="N5" s="13"/>
      <c r="O5" s="13"/>
      <c r="P5" s="13"/>
    </row>
    <row r="6" spans="1:16" s="1" customFormat="1" x14ac:dyDescent="0.2">
      <c r="A6" s="7" t="s">
        <v>52</v>
      </c>
      <c r="B6" s="7"/>
      <c r="C6" s="10"/>
      <c r="D6" s="11" t="s">
        <v>53</v>
      </c>
      <c r="E6" s="9"/>
      <c r="F6" s="9"/>
      <c r="G6" s="10"/>
      <c r="H6" s="10"/>
      <c r="I6" s="14"/>
      <c r="J6" s="14"/>
      <c r="K6" s="14"/>
      <c r="L6" s="14"/>
      <c r="M6" s="14"/>
      <c r="N6" s="14"/>
      <c r="O6" s="14"/>
      <c r="P6" s="14"/>
    </row>
    <row r="7" spans="1:16" x14ac:dyDescent="0.2">
      <c r="C7" s="2" t="e">
        <f>VLOOKUP(B7,项目清单!B:E,2)</f>
        <v>#N/A</v>
      </c>
      <c r="G7" s="5" t="s">
        <v>54</v>
      </c>
      <c r="I7" s="6" t="str">
        <f>IF(A7="","",SUM(J7:P7))</f>
        <v/>
      </c>
      <c r="L7">
        <v>4</v>
      </c>
      <c r="M7">
        <v>4</v>
      </c>
      <c r="N7">
        <v>2</v>
      </c>
    </row>
    <row r="8" spans="1:16" x14ac:dyDescent="0.2">
      <c r="C8" s="2" t="e">
        <f>VLOOKUP(B8,项目清单!B:E,2)</f>
        <v>#N/A</v>
      </c>
      <c r="G8" s="5" t="s">
        <v>55</v>
      </c>
      <c r="I8" s="6" t="str">
        <f>IF(A8="","",SUM(J8:P8))</f>
        <v/>
      </c>
      <c r="J8">
        <v>4</v>
      </c>
      <c r="K8">
        <v>6</v>
      </c>
      <c r="L8">
        <v>2</v>
      </c>
      <c r="M8" s="13">
        <v>4</v>
      </c>
      <c r="N8">
        <v>2</v>
      </c>
    </row>
    <row r="9" spans="1:16" s="1" customFormat="1" x14ac:dyDescent="0.2">
      <c r="A9" s="7" t="s">
        <v>56</v>
      </c>
      <c r="B9" s="7"/>
      <c r="C9" s="10"/>
      <c r="D9" s="11" t="s">
        <v>57</v>
      </c>
      <c r="E9" s="9"/>
      <c r="F9" s="9"/>
      <c r="G9" s="10"/>
      <c r="H9" s="10"/>
      <c r="I9" s="14"/>
      <c r="J9" s="14"/>
      <c r="K9" s="14"/>
      <c r="L9" s="14"/>
      <c r="M9" s="14"/>
      <c r="N9" s="14"/>
      <c r="O9" s="14"/>
      <c r="P9" s="14"/>
    </row>
    <row r="10" spans="1:16" x14ac:dyDescent="0.2">
      <c r="C10" s="2" t="e">
        <f>VLOOKUP(B10,项目清单!B:E,2)</f>
        <v>#N/A</v>
      </c>
      <c r="G10" s="12" t="s">
        <v>58</v>
      </c>
      <c r="H10" s="12"/>
      <c r="I10" s="6" t="str">
        <f t="shared" ref="I10:I42" si="0">IF(A10="","",SUM(J10:P10))</f>
        <v/>
      </c>
    </row>
    <row r="11" spans="1:16" x14ac:dyDescent="0.2">
      <c r="C11" s="2" t="e">
        <f>VLOOKUP(B11,项目清单!B:E,2)</f>
        <v>#N/A</v>
      </c>
      <c r="G11" s="5">
        <v>333</v>
      </c>
      <c r="I11" s="6" t="str">
        <f t="shared" si="0"/>
        <v/>
      </c>
    </row>
    <row r="12" spans="1:16" x14ac:dyDescent="0.2">
      <c r="C12" s="2" t="e">
        <f>VLOOKUP(B12,项目清单!B:E,2)</f>
        <v>#N/A</v>
      </c>
      <c r="G12" s="5">
        <v>444</v>
      </c>
      <c r="I12" s="6" t="str">
        <f t="shared" si="0"/>
        <v/>
      </c>
    </row>
    <row r="13" spans="1:16" x14ac:dyDescent="0.2">
      <c r="C13" s="2" t="e">
        <f>VLOOKUP(B13,项目清单!B:E,2)</f>
        <v>#N/A</v>
      </c>
      <c r="D13" s="3" t="str">
        <f>IF(A13="","",VLOOKUP(A13,#REF!,2,FALSE))</f>
        <v/>
      </c>
      <c r="E13" s="4" t="str">
        <f>IF(A13="","",VLOOKUP($A13,#REF!,4,FALSE))</f>
        <v/>
      </c>
      <c r="F13" s="4" t="str">
        <f>IF(A13="","",VLOOKUP($A13,#REF!,5,FALSE))</f>
        <v/>
      </c>
      <c r="I13" s="6" t="str">
        <f t="shared" si="0"/>
        <v/>
      </c>
    </row>
    <row r="14" spans="1:16" x14ac:dyDescent="0.2">
      <c r="C14" s="2" t="e">
        <f>VLOOKUP(B14,项目清单!B:E,2)</f>
        <v>#N/A</v>
      </c>
      <c r="D14" s="3" t="str">
        <f>IF(A14="","",VLOOKUP(A14,#REF!,2,FALSE))</f>
        <v/>
      </c>
      <c r="E14" s="4" t="str">
        <f>IF(A14="","",VLOOKUP($A14,#REF!,4,FALSE))</f>
        <v/>
      </c>
      <c r="F14" s="4" t="str">
        <f>IF(A14="","",VLOOKUP($A14,#REF!,5,FALSE))</f>
        <v/>
      </c>
      <c r="I14" s="6" t="str">
        <f t="shared" si="0"/>
        <v/>
      </c>
    </row>
    <row r="15" spans="1:16" x14ac:dyDescent="0.2">
      <c r="C15" s="2" t="e">
        <f>VLOOKUP(B15,项目清单!B:E,2)</f>
        <v>#N/A</v>
      </c>
      <c r="D15" s="3" t="str">
        <f>IF(A15="","",VLOOKUP(A15,#REF!,2,FALSE))</f>
        <v/>
      </c>
      <c r="E15" s="4" t="str">
        <f>IF(A15="","",VLOOKUP($A15,#REF!,4,FALSE))</f>
        <v/>
      </c>
      <c r="F15" s="4" t="str">
        <f>IF(A15="","",VLOOKUP($A15,#REF!,5,FALSE))</f>
        <v/>
      </c>
      <c r="I15" s="6" t="str">
        <f t="shared" si="0"/>
        <v/>
      </c>
    </row>
    <row r="16" spans="1:16" x14ac:dyDescent="0.2">
      <c r="C16" s="2" t="e">
        <f>VLOOKUP(B16,项目清单!B:E,2)</f>
        <v>#N/A</v>
      </c>
      <c r="D16" s="3" t="str">
        <f>IF(A16="","",VLOOKUP(A16,#REF!,2,FALSE))</f>
        <v/>
      </c>
      <c r="E16" s="4" t="str">
        <f>IF(A16="","",VLOOKUP($A16,#REF!,4,FALSE))</f>
        <v/>
      </c>
      <c r="F16" s="4" t="str">
        <f>IF(A16="","",VLOOKUP($A16,#REF!,5,FALSE))</f>
        <v/>
      </c>
      <c r="I16" s="6" t="str">
        <f t="shared" si="0"/>
        <v/>
      </c>
    </row>
    <row r="17" spans="3:9" x14ac:dyDescent="0.2">
      <c r="C17" s="2" t="e">
        <f>VLOOKUP(B17,项目清单!B:E,2)</f>
        <v>#N/A</v>
      </c>
      <c r="D17" s="3" t="str">
        <f>IF(A17="","",VLOOKUP(A17,#REF!,2,FALSE))</f>
        <v/>
      </c>
      <c r="E17" s="4" t="str">
        <f>IF(A17="","",VLOOKUP($A17,#REF!,4,FALSE))</f>
        <v/>
      </c>
      <c r="F17" s="4" t="str">
        <f>IF(A17="","",VLOOKUP($A17,#REF!,5,FALSE))</f>
        <v/>
      </c>
      <c r="I17" s="6" t="str">
        <f t="shared" si="0"/>
        <v/>
      </c>
    </row>
    <row r="18" spans="3:9" x14ac:dyDescent="0.2">
      <c r="C18" s="2" t="e">
        <f>VLOOKUP(B18,项目清单!B:E,2)</f>
        <v>#N/A</v>
      </c>
      <c r="D18" s="3" t="str">
        <f>IF(A18="","",VLOOKUP(A18,#REF!,2,FALSE))</f>
        <v/>
      </c>
      <c r="E18" s="4" t="str">
        <f>IF(A18="","",VLOOKUP($A18,#REF!,4,FALSE))</f>
        <v/>
      </c>
      <c r="F18" s="4" t="str">
        <f>IF(A18="","",VLOOKUP($A18,#REF!,5,FALSE))</f>
        <v/>
      </c>
      <c r="I18" s="6" t="str">
        <f t="shared" si="0"/>
        <v/>
      </c>
    </row>
    <row r="19" spans="3:9" x14ac:dyDescent="0.2">
      <c r="C19" s="2" t="e">
        <f>VLOOKUP(B19,项目清单!B:E,2)</f>
        <v>#N/A</v>
      </c>
      <c r="D19" s="3" t="str">
        <f>IF(A19="","",VLOOKUP(A19,#REF!,2,FALSE))</f>
        <v/>
      </c>
      <c r="E19" s="4" t="str">
        <f>IF(A19="","",VLOOKUP($A19,#REF!,4,FALSE))</f>
        <v/>
      </c>
      <c r="F19" s="4" t="str">
        <f>IF(A19="","",VLOOKUP($A19,#REF!,5,FALSE))</f>
        <v/>
      </c>
      <c r="I19" s="6" t="str">
        <f t="shared" si="0"/>
        <v/>
      </c>
    </row>
    <row r="20" spans="3:9" x14ac:dyDescent="0.2">
      <c r="C20" s="2" t="e">
        <f>VLOOKUP(B20,项目清单!B:E,2)</f>
        <v>#N/A</v>
      </c>
      <c r="D20" s="3" t="str">
        <f>IF(A20="","",VLOOKUP(A20,#REF!,2,FALSE))</f>
        <v/>
      </c>
      <c r="E20" s="4" t="str">
        <f>IF(A20="","",VLOOKUP($A20,#REF!,4,FALSE))</f>
        <v/>
      </c>
      <c r="F20" s="4" t="str">
        <f>IF(A20="","",VLOOKUP($A20,#REF!,5,FALSE))</f>
        <v/>
      </c>
      <c r="I20" s="6" t="str">
        <f t="shared" si="0"/>
        <v/>
      </c>
    </row>
    <row r="21" spans="3:9" x14ac:dyDescent="0.2">
      <c r="C21" s="2" t="e">
        <f>VLOOKUP(B21,项目清单!B:E,2)</f>
        <v>#N/A</v>
      </c>
      <c r="D21" s="3" t="str">
        <f>IF(A21="","",VLOOKUP(A21,#REF!,2,FALSE))</f>
        <v/>
      </c>
      <c r="E21" s="4" t="str">
        <f>IF(A21="","",VLOOKUP($A21,#REF!,4,FALSE))</f>
        <v/>
      </c>
      <c r="F21" s="4" t="str">
        <f>IF(A21="","",VLOOKUP($A21,#REF!,5,FALSE))</f>
        <v/>
      </c>
      <c r="I21" s="6" t="str">
        <f t="shared" si="0"/>
        <v/>
      </c>
    </row>
    <row r="22" spans="3:9" x14ac:dyDescent="0.2">
      <c r="C22" s="2" t="e">
        <f>VLOOKUP(B22,项目清单!B:E,2)</f>
        <v>#N/A</v>
      </c>
      <c r="D22" s="3" t="str">
        <f>IF(A22="","",VLOOKUP(A22,#REF!,2,FALSE))</f>
        <v/>
      </c>
      <c r="E22" s="4" t="str">
        <f>IF(A22="","",VLOOKUP($A22,#REF!,4,FALSE))</f>
        <v/>
      </c>
      <c r="F22" s="4" t="str">
        <f>IF(A22="","",VLOOKUP($A22,#REF!,5,FALSE))</f>
        <v/>
      </c>
      <c r="I22" s="6" t="str">
        <f t="shared" si="0"/>
        <v/>
      </c>
    </row>
    <row r="23" spans="3:9" x14ac:dyDescent="0.2">
      <c r="C23" s="2" t="e">
        <f>VLOOKUP(B23,项目清单!B:E,2)</f>
        <v>#N/A</v>
      </c>
      <c r="D23" s="3" t="str">
        <f>IF(A23="","",VLOOKUP(A23,#REF!,2,FALSE))</f>
        <v/>
      </c>
      <c r="E23" s="4" t="str">
        <f>IF(A23="","",VLOOKUP($A23,#REF!,4,FALSE))</f>
        <v/>
      </c>
      <c r="F23" s="4" t="str">
        <f>IF(A23="","",VLOOKUP($A23,#REF!,5,FALSE))</f>
        <v/>
      </c>
      <c r="I23" s="6" t="str">
        <f t="shared" si="0"/>
        <v/>
      </c>
    </row>
    <row r="24" spans="3:9" x14ac:dyDescent="0.2">
      <c r="C24" s="2" t="e">
        <f>VLOOKUP(B24,项目清单!B:E,2)</f>
        <v>#N/A</v>
      </c>
      <c r="D24" s="3" t="str">
        <f>IF(A24="","",VLOOKUP(A24,#REF!,2,FALSE))</f>
        <v/>
      </c>
      <c r="E24" s="4" t="str">
        <f>IF(A24="","",VLOOKUP($A24,#REF!,4,FALSE))</f>
        <v/>
      </c>
      <c r="F24" s="4" t="str">
        <f>IF(A24="","",VLOOKUP($A24,#REF!,5,FALSE))</f>
        <v/>
      </c>
      <c r="I24" s="6" t="str">
        <f t="shared" si="0"/>
        <v/>
      </c>
    </row>
    <row r="25" spans="3:9" x14ac:dyDescent="0.2">
      <c r="C25" s="2" t="e">
        <f>VLOOKUP(B25,项目清单!B:E,2)</f>
        <v>#N/A</v>
      </c>
      <c r="D25" s="3" t="str">
        <f>IF(A25="","",VLOOKUP(A25,#REF!,2,FALSE))</f>
        <v/>
      </c>
      <c r="E25" s="4" t="str">
        <f>IF(A25="","",VLOOKUP($A25,#REF!,4,FALSE))</f>
        <v/>
      </c>
      <c r="F25" s="4" t="str">
        <f>IF(A25="","",VLOOKUP($A25,#REF!,5,FALSE))</f>
        <v/>
      </c>
      <c r="I25" s="6" t="str">
        <f t="shared" si="0"/>
        <v/>
      </c>
    </row>
    <row r="26" spans="3:9" x14ac:dyDescent="0.2">
      <c r="C26" s="2" t="e">
        <f>VLOOKUP(B26,项目清单!B:E,2)</f>
        <v>#N/A</v>
      </c>
      <c r="D26" s="3" t="str">
        <f>IF(A26="","",VLOOKUP(A26,#REF!,2,FALSE))</f>
        <v/>
      </c>
      <c r="E26" s="4" t="str">
        <f>IF(A26="","",VLOOKUP($A26,#REF!,4,FALSE))</f>
        <v/>
      </c>
      <c r="F26" s="4" t="str">
        <f>IF(A26="","",VLOOKUP($A26,#REF!,5,FALSE))</f>
        <v/>
      </c>
      <c r="I26" s="6" t="str">
        <f t="shared" si="0"/>
        <v/>
      </c>
    </row>
    <row r="27" spans="3:9" x14ac:dyDescent="0.2">
      <c r="C27" s="2" t="e">
        <f>VLOOKUP(B27,项目清单!B:E,2)</f>
        <v>#N/A</v>
      </c>
      <c r="D27" s="3" t="str">
        <f>IF(A27="","",VLOOKUP(A27,#REF!,2,FALSE))</f>
        <v/>
      </c>
      <c r="E27" s="4" t="str">
        <f>IF(A27="","",VLOOKUP($A27,#REF!,4,FALSE))</f>
        <v/>
      </c>
      <c r="F27" s="4" t="str">
        <f>IF(A27="","",VLOOKUP($A27,#REF!,5,FALSE))</f>
        <v/>
      </c>
      <c r="I27" s="6" t="str">
        <f t="shared" si="0"/>
        <v/>
      </c>
    </row>
    <row r="28" spans="3:9" x14ac:dyDescent="0.2">
      <c r="C28" s="2" t="e">
        <f>VLOOKUP(B28,项目清单!B:E,2)</f>
        <v>#N/A</v>
      </c>
      <c r="D28" s="3" t="str">
        <f>IF(A28="","",VLOOKUP(A28,#REF!,2,FALSE))</f>
        <v/>
      </c>
      <c r="E28" s="4" t="str">
        <f>IF(A28="","",VLOOKUP($A28,#REF!,4,FALSE))</f>
        <v/>
      </c>
      <c r="F28" s="4" t="str">
        <f>IF(A28="","",VLOOKUP($A28,#REF!,5,FALSE))</f>
        <v/>
      </c>
      <c r="I28" s="6" t="str">
        <f t="shared" si="0"/>
        <v/>
      </c>
    </row>
    <row r="29" spans="3:9" x14ac:dyDescent="0.2">
      <c r="C29" s="2" t="e">
        <f>VLOOKUP(B29,项目清单!B:E,2)</f>
        <v>#N/A</v>
      </c>
      <c r="D29" s="3" t="str">
        <f>IF(A29="","",VLOOKUP(A29,#REF!,2,FALSE))</f>
        <v/>
      </c>
      <c r="E29" s="4" t="str">
        <f>IF(A29="","",VLOOKUP($A29,#REF!,4,FALSE))</f>
        <v/>
      </c>
      <c r="F29" s="4" t="str">
        <f>IF(A29="","",VLOOKUP($A29,#REF!,5,FALSE))</f>
        <v/>
      </c>
      <c r="I29" s="6" t="str">
        <f t="shared" si="0"/>
        <v/>
      </c>
    </row>
    <row r="30" spans="3:9" x14ac:dyDescent="0.2">
      <c r="C30" s="2" t="e">
        <f>VLOOKUP(B30,项目清单!B:E,2)</f>
        <v>#N/A</v>
      </c>
      <c r="D30" s="3" t="str">
        <f>IF(A30="","",VLOOKUP(A30,#REF!,2,FALSE))</f>
        <v/>
      </c>
      <c r="E30" s="4" t="str">
        <f>IF(A30="","",VLOOKUP($A30,#REF!,4,FALSE))</f>
        <v/>
      </c>
      <c r="F30" s="4" t="str">
        <f>IF(A30="","",VLOOKUP($A30,#REF!,5,FALSE))</f>
        <v/>
      </c>
      <c r="I30" s="6" t="str">
        <f t="shared" si="0"/>
        <v/>
      </c>
    </row>
    <row r="31" spans="3:9" x14ac:dyDescent="0.2">
      <c r="C31" s="2" t="e">
        <f>VLOOKUP(B31,项目清单!B:E,2)</f>
        <v>#N/A</v>
      </c>
      <c r="D31" s="3" t="str">
        <f>IF(A31="","",VLOOKUP(A31,#REF!,2,FALSE))</f>
        <v/>
      </c>
      <c r="E31" s="4" t="str">
        <f>IF(A31="","",VLOOKUP($A31,#REF!,4,FALSE))</f>
        <v/>
      </c>
      <c r="F31" s="4" t="str">
        <f>IF(A31="","",VLOOKUP($A31,#REF!,5,FALSE))</f>
        <v/>
      </c>
      <c r="I31" s="6" t="str">
        <f t="shared" si="0"/>
        <v/>
      </c>
    </row>
    <row r="32" spans="3:9" x14ac:dyDescent="0.2">
      <c r="C32" s="2" t="e">
        <f>VLOOKUP(B32,项目清单!B:E,2)</f>
        <v>#N/A</v>
      </c>
      <c r="D32" s="3" t="str">
        <f>IF(A32="","",VLOOKUP(A32,#REF!,2,FALSE))</f>
        <v/>
      </c>
      <c r="E32" s="4" t="str">
        <f>IF(A32="","",VLOOKUP($A32,#REF!,4,FALSE))</f>
        <v/>
      </c>
      <c r="F32" s="4" t="str">
        <f>IF(A32="","",VLOOKUP($A32,#REF!,5,FALSE))</f>
        <v/>
      </c>
      <c r="I32" s="6" t="str">
        <f t="shared" si="0"/>
        <v/>
      </c>
    </row>
    <row r="33" spans="3:9" x14ac:dyDescent="0.2">
      <c r="C33" s="2" t="e">
        <f>VLOOKUP(B33,项目清单!B:E,2)</f>
        <v>#N/A</v>
      </c>
      <c r="D33" s="3" t="str">
        <f>IF(A33="","",VLOOKUP(A33,#REF!,2,FALSE))</f>
        <v/>
      </c>
      <c r="E33" s="4" t="str">
        <f>IF(A33="","",VLOOKUP($A33,#REF!,4,FALSE))</f>
        <v/>
      </c>
      <c r="F33" s="4" t="str">
        <f>IF(A33="","",VLOOKUP($A33,#REF!,5,FALSE))</f>
        <v/>
      </c>
      <c r="I33" s="6" t="str">
        <f t="shared" si="0"/>
        <v/>
      </c>
    </row>
    <row r="34" spans="3:9" x14ac:dyDescent="0.2">
      <c r="C34" s="2" t="e">
        <f>VLOOKUP(B34,项目清单!B:E,2)</f>
        <v>#N/A</v>
      </c>
      <c r="D34" s="3" t="str">
        <f>IF(A34="","",VLOOKUP(A34,#REF!,2,FALSE))</f>
        <v/>
      </c>
      <c r="E34" s="4" t="str">
        <f>IF(A34="","",VLOOKUP($A34,#REF!,4,FALSE))</f>
        <v/>
      </c>
      <c r="F34" s="4" t="str">
        <f>IF(A34="","",VLOOKUP($A34,#REF!,5,FALSE))</f>
        <v/>
      </c>
      <c r="I34" s="6" t="str">
        <f t="shared" si="0"/>
        <v/>
      </c>
    </row>
    <row r="35" spans="3:9" x14ac:dyDescent="0.2">
      <c r="C35" s="2" t="e">
        <f>VLOOKUP(B35,项目清单!B:E,2)</f>
        <v>#N/A</v>
      </c>
      <c r="D35" s="3" t="str">
        <f>IF(A35="","",VLOOKUP(A35,#REF!,2,FALSE))</f>
        <v/>
      </c>
      <c r="E35" s="4" t="str">
        <f>IF(A35="","",VLOOKUP($A35,#REF!,4,FALSE))</f>
        <v/>
      </c>
      <c r="F35" s="4" t="str">
        <f>IF(A35="","",VLOOKUP($A35,#REF!,5,FALSE))</f>
        <v/>
      </c>
      <c r="I35" s="6" t="str">
        <f t="shared" si="0"/>
        <v/>
      </c>
    </row>
    <row r="36" spans="3:9" x14ac:dyDescent="0.2">
      <c r="C36" s="2" t="e">
        <f>VLOOKUP(B36,项目清单!B:E,2)</f>
        <v>#N/A</v>
      </c>
      <c r="D36" s="3" t="str">
        <f>IF(A36="","",VLOOKUP(A36,#REF!,2,FALSE))</f>
        <v/>
      </c>
      <c r="E36" s="4" t="str">
        <f>IF(A36="","",VLOOKUP($A36,#REF!,4,FALSE))</f>
        <v/>
      </c>
      <c r="F36" s="4" t="str">
        <f>IF(A36="","",VLOOKUP($A36,#REF!,5,FALSE))</f>
        <v/>
      </c>
      <c r="I36" s="6" t="str">
        <f t="shared" si="0"/>
        <v/>
      </c>
    </row>
    <row r="37" spans="3:9" x14ac:dyDescent="0.2">
      <c r="C37" s="2" t="e">
        <f>VLOOKUP(B37,项目清单!B:E,2)</f>
        <v>#N/A</v>
      </c>
      <c r="D37" s="3" t="str">
        <f>IF(A37="","",VLOOKUP(A37,#REF!,2,FALSE))</f>
        <v/>
      </c>
      <c r="E37" s="4" t="str">
        <f>IF(A37="","",VLOOKUP($A37,#REF!,4,FALSE))</f>
        <v/>
      </c>
      <c r="F37" s="4" t="str">
        <f>IF(A37="","",VLOOKUP($A37,#REF!,5,FALSE))</f>
        <v/>
      </c>
      <c r="I37" s="6" t="str">
        <f t="shared" si="0"/>
        <v/>
      </c>
    </row>
    <row r="38" spans="3:9" x14ac:dyDescent="0.2">
      <c r="C38" s="2" t="e">
        <f>VLOOKUP(B38,项目清单!B:E,2)</f>
        <v>#N/A</v>
      </c>
      <c r="D38" s="3" t="str">
        <f>IF(A38="","",VLOOKUP(A38,#REF!,2,FALSE))</f>
        <v/>
      </c>
      <c r="F38" s="4" t="str">
        <f>IF(A38="","",VLOOKUP($A38,#REF!,5,FALSE))</f>
        <v/>
      </c>
      <c r="I38" s="6" t="str">
        <f t="shared" si="0"/>
        <v/>
      </c>
    </row>
    <row r="39" spans="3:9" x14ac:dyDescent="0.2">
      <c r="C39" s="2" t="e">
        <f>VLOOKUP(B39,项目清单!B:E,2)</f>
        <v>#N/A</v>
      </c>
      <c r="I39" s="6" t="str">
        <f t="shared" si="0"/>
        <v/>
      </c>
    </row>
    <row r="40" spans="3:9" x14ac:dyDescent="0.2">
      <c r="C40" s="2" t="e">
        <f>VLOOKUP(B40,项目清单!B:E,2)</f>
        <v>#N/A</v>
      </c>
      <c r="I40" s="6" t="str">
        <f t="shared" si="0"/>
        <v/>
      </c>
    </row>
    <row r="41" spans="3:9" x14ac:dyDescent="0.2">
      <c r="I41" s="6" t="str">
        <f t="shared" si="0"/>
        <v/>
      </c>
    </row>
    <row r="42" spans="3:9" x14ac:dyDescent="0.2">
      <c r="I42" s="6" t="str">
        <f t="shared" si="0"/>
        <v/>
      </c>
    </row>
  </sheetData>
  <phoneticPr fontId="8" type="noConversion"/>
  <dataValidations count="1">
    <dataValidation allowBlank="1" showInputMessage="1" sqref="A1:A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项目清单!$B:$B</xm:f>
          </x14:formula1>
          <xm:sqref>B1 B3:B1048576</xm:sqref>
        </x14:dataValidation>
        <x14:dataValidation type="list" allowBlank="1" showInputMessage="1">
          <x14:formula1>
            <xm:f>项目清单!$C:$C</xm:f>
          </x14:formula1>
          <xm:sqref>C1 C3:C5 C7:C8 C10:C1048576</xm:sqref>
        </x14:dataValidation>
        <x14:dataValidation type="list" allowBlank="1" showInputMessage="1" showErrorMessage="1">
          <x14:formula1>
            <xm:f>Data!$A:$A</xm:f>
          </x14:formula1>
          <xm:sqref>D1 D3:D1048576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ColWidth="9" defaultRowHeight="14.25" x14ac:dyDescent="0.2"/>
  <cols>
    <col min="1" max="1" width="41.375" customWidth="1"/>
    <col min="2" max="2" width="28.375" customWidth="1"/>
    <col min="3" max="3" width="18.25" customWidth="1"/>
    <col min="4" max="5" width="33.125" customWidth="1"/>
  </cols>
  <sheetData>
    <row r="1" spans="1:2" x14ac:dyDescent="0.2">
      <c r="A1" t="s">
        <v>46</v>
      </c>
    </row>
    <row r="2" spans="1:2" x14ac:dyDescent="0.2">
      <c r="A2" t="s">
        <v>49</v>
      </c>
      <c r="B2" t="s">
        <v>59</v>
      </c>
    </row>
    <row r="3" spans="1:2" x14ac:dyDescent="0.2">
      <c r="A3" t="s">
        <v>60</v>
      </c>
    </row>
    <row r="4" spans="1:2" x14ac:dyDescent="0.2">
      <c r="A4" t="s">
        <v>61</v>
      </c>
    </row>
    <row r="5" spans="1:2" x14ac:dyDescent="0.2">
      <c r="A5" t="s">
        <v>62</v>
      </c>
    </row>
    <row r="6" spans="1:2" x14ac:dyDescent="0.2">
      <c r="A6" t="s">
        <v>16</v>
      </c>
    </row>
    <row r="7" spans="1:2" x14ac:dyDescent="0.2">
      <c r="A7" t="s">
        <v>21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项目清单</vt:lpstr>
      <vt:lpstr>周报</vt:lpstr>
      <vt:lpstr>Data</vt:lpstr>
      <vt:lpstr>项目清单!提取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Liang</cp:lastModifiedBy>
  <dcterms:created xsi:type="dcterms:W3CDTF">2018-04-25T00:59:00Z</dcterms:created>
  <dcterms:modified xsi:type="dcterms:W3CDTF">2019-10-18T10:05:22Z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