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420" windowHeight="7860"/>
  </bookViews>
  <sheets>
    <sheet name="Sheet1" sheetId="1" r:id="rId1"/>
    <sheet name="Sheet2" sheetId="2" r:id="rId2"/>
  </sheets>
  <calcPr calcId="125725"/>
</workbook>
</file>

<file path=xl/calcChain.xml><?xml version="1.0" encoding="utf-8"?>
<calcChain xmlns="http://schemas.openxmlformats.org/spreadsheetml/2006/main">
  <c r="S44" i="2"/>
  <c r="S43"/>
  <c r="R43"/>
  <c r="Q43"/>
  <c r="P43"/>
  <c r="O43"/>
  <c r="N43"/>
  <c r="M43"/>
  <c r="L43"/>
  <c r="K43"/>
  <c r="J43"/>
  <c r="I43"/>
  <c r="H43"/>
  <c r="G43"/>
  <c r="F43"/>
  <c r="E43"/>
  <c r="S39"/>
  <c r="S38"/>
  <c r="S37"/>
  <c r="S36"/>
  <c r="S35"/>
  <c r="S34"/>
  <c r="S33"/>
  <c r="S32"/>
  <c r="S31"/>
  <c r="S30"/>
  <c r="S29"/>
  <c r="S28"/>
  <c r="S27"/>
  <c r="S26"/>
  <c r="S25"/>
  <c r="S24"/>
  <c r="S23"/>
  <c r="S22"/>
  <c r="S21"/>
  <c r="S20"/>
  <c r="S19"/>
  <c r="S18"/>
  <c r="S17"/>
  <c r="S16"/>
  <c r="S15"/>
  <c r="S14"/>
  <c r="S13"/>
  <c r="S12"/>
  <c r="S11"/>
  <c r="S10"/>
  <c r="S9"/>
  <c r="S8"/>
  <c r="S7"/>
  <c r="S6"/>
  <c r="S5"/>
  <c r="S4"/>
  <c r="S3"/>
  <c r="E54" i="1"/>
  <c r="D54"/>
  <c r="C7"/>
</calcChain>
</file>

<file path=xl/sharedStrings.xml><?xml version="1.0" encoding="utf-8"?>
<sst xmlns="http://schemas.openxmlformats.org/spreadsheetml/2006/main" count="171" uniqueCount="141">
  <si>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</si>
  <si>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</si>
  <si>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</si>
  <si>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贷后系统客户信用卡与押品的关联管理业务需求</t>
  </si>
  <si>
    <t>评估项目/需求编号</t>
  </si>
  <si>
    <t>改造系统名称</t>
  </si>
  <si>
    <t>信用卡贷后管理系统</t>
  </si>
  <si>
    <t>申请部室</t>
  </si>
  <si>
    <t>信用卡中心</t>
  </si>
  <si>
    <t>申请时间</t>
  </si>
  <si>
    <t>评估申请人</t>
  </si>
  <si>
    <t>评估内容概述</t>
  </si>
  <si>
    <t>为提升本行抵押贷款客户的信用卡持卡率，并控制该类持卡客户押品出库后的信用风险，在信贷与投资管理系统中增加该类客户信用卡与押品的关联管理，根据在信用卡贷后管理系统中设定的押品出库规则，在该类押品出库时，需对客户所持信用卡情况做实时联机判断后，方可出库。</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</si>
  <si>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</si>
  <si>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</si>
  <si>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</si>
  <si>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</si>
  <si>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</si>
  <si>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</si>
  <si>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</si>
  <si>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</si>
  <si>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</si>
  <si>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</si>
  <si>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</si>
  <si>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</si>
  <si>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</si>
  <si>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</si>
  <si>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押品出库判断指令(对外接口)-接口调试</t>
  </si>
  <si>
    <t>决策平台出库信息反馈接口对接</t>
  </si>
  <si>
    <t>信用卡核心系统实时接口（银数核心3001接口/新核心5498接口）对接</t>
  </si>
  <si>
    <t>出库信息反馈处理（信用卡贷后）</t>
  </si>
  <si>
    <t>原信用卡与押品的关联表增加字段</t>
  </si>
  <si>
    <t>信用卡与押品关联查询页面</t>
  </si>
  <si>
    <t>信用卡与押品关联查询详情页面</t>
  </si>
  <si>
    <t>信用卡与押品关联统计报表表新增</t>
  </si>
  <si>
    <t>信用卡与押品关联统计报表批量</t>
  </si>
  <si>
    <t>信用卡与押品关联统计报表页面</t>
  </si>
  <si>
    <t>信用卡与押品关联统计报表权限控制</t>
  </si>
  <si>
    <t>信用卡与押品关联统计报表下载</t>
  </si>
  <si>
    <t>信用卡与押品关联统计报表核对</t>
  </si>
  <si>
    <t>预警调查流程-流程图重新构建</t>
  </si>
  <si>
    <t>信用卡与押品关联预警调查流程-支行贷后岗审核页面开发</t>
  </si>
  <si>
    <t>信用卡与押品关联预警调查流程-分支行风险经理审核页面开发</t>
  </si>
  <si>
    <t>信用卡与押品关联预警调查流程-分支行分管领导审核页面开发</t>
  </si>
  <si>
    <t>信用卡与押品关联预警调查流程-网点贷后管理岗审核页面开发</t>
  </si>
  <si>
    <t>信用卡与押品关联预警调查流程-网点负责人审核页面开发</t>
  </si>
  <si>
    <t>信用卡与押品关联预警调查流程-分支行贷后管理岗审核页面开发</t>
  </si>
  <si>
    <t>信用卡与押品关联预警调查流程-分支行风险部经理审核页面开发</t>
  </si>
  <si>
    <t>信用卡与押品关联预警调查流程-分支行分管行长审核页面开发</t>
  </si>
  <si>
    <t>信用卡与押品关联预警调查流程-信用卡中心贷后管理岗审核页面开发</t>
  </si>
  <si>
    <t>信用卡与押品关联预警调查流程-信用卡中心风险经理审核页面开发</t>
  </si>
  <si>
    <t>信用卡与押品关联预警调查流程-信用卡中心负责人审核页面开发</t>
  </si>
  <si>
    <t>信用卡与押品关联预警调查流程记录查询</t>
  </si>
  <si>
    <t>关联贷款押品预警队列页面开发</t>
  </si>
  <si>
    <t>关联贷款押品预警队列明细页面开发</t>
  </si>
  <si>
    <t>信用卡与押品关联预警规则</t>
  </si>
  <si>
    <t>关联贷款押品队列-删除流程功能</t>
  </si>
  <si>
    <t>信用卡与押品关联关系维护审批-待复核列表页面</t>
  </si>
  <si>
    <t>信用卡与押品关联关系维护审批-已复核列表页面</t>
  </si>
  <si>
    <t>信用卡与押品关联关系维护审批-待复核列表查询</t>
  </si>
  <si>
    <t>信用卡与押品关联关系维护审批-已复核列表查询</t>
  </si>
  <si>
    <t>信用卡与押品关联关系维护审批-待复核列表复核功能</t>
  </si>
  <si>
    <t>信用卡与押品关联关系维护审批-已复核列表审批记录查询</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</si>
  <si>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</si>
  <si>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</si>
  <si>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</si>
  <si>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</si>
  <si>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</si>
  <si>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</si>
  <si>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</si>
  <si>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</si>
  <si>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</si>
  <si>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</si>
  <si>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</si>
  <si>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</si>
  <si>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</si>
  <si>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</si>
  <si>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</si>
  <si>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</si>
  <si>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</si>
  <si>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</si>
  <si>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</si>
  <si>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</si>
  <si>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</si>
  <si>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</si>
  <si>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</si>
  <si>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</si>
  <si>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</si>
  <si>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</si>
  <si>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信贷与投资管理系统进行押品出库时，先按贷款判断是否可出库，通过后再判断该押品是否存在mortgageLoanLabel码值，若存在，mortgageLoanLabel码值为0，则按现有流程向信用卡贷后管理系统发送出库判断指令；如mortgageLoanLabel码值为1，则向信用卡贷后管理系统发送新的出库判断指令（区别于原信用卡押品出库指令），信用卡贷后管理系统接收到指令后，做规则判断后，返回信贷与投资管理系统是否可出库即原因类型。若不存在《信用卡与押品关联表》中，直接出库。同时，提供信用卡贷后管理系统接口将已记录的mortgageLoanLabel码值做修改，修改方式为有“1”调整为“0”。后续在信贷系统进行押品出入库时，需同步做好押品在核心系统账务处理，确保信用卡押品账账、账实相符。</t>
  </si>
  <si>
    <t>对押品出库判断指令对外接口进行调试以及配置</t>
  </si>
  <si>
    <t>账户状态、授信额度、透支余额值通过贷后管理系统调用信用卡核心系统实时接口（银数核心3001接口/新核心5498接口，原押品列表中对应值也需调整为实时接口）获取，提供决策系统判断后，返回结果</t>
  </si>
  <si>
    <t>账户状态、授信额度、透支余额值通过贷后管理系统调用信用卡核心系统实时接口（银数核心3001接口/新核心5498接口，原押品列表中对应值也需调整为实时接口）获取</t>
  </si>
  <si>
    <t>结果类型包括：（1）全部条件满足，返回可出库；（2）账户状态正常，透支余额小于等于B元，授信额度大于A元，返回“授信额度超限，不可出库”；（3）账户状态正常，授信额度小于等于A元，透支余额大于B元，返回“透支余额超限B，不可出库”；（4）账户状态正常，授信额度大于A元，透支余额大于B元，返回“透支余额与授信额度超限，不可出库”；（5）账户状态非正常（有代码），透支余额大于C元，返回 “透支余额超限C，不可出库”。信用卡贷后管理系统接收到第1种类型反馈，返回信贷与投资管理系统可出库；接收到第2种类型，信用卡贷后管理系统向信用卡核心系统发起降额指令，降额至A元，信用卡核心系统返回成功结果后，信用卡贷后管理系统返回信贷与投资管理系统可出库，如贷后管理系统向信用卡核心系统发起降额指令失败或收到返回超时与失败结果时，则返回信贷与投资系统 “客户XX，信用卡卡号XXXX，归属XX分/支行，授信额度降至A元可申请出库”， 信贷与投资管理系统应做相应提示；接到第3种返回结果，信用卡贷后管理系统则返回信贷与投资系统 “客户XX，信用卡卡号XXXX，归属XX分/支行，账户透支余额降至B元可申请出库” ， 信贷与投资管理系统应做相应提示； 接到第4种返回结果，信用卡贷后管理系统则返回信贷与投资系统示“客户XX，信用卡卡号XXXX，归属XX分/支行，在账户透支余额降至A元，授信额度降至B元可申请出库” ， 信贷与投资管理系统应做相应提示；接到第5种返回结果，信用卡贷后管理系统则返回信贷与投资系统 “客户XX，信用卡卡号XXXX，归属XX分/支行，账户透支余额降至C元可申请出库” ， 信贷与投资管理系统应做相应提示。</t>
  </si>
  <si>
    <t>大数据平台原信用卡与押品的关联表增加提取信贷与投资管理系统送ODS的mortgageLoanLabel码值信息（该值送ODS数据字段待定），同时增加贷款类型、贷款分支行（管户机构）、出库标识(押品出库类型，在信贷系统中出库类型包括：债务全部结清出库、司法需要和其他)、该笔贷款是否拥有第一顺位抵押权、授信关联押品标识（即mortgageLoanLabel码值）字段值信息提供信用卡贷后管理系统调用。</t>
  </si>
  <si>
    <t>信用卡贷后管理系统按照原方式获取大数据平台押品数据、自动审批系统数据与信用卡核心系统数据，对mortgageLoanLabel码值为1的，信用卡贷后管理系统“押品管理”下新增“信用卡与关联押品队列”，在该队列中增加子队列“关联贷款押品队列”，将该类信息展示在本队列中，且不再原“未解押队列”、“押品预警”或“已解押队列”中展示。</t>
  </si>
  <si>
    <t>（1）以信用卡号为主可关联多个贷款编号及对应的押品，有多个押品的，显示多个贷款及押品情况；
（2）押品价值为押品最终认定价值，如存在价值重新更新，显示最新价值。
（3）账户状态展示英文代码值。
（4）出库标识：“债务已全部结清”类型为“正常出库”，“司法需要”类型为“司法出库”，“其他”类型为“其他出库”</t>
  </si>
  <si>
    <t>（1）新增报表使用中间数据保存表</t>
  </si>
  <si>
    <t>（1）新增报表数据生成统计批量；（2）分析数据来源以及数据计算</t>
  </si>
  <si>
    <t>（1）新增报表页面；（2）新增报表资源</t>
  </si>
  <si>
    <t>（1）新增报表数据查询权限控制</t>
  </si>
  <si>
    <t>（1）新增报表下载功能，根据查询条件下载报表</t>
  </si>
  <si>
    <t>（1）根据贷后系统生成数据与上游数据进行核对，保证准确性</t>
  </si>
  <si>
    <t>（1）（最高审批至信用卡中心风险管理部经理）：经网点贷后管理岗/网点负责人/分支行贷后管理岗/分支行风险部经理/分支行分管行长/信用卡中心贷后管理岗/信用卡中心风险经理/信用卡中心负责人审批完成即自动出库。当审批人用户不正常（无相关岗位用户或用户非正常），则自动跳转下一级审批人。</t>
  </si>
  <si>
    <t>（1）新增支行贷后岗审核页面
（2）新增支行贷后岗审核页面资源</t>
  </si>
  <si>
    <t>（1）新增分支行风险经理审核页面
（2）新增分支行风险经理审核页面资源</t>
  </si>
  <si>
    <t>（1）新增分支行分管领导审核页面
（2）新增分支行分管领导审核页面资源</t>
  </si>
  <si>
    <t>（1）新增网点贷后管理岗审核页面
（2）新增网点贷后管理岗审核页面资源</t>
  </si>
  <si>
    <t>（1）新增网点负责人审核页面
（2）新增网点负责人审核页面资源</t>
  </si>
  <si>
    <t>（1）新增分支行贷后管理岗审核页面
（2）新增分支行贷后管理岗审核页面资源</t>
  </si>
  <si>
    <t>（1）新增分支行风险部经理审核页面
（2）新增分支行风险部经理审核页面资源</t>
  </si>
  <si>
    <t>（1）新增分支行分管行长审核页面
（2）新增分支行分管行长审核页面资源</t>
  </si>
  <si>
    <t>（1）新增信用卡中心贷后管理岗审核页面
（2）新增信用卡中心贷后管理岗页面资源</t>
  </si>
  <si>
    <t>（1）新增信用卡中心风险经理审核页面
（2）新增信用卡中心风险经理审核页面资源</t>
  </si>
  <si>
    <t>（1）新增信用卡中心负责人审核页面
（2）新增信用卡中心负责人审核页面资源</t>
  </si>
  <si>
    <t>（1）根据条件查询该流程审批数据</t>
  </si>
  <si>
    <t>（1）新增关联贷款押品预警队列页面
（2）新增关联贷款押品预警队列页面资源</t>
  </si>
  <si>
    <t>（1）新增关联贷款押品预警队列明细页面（2）新增关联贷款押品预警队列明细页面资源</t>
  </si>
  <si>
    <t>信用卡贷后管理系统将取到的本类型信用卡账户号、账户状态、透支余额、授信额度及出库标识信息送决策平台，根据决策平台反馈的账户信息，贷后管理系统对相应信用卡账户做预警。当贷后管理系统获取到相关预警信息变更并满足要求后，自动退出该预警队列。</t>
  </si>
  <si>
    <t>在信用卡贷后管理系统“押品管理-信用卡与押品关联队列”中增加“信用卡与押品关联关系维护审批”，操作人可从“关联贷款押品队列”发起删除流程，发起后可在“信用卡与押品关联关系维护审批”中查询已发起删除和已完成审批的案件，复核人复核在“信用卡与押品关联关系维护审批”中进行</t>
  </si>
  <si>
    <t>在信用卡贷后管理系统“押品管理-信用卡与押品关联队列”中增加“信用卡与押品关联关系维护审批”，操作人可从“关联贷款押品队列”发起删除流程，发起后可在“信用卡与押品关联关系维护审批”中待复核列表页面查询已发起删除的案件</t>
  </si>
  <si>
    <t>在信用卡贷后管理系统“押品管理-信用卡与押品关联队列”中增加“信用卡与押品关联关系维护审批”，操作人可从“关联贷款押品队列”发起删除流程，发起后可在“信用卡与押品关联关系维护审批”中已复核列表页面查询已完成审批的案件</t>
  </si>
  <si>
    <t>查询已发起删除的案件</t>
  </si>
  <si>
    <t>查询已完成审批的案件</t>
  </si>
  <si>
    <t>当在“关联贷款押品队列”中选中需删除的记录，输入删除原因，提交审批后，该条记录进入“信用卡与押品关联关系维护审批”中，复核人可在“信用卡与押品关联关系维护审批”中查看到该条审批记录，并点击复核提交通过，通过后“信用卡与押品关联查询”中，该条记录“授信关联押品标识”有1改为0。</t>
  </si>
  <si>
    <t>查询操作人员发起删除流程以及后续复核操作记录</t>
  </si>
  <si>
    <t>押品出库判断指令(对外接口)</t>
    <phoneticPr fontId="12" type="noConversion"/>
  </si>
  <si>
    <t>关联贷款押品队列</t>
  </si>
  <si>
    <t>关联贷款押品队列接口</t>
    <phoneticPr fontId="12" type="noConversion"/>
  </si>
  <si>
    <t>关联贷款押品队列表页面</t>
    <phoneticPr fontId="12" type="noConversion"/>
  </si>
  <si>
    <t>关联贷款押品查看详情接口</t>
    <phoneticPr fontId="12" type="noConversion"/>
  </si>
  <si>
    <t>关联贷款押品队详情页面</t>
    <phoneticPr fontId="12" type="noConversion"/>
  </si>
  <si>
    <t>决策平台取预警文件</t>
    <phoneticPr fontId="12" type="noConversion"/>
  </si>
  <si>
    <t>信用卡与押品关联预警</t>
    <phoneticPr fontId="12" type="noConversion"/>
  </si>
  <si>
    <t>信用卡与押品关联预警列表查询</t>
    <phoneticPr fontId="12" type="noConversion"/>
  </si>
  <si>
    <t>信用卡与押品关联预警列表页面</t>
    <phoneticPr fontId="12" type="noConversion"/>
  </si>
  <si>
    <t>信用卡与押品关联统计</t>
  </si>
  <si>
    <t>关联贷款押品类型信用卡统计表页面</t>
    <phoneticPr fontId="12" type="noConversion"/>
  </si>
  <si>
    <t>关联贷款押品类型信用卡统计表批量字段来源确认</t>
    <phoneticPr fontId="12" type="noConversion"/>
  </si>
  <si>
    <t>关联贷款押品类型信用卡统计表批量</t>
    <phoneticPr fontId="12" type="noConversion"/>
  </si>
  <si>
    <t>建表、菜单、erm添加</t>
    <phoneticPr fontId="12" type="noConversion"/>
  </si>
</sst>
</file>

<file path=xl/styles.xml><?xml version="1.0" encoding="utf-8"?>
<styleSheet xmlns="http://schemas.openxmlformats.org/spreadsheetml/2006/main">
  <numFmts count="1">
    <numFmt numFmtId="178" formatCode="0.00_ "/>
  </numFmts>
  <fonts count="15">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indexed="60"/>
      <name val="宋体"/>
      <charset val="134"/>
    </font>
    <font>
      <sz val="12"/>
      <color theme="0"/>
      <name val="仿宋"/>
      <charset val="134"/>
    </font>
    <font>
      <sz val="11"/>
      <color rgb="FF000000"/>
      <name val="仿宋"/>
      <charset val="134"/>
    </font>
    <font>
      <sz val="11"/>
      <color rgb="FF000000"/>
      <name val="Wingdings"/>
      <charset val="2"/>
    </font>
    <font>
      <sz val="11"/>
      <color indexed="8"/>
      <name val="宋体"/>
      <charset val="134"/>
    </font>
    <font>
      <sz val="9"/>
      <name val="宋体"/>
      <charset val="134"/>
    </font>
    <font>
      <sz val="10.5"/>
      <color rgb="FF000000"/>
      <name val="宋体"/>
      <family val="3"/>
      <charset val="134"/>
    </font>
    <font>
      <b/>
      <sz val="10"/>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s>
  <cellStyleXfs count="3">
    <xf numFmtId="0" fontId="0" fillId="0" borderId="0">
      <alignment vertical="center"/>
    </xf>
    <xf numFmtId="0" fontId="7" fillId="4" borderId="0" applyNumberFormat="0" applyBorder="0" applyAlignment="0" applyProtection="0">
      <alignment vertical="center"/>
    </xf>
    <xf numFmtId="0" fontId="11" fillId="0" borderId="0">
      <alignment vertical="center"/>
    </xf>
  </cellStyleXfs>
  <cellXfs count="59">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1" xfId="0" applyBorder="1">
      <alignment vertical="center"/>
    </xf>
    <xf numFmtId="0" fontId="0" fillId="0" borderId="3" xfId="0" applyBorder="1">
      <alignment vertical="center"/>
    </xf>
    <xf numFmtId="178" fontId="0" fillId="0" borderId="1" xfId="0" applyNumberFormat="1" applyFont="1" applyFill="1" applyBorder="1" applyAlignment="1"/>
    <xf numFmtId="0" fontId="0" fillId="0" borderId="0" xfId="0" applyAlignment="1">
      <alignment horizontal="left" vertical="top"/>
    </xf>
    <xf numFmtId="0" fontId="5" fillId="0" borderId="1" xfId="2" applyFont="1" applyBorder="1" applyAlignment="1">
      <alignment horizontal="left" vertical="center" wrapText="1"/>
    </xf>
    <xf numFmtId="0" fontId="5" fillId="0" borderId="3" xfId="2" applyFont="1" applyBorder="1" applyAlignment="1">
      <alignment horizontal="center" vertical="center" wrapText="1"/>
    </xf>
    <xf numFmtId="0" fontId="5" fillId="0" borderId="1" xfId="2" applyFont="1" applyBorder="1" applyAlignment="1">
      <alignment horizontal="center" vertical="center" wrapText="1"/>
    </xf>
    <xf numFmtId="0" fontId="5" fillId="0" borderId="1" xfId="0" applyFont="1" applyBorder="1" applyAlignment="1">
      <alignment horizontal="left" vertical="center" wrapText="1"/>
    </xf>
    <xf numFmtId="31" fontId="5" fillId="0" borderId="3" xfId="2" applyNumberFormat="1" applyFont="1" applyBorder="1" applyAlignment="1">
      <alignment vertical="center" wrapText="1"/>
    </xf>
    <xf numFmtId="178" fontId="5" fillId="0" borderId="3" xfId="2" applyNumberFormat="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xf numFmtId="0" fontId="3" fillId="0" borderId="0" xfId="2" applyFont="1" applyBorder="1" applyAlignment="1">
      <alignment horizontal="center" vertical="center"/>
    </xf>
    <xf numFmtId="0" fontId="4" fillId="0" borderId="8" xfId="2" applyFont="1" applyBorder="1" applyAlignment="1">
      <alignment horizontal="right" vertical="center"/>
    </xf>
    <xf numFmtId="0" fontId="5" fillId="0" borderId="1" xfId="2" applyFont="1" applyBorder="1" applyAlignment="1">
      <alignment horizontal="left" vertical="center" wrapText="1"/>
    </xf>
    <xf numFmtId="0" fontId="5" fillId="0" borderId="1" xfId="2" applyFont="1" applyBorder="1" applyAlignment="1">
      <alignment vertical="center" wrapText="1"/>
    </xf>
    <xf numFmtId="178" fontId="5" fillId="0" borderId="3" xfId="2" applyNumberFormat="1" applyFont="1" applyBorder="1" applyAlignment="1">
      <alignment horizontal="center" vertical="center" wrapText="1"/>
    </xf>
    <xf numFmtId="178" fontId="5" fillId="0" borderId="4" xfId="2" applyNumberFormat="1" applyFont="1" applyBorder="1" applyAlignment="1">
      <alignment horizontal="center" vertical="center" wrapText="1"/>
    </xf>
    <xf numFmtId="178" fontId="6" fillId="0" borderId="3" xfId="2" applyNumberFormat="1" applyFont="1" applyBorder="1" applyAlignment="1">
      <alignment horizontal="center" vertical="center" wrapText="1"/>
    </xf>
    <xf numFmtId="178" fontId="5" fillId="0" borderId="7" xfId="2" applyNumberFormat="1" applyFont="1" applyBorder="1" applyAlignment="1">
      <alignment horizontal="center" vertical="center" wrapText="1"/>
    </xf>
    <xf numFmtId="0" fontId="5" fillId="0" borderId="3" xfId="2" applyFont="1" applyBorder="1" applyAlignment="1">
      <alignment horizontal="center" vertical="center" wrapText="1"/>
    </xf>
    <xf numFmtId="0" fontId="5" fillId="0" borderId="7"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2" applyFont="1" applyBorder="1" applyAlignment="1">
      <alignment vertical="top" wrapText="1"/>
    </xf>
    <xf numFmtId="0" fontId="5" fillId="0" borderId="7" xfId="2" applyFont="1" applyBorder="1" applyAlignment="1">
      <alignment vertical="top" wrapText="1"/>
    </xf>
    <xf numFmtId="0" fontId="5" fillId="0" borderId="4" xfId="2" applyFont="1" applyBorder="1" applyAlignment="1">
      <alignment vertical="top" wrapText="1"/>
    </xf>
    <xf numFmtId="0" fontId="5" fillId="0" borderId="1" xfId="0" applyFont="1" applyBorder="1" applyAlignment="1">
      <alignment horizontal="left" vertical="center" wrapText="1"/>
    </xf>
    <xf numFmtId="0" fontId="5" fillId="0" borderId="1" xfId="2" applyFont="1" applyBorder="1" applyAlignment="1">
      <alignment horizontal="center" vertical="center" wrapText="1"/>
    </xf>
    <xf numFmtId="0" fontId="5"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5" fillId="0" borderId="3" xfId="2"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0" fillId="0" borderId="0" xfId="0" applyAlignment="1">
      <alignment vertical="center" wrapText="1"/>
    </xf>
    <xf numFmtId="0" fontId="14" fillId="3" borderId="1" xfId="0" applyFont="1" applyFill="1" applyBorder="1" applyAlignment="1">
      <alignment horizontal="center" vertical="center" wrapText="1"/>
    </xf>
    <xf numFmtId="0" fontId="14" fillId="3" borderId="6" xfId="0" applyFont="1" applyFill="1" applyBorder="1" applyAlignment="1">
      <alignment horizontal="center" vertical="center" wrapText="1"/>
    </xf>
  </cellXfs>
  <cellStyles count="3">
    <cellStyle name="常规" xfId="0" builtinId="0"/>
    <cellStyle name="常规 2" xfId="2"/>
    <cellStyle name="适中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5"/>
  <sheetViews>
    <sheetView tabSelected="1" view="pageBreakPreview" topLeftCell="A13" zoomScaleNormal="100" zoomScaleSheetLayoutView="100" workbookViewId="0">
      <selection activeCell="C25" sqref="C25"/>
    </sheetView>
  </sheetViews>
  <sheetFormatPr defaultColWidth="9" defaultRowHeight="14"/>
  <cols>
    <col min="1" max="1" width="14.1796875" customWidth="1"/>
    <col min="2" max="2" width="14.1796875" style="56" customWidth="1"/>
    <col min="3" max="3" width="33.6328125" customWidth="1"/>
    <col min="4" max="4" width="13.6328125" customWidth="1"/>
    <col min="5" max="5" width="11.36328125" customWidth="1"/>
    <col min="6" max="6" width="20" style="15" customWidth="1"/>
  </cols>
  <sheetData>
    <row r="1" spans="1:6" ht="45" customHeight="1">
      <c r="A1" s="26" t="s">
        <v>0</v>
      </c>
      <c r="B1" s="26"/>
      <c r="C1" s="26"/>
      <c r="D1" s="26"/>
      <c r="E1" s="26"/>
      <c r="F1" s="26"/>
    </row>
    <row r="2" spans="1:6" ht="17.25" customHeight="1">
      <c r="A2" s="27" t="s">
        <v>1</v>
      </c>
      <c r="B2" s="27"/>
      <c r="C2" s="27"/>
      <c r="D2" s="27"/>
      <c r="E2" s="27"/>
      <c r="F2" s="27"/>
    </row>
    <row r="3" spans="1:6" ht="27" customHeight="1">
      <c r="A3" s="16" t="s">
        <v>2</v>
      </c>
      <c r="B3" s="51"/>
      <c r="C3" s="17" t="s">
        <v>3</v>
      </c>
      <c r="D3" s="28" t="s">
        <v>4</v>
      </c>
      <c r="E3" s="28"/>
      <c r="F3" s="18"/>
    </row>
    <row r="4" spans="1:6" ht="27" customHeight="1">
      <c r="A4" s="16" t="s">
        <v>5</v>
      </c>
      <c r="B4" s="51"/>
      <c r="C4" s="17" t="s">
        <v>6</v>
      </c>
      <c r="D4" s="28" t="s">
        <v>7</v>
      </c>
      <c r="E4" s="28"/>
      <c r="F4" s="18" t="s">
        <v>8</v>
      </c>
    </row>
    <row r="5" spans="1:6" ht="27" customHeight="1">
      <c r="A5" s="19" t="s">
        <v>9</v>
      </c>
      <c r="B5" s="52"/>
      <c r="C5" s="20">
        <v>44186</v>
      </c>
      <c r="D5" s="28" t="s">
        <v>10</v>
      </c>
      <c r="E5" s="28"/>
      <c r="F5" s="18"/>
    </row>
    <row r="6" spans="1:6" ht="65" customHeight="1">
      <c r="A6" s="19" t="s">
        <v>11</v>
      </c>
      <c r="B6" s="19"/>
      <c r="C6" s="29" t="s">
        <v>12</v>
      </c>
      <c r="D6" s="29"/>
      <c r="E6" s="29"/>
      <c r="F6" s="29"/>
    </row>
    <row r="7" spans="1:6" ht="27" customHeight="1">
      <c r="A7" s="19" t="s">
        <v>13</v>
      </c>
      <c r="B7" s="52"/>
      <c r="C7" s="21">
        <f>D54</f>
        <v>6.4909090909090903</v>
      </c>
      <c r="D7" s="16" t="s">
        <v>14</v>
      </c>
      <c r="E7" s="30"/>
      <c r="F7" s="31"/>
    </row>
    <row r="8" spans="1:6" ht="27" customHeight="1">
      <c r="A8" s="19" t="s">
        <v>15</v>
      </c>
      <c r="B8" s="52"/>
      <c r="C8" s="32" t="s">
        <v>16</v>
      </c>
      <c r="D8" s="33"/>
      <c r="E8" s="33"/>
      <c r="F8" s="31"/>
    </row>
    <row r="9" spans="1:6" ht="35.5" customHeight="1">
      <c r="A9" s="22" t="s">
        <v>17</v>
      </c>
      <c r="B9" s="53"/>
      <c r="C9" s="34"/>
      <c r="D9" s="35"/>
      <c r="E9" s="35"/>
      <c r="F9" s="36"/>
    </row>
    <row r="10" spans="1:6" ht="59" customHeight="1">
      <c r="A10" s="22" t="s">
        <v>18</v>
      </c>
      <c r="B10" s="53"/>
      <c r="C10" s="37"/>
      <c r="D10" s="38"/>
      <c r="E10" s="38"/>
      <c r="F10" s="39"/>
    </row>
    <row r="11" spans="1:6" ht="27" customHeight="1">
      <c r="A11" s="40" t="s">
        <v>19</v>
      </c>
      <c r="B11" s="40"/>
      <c r="C11" s="28"/>
      <c r="D11" s="28"/>
      <c r="E11" s="28"/>
      <c r="F11" s="28"/>
    </row>
    <row r="12" spans="1:6" ht="64" customHeight="1">
      <c r="A12" s="22" t="s">
        <v>20</v>
      </c>
      <c r="B12" s="22"/>
      <c r="C12" s="41"/>
      <c r="D12" s="41"/>
      <c r="E12" s="41"/>
      <c r="F12" s="41"/>
    </row>
    <row r="13" spans="1:6" ht="17" customHeight="1">
      <c r="A13" s="42" t="s">
        <v>21</v>
      </c>
      <c r="B13" s="42"/>
      <c r="C13" s="42"/>
      <c r="D13" s="42"/>
      <c r="E13" s="42"/>
      <c r="F13" s="42"/>
    </row>
    <row r="14" spans="1:6" ht="42">
      <c r="A14" s="18" t="s">
        <v>22</v>
      </c>
      <c r="B14" s="18"/>
      <c r="C14" s="18" t="s">
        <v>23</v>
      </c>
      <c r="D14" s="18" t="s">
        <v>24</v>
      </c>
      <c r="E14" s="18" t="s">
        <v>25</v>
      </c>
      <c r="F14" s="23" t="s">
        <v>26</v>
      </c>
    </row>
    <row r="15" spans="1:6" ht="28">
      <c r="A15" s="18">
        <v>1</v>
      </c>
      <c r="B15" s="18" t="s">
        <v>127</v>
      </c>
      <c r="C15" s="57" t="s">
        <v>128</v>
      </c>
      <c r="D15" s="5">
        <v>9</v>
      </c>
      <c r="E15" s="5"/>
      <c r="F15" s="7"/>
    </row>
    <row r="16" spans="1:6" ht="15">
      <c r="A16" s="18"/>
      <c r="B16" s="18"/>
      <c r="C16" s="6" t="s">
        <v>130</v>
      </c>
      <c r="D16" s="5"/>
      <c r="E16" s="5"/>
      <c r="F16" s="7"/>
    </row>
    <row r="17" spans="1:6" ht="15">
      <c r="A17" s="18">
        <v>2</v>
      </c>
      <c r="B17" s="18"/>
      <c r="C17" s="6" t="s">
        <v>129</v>
      </c>
      <c r="D17" s="5">
        <v>6.5</v>
      </c>
      <c r="E17" s="5"/>
      <c r="F17" s="7"/>
    </row>
    <row r="18" spans="1:6" ht="15">
      <c r="A18" s="18">
        <v>3</v>
      </c>
      <c r="B18" s="18"/>
      <c r="C18" s="6" t="s">
        <v>131</v>
      </c>
      <c r="D18" s="5">
        <v>6.5</v>
      </c>
      <c r="E18" s="5"/>
      <c r="F18" s="7"/>
    </row>
    <row r="19" spans="1:6" ht="27">
      <c r="A19" s="18">
        <v>4</v>
      </c>
      <c r="B19" s="54" t="s">
        <v>133</v>
      </c>
      <c r="C19" s="58" t="s">
        <v>132</v>
      </c>
      <c r="D19" s="5">
        <v>6.5</v>
      </c>
      <c r="E19" s="5"/>
      <c r="F19" s="7"/>
    </row>
    <row r="20" spans="1:6" ht="15">
      <c r="A20" s="18">
        <v>5</v>
      </c>
      <c r="B20" s="18"/>
      <c r="C20" s="57" t="s">
        <v>134</v>
      </c>
      <c r="D20" s="5">
        <v>5.5</v>
      </c>
      <c r="E20" s="6"/>
      <c r="F20" s="7"/>
    </row>
    <row r="21" spans="1:6" ht="15">
      <c r="A21" s="18">
        <v>6</v>
      </c>
      <c r="B21" s="18"/>
      <c r="C21" s="57" t="s">
        <v>135</v>
      </c>
      <c r="D21" s="5">
        <v>3</v>
      </c>
      <c r="E21" s="6"/>
      <c r="F21" s="7"/>
    </row>
    <row r="22" spans="1:6" ht="27">
      <c r="A22" s="18">
        <v>7</v>
      </c>
      <c r="B22" s="54" t="s">
        <v>136</v>
      </c>
      <c r="C22" s="57" t="s">
        <v>137</v>
      </c>
      <c r="D22" s="5">
        <v>3.7</v>
      </c>
      <c r="E22" s="6"/>
      <c r="F22" s="7"/>
    </row>
    <row r="23" spans="1:6" ht="26">
      <c r="A23" s="18">
        <v>8</v>
      </c>
      <c r="B23" s="18"/>
      <c r="C23" s="57" t="s">
        <v>138</v>
      </c>
      <c r="D23" s="5">
        <v>3.7</v>
      </c>
      <c r="E23" s="6"/>
      <c r="F23" s="7"/>
    </row>
    <row r="24" spans="1:6" ht="15">
      <c r="A24" s="18"/>
      <c r="B24" s="18"/>
      <c r="C24" s="57" t="s">
        <v>140</v>
      </c>
      <c r="D24" s="5"/>
      <c r="E24" s="6"/>
      <c r="F24" s="7"/>
    </row>
    <row r="25" spans="1:6" ht="15">
      <c r="A25" s="18">
        <v>9</v>
      </c>
      <c r="B25" s="18"/>
      <c r="C25" s="57" t="s">
        <v>139</v>
      </c>
      <c r="D25" s="5">
        <v>1</v>
      </c>
      <c r="E25" s="6"/>
      <c r="F25" s="7"/>
    </row>
    <row r="26" spans="1:6" ht="15">
      <c r="A26" s="18">
        <v>10</v>
      </c>
      <c r="B26" s="18"/>
      <c r="C26" s="6" t="s">
        <v>35</v>
      </c>
      <c r="D26" s="5">
        <v>5.9</v>
      </c>
      <c r="E26" s="6"/>
      <c r="F26" s="7"/>
    </row>
    <row r="27" spans="1:6" ht="15">
      <c r="A27" s="18">
        <v>11</v>
      </c>
      <c r="B27" s="18"/>
      <c r="C27" s="6" t="s">
        <v>36</v>
      </c>
      <c r="D27" s="5">
        <v>2.5</v>
      </c>
      <c r="E27" s="6"/>
      <c r="F27" s="7"/>
    </row>
    <row r="28" spans="1:6" ht="15">
      <c r="A28" s="18">
        <v>12</v>
      </c>
      <c r="B28" s="18"/>
      <c r="C28" s="6" t="s">
        <v>37</v>
      </c>
      <c r="D28" s="5">
        <v>2</v>
      </c>
      <c r="E28" s="6"/>
      <c r="F28" s="7"/>
    </row>
    <row r="29" spans="1:6" ht="15">
      <c r="A29" s="18">
        <v>13</v>
      </c>
      <c r="B29" s="18"/>
      <c r="C29" s="6" t="s">
        <v>38</v>
      </c>
      <c r="D29" s="5">
        <v>2</v>
      </c>
      <c r="E29" s="6"/>
      <c r="F29" s="7"/>
    </row>
    <row r="30" spans="1:6" ht="15">
      <c r="A30" s="18">
        <v>14</v>
      </c>
      <c r="B30" s="18"/>
      <c r="C30" s="6" t="s">
        <v>39</v>
      </c>
      <c r="D30" s="5">
        <v>7.3</v>
      </c>
      <c r="E30" s="6"/>
      <c r="F30" s="7"/>
    </row>
    <row r="31" spans="1:6" ht="15">
      <c r="A31" s="18">
        <v>15</v>
      </c>
      <c r="B31" s="18"/>
      <c r="C31" s="6" t="s">
        <v>40</v>
      </c>
      <c r="D31" s="5">
        <v>4.5</v>
      </c>
      <c r="E31" s="6"/>
      <c r="F31" s="7"/>
    </row>
    <row r="32" spans="1:6" ht="26">
      <c r="A32" s="18">
        <v>16</v>
      </c>
      <c r="B32" s="18"/>
      <c r="C32" s="6" t="s">
        <v>41</v>
      </c>
      <c r="D32" s="5">
        <v>3</v>
      </c>
      <c r="E32" s="6"/>
      <c r="F32" s="7"/>
    </row>
    <row r="33" spans="1:6" ht="26">
      <c r="A33" s="18">
        <v>17</v>
      </c>
      <c r="B33" s="18"/>
      <c r="C33" s="6" t="s">
        <v>42</v>
      </c>
      <c r="D33" s="5">
        <v>3</v>
      </c>
      <c r="E33" s="6"/>
      <c r="F33" s="7"/>
    </row>
    <row r="34" spans="1:6" ht="26">
      <c r="A34" s="18">
        <v>18</v>
      </c>
      <c r="B34" s="18"/>
      <c r="C34" s="6" t="s">
        <v>43</v>
      </c>
      <c r="D34" s="5">
        <v>3</v>
      </c>
      <c r="E34" s="6"/>
      <c r="F34" s="7"/>
    </row>
    <row r="35" spans="1:6" ht="26">
      <c r="A35" s="18">
        <v>19</v>
      </c>
      <c r="B35" s="18"/>
      <c r="C35" s="6" t="s">
        <v>44</v>
      </c>
      <c r="D35" s="5">
        <v>3</v>
      </c>
      <c r="E35" s="6"/>
      <c r="F35" s="7"/>
    </row>
    <row r="36" spans="1:6" ht="26">
      <c r="A36" s="18">
        <v>20</v>
      </c>
      <c r="B36" s="18"/>
      <c r="C36" s="6" t="s">
        <v>45</v>
      </c>
      <c r="D36" s="5">
        <v>3</v>
      </c>
      <c r="E36" s="6"/>
      <c r="F36" s="7"/>
    </row>
    <row r="37" spans="1:6" ht="26">
      <c r="A37" s="18">
        <v>21</v>
      </c>
      <c r="B37" s="18"/>
      <c r="C37" s="6" t="s">
        <v>46</v>
      </c>
      <c r="D37" s="5">
        <v>3</v>
      </c>
      <c r="E37" s="6"/>
      <c r="F37" s="7"/>
    </row>
    <row r="38" spans="1:6" ht="26">
      <c r="A38" s="18">
        <v>22</v>
      </c>
      <c r="B38" s="18"/>
      <c r="C38" s="6" t="s">
        <v>47</v>
      </c>
      <c r="D38" s="5">
        <v>3</v>
      </c>
      <c r="E38" s="6"/>
      <c r="F38" s="7"/>
    </row>
    <row r="39" spans="1:6" ht="26">
      <c r="A39" s="18">
        <v>23</v>
      </c>
      <c r="B39" s="18"/>
      <c r="C39" s="6" t="s">
        <v>48</v>
      </c>
      <c r="D39" s="5">
        <v>3</v>
      </c>
      <c r="E39" s="6"/>
      <c r="F39" s="7"/>
    </row>
    <row r="40" spans="1:6" ht="26">
      <c r="A40" s="18">
        <v>24</v>
      </c>
      <c r="B40" s="18"/>
      <c r="C40" s="6" t="s">
        <v>49</v>
      </c>
      <c r="D40" s="5">
        <v>3</v>
      </c>
      <c r="E40" s="6"/>
      <c r="F40" s="7"/>
    </row>
    <row r="41" spans="1:6" ht="26">
      <c r="A41" s="18">
        <v>25</v>
      </c>
      <c r="B41" s="18"/>
      <c r="C41" s="6" t="s">
        <v>50</v>
      </c>
      <c r="D41" s="5">
        <v>3</v>
      </c>
      <c r="E41" s="6"/>
      <c r="F41" s="7"/>
    </row>
    <row r="42" spans="1:6" ht="26">
      <c r="A42" s="18">
        <v>26</v>
      </c>
      <c r="B42" s="18"/>
      <c r="C42" s="6" t="s">
        <v>51</v>
      </c>
      <c r="D42" s="5">
        <v>3</v>
      </c>
      <c r="E42" s="6"/>
      <c r="F42" s="7"/>
    </row>
    <row r="43" spans="1:6" ht="26">
      <c r="A43" s="18">
        <v>27</v>
      </c>
      <c r="B43" s="18"/>
      <c r="C43" s="6" t="s">
        <v>52</v>
      </c>
      <c r="D43" s="5">
        <v>4</v>
      </c>
      <c r="E43" s="6"/>
      <c r="F43" s="7"/>
    </row>
    <row r="44" spans="1:6" ht="15">
      <c r="A44" s="18">
        <v>28</v>
      </c>
      <c r="B44" s="18"/>
      <c r="C44" s="6" t="s">
        <v>53</v>
      </c>
      <c r="D44" s="5">
        <v>3</v>
      </c>
      <c r="E44" s="6"/>
      <c r="F44" s="7"/>
    </row>
    <row r="45" spans="1:6" ht="15">
      <c r="A45" s="18">
        <v>29</v>
      </c>
      <c r="B45" s="18"/>
      <c r="C45" s="6" t="s">
        <v>54</v>
      </c>
      <c r="D45" s="5">
        <v>3</v>
      </c>
      <c r="E45" s="6"/>
      <c r="F45" s="7"/>
    </row>
    <row r="46" spans="1:6" ht="15">
      <c r="A46" s="18">
        <v>30</v>
      </c>
      <c r="B46" s="18"/>
      <c r="C46" s="6" t="s">
        <v>55</v>
      </c>
      <c r="D46" s="5">
        <v>4.2</v>
      </c>
      <c r="E46" s="6"/>
      <c r="F46" s="7"/>
    </row>
    <row r="47" spans="1:6" ht="15">
      <c r="A47" s="18">
        <v>31</v>
      </c>
      <c r="B47" s="18"/>
      <c r="C47" s="6" t="s">
        <v>56</v>
      </c>
      <c r="D47" s="5">
        <v>4</v>
      </c>
      <c r="E47" s="6"/>
      <c r="F47" s="7"/>
    </row>
    <row r="48" spans="1:6" ht="26">
      <c r="A48" s="18">
        <v>32</v>
      </c>
      <c r="B48" s="18"/>
      <c r="C48" s="6" t="s">
        <v>57</v>
      </c>
      <c r="D48" s="5">
        <v>3</v>
      </c>
      <c r="E48" s="6"/>
      <c r="F48" s="7"/>
    </row>
    <row r="49" spans="1:6" ht="26">
      <c r="A49" s="18">
        <v>33</v>
      </c>
      <c r="B49" s="18"/>
      <c r="C49" s="6" t="s">
        <v>58</v>
      </c>
      <c r="D49" s="5">
        <v>3</v>
      </c>
      <c r="E49" s="6"/>
      <c r="F49" s="7"/>
    </row>
    <row r="50" spans="1:6" ht="26">
      <c r="A50" s="18">
        <v>34</v>
      </c>
      <c r="B50" s="18"/>
      <c r="C50" s="6" t="s">
        <v>59</v>
      </c>
      <c r="D50" s="5">
        <v>4</v>
      </c>
      <c r="E50" s="6"/>
      <c r="F50" s="7"/>
    </row>
    <row r="51" spans="1:6" ht="26">
      <c r="A51" s="18">
        <v>35</v>
      </c>
      <c r="B51" s="18"/>
      <c r="C51" s="6" t="s">
        <v>60</v>
      </c>
      <c r="D51" s="5">
        <v>4</v>
      </c>
      <c r="E51" s="6"/>
      <c r="F51" s="7"/>
    </row>
    <row r="52" spans="1:6" ht="26">
      <c r="A52" s="18">
        <v>36</v>
      </c>
      <c r="B52" s="18"/>
      <c r="C52" s="6" t="s">
        <v>61</v>
      </c>
      <c r="D52" s="5">
        <v>4</v>
      </c>
      <c r="E52" s="6"/>
      <c r="F52" s="7"/>
    </row>
    <row r="53" spans="1:6" ht="26">
      <c r="A53" s="18">
        <v>37</v>
      </c>
      <c r="B53" s="18"/>
      <c r="C53" s="6" t="s">
        <v>62</v>
      </c>
      <c r="D53" s="5">
        <v>4</v>
      </c>
      <c r="E53" s="6"/>
      <c r="F53" s="7"/>
    </row>
    <row r="54" spans="1:6" ht="27" customHeight="1">
      <c r="A54" s="22" t="s">
        <v>63</v>
      </c>
      <c r="B54" s="22"/>
      <c r="C54" s="22"/>
      <c r="D54" s="14">
        <f>SUM(D15:D53)/22</f>
        <v>6.4909090909090903</v>
      </c>
      <c r="E54" s="14">
        <f>SUM(E15:E53)/22</f>
        <v>0</v>
      </c>
      <c r="F54" s="23"/>
    </row>
    <row r="55" spans="1:6">
      <c r="A55" s="24" t="s">
        <v>64</v>
      </c>
      <c r="B55" s="55"/>
      <c r="C55" s="24"/>
      <c r="D55" s="24"/>
      <c r="E55" s="24"/>
      <c r="F55" s="25"/>
    </row>
  </sheetData>
  <mergeCells count="13">
    <mergeCell ref="A11:F11"/>
    <mergeCell ref="C12:F12"/>
    <mergeCell ref="A13:F13"/>
    <mergeCell ref="C6:F6"/>
    <mergeCell ref="E7:F7"/>
    <mergeCell ref="C8:F8"/>
    <mergeCell ref="C9:F9"/>
    <mergeCell ref="C10:F10"/>
    <mergeCell ref="A1:F1"/>
    <mergeCell ref="A2:F2"/>
    <mergeCell ref="D3:E3"/>
    <mergeCell ref="D4:E4"/>
    <mergeCell ref="D5:E5"/>
  </mergeCells>
  <phoneticPr fontId="12" type="noConversion"/>
  <pageMargins left="0.55000000000000004" right="0.196527777777778" top="0.74791666666666701" bottom="0.74791666666666701" header="0.31388888888888899" footer="0.31388888888888899"/>
  <pageSetup paperSize="9" firstPageNumber="4294963191" orientation="portrait" useFirstPageNumber="1" horizontalDpi="300" verticalDpi="300" r:id="rId1"/>
  <headerFooter alignWithMargins="0">
    <oddHeader>&amp;L&amp;G&amp;R&amp;"宋体,加粗"
文档编号：&amp;K00+000P2015P00020-00-06-XXX</oddHeader>
    <oddFooter>&amp;C第 &amp;P 页，共 &amp;N 页</oddFooter>
  </headerFooter>
  <legacyDrawingHF r:id="rId2"/>
</worksheet>
</file>

<file path=xl/worksheets/sheet2.xml><?xml version="1.0" encoding="utf-8"?>
<worksheet xmlns="http://schemas.openxmlformats.org/spreadsheetml/2006/main" xmlns:r="http://schemas.openxmlformats.org/officeDocument/2006/relationships">
  <dimension ref="A1:Y44"/>
  <sheetViews>
    <sheetView zoomScale="70" zoomScaleNormal="70" workbookViewId="0">
      <pane xSplit="4" ySplit="2" topLeftCell="E3" activePane="bottomRight" state="frozen"/>
      <selection pane="topRight"/>
      <selection pane="bottomLeft"/>
      <selection pane="bottomRight" activeCell="C3" sqref="C3"/>
    </sheetView>
  </sheetViews>
  <sheetFormatPr defaultColWidth="9" defaultRowHeight="14"/>
  <cols>
    <col min="3" max="3" width="33.453125" customWidth="1"/>
    <col min="4" max="4" width="61.08984375" customWidth="1"/>
    <col min="13" max="13" width="10.1796875" customWidth="1"/>
    <col min="14" max="14" width="10.453125" customWidth="1"/>
    <col min="15" max="15" width="11" customWidth="1"/>
  </cols>
  <sheetData>
    <row r="1" spans="1:25" ht="39" customHeight="1">
      <c r="A1" s="43" t="s">
        <v>22</v>
      </c>
      <c r="B1" s="47" t="s">
        <v>65</v>
      </c>
      <c r="C1" s="43" t="s">
        <v>66</v>
      </c>
      <c r="D1" s="43" t="s">
        <v>67</v>
      </c>
      <c r="E1" s="43" t="s">
        <v>68</v>
      </c>
      <c r="F1" s="43"/>
      <c r="G1" s="44" t="s">
        <v>69</v>
      </c>
      <c r="H1" s="45"/>
      <c r="I1" s="43" t="s">
        <v>70</v>
      </c>
      <c r="J1" s="43"/>
      <c r="K1" s="43"/>
      <c r="L1" s="43" t="s">
        <v>71</v>
      </c>
      <c r="M1" s="43"/>
      <c r="N1" s="44" t="s">
        <v>72</v>
      </c>
      <c r="O1" s="45"/>
      <c r="P1" s="44" t="s">
        <v>73</v>
      </c>
      <c r="Q1" s="46"/>
      <c r="R1" s="45"/>
      <c r="S1" s="43" t="s">
        <v>74</v>
      </c>
      <c r="W1" s="12"/>
      <c r="X1" s="12"/>
      <c r="Y1" s="12"/>
    </row>
    <row r="2" spans="1:25" ht="26">
      <c r="A2" s="43"/>
      <c r="B2" s="48"/>
      <c r="C2" s="43"/>
      <c r="D2" s="43"/>
      <c r="E2" s="3" t="s">
        <v>75</v>
      </c>
      <c r="F2" s="3" t="s">
        <v>76</v>
      </c>
      <c r="G2" s="4" t="s">
        <v>77</v>
      </c>
      <c r="H2" s="4" t="s">
        <v>78</v>
      </c>
      <c r="I2" s="3" t="s">
        <v>79</v>
      </c>
      <c r="J2" s="3" t="s">
        <v>80</v>
      </c>
      <c r="K2" s="3" t="s">
        <v>81</v>
      </c>
      <c r="L2" s="3" t="s">
        <v>82</v>
      </c>
      <c r="M2" s="4" t="s">
        <v>83</v>
      </c>
      <c r="N2" s="4" t="s">
        <v>84</v>
      </c>
      <c r="O2" s="4" t="s">
        <v>85</v>
      </c>
      <c r="P2" s="4" t="s">
        <v>86</v>
      </c>
      <c r="Q2" s="4" t="s">
        <v>87</v>
      </c>
      <c r="R2" s="4" t="s">
        <v>88</v>
      </c>
      <c r="S2" s="50"/>
      <c r="T2" s="12"/>
      <c r="U2" s="12"/>
      <c r="V2" s="13"/>
      <c r="W2" s="12"/>
      <c r="X2" s="12"/>
      <c r="Y2" s="12"/>
    </row>
    <row r="3" spans="1:25" ht="180">
      <c r="A3" s="5">
        <v>1</v>
      </c>
      <c r="B3" s="49"/>
      <c r="C3" s="6" t="s">
        <v>126</v>
      </c>
      <c r="D3" s="7" t="s">
        <v>89</v>
      </c>
      <c r="E3" s="6">
        <v>0.5</v>
      </c>
      <c r="F3" s="6">
        <v>1</v>
      </c>
      <c r="G3" s="6">
        <v>0</v>
      </c>
      <c r="H3" s="6">
        <v>0</v>
      </c>
      <c r="I3" s="5">
        <v>0</v>
      </c>
      <c r="J3" s="5">
        <v>0</v>
      </c>
      <c r="K3" s="5">
        <v>0.5</v>
      </c>
      <c r="L3" s="6">
        <v>0</v>
      </c>
      <c r="M3" s="6">
        <v>2</v>
      </c>
      <c r="N3" s="6">
        <v>0</v>
      </c>
      <c r="O3" s="6">
        <v>0</v>
      </c>
      <c r="P3" s="5">
        <v>1</v>
      </c>
      <c r="Q3" s="5">
        <v>2</v>
      </c>
      <c r="R3" s="5">
        <v>2</v>
      </c>
      <c r="S3" s="5">
        <f>SUM(E3:R3)</f>
        <v>9</v>
      </c>
    </row>
    <row r="4" spans="1:25" ht="26">
      <c r="A4" s="5">
        <v>2</v>
      </c>
      <c r="B4" s="49"/>
      <c r="C4" s="6" t="s">
        <v>27</v>
      </c>
      <c r="D4" s="7" t="s">
        <v>90</v>
      </c>
      <c r="E4" s="6">
        <v>0</v>
      </c>
      <c r="F4" s="6">
        <v>0</v>
      </c>
      <c r="G4" s="6">
        <v>0</v>
      </c>
      <c r="H4" s="6">
        <v>0</v>
      </c>
      <c r="I4" s="5">
        <v>0</v>
      </c>
      <c r="J4" s="5">
        <v>0</v>
      </c>
      <c r="K4" s="5">
        <v>0</v>
      </c>
      <c r="L4" s="6">
        <v>0</v>
      </c>
      <c r="M4" s="6">
        <v>0</v>
      </c>
      <c r="N4" s="6">
        <v>0</v>
      </c>
      <c r="O4" s="6">
        <v>3</v>
      </c>
      <c r="P4" s="5">
        <v>0.5</v>
      </c>
      <c r="Q4" s="5">
        <v>1</v>
      </c>
      <c r="R4" s="5">
        <v>2</v>
      </c>
      <c r="S4" s="5">
        <f>SUM(E4:R4)</f>
        <v>6.5</v>
      </c>
    </row>
    <row r="5" spans="1:25" ht="60">
      <c r="A5" s="5">
        <v>3</v>
      </c>
      <c r="B5" s="49"/>
      <c r="C5" s="6" t="s">
        <v>28</v>
      </c>
      <c r="D5" s="7" t="s">
        <v>91</v>
      </c>
      <c r="E5" s="6">
        <v>0.5</v>
      </c>
      <c r="F5" s="6">
        <v>0.5</v>
      </c>
      <c r="G5" s="6">
        <v>0</v>
      </c>
      <c r="H5" s="6">
        <v>0</v>
      </c>
      <c r="I5" s="5">
        <v>0</v>
      </c>
      <c r="J5" s="5">
        <v>0</v>
      </c>
      <c r="K5" s="5">
        <v>0.5</v>
      </c>
      <c r="L5" s="6">
        <v>0</v>
      </c>
      <c r="M5" s="6">
        <v>1.5</v>
      </c>
      <c r="N5" s="6">
        <v>0</v>
      </c>
      <c r="O5" s="6">
        <v>1</v>
      </c>
      <c r="P5" s="5">
        <v>0.5</v>
      </c>
      <c r="Q5" s="5">
        <v>1</v>
      </c>
      <c r="R5" s="5">
        <v>1</v>
      </c>
      <c r="S5" s="5">
        <f t="shared" ref="S5:S13" si="0">SUM(E5:R5)</f>
        <v>6.5</v>
      </c>
    </row>
    <row r="6" spans="1:25" ht="45">
      <c r="A6" s="5">
        <v>4</v>
      </c>
      <c r="B6" s="49"/>
      <c r="C6" s="6" t="s">
        <v>29</v>
      </c>
      <c r="D6" s="7" t="s">
        <v>92</v>
      </c>
      <c r="E6" s="6">
        <v>0.5</v>
      </c>
      <c r="F6" s="6">
        <v>0.5</v>
      </c>
      <c r="G6" s="6">
        <v>0</v>
      </c>
      <c r="H6" s="6">
        <v>0</v>
      </c>
      <c r="I6" s="5">
        <v>0</v>
      </c>
      <c r="J6" s="5">
        <v>0</v>
      </c>
      <c r="K6" s="5">
        <v>0.5</v>
      </c>
      <c r="L6" s="6">
        <v>0</v>
      </c>
      <c r="M6" s="6">
        <v>1.5</v>
      </c>
      <c r="N6" s="6">
        <v>0</v>
      </c>
      <c r="O6" s="6">
        <v>1</v>
      </c>
      <c r="P6" s="5">
        <v>0.5</v>
      </c>
      <c r="Q6" s="5">
        <v>1</v>
      </c>
      <c r="R6" s="5">
        <v>1</v>
      </c>
      <c r="S6" s="5">
        <f t="shared" si="0"/>
        <v>6.5</v>
      </c>
    </row>
    <row r="7" spans="1:25" ht="375">
      <c r="A7" s="5">
        <v>5</v>
      </c>
      <c r="B7" s="49"/>
      <c r="C7" s="6" t="s">
        <v>30</v>
      </c>
      <c r="D7" s="7" t="s">
        <v>93</v>
      </c>
      <c r="E7" s="6">
        <v>0.1</v>
      </c>
      <c r="F7" s="5">
        <v>0.1</v>
      </c>
      <c r="G7" s="6">
        <v>0.1</v>
      </c>
      <c r="H7" s="6">
        <v>0.2</v>
      </c>
      <c r="I7" s="5">
        <v>0</v>
      </c>
      <c r="J7" s="5">
        <v>0</v>
      </c>
      <c r="K7" s="5">
        <v>0.5</v>
      </c>
      <c r="L7" s="6">
        <v>1</v>
      </c>
      <c r="M7" s="6">
        <v>1</v>
      </c>
      <c r="N7" s="6">
        <v>0</v>
      </c>
      <c r="O7" s="6">
        <v>0</v>
      </c>
      <c r="P7" s="5">
        <v>0.5</v>
      </c>
      <c r="Q7" s="5">
        <v>1</v>
      </c>
      <c r="R7" s="5">
        <v>1</v>
      </c>
      <c r="S7" s="5">
        <f t="shared" si="0"/>
        <v>5.5</v>
      </c>
    </row>
    <row r="8" spans="1:25" ht="105">
      <c r="A8" s="5">
        <v>6</v>
      </c>
      <c r="B8" s="49"/>
      <c r="C8" s="6" t="s">
        <v>31</v>
      </c>
      <c r="D8" s="7" t="s">
        <v>94</v>
      </c>
      <c r="E8" s="5">
        <v>0.1</v>
      </c>
      <c r="F8" s="6">
        <v>0.1</v>
      </c>
      <c r="G8" s="5">
        <v>0</v>
      </c>
      <c r="H8" s="5">
        <v>0</v>
      </c>
      <c r="I8" s="5">
        <v>0</v>
      </c>
      <c r="J8" s="5">
        <v>0</v>
      </c>
      <c r="K8" s="5">
        <v>0.1</v>
      </c>
      <c r="L8" s="6">
        <v>0.5</v>
      </c>
      <c r="M8" s="6">
        <v>0.5</v>
      </c>
      <c r="N8" s="6">
        <v>0</v>
      </c>
      <c r="O8" s="6">
        <v>0</v>
      </c>
      <c r="P8" s="5">
        <v>0.2</v>
      </c>
      <c r="Q8" s="5">
        <v>0.5</v>
      </c>
      <c r="R8" s="5">
        <v>1</v>
      </c>
      <c r="S8" s="5">
        <f t="shared" si="0"/>
        <v>3</v>
      </c>
    </row>
    <row r="9" spans="1:25" ht="90">
      <c r="A9" s="5">
        <v>7</v>
      </c>
      <c r="B9" s="49"/>
      <c r="C9" s="6" t="s">
        <v>32</v>
      </c>
      <c r="D9" s="7" t="s">
        <v>95</v>
      </c>
      <c r="E9" s="6">
        <v>0.1</v>
      </c>
      <c r="F9" s="6">
        <v>0.1</v>
      </c>
      <c r="G9" s="6">
        <v>0</v>
      </c>
      <c r="H9" s="6">
        <v>0</v>
      </c>
      <c r="I9" s="5">
        <v>0</v>
      </c>
      <c r="J9" s="5">
        <v>0</v>
      </c>
      <c r="K9" s="5">
        <v>0</v>
      </c>
      <c r="L9" s="6">
        <v>0.5</v>
      </c>
      <c r="M9" s="6">
        <v>0.5</v>
      </c>
      <c r="N9" s="6">
        <v>0</v>
      </c>
      <c r="O9" s="6">
        <v>0</v>
      </c>
      <c r="P9" s="5">
        <v>0.5</v>
      </c>
      <c r="Q9" s="5">
        <v>1</v>
      </c>
      <c r="R9" s="5">
        <v>1</v>
      </c>
      <c r="S9" s="5">
        <f t="shared" si="0"/>
        <v>3.7</v>
      </c>
    </row>
    <row r="10" spans="1:25" ht="120">
      <c r="A10" s="5">
        <v>8</v>
      </c>
      <c r="B10" s="49"/>
      <c r="C10" s="6" t="s">
        <v>33</v>
      </c>
      <c r="D10" s="7" t="s">
        <v>96</v>
      </c>
      <c r="E10" s="6">
        <v>0.1</v>
      </c>
      <c r="F10" s="6">
        <v>0.1</v>
      </c>
      <c r="G10" s="6">
        <v>0</v>
      </c>
      <c r="H10" s="6">
        <v>0</v>
      </c>
      <c r="I10" s="5">
        <v>0</v>
      </c>
      <c r="J10" s="5">
        <v>0</v>
      </c>
      <c r="K10" s="5">
        <v>0</v>
      </c>
      <c r="L10" s="6">
        <v>0.5</v>
      </c>
      <c r="M10" s="6">
        <v>0.5</v>
      </c>
      <c r="N10" s="6">
        <v>0</v>
      </c>
      <c r="O10" s="6">
        <v>0</v>
      </c>
      <c r="P10" s="5">
        <v>0.5</v>
      </c>
      <c r="Q10" s="5">
        <v>1</v>
      </c>
      <c r="R10" s="5">
        <v>1</v>
      </c>
      <c r="S10" s="5">
        <f t="shared" si="0"/>
        <v>3.7</v>
      </c>
    </row>
    <row r="11" spans="1:25" ht="15">
      <c r="A11" s="5">
        <v>9</v>
      </c>
      <c r="B11" s="49"/>
      <c r="C11" s="6" t="s">
        <v>34</v>
      </c>
      <c r="D11" s="7" t="s">
        <v>97</v>
      </c>
      <c r="E11" s="5">
        <v>0.1</v>
      </c>
      <c r="F11" s="6">
        <v>0.1</v>
      </c>
      <c r="G11" s="5">
        <v>0</v>
      </c>
      <c r="H11" s="5">
        <v>0</v>
      </c>
      <c r="I11" s="5">
        <v>0</v>
      </c>
      <c r="J11" s="5">
        <v>0</v>
      </c>
      <c r="K11" s="5">
        <v>0.5</v>
      </c>
      <c r="L11" s="6">
        <v>0</v>
      </c>
      <c r="M11" s="5">
        <v>0.3</v>
      </c>
      <c r="N11" s="6">
        <v>0</v>
      </c>
      <c r="O11" s="6">
        <v>0</v>
      </c>
      <c r="P11" s="5">
        <v>0</v>
      </c>
      <c r="Q11" s="5">
        <v>0</v>
      </c>
      <c r="R11" s="5">
        <v>0</v>
      </c>
      <c r="S11" s="5">
        <f t="shared" si="0"/>
        <v>1</v>
      </c>
    </row>
    <row r="12" spans="1:25" ht="30">
      <c r="A12" s="5">
        <v>10</v>
      </c>
      <c r="B12" s="49"/>
      <c r="C12" s="6" t="s">
        <v>35</v>
      </c>
      <c r="D12" s="7" t="s">
        <v>98</v>
      </c>
      <c r="E12" s="5">
        <v>0.1</v>
      </c>
      <c r="F12" s="6">
        <v>0.1</v>
      </c>
      <c r="G12" s="5">
        <v>0</v>
      </c>
      <c r="H12" s="5">
        <v>0</v>
      </c>
      <c r="I12" s="5">
        <v>0</v>
      </c>
      <c r="J12" s="5">
        <v>0</v>
      </c>
      <c r="K12" s="5">
        <v>0.5</v>
      </c>
      <c r="L12" s="6">
        <v>0</v>
      </c>
      <c r="M12" s="6">
        <v>4</v>
      </c>
      <c r="N12" s="6">
        <v>0</v>
      </c>
      <c r="O12" s="6">
        <v>0</v>
      </c>
      <c r="P12" s="5">
        <v>0.2</v>
      </c>
      <c r="Q12" s="5">
        <v>0.5</v>
      </c>
      <c r="R12" s="5">
        <v>0.5</v>
      </c>
      <c r="S12" s="5">
        <f t="shared" si="0"/>
        <v>5.9</v>
      </c>
    </row>
    <row r="13" spans="1:25" ht="15">
      <c r="A13" s="5">
        <v>11</v>
      </c>
      <c r="B13" s="49"/>
      <c r="C13" s="6" t="s">
        <v>36</v>
      </c>
      <c r="D13" s="7" t="s">
        <v>99</v>
      </c>
      <c r="E13" s="6">
        <v>0.1</v>
      </c>
      <c r="F13" s="6">
        <v>0.1</v>
      </c>
      <c r="G13" s="6">
        <v>0</v>
      </c>
      <c r="H13" s="6">
        <v>0</v>
      </c>
      <c r="I13" s="5">
        <v>0</v>
      </c>
      <c r="J13" s="5">
        <v>0</v>
      </c>
      <c r="K13" s="5">
        <v>0.1</v>
      </c>
      <c r="L13" s="6">
        <v>0.5</v>
      </c>
      <c r="M13" s="6">
        <v>0.5</v>
      </c>
      <c r="N13" s="6">
        <v>0</v>
      </c>
      <c r="O13" s="6">
        <v>0</v>
      </c>
      <c r="P13" s="5">
        <v>0.2</v>
      </c>
      <c r="Q13" s="5">
        <v>0.5</v>
      </c>
      <c r="R13" s="5">
        <v>0.5</v>
      </c>
      <c r="S13" s="5">
        <f t="shared" si="0"/>
        <v>2.5</v>
      </c>
    </row>
    <row r="14" spans="1:25" ht="15">
      <c r="A14" s="5">
        <v>12</v>
      </c>
      <c r="B14" s="49"/>
      <c r="C14" s="6" t="s">
        <v>37</v>
      </c>
      <c r="D14" s="7" t="s">
        <v>100</v>
      </c>
      <c r="E14" s="6">
        <v>0.1</v>
      </c>
      <c r="F14" s="6">
        <v>0.1</v>
      </c>
      <c r="G14" s="6">
        <v>0</v>
      </c>
      <c r="H14" s="6">
        <v>0</v>
      </c>
      <c r="I14" s="5">
        <v>0</v>
      </c>
      <c r="J14" s="5">
        <v>0</v>
      </c>
      <c r="K14" s="5">
        <v>0.1</v>
      </c>
      <c r="L14" s="6">
        <v>0.2</v>
      </c>
      <c r="M14" s="6">
        <v>0.3</v>
      </c>
      <c r="N14" s="6">
        <v>0</v>
      </c>
      <c r="O14" s="6">
        <v>0</v>
      </c>
      <c r="P14" s="5">
        <v>0.2</v>
      </c>
      <c r="Q14" s="5">
        <v>0.5</v>
      </c>
      <c r="R14" s="5">
        <v>0.5</v>
      </c>
      <c r="S14" s="5">
        <f t="shared" ref="S14:S39" si="1">SUM(E14:R14)</f>
        <v>2</v>
      </c>
    </row>
    <row r="15" spans="1:25" ht="15">
      <c r="A15" s="5">
        <v>13</v>
      </c>
      <c r="B15" s="49"/>
      <c r="C15" s="6" t="s">
        <v>38</v>
      </c>
      <c r="D15" s="7" t="s">
        <v>101</v>
      </c>
      <c r="E15" s="6">
        <v>0.1</v>
      </c>
      <c r="F15" s="6">
        <v>0.1</v>
      </c>
      <c r="G15" s="6">
        <v>0</v>
      </c>
      <c r="H15" s="6">
        <v>0</v>
      </c>
      <c r="I15" s="5">
        <v>0</v>
      </c>
      <c r="J15" s="5">
        <v>0</v>
      </c>
      <c r="K15" s="5">
        <v>0.1</v>
      </c>
      <c r="L15" s="6">
        <v>0.2</v>
      </c>
      <c r="M15" s="6">
        <v>0.3</v>
      </c>
      <c r="N15" s="6">
        <v>0</v>
      </c>
      <c r="O15" s="6">
        <v>0</v>
      </c>
      <c r="P15" s="5">
        <v>0.2</v>
      </c>
      <c r="Q15" s="5">
        <v>0.5</v>
      </c>
      <c r="R15" s="5">
        <v>0.5</v>
      </c>
      <c r="S15" s="5">
        <f t="shared" si="1"/>
        <v>2</v>
      </c>
    </row>
    <row r="16" spans="1:25" ht="15">
      <c r="A16" s="5">
        <v>14</v>
      </c>
      <c r="B16" s="49"/>
      <c r="C16" s="6" t="s">
        <v>39</v>
      </c>
      <c r="D16" s="7" t="s">
        <v>102</v>
      </c>
      <c r="E16" s="6">
        <v>0.1</v>
      </c>
      <c r="F16" s="6">
        <v>0.1</v>
      </c>
      <c r="G16" s="6">
        <v>0</v>
      </c>
      <c r="H16" s="6">
        <v>0</v>
      </c>
      <c r="I16" s="5">
        <v>0</v>
      </c>
      <c r="J16" s="5">
        <v>0</v>
      </c>
      <c r="K16" s="5">
        <v>0.1</v>
      </c>
      <c r="L16" s="6">
        <v>0</v>
      </c>
      <c r="M16" s="6">
        <v>0</v>
      </c>
      <c r="N16" s="6">
        <v>0</v>
      </c>
      <c r="O16" s="6">
        <v>0</v>
      </c>
      <c r="P16" s="5">
        <v>1</v>
      </c>
      <c r="Q16" s="5">
        <v>3</v>
      </c>
      <c r="R16" s="5">
        <v>3</v>
      </c>
      <c r="S16" s="5">
        <f t="shared" si="1"/>
        <v>7.3</v>
      </c>
    </row>
    <row r="17" spans="1:19" ht="90">
      <c r="A17" s="5">
        <v>15</v>
      </c>
      <c r="B17" s="49"/>
      <c r="C17" s="6" t="s">
        <v>40</v>
      </c>
      <c r="D17" s="7" t="s">
        <v>103</v>
      </c>
      <c r="E17" s="6">
        <v>0.3</v>
      </c>
      <c r="F17" s="6">
        <v>0.2</v>
      </c>
      <c r="G17" s="6">
        <v>0</v>
      </c>
      <c r="H17" s="6">
        <v>0</v>
      </c>
      <c r="I17" s="5">
        <v>0</v>
      </c>
      <c r="J17" s="5">
        <v>2</v>
      </c>
      <c r="K17" s="5">
        <v>0</v>
      </c>
      <c r="L17" s="6">
        <v>0</v>
      </c>
      <c r="M17" s="6">
        <v>0</v>
      </c>
      <c r="N17" s="6">
        <v>0</v>
      </c>
      <c r="O17" s="6">
        <v>0</v>
      </c>
      <c r="P17" s="5">
        <v>0.5</v>
      </c>
      <c r="Q17" s="5">
        <v>0.5</v>
      </c>
      <c r="R17" s="5">
        <v>1</v>
      </c>
      <c r="S17" s="5">
        <f t="shared" si="1"/>
        <v>4.5</v>
      </c>
    </row>
    <row r="18" spans="1:19" ht="30">
      <c r="A18" s="5">
        <v>16</v>
      </c>
      <c r="B18" s="49"/>
      <c r="C18" s="6" t="s">
        <v>41</v>
      </c>
      <c r="D18" s="7" t="s">
        <v>104</v>
      </c>
      <c r="E18" s="6">
        <v>0.1</v>
      </c>
      <c r="F18" s="6">
        <v>0.1</v>
      </c>
      <c r="G18" s="6">
        <v>0</v>
      </c>
      <c r="H18" s="6">
        <v>0</v>
      </c>
      <c r="I18" s="5">
        <v>0</v>
      </c>
      <c r="J18" s="5">
        <v>0</v>
      </c>
      <c r="K18" s="5">
        <v>0</v>
      </c>
      <c r="L18" s="6">
        <v>0.5</v>
      </c>
      <c r="M18" s="6">
        <v>0.5</v>
      </c>
      <c r="N18" s="6">
        <v>0</v>
      </c>
      <c r="O18" s="6">
        <v>0</v>
      </c>
      <c r="P18" s="5">
        <v>0.3</v>
      </c>
      <c r="Q18" s="5">
        <v>0.5</v>
      </c>
      <c r="R18" s="5">
        <v>1</v>
      </c>
      <c r="S18" s="5">
        <f t="shared" si="1"/>
        <v>3</v>
      </c>
    </row>
    <row r="19" spans="1:19" ht="30">
      <c r="A19" s="5">
        <v>17</v>
      </c>
      <c r="B19" s="49"/>
      <c r="C19" s="6" t="s">
        <v>42</v>
      </c>
      <c r="D19" s="7" t="s">
        <v>105</v>
      </c>
      <c r="E19" s="6">
        <v>0.1</v>
      </c>
      <c r="F19" s="6">
        <v>0.1</v>
      </c>
      <c r="G19" s="6">
        <v>0</v>
      </c>
      <c r="H19" s="6">
        <v>0</v>
      </c>
      <c r="I19" s="5">
        <v>0</v>
      </c>
      <c r="J19" s="5">
        <v>0</v>
      </c>
      <c r="K19" s="5">
        <v>0</v>
      </c>
      <c r="L19" s="6">
        <v>0.5</v>
      </c>
      <c r="M19" s="6">
        <v>0.5</v>
      </c>
      <c r="N19" s="6">
        <v>0</v>
      </c>
      <c r="O19" s="6">
        <v>0</v>
      </c>
      <c r="P19" s="5">
        <v>0.3</v>
      </c>
      <c r="Q19" s="5">
        <v>0.5</v>
      </c>
      <c r="R19" s="5">
        <v>1</v>
      </c>
      <c r="S19" s="5">
        <f t="shared" si="1"/>
        <v>3</v>
      </c>
    </row>
    <row r="20" spans="1:19" ht="30">
      <c r="A20" s="5">
        <v>18</v>
      </c>
      <c r="B20" s="49"/>
      <c r="C20" s="6" t="s">
        <v>43</v>
      </c>
      <c r="D20" s="7" t="s">
        <v>106</v>
      </c>
      <c r="E20" s="6">
        <v>0.1</v>
      </c>
      <c r="F20" s="6">
        <v>0.1</v>
      </c>
      <c r="G20" s="6">
        <v>0</v>
      </c>
      <c r="H20" s="6">
        <v>0</v>
      </c>
      <c r="I20" s="5">
        <v>0</v>
      </c>
      <c r="J20" s="5">
        <v>0</v>
      </c>
      <c r="K20" s="5">
        <v>0</v>
      </c>
      <c r="L20" s="6">
        <v>0.5</v>
      </c>
      <c r="M20" s="6">
        <v>0.5</v>
      </c>
      <c r="N20" s="6">
        <v>0</v>
      </c>
      <c r="O20" s="6">
        <v>0</v>
      </c>
      <c r="P20" s="5">
        <v>0.3</v>
      </c>
      <c r="Q20" s="5">
        <v>0.5</v>
      </c>
      <c r="R20" s="5">
        <v>1</v>
      </c>
      <c r="S20" s="5">
        <f t="shared" si="1"/>
        <v>3</v>
      </c>
    </row>
    <row r="21" spans="1:19" ht="30">
      <c r="A21" s="5">
        <v>19</v>
      </c>
      <c r="B21" s="49"/>
      <c r="C21" s="6" t="s">
        <v>44</v>
      </c>
      <c r="D21" s="7" t="s">
        <v>107</v>
      </c>
      <c r="E21" s="6">
        <v>0.1</v>
      </c>
      <c r="F21" s="6">
        <v>0.1</v>
      </c>
      <c r="G21" s="6">
        <v>0</v>
      </c>
      <c r="H21" s="6">
        <v>0</v>
      </c>
      <c r="I21" s="5">
        <v>0</v>
      </c>
      <c r="J21" s="5">
        <v>0</v>
      </c>
      <c r="K21" s="5">
        <v>0</v>
      </c>
      <c r="L21" s="6">
        <v>0.5</v>
      </c>
      <c r="M21" s="6">
        <v>0.5</v>
      </c>
      <c r="N21" s="6">
        <v>0</v>
      </c>
      <c r="O21" s="6">
        <v>0</v>
      </c>
      <c r="P21" s="5">
        <v>0.3</v>
      </c>
      <c r="Q21" s="5">
        <v>0.5</v>
      </c>
      <c r="R21" s="5">
        <v>1</v>
      </c>
      <c r="S21" s="5">
        <f t="shared" si="1"/>
        <v>3</v>
      </c>
    </row>
    <row r="22" spans="1:19" ht="30">
      <c r="A22" s="5">
        <v>20</v>
      </c>
      <c r="B22" s="49"/>
      <c r="C22" s="6" t="s">
        <v>45</v>
      </c>
      <c r="D22" s="7" t="s">
        <v>108</v>
      </c>
      <c r="E22" s="6">
        <v>0.1</v>
      </c>
      <c r="F22" s="6">
        <v>0.1</v>
      </c>
      <c r="G22" s="6">
        <v>0</v>
      </c>
      <c r="H22" s="6">
        <v>0</v>
      </c>
      <c r="I22" s="5">
        <v>0</v>
      </c>
      <c r="J22" s="5">
        <v>0</v>
      </c>
      <c r="K22" s="5">
        <v>0</v>
      </c>
      <c r="L22" s="6">
        <v>0.5</v>
      </c>
      <c r="M22" s="6">
        <v>0.5</v>
      </c>
      <c r="N22" s="6">
        <v>0</v>
      </c>
      <c r="O22" s="6">
        <v>0</v>
      </c>
      <c r="P22" s="5">
        <v>0.3</v>
      </c>
      <c r="Q22" s="5">
        <v>0.5</v>
      </c>
      <c r="R22" s="5">
        <v>1</v>
      </c>
      <c r="S22" s="5">
        <f t="shared" si="1"/>
        <v>3</v>
      </c>
    </row>
    <row r="23" spans="1:19" ht="30">
      <c r="A23" s="5">
        <v>21</v>
      </c>
      <c r="B23" s="49"/>
      <c r="C23" s="6" t="s">
        <v>46</v>
      </c>
      <c r="D23" s="7" t="s">
        <v>109</v>
      </c>
      <c r="E23" s="6">
        <v>0.1</v>
      </c>
      <c r="F23" s="6">
        <v>0.1</v>
      </c>
      <c r="G23" s="6">
        <v>0</v>
      </c>
      <c r="H23" s="6">
        <v>0</v>
      </c>
      <c r="I23" s="5">
        <v>0</v>
      </c>
      <c r="J23" s="5">
        <v>0</v>
      </c>
      <c r="K23" s="5">
        <v>0</v>
      </c>
      <c r="L23" s="6">
        <v>0.5</v>
      </c>
      <c r="M23" s="6">
        <v>0.5</v>
      </c>
      <c r="N23" s="6">
        <v>0</v>
      </c>
      <c r="O23" s="6">
        <v>0</v>
      </c>
      <c r="P23" s="5">
        <v>0.3</v>
      </c>
      <c r="Q23" s="5">
        <v>0.5</v>
      </c>
      <c r="R23" s="5">
        <v>1</v>
      </c>
      <c r="S23" s="5">
        <f t="shared" si="1"/>
        <v>3</v>
      </c>
    </row>
    <row r="24" spans="1:19" ht="30">
      <c r="A24" s="5">
        <v>22</v>
      </c>
      <c r="B24" s="49"/>
      <c r="C24" s="6" t="s">
        <v>47</v>
      </c>
      <c r="D24" s="7" t="s">
        <v>110</v>
      </c>
      <c r="E24" s="6">
        <v>0.1</v>
      </c>
      <c r="F24" s="6">
        <v>0.1</v>
      </c>
      <c r="G24" s="6">
        <v>0</v>
      </c>
      <c r="H24" s="6">
        <v>0</v>
      </c>
      <c r="I24" s="5">
        <v>0</v>
      </c>
      <c r="J24" s="5">
        <v>0</v>
      </c>
      <c r="K24" s="5">
        <v>0</v>
      </c>
      <c r="L24" s="6">
        <v>0.5</v>
      </c>
      <c r="M24" s="6">
        <v>0.5</v>
      </c>
      <c r="N24" s="6">
        <v>0</v>
      </c>
      <c r="O24" s="6">
        <v>0</v>
      </c>
      <c r="P24" s="5">
        <v>0.3</v>
      </c>
      <c r="Q24" s="5">
        <v>0.5</v>
      </c>
      <c r="R24" s="5">
        <v>1</v>
      </c>
      <c r="S24" s="5">
        <f t="shared" si="1"/>
        <v>3</v>
      </c>
    </row>
    <row r="25" spans="1:19" ht="30">
      <c r="A25" s="5">
        <v>23</v>
      </c>
      <c r="B25" s="49"/>
      <c r="C25" s="6" t="s">
        <v>48</v>
      </c>
      <c r="D25" s="7" t="s">
        <v>111</v>
      </c>
      <c r="E25" s="6">
        <v>0.1</v>
      </c>
      <c r="F25" s="6">
        <v>0.1</v>
      </c>
      <c r="G25" s="6">
        <v>0</v>
      </c>
      <c r="H25" s="6">
        <v>0</v>
      </c>
      <c r="I25" s="5">
        <v>0</v>
      </c>
      <c r="J25" s="5">
        <v>0</v>
      </c>
      <c r="K25" s="5">
        <v>0</v>
      </c>
      <c r="L25" s="6">
        <v>0.5</v>
      </c>
      <c r="M25" s="6">
        <v>0.5</v>
      </c>
      <c r="N25" s="6">
        <v>0</v>
      </c>
      <c r="O25" s="6">
        <v>0</v>
      </c>
      <c r="P25" s="5">
        <v>0.3</v>
      </c>
      <c r="Q25" s="5">
        <v>0.5</v>
      </c>
      <c r="R25" s="5">
        <v>1</v>
      </c>
      <c r="S25" s="5">
        <f t="shared" si="1"/>
        <v>3</v>
      </c>
    </row>
    <row r="26" spans="1:19" ht="30">
      <c r="A26" s="5">
        <v>24</v>
      </c>
      <c r="B26" s="49"/>
      <c r="C26" s="6" t="s">
        <v>49</v>
      </c>
      <c r="D26" s="7" t="s">
        <v>112</v>
      </c>
      <c r="E26" s="6">
        <v>0.1</v>
      </c>
      <c r="F26" s="6">
        <v>0.1</v>
      </c>
      <c r="G26" s="6">
        <v>0</v>
      </c>
      <c r="H26" s="6">
        <v>0</v>
      </c>
      <c r="I26" s="5">
        <v>0</v>
      </c>
      <c r="J26" s="5">
        <v>0</v>
      </c>
      <c r="K26" s="5">
        <v>0</v>
      </c>
      <c r="L26" s="6">
        <v>0.5</v>
      </c>
      <c r="M26" s="6">
        <v>0.5</v>
      </c>
      <c r="N26" s="6">
        <v>0</v>
      </c>
      <c r="O26" s="6">
        <v>0</v>
      </c>
      <c r="P26" s="5">
        <v>0.3</v>
      </c>
      <c r="Q26" s="5">
        <v>0.5</v>
      </c>
      <c r="R26" s="5">
        <v>1</v>
      </c>
      <c r="S26" s="5">
        <f t="shared" si="1"/>
        <v>3</v>
      </c>
    </row>
    <row r="27" spans="1:19" ht="30">
      <c r="A27" s="5">
        <v>25</v>
      </c>
      <c r="B27" s="49"/>
      <c r="C27" s="6" t="s">
        <v>50</v>
      </c>
      <c r="D27" s="7" t="s">
        <v>113</v>
      </c>
      <c r="E27" s="6">
        <v>0.1</v>
      </c>
      <c r="F27" s="6">
        <v>0.1</v>
      </c>
      <c r="G27" s="6">
        <v>0</v>
      </c>
      <c r="H27" s="6">
        <v>0</v>
      </c>
      <c r="I27" s="5">
        <v>0</v>
      </c>
      <c r="J27" s="5">
        <v>0</v>
      </c>
      <c r="K27" s="5">
        <v>0</v>
      </c>
      <c r="L27" s="6">
        <v>0.5</v>
      </c>
      <c r="M27" s="6">
        <v>0.5</v>
      </c>
      <c r="N27" s="6">
        <v>0</v>
      </c>
      <c r="O27" s="6">
        <v>0</v>
      </c>
      <c r="P27" s="5">
        <v>0.3</v>
      </c>
      <c r="Q27" s="5">
        <v>0.5</v>
      </c>
      <c r="R27" s="5">
        <v>1</v>
      </c>
      <c r="S27" s="5">
        <f t="shared" si="1"/>
        <v>3</v>
      </c>
    </row>
    <row r="28" spans="1:19" ht="30">
      <c r="A28" s="5">
        <v>26</v>
      </c>
      <c r="B28" s="49"/>
      <c r="C28" s="6" t="s">
        <v>51</v>
      </c>
      <c r="D28" s="7" t="s">
        <v>114</v>
      </c>
      <c r="E28" s="6">
        <v>0.1</v>
      </c>
      <c r="F28" s="6">
        <v>0.1</v>
      </c>
      <c r="G28" s="6">
        <v>0</v>
      </c>
      <c r="H28" s="6">
        <v>0</v>
      </c>
      <c r="I28" s="5">
        <v>0</v>
      </c>
      <c r="J28" s="5">
        <v>0</v>
      </c>
      <c r="K28" s="5">
        <v>0</v>
      </c>
      <c r="L28" s="6">
        <v>0.5</v>
      </c>
      <c r="M28" s="6">
        <v>0.5</v>
      </c>
      <c r="N28" s="6">
        <v>0</v>
      </c>
      <c r="O28" s="6">
        <v>0</v>
      </c>
      <c r="P28" s="5">
        <v>0.3</v>
      </c>
      <c r="Q28" s="5">
        <v>0.5</v>
      </c>
      <c r="R28" s="5">
        <v>1</v>
      </c>
      <c r="S28" s="5">
        <f t="shared" si="1"/>
        <v>3</v>
      </c>
    </row>
    <row r="29" spans="1:19" ht="26">
      <c r="A29" s="5">
        <v>27</v>
      </c>
      <c r="B29" s="49"/>
      <c r="C29" s="6" t="s">
        <v>52</v>
      </c>
      <c r="D29" s="7" t="s">
        <v>115</v>
      </c>
      <c r="E29" s="6">
        <v>0.1</v>
      </c>
      <c r="F29" s="5">
        <v>0.1</v>
      </c>
      <c r="G29" s="6">
        <v>0.2</v>
      </c>
      <c r="H29" s="6">
        <v>0.1</v>
      </c>
      <c r="I29" s="5">
        <v>0</v>
      </c>
      <c r="J29" s="5">
        <v>0</v>
      </c>
      <c r="K29" s="5">
        <v>0.5</v>
      </c>
      <c r="L29" s="6">
        <v>0.5</v>
      </c>
      <c r="M29" s="6">
        <v>0.5</v>
      </c>
      <c r="N29" s="6">
        <v>0</v>
      </c>
      <c r="O29" s="6">
        <v>0</v>
      </c>
      <c r="P29" s="5">
        <v>0.5</v>
      </c>
      <c r="Q29" s="5">
        <v>0.5</v>
      </c>
      <c r="R29" s="5">
        <v>1</v>
      </c>
      <c r="S29" s="5">
        <f t="shared" si="1"/>
        <v>4</v>
      </c>
    </row>
    <row r="30" spans="1:19" ht="30">
      <c r="A30" s="5">
        <v>28</v>
      </c>
      <c r="B30" s="49"/>
      <c r="C30" s="6" t="s">
        <v>53</v>
      </c>
      <c r="D30" s="7" t="s">
        <v>116</v>
      </c>
      <c r="E30" s="6">
        <v>0.1</v>
      </c>
      <c r="F30" s="6">
        <v>0.1</v>
      </c>
      <c r="G30" s="6">
        <v>0</v>
      </c>
      <c r="H30" s="6">
        <v>0</v>
      </c>
      <c r="I30" s="5">
        <v>0</v>
      </c>
      <c r="J30" s="5">
        <v>0</v>
      </c>
      <c r="K30" s="5">
        <v>0</v>
      </c>
      <c r="L30" s="6">
        <v>0.5</v>
      </c>
      <c r="M30" s="6">
        <v>0.5</v>
      </c>
      <c r="N30" s="6">
        <v>0</v>
      </c>
      <c r="O30" s="6">
        <v>0</v>
      </c>
      <c r="P30" s="5">
        <v>0.3</v>
      </c>
      <c r="Q30" s="5">
        <v>0.5</v>
      </c>
      <c r="R30" s="5">
        <v>1</v>
      </c>
      <c r="S30" s="5">
        <f t="shared" si="1"/>
        <v>3</v>
      </c>
    </row>
    <row r="31" spans="1:19" ht="30">
      <c r="A31" s="5">
        <v>29</v>
      </c>
      <c r="B31" s="49"/>
      <c r="C31" s="6" t="s">
        <v>54</v>
      </c>
      <c r="D31" s="7" t="s">
        <v>117</v>
      </c>
      <c r="E31" s="6">
        <v>0.1</v>
      </c>
      <c r="F31" s="6">
        <v>0.1</v>
      </c>
      <c r="G31" s="6">
        <v>0</v>
      </c>
      <c r="H31" s="6">
        <v>0</v>
      </c>
      <c r="I31" s="5">
        <v>0</v>
      </c>
      <c r="J31" s="5">
        <v>0</v>
      </c>
      <c r="K31" s="5">
        <v>0</v>
      </c>
      <c r="L31" s="6">
        <v>0.5</v>
      </c>
      <c r="M31" s="6">
        <v>0.5</v>
      </c>
      <c r="N31" s="6">
        <v>0</v>
      </c>
      <c r="O31" s="6">
        <v>0</v>
      </c>
      <c r="P31" s="5">
        <v>0.3</v>
      </c>
      <c r="Q31" s="5">
        <v>0.5</v>
      </c>
      <c r="R31" s="5">
        <v>1</v>
      </c>
      <c r="S31" s="5">
        <f t="shared" si="1"/>
        <v>3</v>
      </c>
    </row>
    <row r="32" spans="1:19" ht="75">
      <c r="A32" s="5">
        <v>30</v>
      </c>
      <c r="B32" s="49"/>
      <c r="C32" s="6" t="s">
        <v>55</v>
      </c>
      <c r="D32" s="7" t="s">
        <v>118</v>
      </c>
      <c r="E32" s="6">
        <v>0.1</v>
      </c>
      <c r="F32" s="6">
        <v>0.1</v>
      </c>
      <c r="G32" s="6">
        <v>0</v>
      </c>
      <c r="H32" s="6">
        <v>0</v>
      </c>
      <c r="I32" s="5">
        <v>0</v>
      </c>
      <c r="J32" s="5">
        <v>0</v>
      </c>
      <c r="K32" s="5">
        <v>0.5</v>
      </c>
      <c r="L32" s="6">
        <v>0</v>
      </c>
      <c r="M32" s="6">
        <v>1</v>
      </c>
      <c r="N32" s="6">
        <v>0</v>
      </c>
      <c r="O32" s="6">
        <v>0.5</v>
      </c>
      <c r="P32" s="5">
        <v>0.5</v>
      </c>
      <c r="Q32" s="5">
        <v>0.5</v>
      </c>
      <c r="R32" s="5">
        <v>1</v>
      </c>
      <c r="S32" s="5">
        <f t="shared" si="1"/>
        <v>4.2</v>
      </c>
    </row>
    <row r="33" spans="1:20" ht="75">
      <c r="A33" s="5">
        <v>31</v>
      </c>
      <c r="B33" s="49"/>
      <c r="C33" s="6" t="s">
        <v>56</v>
      </c>
      <c r="D33" s="7" t="s">
        <v>119</v>
      </c>
      <c r="E33" s="6">
        <v>0.1</v>
      </c>
      <c r="F33" s="5">
        <v>0.1</v>
      </c>
      <c r="G33" s="6">
        <v>0.2</v>
      </c>
      <c r="H33" s="6">
        <v>0.1</v>
      </c>
      <c r="I33" s="5">
        <v>0</v>
      </c>
      <c r="J33" s="5">
        <v>0</v>
      </c>
      <c r="K33" s="5">
        <v>0.5</v>
      </c>
      <c r="L33" s="6">
        <v>0.5</v>
      </c>
      <c r="M33" s="6">
        <v>0.5</v>
      </c>
      <c r="N33" s="6">
        <v>0</v>
      </c>
      <c r="O33" s="6">
        <v>0</v>
      </c>
      <c r="P33" s="5">
        <v>0.5</v>
      </c>
      <c r="Q33" s="5">
        <v>0.5</v>
      </c>
      <c r="R33" s="5">
        <v>1</v>
      </c>
      <c r="S33" s="5">
        <f t="shared" si="1"/>
        <v>4</v>
      </c>
    </row>
    <row r="34" spans="1:20" ht="60">
      <c r="A34" s="5">
        <v>32</v>
      </c>
      <c r="B34" s="49"/>
      <c r="C34" s="6" t="s">
        <v>57</v>
      </c>
      <c r="D34" s="7" t="s">
        <v>120</v>
      </c>
      <c r="E34" s="6">
        <v>0.1</v>
      </c>
      <c r="F34" s="6">
        <v>0.1</v>
      </c>
      <c r="G34" s="6">
        <v>0</v>
      </c>
      <c r="H34" s="6">
        <v>0</v>
      </c>
      <c r="I34" s="5">
        <v>0</v>
      </c>
      <c r="J34" s="5">
        <v>0</v>
      </c>
      <c r="K34" s="5">
        <v>0</v>
      </c>
      <c r="L34" s="6">
        <v>0.5</v>
      </c>
      <c r="M34" s="6">
        <v>0.5</v>
      </c>
      <c r="N34" s="6">
        <v>0</v>
      </c>
      <c r="O34" s="6">
        <v>0</v>
      </c>
      <c r="P34" s="5">
        <v>0.3</v>
      </c>
      <c r="Q34" s="5">
        <v>0.5</v>
      </c>
      <c r="R34" s="5">
        <v>1</v>
      </c>
      <c r="S34" s="5">
        <f t="shared" si="1"/>
        <v>3</v>
      </c>
    </row>
    <row r="35" spans="1:20" ht="60">
      <c r="A35" s="5">
        <v>33</v>
      </c>
      <c r="B35" s="49"/>
      <c r="C35" s="6" t="s">
        <v>58</v>
      </c>
      <c r="D35" s="7" t="s">
        <v>121</v>
      </c>
      <c r="E35" s="6">
        <v>0.1</v>
      </c>
      <c r="F35" s="6">
        <v>0.1</v>
      </c>
      <c r="G35" s="6">
        <v>0</v>
      </c>
      <c r="H35" s="6">
        <v>0</v>
      </c>
      <c r="I35" s="5">
        <v>0</v>
      </c>
      <c r="J35" s="5">
        <v>0</v>
      </c>
      <c r="K35" s="5">
        <v>0</v>
      </c>
      <c r="L35" s="6">
        <v>0.5</v>
      </c>
      <c r="M35" s="6">
        <v>0.5</v>
      </c>
      <c r="N35" s="6">
        <v>0</v>
      </c>
      <c r="O35" s="6">
        <v>0</v>
      </c>
      <c r="P35" s="5">
        <v>0.3</v>
      </c>
      <c r="Q35" s="5">
        <v>0.5</v>
      </c>
      <c r="R35" s="5">
        <v>1</v>
      </c>
      <c r="S35" s="5">
        <f t="shared" si="1"/>
        <v>3</v>
      </c>
    </row>
    <row r="36" spans="1:20" ht="26">
      <c r="A36" s="5">
        <v>34</v>
      </c>
      <c r="B36" s="49"/>
      <c r="C36" s="6" t="s">
        <v>59</v>
      </c>
      <c r="D36" s="7" t="s">
        <v>122</v>
      </c>
      <c r="E36" s="6">
        <v>0.1</v>
      </c>
      <c r="F36" s="5">
        <v>0.1</v>
      </c>
      <c r="G36" s="6">
        <v>0.2</v>
      </c>
      <c r="H36" s="6">
        <v>0.1</v>
      </c>
      <c r="I36" s="5">
        <v>0</v>
      </c>
      <c r="J36" s="5">
        <v>0</v>
      </c>
      <c r="K36" s="5">
        <v>0.5</v>
      </c>
      <c r="L36" s="6">
        <v>0.5</v>
      </c>
      <c r="M36" s="6">
        <v>0.5</v>
      </c>
      <c r="N36" s="6">
        <v>0</v>
      </c>
      <c r="O36" s="6">
        <v>0</v>
      </c>
      <c r="P36" s="5">
        <v>0.5</v>
      </c>
      <c r="Q36" s="5">
        <v>0.5</v>
      </c>
      <c r="R36" s="5">
        <v>1</v>
      </c>
      <c r="S36" s="5">
        <f t="shared" si="1"/>
        <v>4</v>
      </c>
    </row>
    <row r="37" spans="1:20" ht="26">
      <c r="A37" s="5">
        <v>35</v>
      </c>
      <c r="B37" s="49"/>
      <c r="C37" s="6" t="s">
        <v>60</v>
      </c>
      <c r="D37" s="7" t="s">
        <v>123</v>
      </c>
      <c r="E37" s="6">
        <v>0.1</v>
      </c>
      <c r="F37" s="5">
        <v>0.1</v>
      </c>
      <c r="G37" s="6">
        <v>0.2</v>
      </c>
      <c r="H37" s="6">
        <v>0.1</v>
      </c>
      <c r="I37" s="5">
        <v>0</v>
      </c>
      <c r="J37" s="5">
        <v>0</v>
      </c>
      <c r="K37" s="5">
        <v>0.5</v>
      </c>
      <c r="L37" s="6">
        <v>0.5</v>
      </c>
      <c r="M37" s="6">
        <v>0.5</v>
      </c>
      <c r="N37" s="6">
        <v>0</v>
      </c>
      <c r="O37" s="6">
        <v>0</v>
      </c>
      <c r="P37" s="5">
        <v>0.5</v>
      </c>
      <c r="Q37" s="5">
        <v>0.5</v>
      </c>
      <c r="R37" s="5">
        <v>1</v>
      </c>
      <c r="S37" s="5">
        <f t="shared" si="1"/>
        <v>4</v>
      </c>
    </row>
    <row r="38" spans="1:20" ht="90">
      <c r="A38" s="5">
        <v>36</v>
      </c>
      <c r="B38" s="49"/>
      <c r="C38" s="6" t="s">
        <v>61</v>
      </c>
      <c r="D38" s="7" t="s">
        <v>124</v>
      </c>
      <c r="E38" s="6">
        <v>0.1</v>
      </c>
      <c r="F38" s="5">
        <v>0.1</v>
      </c>
      <c r="G38" s="6">
        <v>0.2</v>
      </c>
      <c r="H38" s="6">
        <v>0.1</v>
      </c>
      <c r="I38" s="5">
        <v>0</v>
      </c>
      <c r="J38" s="5">
        <v>0</v>
      </c>
      <c r="K38" s="5">
        <v>0.5</v>
      </c>
      <c r="L38" s="6">
        <v>0.5</v>
      </c>
      <c r="M38" s="6">
        <v>0.5</v>
      </c>
      <c r="N38" s="6">
        <v>0</v>
      </c>
      <c r="O38" s="6">
        <v>0</v>
      </c>
      <c r="P38" s="5">
        <v>0.5</v>
      </c>
      <c r="Q38" s="5">
        <v>0.5</v>
      </c>
      <c r="R38" s="5">
        <v>1</v>
      </c>
      <c r="S38" s="5">
        <f t="shared" si="1"/>
        <v>4</v>
      </c>
    </row>
    <row r="39" spans="1:20" ht="26">
      <c r="A39" s="5">
        <v>37</v>
      </c>
      <c r="B39" s="49"/>
      <c r="C39" s="6" t="s">
        <v>62</v>
      </c>
      <c r="D39" s="7" t="s">
        <v>125</v>
      </c>
      <c r="E39" s="6">
        <v>0.1</v>
      </c>
      <c r="F39" s="5">
        <v>0.1</v>
      </c>
      <c r="G39" s="6">
        <v>0.2</v>
      </c>
      <c r="H39" s="6">
        <v>0.1</v>
      </c>
      <c r="I39" s="5">
        <v>0</v>
      </c>
      <c r="J39" s="5">
        <v>0</v>
      </c>
      <c r="K39" s="5">
        <v>0.5</v>
      </c>
      <c r="L39" s="6">
        <v>0.5</v>
      </c>
      <c r="M39" s="6">
        <v>0.5</v>
      </c>
      <c r="N39" s="6">
        <v>0</v>
      </c>
      <c r="O39" s="6">
        <v>0</v>
      </c>
      <c r="P39" s="5">
        <v>0.5</v>
      </c>
      <c r="Q39" s="5">
        <v>0.5</v>
      </c>
      <c r="R39" s="5">
        <v>1</v>
      </c>
      <c r="S39" s="5">
        <f t="shared" si="1"/>
        <v>4</v>
      </c>
    </row>
    <row r="40" spans="1:20" ht="15">
      <c r="A40" s="5">
        <v>38</v>
      </c>
      <c r="B40" s="49"/>
      <c r="C40" s="6"/>
      <c r="D40" s="7"/>
      <c r="E40" s="6"/>
      <c r="F40" s="6"/>
      <c r="G40" s="5"/>
      <c r="H40" s="5"/>
      <c r="I40" s="5"/>
      <c r="J40" s="5"/>
      <c r="K40" s="5"/>
      <c r="L40" s="6"/>
      <c r="M40" s="6"/>
      <c r="N40" s="6"/>
      <c r="O40" s="6"/>
      <c r="P40" s="5"/>
      <c r="Q40" s="5"/>
      <c r="R40" s="5"/>
      <c r="S40" s="5"/>
    </row>
    <row r="41" spans="1:20" ht="15">
      <c r="A41" s="5">
        <v>39</v>
      </c>
      <c r="B41" s="49"/>
      <c r="C41" s="6"/>
      <c r="D41" s="7"/>
      <c r="E41" s="6"/>
      <c r="F41" s="6"/>
      <c r="G41" s="5"/>
      <c r="H41" s="5"/>
      <c r="I41" s="5"/>
      <c r="J41" s="5"/>
      <c r="K41" s="5"/>
      <c r="L41" s="6"/>
      <c r="M41" s="6"/>
      <c r="N41" s="6"/>
      <c r="O41" s="6"/>
      <c r="P41" s="5"/>
      <c r="Q41" s="5"/>
      <c r="R41" s="5"/>
      <c r="S41" s="5"/>
    </row>
    <row r="42" spans="1:20" ht="15">
      <c r="A42" s="5">
        <v>40</v>
      </c>
      <c r="B42" s="49"/>
      <c r="C42" s="6"/>
      <c r="D42" s="7"/>
      <c r="E42" s="6"/>
      <c r="F42" s="5"/>
      <c r="G42" s="5"/>
      <c r="H42" s="5"/>
      <c r="I42" s="5"/>
      <c r="J42" s="5"/>
      <c r="K42" s="5"/>
      <c r="L42" s="5"/>
      <c r="M42" s="5"/>
      <c r="N42" s="6"/>
      <c r="O42" s="6"/>
      <c r="P42" s="5"/>
      <c r="Q42" s="5"/>
      <c r="R42" s="5"/>
      <c r="S42" s="5"/>
    </row>
    <row r="43" spans="1:20" s="1" customFormat="1">
      <c r="A43" s="2" t="s">
        <v>74</v>
      </c>
      <c r="B43" s="2"/>
      <c r="C43" s="2"/>
      <c r="D43" s="2"/>
      <c r="E43" s="8">
        <f t="shared" ref="E43:K43" si="2">SUM(E3:E42)</f>
        <v>5</v>
      </c>
      <c r="F43" s="8">
        <f t="shared" si="2"/>
        <v>5.4</v>
      </c>
      <c r="G43" s="8">
        <f t="shared" si="2"/>
        <v>1.3</v>
      </c>
      <c r="H43" s="8">
        <f t="shared" si="2"/>
        <v>0.8</v>
      </c>
      <c r="I43" s="8">
        <f t="shared" si="2"/>
        <v>0</v>
      </c>
      <c r="J43" s="8">
        <f t="shared" si="2"/>
        <v>2</v>
      </c>
      <c r="K43" s="8">
        <f t="shared" si="2"/>
        <v>7</v>
      </c>
      <c r="L43" s="8">
        <f t="shared" ref="L43:S43" si="3">SUM(L3:L42)</f>
        <v>13.9</v>
      </c>
      <c r="M43" s="8">
        <f t="shared" si="3"/>
        <v>24.4</v>
      </c>
      <c r="N43" s="8">
        <f t="shared" si="3"/>
        <v>0</v>
      </c>
      <c r="O43" s="8">
        <f t="shared" si="3"/>
        <v>5.5</v>
      </c>
      <c r="P43" s="8">
        <f t="shared" si="3"/>
        <v>14.5</v>
      </c>
      <c r="Q43" s="8">
        <f t="shared" si="3"/>
        <v>25</v>
      </c>
      <c r="R43" s="8">
        <f t="shared" si="3"/>
        <v>38</v>
      </c>
      <c r="S43" s="8">
        <f t="shared" si="3"/>
        <v>142.80000000000001</v>
      </c>
      <c r="T43"/>
    </row>
    <row r="44" spans="1:20">
      <c r="A44" s="9"/>
      <c r="B44" s="9"/>
      <c r="C44" s="9"/>
      <c r="D44" s="10"/>
      <c r="E44" s="10"/>
      <c r="F44" s="10"/>
      <c r="G44" s="9"/>
      <c r="H44" s="9"/>
      <c r="I44" s="9"/>
      <c r="J44" s="9"/>
      <c r="K44" s="9"/>
      <c r="L44" s="11"/>
      <c r="M44" s="11"/>
      <c r="N44" s="11"/>
      <c r="O44" s="11"/>
      <c r="P44" s="11"/>
      <c r="Q44" s="11"/>
      <c r="R44" s="11"/>
      <c r="S44" s="14">
        <f>S43/22</f>
        <v>6.4909090909090903</v>
      </c>
    </row>
  </sheetData>
  <mergeCells count="12">
    <mergeCell ref="S1:S2"/>
    <mergeCell ref="P1:R1"/>
    <mergeCell ref="A1:A2"/>
    <mergeCell ref="B1:B2"/>
    <mergeCell ref="B3:B42"/>
    <mergeCell ref="C1:C2"/>
    <mergeCell ref="D1:D2"/>
    <mergeCell ref="E1:F1"/>
    <mergeCell ref="G1:H1"/>
    <mergeCell ref="I1:K1"/>
    <mergeCell ref="L1:M1"/>
    <mergeCell ref="N1:O1"/>
  </mergeCells>
  <phoneticPr fontId="12" type="noConversion"/>
  <pageMargins left="0.75" right="0.75" top="1" bottom="1" header="0.5" footer="0.5"/>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Windows 用户</cp:lastModifiedBy>
  <cp:lastPrinted>2019-03-19T10:28:00Z</cp:lastPrinted>
  <dcterms:created xsi:type="dcterms:W3CDTF">2011-12-14T10:10:00Z</dcterms:created>
  <dcterms:modified xsi:type="dcterms:W3CDTF">2021-04-30T08:18:31Z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