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20" windowHeight="7860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D53" i="1"/>
  <c r="C7" s="1"/>
  <c r="J14" i="2"/>
  <c r="E14"/>
  <c r="F14"/>
  <c r="K14"/>
  <c r="L14"/>
  <c r="M14"/>
  <c r="N14"/>
  <c r="P14"/>
  <c r="Q14"/>
  <c r="R14"/>
  <c r="O14"/>
  <c r="I14"/>
  <c r="H14"/>
  <c r="G14"/>
  <c r="S13"/>
  <c r="S12"/>
  <c r="S11"/>
  <c r="S10"/>
  <c r="S9"/>
  <c r="S8"/>
  <c r="S7"/>
  <c r="S6"/>
  <c r="S5"/>
  <c r="S4"/>
  <c r="S3"/>
  <c r="S15" s="1"/>
  <c r="E53" i="1"/>
</calcChain>
</file>

<file path=xl/sharedStrings.xml><?xml version="1.0" encoding="utf-8"?>
<sst xmlns="http://schemas.openxmlformats.org/spreadsheetml/2006/main" count="94" uniqueCount="81">
  <si>
    <t>重庆农村商业银行工作量评估表</t>
  </si>
  <si>
    <r>
      <rPr>
        <sz val="12"/>
        <color indexed="8"/>
        <rFont val="仿宋"/>
        <charset val="134"/>
      </rPr>
      <t xml:space="preserve">工作量评估序号：          </t>
    </r>
    <r>
      <rPr>
        <sz val="12"/>
        <color theme="0"/>
        <rFont val="仿宋"/>
        <charset val="134"/>
      </rPr>
      <t xml:space="preserve">2017001     </t>
    </r>
  </si>
  <si>
    <t>评估项目/需求名称</t>
  </si>
  <si>
    <t>贷后系统组织架构调整业务需求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</si>
  <si>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</si>
  <si>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</si>
  <si>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</si>
  <si>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</si>
  <si>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</si>
  <si>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</si>
  <si>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</si>
  <si>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</si>
  <si>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结合贷后系统组织架构使用情况，修改组织管理、岗位管理、权限管理架构。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</si>
  <si>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</si>
  <si>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</si>
  <si>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</si>
  <si>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charset val="134"/>
      </rPr>
      <t>□</t>
    </r>
    <r>
      <rPr>
        <sz val="11"/>
        <color rgb="FF000000"/>
        <rFont val="仿宋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</si>
  <si>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</si>
  <si>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</si>
  <si>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</si>
  <si>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</si>
  <si>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</si>
  <si>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</si>
  <si>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评估子项内容</t>
  </si>
  <si>
    <t>初评工作量（人天）</t>
  </si>
  <si>
    <t>专家组评估工作量（人天）</t>
  </si>
  <si>
    <t>备注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</si>
  <si>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</si>
  <si>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</si>
  <si>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</si>
  <si>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</si>
  <si>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</si>
  <si>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</si>
  <si>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</si>
  <si>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</si>
  <si>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</si>
  <si>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</si>
  <si>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</si>
  <si>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</si>
  <si>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</si>
  <si>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</si>
  <si>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</si>
  <si>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</si>
  <si>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</si>
  <si>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</si>
  <si>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</si>
  <si>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</si>
  <si>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</si>
  <si>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</si>
  <si>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</si>
  <si>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</si>
  <si>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</si>
  <si>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</si>
  <si>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>（1）岗位管理修改功能；</t>
  </si>
  <si>
    <t>（1）岗位管理删除功能；</t>
  </si>
  <si>
    <t>（1）岗位管理关联机构功能功能；</t>
  </si>
  <si>
    <t>（1）岗位管理岗位关联资源分组功能；</t>
  </si>
  <si>
    <t>（1）岗位管理查询功能；</t>
  </si>
  <si>
    <t>（1）新建岗位机构关联表；</t>
  </si>
  <si>
    <t>（1）新增机构岗位查询模块菜单；（2）新增相关资源</t>
  </si>
  <si>
    <t>（1）在首次增加岗位人员时，默认指定该人员为对应机构星级人员</t>
  </si>
  <si>
    <t>（1）机构岗位更换星级人功能；</t>
  </si>
  <si>
    <t>需求分析</t>
    <phoneticPr fontId="12" type="noConversion"/>
  </si>
  <si>
    <t>要新核心文档、分析文档内容</t>
    <phoneticPr fontId="12" type="noConversion"/>
  </si>
  <si>
    <t>要旧核心文档、分析文档内容</t>
    <phoneticPr fontId="12" type="noConversion"/>
  </si>
  <si>
    <t>新核心临额调整开发</t>
    <phoneticPr fontId="12" type="noConversion"/>
  </si>
  <si>
    <t>旧核心固额调整开发</t>
    <phoneticPr fontId="12" type="noConversion"/>
  </si>
  <si>
    <t>旧核心临额调整开发</t>
    <phoneticPr fontId="12" type="noConversion"/>
  </si>
  <si>
    <t>需求</t>
    <phoneticPr fontId="12" type="noConversion"/>
  </si>
  <si>
    <t>开发</t>
    <phoneticPr fontId="12" type="noConversion"/>
  </si>
  <si>
    <t>提供统一对外接口</t>
    <phoneticPr fontId="12" type="noConversion"/>
  </si>
  <si>
    <t>临额调整esb配置</t>
    <phoneticPr fontId="12" type="noConversion"/>
  </si>
  <si>
    <t>固额调整esb配置</t>
    <phoneticPr fontId="12" type="noConversion"/>
  </si>
  <si>
    <t>固额调整联调</t>
    <phoneticPr fontId="12" type="noConversion"/>
  </si>
  <si>
    <t>临额调整联调</t>
    <phoneticPr fontId="12" type="noConversion"/>
  </si>
  <si>
    <t>固额调整对外联调</t>
    <phoneticPr fontId="12" type="noConversion"/>
  </si>
  <si>
    <t>临额调整对外联调</t>
    <phoneticPr fontId="12" type="noConversion"/>
  </si>
  <si>
    <t>新核心固额调整调用</t>
    <phoneticPr fontId="12" type="noConversion"/>
  </si>
  <si>
    <t>额调整记录日志</t>
    <phoneticPr fontId="12" type="noConversion"/>
  </si>
  <si>
    <t>（1）新增岗位管理模块菜单；（2）新增相关资源</t>
    <phoneticPr fontId="12" type="noConversion"/>
  </si>
  <si>
    <t>（1）岗位管理新增功能；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</si>
</sst>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indexed="8"/>
      <name val="宋体"/>
      <charset val="134"/>
    </font>
    <font>
      <b/>
      <sz val="10"/>
      <name val="宋体"/>
      <charset val="134"/>
    </font>
    <font>
      <sz val="12"/>
      <color rgb="FF000000"/>
      <name val="宋体"/>
      <charset val="134"/>
      <scheme val="minor"/>
    </font>
    <font>
      <b/>
      <sz val="18"/>
      <color indexed="8"/>
      <name val="黑体"/>
      <charset val="134"/>
    </font>
    <font>
      <sz val="12"/>
      <color indexed="8"/>
      <name val="仿宋"/>
      <charset val="134"/>
    </font>
    <font>
      <sz val="11"/>
      <color indexed="8"/>
      <name val="仿宋"/>
      <charset val="134"/>
    </font>
    <font>
      <sz val="11"/>
      <color rgb="FF000000"/>
      <name val="宋体"/>
      <charset val="134"/>
    </font>
    <font>
      <sz val="11"/>
      <color indexed="60"/>
      <name val="宋体"/>
      <charset val="134"/>
    </font>
    <font>
      <sz val="12"/>
      <color theme="0"/>
      <name val="仿宋"/>
      <charset val="134"/>
    </font>
    <font>
      <sz val="11"/>
      <color rgb="FF000000"/>
      <name val="仿宋"/>
      <charset val="134"/>
    </font>
    <font>
      <sz val="11"/>
      <color rgb="FF000000"/>
      <name val="Wingdings"/>
      <charset val="2"/>
    </font>
    <font>
      <sz val="11"/>
      <color indexed="8"/>
      <name val="宋体"/>
      <charset val="134"/>
    </font>
    <font>
      <sz val="9"/>
      <name val="宋体"/>
      <charset val="134"/>
    </font>
    <font>
      <b/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5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5" fillId="0" borderId="1" xfId="2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 wrapText="1"/>
    </xf>
    <xf numFmtId="176" fontId="5" fillId="0" borderId="3" xfId="2" applyNumberFormat="1" applyFont="1" applyBorder="1" applyAlignment="1">
      <alignment horizontal="center" vertical="center" wrapText="1"/>
    </xf>
    <xf numFmtId="176" fontId="5" fillId="0" borderId="4" xfId="2" applyNumberFormat="1" applyFont="1" applyBorder="1" applyAlignment="1">
      <alignment horizontal="center" vertical="center" wrapText="1"/>
    </xf>
    <xf numFmtId="176" fontId="6" fillId="0" borderId="3" xfId="2" applyNumberFormat="1" applyFont="1" applyBorder="1" applyAlignment="1">
      <alignment horizontal="center" vertical="center" wrapText="1"/>
    </xf>
    <xf numFmtId="176" fontId="5" fillId="0" borderId="7" xfId="2" applyNumberFormat="1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3" xfId="2" applyFont="1" applyBorder="1" applyAlignment="1">
      <alignment vertical="top" wrapText="1"/>
    </xf>
    <xf numFmtId="0" fontId="5" fillId="0" borderId="7" xfId="2" applyFont="1" applyBorder="1" applyAlignment="1">
      <alignment vertical="top" wrapText="1"/>
    </xf>
    <xf numFmtId="0" fontId="5" fillId="0" borderId="4" xfId="2" applyFont="1" applyBorder="1" applyAlignment="1">
      <alignment vertical="top" wrapText="1"/>
    </xf>
    <xf numFmtId="0" fontId="3" fillId="0" borderId="0" xfId="2" applyFont="1" applyBorder="1" applyAlignment="1">
      <alignment horizontal="center" vertical="center"/>
    </xf>
    <xf numFmtId="0" fontId="4" fillId="0" borderId="8" xfId="2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31" fontId="5" fillId="0" borderId="3" xfId="2" applyNumberFormat="1" applyFont="1" applyBorder="1" applyAlignment="1">
      <alignment vertical="center"/>
    </xf>
    <xf numFmtId="176" fontId="5" fillId="0" borderId="3" xfId="2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</cellXfs>
  <cellStyles count="3">
    <cellStyle name="常规" xfId="0" builtinId="0"/>
    <cellStyle name="常规 2" xfId="2"/>
    <cellStyle name="适中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view="pageBreakPreview" topLeftCell="A13" zoomScaleNormal="100" zoomScaleSheetLayoutView="100" workbookViewId="0">
      <selection activeCell="C15" sqref="C15:C29"/>
    </sheetView>
  </sheetViews>
  <sheetFormatPr defaultColWidth="9" defaultRowHeight="14"/>
  <cols>
    <col min="1" max="1" width="14.1796875" customWidth="1"/>
    <col min="2" max="2" width="10.08984375" customWidth="1"/>
    <col min="3" max="3" width="33.6328125" style="67" customWidth="1"/>
    <col min="4" max="4" width="13.6328125" customWidth="1"/>
    <col min="5" max="5" width="11.36328125" customWidth="1"/>
    <col min="6" max="6" width="20" style="15" customWidth="1"/>
  </cols>
  <sheetData>
    <row r="1" spans="1:6" ht="45" customHeight="1">
      <c r="A1" s="43" t="s">
        <v>0</v>
      </c>
      <c r="B1" s="43"/>
      <c r="C1" s="43"/>
      <c r="D1" s="43"/>
      <c r="E1" s="43"/>
      <c r="F1" s="43"/>
    </row>
    <row r="2" spans="1:6" ht="17.25" customHeight="1">
      <c r="A2" s="44" t="s">
        <v>1</v>
      </c>
      <c r="B2" s="44"/>
      <c r="C2" s="44"/>
      <c r="D2" s="44"/>
      <c r="E2" s="44"/>
      <c r="F2" s="44"/>
    </row>
    <row r="3" spans="1:6" ht="27" customHeight="1">
      <c r="A3" s="16" t="s">
        <v>2</v>
      </c>
      <c r="B3" s="53"/>
      <c r="C3" s="68" t="s">
        <v>3</v>
      </c>
      <c r="D3" s="29" t="s">
        <v>4</v>
      </c>
      <c r="E3" s="29"/>
      <c r="F3" s="17"/>
    </row>
    <row r="4" spans="1:6" ht="27" customHeight="1">
      <c r="A4" s="16" t="s">
        <v>5</v>
      </c>
      <c r="B4" s="53"/>
      <c r="C4" s="68" t="s">
        <v>6</v>
      </c>
      <c r="D4" s="29" t="s">
        <v>7</v>
      </c>
      <c r="E4" s="29"/>
      <c r="F4" s="17" t="s">
        <v>8</v>
      </c>
    </row>
    <row r="5" spans="1:6" ht="27" customHeight="1">
      <c r="A5" s="18" t="s">
        <v>9</v>
      </c>
      <c r="B5" s="54"/>
      <c r="C5" s="63">
        <v>44186</v>
      </c>
      <c r="D5" s="29" t="s">
        <v>10</v>
      </c>
      <c r="E5" s="29"/>
      <c r="F5" s="17"/>
    </row>
    <row r="6" spans="1:6" ht="65" customHeight="1">
      <c r="A6" s="18" t="s">
        <v>11</v>
      </c>
      <c r="B6" s="25"/>
      <c r="C6" s="32" t="s">
        <v>12</v>
      </c>
      <c r="D6" s="32"/>
      <c r="E6" s="32"/>
      <c r="F6" s="32"/>
    </row>
    <row r="7" spans="1:6" ht="27" customHeight="1">
      <c r="A7" s="18" t="s">
        <v>13</v>
      </c>
      <c r="B7" s="54"/>
      <c r="C7" s="64">
        <f>D53</f>
        <v>2.963636363636363</v>
      </c>
      <c r="D7" s="16" t="s">
        <v>14</v>
      </c>
      <c r="E7" s="33"/>
      <c r="F7" s="34"/>
    </row>
    <row r="8" spans="1:6" ht="27" customHeight="1">
      <c r="A8" s="18" t="s">
        <v>15</v>
      </c>
      <c r="B8" s="54"/>
      <c r="C8" s="35" t="s">
        <v>16</v>
      </c>
      <c r="D8" s="36"/>
      <c r="E8" s="36"/>
      <c r="F8" s="34"/>
    </row>
    <row r="9" spans="1:6" ht="35.5" customHeight="1">
      <c r="A9" s="19" t="s">
        <v>17</v>
      </c>
      <c r="B9" s="55"/>
      <c r="C9" s="37"/>
      <c r="D9" s="38"/>
      <c r="E9" s="38"/>
      <c r="F9" s="39"/>
    </row>
    <row r="10" spans="1:6" ht="59" customHeight="1">
      <c r="A10" s="19" t="s">
        <v>18</v>
      </c>
      <c r="B10" s="55"/>
      <c r="C10" s="40"/>
      <c r="D10" s="41"/>
      <c r="E10" s="41"/>
      <c r="F10" s="42"/>
    </row>
    <row r="11" spans="1:6" ht="27" customHeight="1">
      <c r="A11" s="28" t="s">
        <v>19</v>
      </c>
      <c r="B11" s="28"/>
      <c r="C11" s="29"/>
      <c r="D11" s="29"/>
      <c r="E11" s="29"/>
      <c r="F11" s="29"/>
    </row>
    <row r="12" spans="1:6" ht="64" customHeight="1">
      <c r="A12" s="19" t="s">
        <v>20</v>
      </c>
      <c r="B12" s="19"/>
      <c r="C12" s="30"/>
      <c r="D12" s="30"/>
      <c r="E12" s="30"/>
      <c r="F12" s="30"/>
    </row>
    <row r="13" spans="1:6" ht="17" customHeight="1">
      <c r="A13" s="31" t="s">
        <v>21</v>
      </c>
      <c r="B13" s="31"/>
      <c r="C13" s="31"/>
      <c r="D13" s="31"/>
      <c r="E13" s="31"/>
      <c r="F13" s="31"/>
    </row>
    <row r="14" spans="1:6" ht="42">
      <c r="A14" s="17" t="s">
        <v>22</v>
      </c>
      <c r="B14" s="26"/>
      <c r="C14" s="69" t="s">
        <v>23</v>
      </c>
      <c r="D14" s="17" t="s">
        <v>24</v>
      </c>
      <c r="E14" s="17" t="s">
        <v>25</v>
      </c>
      <c r="F14" s="20" t="s">
        <v>26</v>
      </c>
    </row>
    <row r="15" spans="1:6" ht="15">
      <c r="A15" s="17">
        <v>1</v>
      </c>
      <c r="B15" s="56" t="s">
        <v>68</v>
      </c>
      <c r="C15" s="70" t="s">
        <v>62</v>
      </c>
      <c r="D15" s="5">
        <v>5.8</v>
      </c>
      <c r="E15" s="5"/>
      <c r="F15" s="7"/>
    </row>
    <row r="16" spans="1:6" ht="15">
      <c r="A16" s="17">
        <v>2</v>
      </c>
      <c r="B16" s="57"/>
      <c r="C16" s="70" t="s">
        <v>63</v>
      </c>
      <c r="D16" s="5">
        <v>4.3</v>
      </c>
      <c r="E16" s="5"/>
      <c r="F16" s="7"/>
    </row>
    <row r="17" spans="1:6" ht="15">
      <c r="A17" s="17">
        <v>3</v>
      </c>
      <c r="B17" s="58"/>
      <c r="C17" s="70" t="s">
        <v>64</v>
      </c>
      <c r="D17" s="5">
        <v>4.3</v>
      </c>
      <c r="E17" s="5"/>
      <c r="F17" s="7"/>
    </row>
    <row r="18" spans="1:6" ht="15">
      <c r="A18" s="17">
        <v>4</v>
      </c>
      <c r="B18" s="60" t="s">
        <v>69</v>
      </c>
      <c r="C18" s="70" t="s">
        <v>77</v>
      </c>
      <c r="D18" s="5">
        <v>4.8</v>
      </c>
      <c r="E18" s="6"/>
      <c r="F18" s="7"/>
    </row>
    <row r="19" spans="1:6" ht="15">
      <c r="A19" s="17">
        <v>5</v>
      </c>
      <c r="B19" s="61"/>
      <c r="C19" s="70" t="s">
        <v>65</v>
      </c>
      <c r="D19" s="5">
        <v>5.8</v>
      </c>
      <c r="E19" s="6"/>
      <c r="F19" s="7"/>
    </row>
    <row r="20" spans="1:6" ht="15">
      <c r="A20" s="17">
        <v>6</v>
      </c>
      <c r="B20" s="61"/>
      <c r="C20" s="70" t="s">
        <v>66</v>
      </c>
      <c r="D20" s="5">
        <v>5.8</v>
      </c>
      <c r="E20" s="6"/>
      <c r="F20" s="7"/>
    </row>
    <row r="21" spans="1:6" ht="15">
      <c r="A21" s="17">
        <v>7</v>
      </c>
      <c r="B21" s="61"/>
      <c r="C21" s="70" t="s">
        <v>67</v>
      </c>
      <c r="D21" s="5">
        <v>4</v>
      </c>
      <c r="E21" s="6"/>
      <c r="F21" s="7"/>
    </row>
    <row r="22" spans="1:6" ht="15">
      <c r="A22" s="26"/>
      <c r="B22" s="62"/>
      <c r="C22" s="70" t="s">
        <v>70</v>
      </c>
      <c r="D22" s="27"/>
      <c r="E22" s="6"/>
      <c r="F22" s="7"/>
    </row>
    <row r="23" spans="1:6" ht="15">
      <c r="A23" s="26"/>
      <c r="B23" s="59"/>
      <c r="C23" s="70" t="s">
        <v>78</v>
      </c>
      <c r="D23" s="27"/>
      <c r="E23" s="6"/>
      <c r="F23" s="7"/>
    </row>
    <row r="24" spans="1:6" ht="15">
      <c r="A24" s="17">
        <v>8</v>
      </c>
      <c r="B24" s="26"/>
      <c r="C24" s="70" t="s">
        <v>72</v>
      </c>
      <c r="D24" s="5">
        <v>4.5</v>
      </c>
      <c r="E24" s="6"/>
      <c r="F24" s="7"/>
    </row>
    <row r="25" spans="1:6" ht="15">
      <c r="A25" s="17">
        <v>9</v>
      </c>
      <c r="B25" s="26"/>
      <c r="C25" s="70" t="s">
        <v>71</v>
      </c>
      <c r="D25" s="5">
        <v>4.8</v>
      </c>
      <c r="E25" s="6"/>
      <c r="F25" s="7"/>
    </row>
    <row r="26" spans="1:6" ht="15">
      <c r="A26" s="17">
        <v>10</v>
      </c>
      <c r="B26" s="26"/>
      <c r="C26" s="70" t="s">
        <v>73</v>
      </c>
      <c r="D26" s="5">
        <v>5.3</v>
      </c>
      <c r="E26" s="6"/>
      <c r="F26" s="7"/>
    </row>
    <row r="27" spans="1:6" ht="15">
      <c r="A27" s="17">
        <v>11</v>
      </c>
      <c r="B27" s="26"/>
      <c r="C27" s="70" t="s">
        <v>74</v>
      </c>
      <c r="D27" s="5">
        <v>6.3</v>
      </c>
      <c r="E27" s="6"/>
      <c r="F27" s="7"/>
    </row>
    <row r="28" spans="1:6" ht="15">
      <c r="A28" s="17">
        <v>12</v>
      </c>
      <c r="B28" s="26"/>
      <c r="C28" s="70" t="s">
        <v>75</v>
      </c>
      <c r="D28" s="5">
        <v>4.7</v>
      </c>
      <c r="E28" s="6"/>
      <c r="F28" s="7"/>
    </row>
    <row r="29" spans="1:6" ht="15">
      <c r="A29" s="17">
        <v>13</v>
      </c>
      <c r="B29" s="26"/>
      <c r="C29" s="70" t="s">
        <v>76</v>
      </c>
      <c r="D29" s="5">
        <v>4.8</v>
      </c>
      <c r="E29" s="6"/>
      <c r="F29" s="7"/>
    </row>
    <row r="30" spans="1:6" ht="15">
      <c r="A30" s="17">
        <v>14</v>
      </c>
      <c r="B30" s="26"/>
      <c r="C30" s="70"/>
      <c r="D30" s="5"/>
      <c r="E30" s="6"/>
      <c r="F30" s="7"/>
    </row>
    <row r="31" spans="1:6" ht="15">
      <c r="A31" s="17">
        <v>15</v>
      </c>
      <c r="B31" s="26"/>
      <c r="C31" s="70"/>
      <c r="D31" s="5"/>
      <c r="E31" s="6"/>
      <c r="F31" s="7"/>
    </row>
    <row r="32" spans="1:6" ht="15">
      <c r="A32" s="17">
        <v>16</v>
      </c>
      <c r="B32" s="26"/>
      <c r="C32" s="70"/>
      <c r="D32" s="5"/>
      <c r="E32" s="6"/>
      <c r="F32" s="7"/>
    </row>
    <row r="33" spans="1:6" ht="15">
      <c r="A33" s="17">
        <v>17</v>
      </c>
      <c r="B33" s="26"/>
      <c r="C33" s="70"/>
      <c r="D33" s="5"/>
      <c r="E33" s="6"/>
      <c r="F33" s="7"/>
    </row>
    <row r="34" spans="1:6" ht="15">
      <c r="A34" s="17">
        <v>18</v>
      </c>
      <c r="B34" s="26"/>
      <c r="C34" s="70"/>
      <c r="D34" s="5"/>
      <c r="E34" s="6"/>
      <c r="F34" s="7"/>
    </row>
    <row r="35" spans="1:6" ht="15">
      <c r="A35" s="17">
        <v>19</v>
      </c>
      <c r="B35" s="26"/>
      <c r="C35" s="70"/>
      <c r="D35" s="5"/>
      <c r="E35" s="6"/>
      <c r="F35" s="7"/>
    </row>
    <row r="36" spans="1:6" ht="15">
      <c r="A36" s="17">
        <v>20</v>
      </c>
      <c r="B36" s="26"/>
      <c r="C36" s="70"/>
      <c r="D36" s="5"/>
      <c r="E36" s="6"/>
      <c r="F36" s="7"/>
    </row>
    <row r="37" spans="1:6" ht="15">
      <c r="A37" s="17">
        <v>21</v>
      </c>
      <c r="B37" s="26"/>
      <c r="C37" s="70"/>
      <c r="D37" s="5"/>
      <c r="E37" s="6"/>
      <c r="F37" s="7"/>
    </row>
    <row r="38" spans="1:6" ht="15">
      <c r="A38" s="17">
        <v>22</v>
      </c>
      <c r="B38" s="26"/>
      <c r="C38" s="70"/>
      <c r="D38" s="5"/>
      <c r="E38" s="6"/>
      <c r="F38" s="7"/>
    </row>
    <row r="39" spans="1:6" ht="15">
      <c r="A39" s="17">
        <v>23</v>
      </c>
      <c r="B39" s="26"/>
      <c r="C39" s="70"/>
      <c r="D39" s="5"/>
      <c r="E39" s="6"/>
      <c r="F39" s="7"/>
    </row>
    <row r="40" spans="1:6" ht="15">
      <c r="A40" s="17">
        <v>24</v>
      </c>
      <c r="B40" s="26"/>
      <c r="C40" s="70"/>
      <c r="D40" s="5"/>
      <c r="E40" s="6"/>
      <c r="F40" s="7"/>
    </row>
    <row r="41" spans="1:6" ht="15">
      <c r="A41" s="17">
        <v>25</v>
      </c>
      <c r="B41" s="26"/>
      <c r="C41" s="70"/>
      <c r="D41" s="5"/>
      <c r="E41" s="6"/>
      <c r="F41" s="7"/>
    </row>
    <row r="42" spans="1:6" ht="15">
      <c r="A42" s="17">
        <v>26</v>
      </c>
      <c r="B42" s="26"/>
      <c r="C42" s="70"/>
      <c r="D42" s="5"/>
      <c r="E42" s="6"/>
      <c r="F42" s="7"/>
    </row>
    <row r="43" spans="1:6" ht="15">
      <c r="A43" s="17">
        <v>27</v>
      </c>
      <c r="B43" s="26"/>
      <c r="C43" s="70"/>
      <c r="D43" s="5"/>
      <c r="E43" s="6"/>
      <c r="F43" s="7"/>
    </row>
    <row r="44" spans="1:6" ht="15">
      <c r="A44" s="17">
        <v>28</v>
      </c>
      <c r="B44" s="26"/>
      <c r="C44" s="70"/>
      <c r="D44" s="5"/>
      <c r="E44" s="6"/>
      <c r="F44" s="7"/>
    </row>
    <row r="45" spans="1:6" ht="15">
      <c r="A45" s="17">
        <v>29</v>
      </c>
      <c r="B45" s="26"/>
      <c r="C45" s="70"/>
      <c r="D45" s="5"/>
      <c r="E45" s="6"/>
      <c r="F45" s="7"/>
    </row>
    <row r="46" spans="1:6" ht="15">
      <c r="A46" s="17">
        <v>30</v>
      </c>
      <c r="B46" s="26"/>
      <c r="C46" s="70"/>
      <c r="D46" s="5"/>
      <c r="E46" s="6"/>
      <c r="F46" s="7"/>
    </row>
    <row r="47" spans="1:6" ht="15">
      <c r="A47" s="17">
        <v>31</v>
      </c>
      <c r="B47" s="26"/>
      <c r="C47" s="70"/>
      <c r="D47" s="5"/>
      <c r="E47" s="6"/>
      <c r="F47" s="7"/>
    </row>
    <row r="48" spans="1:6" ht="15">
      <c r="A48" s="23">
        <v>32</v>
      </c>
      <c r="B48" s="26"/>
      <c r="C48" s="70"/>
      <c r="D48" s="24"/>
      <c r="E48" s="6"/>
      <c r="F48" s="7"/>
    </row>
    <row r="49" spans="1:6" ht="15">
      <c r="A49" s="23">
        <v>33</v>
      </c>
      <c r="B49" s="26"/>
      <c r="C49" s="70"/>
      <c r="D49" s="24"/>
      <c r="E49" s="6"/>
      <c r="F49" s="7"/>
    </row>
    <row r="50" spans="1:6" ht="27" customHeight="1">
      <c r="A50" s="23">
        <v>34</v>
      </c>
      <c r="B50" s="26"/>
      <c r="C50" s="70"/>
      <c r="D50" s="24"/>
      <c r="E50" s="6"/>
      <c r="F50" s="7"/>
    </row>
    <row r="51" spans="1:6" ht="27" customHeight="1">
      <c r="A51" s="23">
        <v>35</v>
      </c>
      <c r="B51" s="26"/>
      <c r="C51" s="71"/>
      <c r="D51" s="24"/>
      <c r="E51" s="6"/>
      <c r="F51" s="7"/>
    </row>
    <row r="52" spans="1:6" ht="15">
      <c r="A52" s="23">
        <v>36</v>
      </c>
      <c r="B52" s="26"/>
      <c r="C52" s="71"/>
      <c r="D52" s="24"/>
      <c r="E52" s="6"/>
      <c r="F52" s="7"/>
    </row>
    <row r="53" spans="1:6">
      <c r="A53" s="19" t="s">
        <v>27</v>
      </c>
      <c r="B53" s="19"/>
      <c r="C53" s="70"/>
      <c r="D53" s="14">
        <f>SUM(D15:D52)/22</f>
        <v>2.963636363636363</v>
      </c>
      <c r="E53" s="14">
        <f>SUM(E15:E47)/22</f>
        <v>0</v>
      </c>
      <c r="F53" s="20"/>
    </row>
    <row r="54" spans="1:6">
      <c r="A54" s="21" t="s">
        <v>28</v>
      </c>
      <c r="B54" s="21"/>
      <c r="C54" s="65"/>
      <c r="D54" s="21"/>
      <c r="E54" s="21"/>
      <c r="F54" s="22"/>
    </row>
    <row r="55" spans="1:6">
      <c r="C55" s="66"/>
    </row>
  </sheetData>
  <mergeCells count="15">
    <mergeCell ref="B15:B17"/>
    <mergeCell ref="B18:B22"/>
    <mergeCell ref="A1:F1"/>
    <mergeCell ref="A2:F2"/>
    <mergeCell ref="D3:E3"/>
    <mergeCell ref="D4:E4"/>
    <mergeCell ref="D5:E5"/>
    <mergeCell ref="A11:F11"/>
    <mergeCell ref="C12:F12"/>
    <mergeCell ref="A13:F13"/>
    <mergeCell ref="C6:F6"/>
    <mergeCell ref="E7:F7"/>
    <mergeCell ref="C8:F8"/>
    <mergeCell ref="C9:F9"/>
    <mergeCell ref="C10:F10"/>
  </mergeCells>
  <phoneticPr fontId="12" type="noConversion"/>
  <pageMargins left="0.55000000000000004" right="0.196527777777778" top="0.74791666666666701" bottom="0.74791666666666701" header="0.31388888888888899" footer="0.31388888888888899"/>
  <pageSetup paperSize="9" firstPageNumber="4294963191" orientation="portrait" useFirstPageNumber="1" horizontalDpi="300" verticalDpi="300" r:id="rId1"/>
  <headerFooter alignWithMargins="0">
    <oddHeader>&amp;L&amp;G&amp;R&amp;"宋体,加粗"
文档编号：&amp;K00+000P2015P00020-00-06-XXX</oddHeader>
    <oddFooter>&amp;C第 &amp;P 页，共 &amp;N 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5"/>
  <sheetViews>
    <sheetView tabSelected="1" zoomScale="85" zoomScaleNormal="85" workbookViewId="0">
      <pane xSplit="4" ySplit="2" topLeftCell="M3" activePane="bottomRight" state="frozen"/>
      <selection pane="topRight"/>
      <selection pane="bottomLeft"/>
      <selection pane="bottomRight" activeCell="S16" sqref="S16"/>
    </sheetView>
  </sheetViews>
  <sheetFormatPr defaultColWidth="9" defaultRowHeight="14"/>
  <cols>
    <col min="3" max="3" width="33.453125" customWidth="1"/>
    <col min="4" max="4" width="61.08984375" customWidth="1"/>
    <col min="13" max="13" width="10.1796875" customWidth="1"/>
    <col min="14" max="14" width="10.453125" customWidth="1"/>
    <col min="15" max="15" width="11" customWidth="1"/>
  </cols>
  <sheetData>
    <row r="1" spans="1:25" ht="55" customHeight="1">
      <c r="A1" s="45" t="s">
        <v>22</v>
      </c>
      <c r="B1" s="50" t="s">
        <v>29</v>
      </c>
      <c r="C1" s="45" t="s">
        <v>30</v>
      </c>
      <c r="D1" s="45" t="s">
        <v>31</v>
      </c>
      <c r="E1" s="45" t="s">
        <v>32</v>
      </c>
      <c r="F1" s="45"/>
      <c r="G1" s="47" t="s">
        <v>33</v>
      </c>
      <c r="H1" s="49"/>
      <c r="I1" s="45" t="s">
        <v>34</v>
      </c>
      <c r="J1" s="45"/>
      <c r="K1" s="45"/>
      <c r="L1" s="45" t="s">
        <v>35</v>
      </c>
      <c r="M1" s="45"/>
      <c r="N1" s="47" t="s">
        <v>36</v>
      </c>
      <c r="O1" s="49"/>
      <c r="P1" s="47" t="s">
        <v>37</v>
      </c>
      <c r="Q1" s="48"/>
      <c r="R1" s="49"/>
      <c r="S1" s="45" t="s">
        <v>38</v>
      </c>
      <c r="W1" s="12"/>
      <c r="X1" s="12"/>
      <c r="Y1" s="12"/>
    </row>
    <row r="2" spans="1:25" ht="36" customHeight="1">
      <c r="A2" s="45"/>
      <c r="B2" s="51"/>
      <c r="C2" s="45"/>
      <c r="D2" s="45"/>
      <c r="E2" s="3" t="s">
        <v>39</v>
      </c>
      <c r="F2" s="3" t="s">
        <v>40</v>
      </c>
      <c r="G2" s="4" t="s">
        <v>41</v>
      </c>
      <c r="H2" s="4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4" t="s">
        <v>47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6"/>
      <c r="T2" s="12"/>
      <c r="U2" s="12"/>
      <c r="V2" s="13"/>
      <c r="W2" s="12"/>
      <c r="X2" s="12"/>
      <c r="Y2" s="12"/>
    </row>
    <row r="3" spans="1:25" ht="27" customHeight="1">
      <c r="A3" s="5">
        <v>1</v>
      </c>
      <c r="B3" s="52"/>
      <c r="C3" s="70" t="s">
        <v>62</v>
      </c>
      <c r="D3" s="7" t="s">
        <v>79</v>
      </c>
      <c r="E3" s="6">
        <v>0.5</v>
      </c>
      <c r="F3" s="6">
        <v>0.5</v>
      </c>
      <c r="G3" s="6">
        <v>0</v>
      </c>
      <c r="H3" s="6">
        <v>0</v>
      </c>
      <c r="I3" s="5">
        <v>0</v>
      </c>
      <c r="J3" s="5">
        <v>0</v>
      </c>
      <c r="K3" s="5">
        <v>0.5</v>
      </c>
      <c r="L3" s="5">
        <v>0</v>
      </c>
      <c r="M3" s="5">
        <v>0</v>
      </c>
      <c r="N3" s="6">
        <v>0</v>
      </c>
      <c r="O3" s="6">
        <v>0</v>
      </c>
      <c r="P3" s="5">
        <v>0</v>
      </c>
      <c r="Q3" s="27">
        <v>0</v>
      </c>
      <c r="R3" s="27">
        <v>0</v>
      </c>
      <c r="S3" s="5">
        <f>SUM(E3:R3)</f>
        <v>1.5</v>
      </c>
    </row>
    <row r="4" spans="1:25" ht="15">
      <c r="A4" s="5">
        <v>2</v>
      </c>
      <c r="B4" s="52"/>
      <c r="C4" s="70" t="s">
        <v>63</v>
      </c>
      <c r="D4" s="7" t="s">
        <v>80</v>
      </c>
      <c r="E4" s="6">
        <v>0.5</v>
      </c>
      <c r="F4" s="6">
        <v>0.3</v>
      </c>
      <c r="G4" s="6">
        <v>0</v>
      </c>
      <c r="H4" s="6">
        <v>0</v>
      </c>
      <c r="I4" s="5">
        <v>0</v>
      </c>
      <c r="J4" s="5">
        <v>0</v>
      </c>
      <c r="K4" s="5">
        <v>0</v>
      </c>
      <c r="L4" s="27">
        <v>0</v>
      </c>
      <c r="M4" s="5">
        <v>0</v>
      </c>
      <c r="N4" s="6">
        <v>0</v>
      </c>
      <c r="O4" s="6">
        <v>0</v>
      </c>
      <c r="P4" s="27">
        <v>0</v>
      </c>
      <c r="Q4" s="27">
        <v>0</v>
      </c>
      <c r="R4" s="27">
        <v>0</v>
      </c>
      <c r="S4" s="5">
        <f>SUM(E4:R4)</f>
        <v>0.8</v>
      </c>
    </row>
    <row r="5" spans="1:25" ht="15">
      <c r="A5" s="5">
        <v>3</v>
      </c>
      <c r="B5" s="52"/>
      <c r="C5" s="70" t="s">
        <v>64</v>
      </c>
      <c r="D5" s="7" t="s">
        <v>53</v>
      </c>
      <c r="E5" s="6">
        <v>0.5</v>
      </c>
      <c r="F5" s="6">
        <v>0.3</v>
      </c>
      <c r="G5" s="6">
        <v>0</v>
      </c>
      <c r="H5" s="6">
        <v>0</v>
      </c>
      <c r="I5" s="5">
        <v>0</v>
      </c>
      <c r="J5" s="5">
        <v>0</v>
      </c>
      <c r="K5" s="5">
        <v>0</v>
      </c>
      <c r="L5" s="27">
        <v>0</v>
      </c>
      <c r="M5" s="5">
        <v>0</v>
      </c>
      <c r="N5" s="6">
        <v>0</v>
      </c>
      <c r="O5" s="6">
        <v>0</v>
      </c>
      <c r="P5" s="27">
        <v>0</v>
      </c>
      <c r="Q5" s="27">
        <v>0</v>
      </c>
      <c r="R5" s="27">
        <v>0</v>
      </c>
      <c r="S5" s="5">
        <f t="shared" ref="S5:S12" si="0">SUM(E5:R5)</f>
        <v>0.8</v>
      </c>
    </row>
    <row r="6" spans="1:25" ht="15">
      <c r="A6" s="5">
        <v>4</v>
      </c>
      <c r="B6" s="52"/>
      <c r="C6" s="70" t="s">
        <v>77</v>
      </c>
      <c r="D6" s="7" t="s">
        <v>54</v>
      </c>
      <c r="E6" s="6">
        <v>0.5</v>
      </c>
      <c r="F6" s="6">
        <v>0</v>
      </c>
      <c r="G6" s="6">
        <v>0</v>
      </c>
      <c r="H6" s="6">
        <v>0</v>
      </c>
      <c r="I6" s="5">
        <v>0</v>
      </c>
      <c r="J6" s="5">
        <v>0</v>
      </c>
      <c r="K6" s="5">
        <v>0.5</v>
      </c>
      <c r="L6" s="27">
        <v>0</v>
      </c>
      <c r="M6" s="5">
        <v>2</v>
      </c>
      <c r="N6" s="6">
        <v>0.5</v>
      </c>
      <c r="O6" s="6">
        <v>2</v>
      </c>
      <c r="P6" s="5">
        <v>0.5</v>
      </c>
      <c r="Q6" s="5">
        <v>0.5</v>
      </c>
      <c r="R6" s="5">
        <v>1</v>
      </c>
      <c r="S6" s="5">
        <f t="shared" si="0"/>
        <v>7.5</v>
      </c>
    </row>
    <row r="7" spans="1:25" ht="15">
      <c r="A7" s="5">
        <v>5</v>
      </c>
      <c r="B7" s="52"/>
      <c r="C7" s="70" t="s">
        <v>65</v>
      </c>
      <c r="D7" s="7" t="s">
        <v>55</v>
      </c>
      <c r="E7" s="6">
        <v>0.5</v>
      </c>
      <c r="F7" s="6">
        <v>0</v>
      </c>
      <c r="G7" s="6">
        <v>0</v>
      </c>
      <c r="H7" s="6">
        <v>0</v>
      </c>
      <c r="I7" s="5">
        <v>0</v>
      </c>
      <c r="J7" s="5">
        <v>0</v>
      </c>
      <c r="K7" s="27">
        <v>0.5</v>
      </c>
      <c r="L7" s="27">
        <v>0</v>
      </c>
      <c r="M7" s="27">
        <v>2</v>
      </c>
      <c r="N7" s="6">
        <v>0.5</v>
      </c>
      <c r="O7" s="6">
        <v>2</v>
      </c>
      <c r="P7" s="5">
        <v>0.5</v>
      </c>
      <c r="Q7" s="5">
        <v>0.5</v>
      </c>
      <c r="R7" s="27">
        <v>1</v>
      </c>
      <c r="S7" s="5">
        <f t="shared" si="0"/>
        <v>7.5</v>
      </c>
    </row>
    <row r="8" spans="1:25" ht="15">
      <c r="A8" s="5">
        <v>6</v>
      </c>
      <c r="B8" s="52"/>
      <c r="C8" s="70" t="s">
        <v>66</v>
      </c>
      <c r="D8" s="7" t="s">
        <v>56</v>
      </c>
      <c r="E8" s="6">
        <v>0.5</v>
      </c>
      <c r="F8" s="6">
        <v>0</v>
      </c>
      <c r="G8" s="6">
        <v>0</v>
      </c>
      <c r="H8" s="6">
        <v>0</v>
      </c>
      <c r="I8" s="5">
        <v>0</v>
      </c>
      <c r="J8" s="5">
        <v>0</v>
      </c>
      <c r="K8" s="27">
        <v>0.5</v>
      </c>
      <c r="L8" s="27">
        <v>0</v>
      </c>
      <c r="M8" s="27">
        <v>2</v>
      </c>
      <c r="N8" s="6">
        <v>0.5</v>
      </c>
      <c r="O8" s="6">
        <v>2</v>
      </c>
      <c r="P8" s="5">
        <v>0.5</v>
      </c>
      <c r="Q8" s="5">
        <v>0.5</v>
      </c>
      <c r="R8" s="27">
        <v>1</v>
      </c>
      <c r="S8" s="5">
        <f t="shared" si="0"/>
        <v>7.5</v>
      </c>
    </row>
    <row r="9" spans="1:25" ht="15">
      <c r="A9" s="5">
        <v>7</v>
      </c>
      <c r="B9" s="52"/>
      <c r="C9" s="70" t="s">
        <v>67</v>
      </c>
      <c r="D9" s="7" t="s">
        <v>57</v>
      </c>
      <c r="E9" s="6">
        <v>0.5</v>
      </c>
      <c r="F9" s="6">
        <v>0</v>
      </c>
      <c r="G9" s="6">
        <v>0</v>
      </c>
      <c r="H9" s="6">
        <v>0</v>
      </c>
      <c r="I9" s="5">
        <v>0</v>
      </c>
      <c r="J9" s="5">
        <v>0</v>
      </c>
      <c r="K9" s="27">
        <v>0.5</v>
      </c>
      <c r="L9" s="27">
        <v>0</v>
      </c>
      <c r="M9" s="27">
        <v>2</v>
      </c>
      <c r="N9" s="6">
        <v>0</v>
      </c>
      <c r="O9" s="6">
        <v>2</v>
      </c>
      <c r="P9" s="5">
        <v>0.5</v>
      </c>
      <c r="Q9" s="5">
        <v>0.5</v>
      </c>
      <c r="R9" s="27">
        <v>1</v>
      </c>
      <c r="S9" s="5">
        <f t="shared" si="0"/>
        <v>7</v>
      </c>
    </row>
    <row r="10" spans="1:25" ht="15">
      <c r="A10" s="5">
        <v>8</v>
      </c>
      <c r="B10" s="52"/>
      <c r="C10" s="70" t="s">
        <v>70</v>
      </c>
      <c r="D10" s="7" t="s">
        <v>58</v>
      </c>
      <c r="E10" s="6">
        <v>0.5</v>
      </c>
      <c r="F10" s="6">
        <v>0</v>
      </c>
      <c r="G10" s="6">
        <v>0</v>
      </c>
      <c r="H10" s="6">
        <v>0</v>
      </c>
      <c r="I10" s="5">
        <v>0</v>
      </c>
      <c r="J10" s="5">
        <v>0</v>
      </c>
      <c r="K10" s="27">
        <v>0.5</v>
      </c>
      <c r="L10" s="27">
        <v>0</v>
      </c>
      <c r="M10" s="27">
        <v>2</v>
      </c>
      <c r="N10" s="6">
        <v>0</v>
      </c>
      <c r="O10" s="6">
        <v>0</v>
      </c>
      <c r="P10" s="5">
        <v>0.5</v>
      </c>
      <c r="Q10" s="5">
        <v>0.5</v>
      </c>
      <c r="R10" s="27">
        <v>1</v>
      </c>
      <c r="S10" s="5">
        <f t="shared" si="0"/>
        <v>5</v>
      </c>
    </row>
    <row r="11" spans="1:25" ht="15">
      <c r="A11" s="5">
        <v>9</v>
      </c>
      <c r="B11" s="52"/>
      <c r="C11" s="70" t="s">
        <v>78</v>
      </c>
      <c r="D11" s="7" t="s">
        <v>59</v>
      </c>
      <c r="E11" s="6">
        <v>0.5</v>
      </c>
      <c r="F11" s="6">
        <v>0</v>
      </c>
      <c r="G11" s="6">
        <v>0</v>
      </c>
      <c r="H11" s="6">
        <v>0</v>
      </c>
      <c r="I11" s="5">
        <v>0</v>
      </c>
      <c r="J11" s="5">
        <v>0</v>
      </c>
      <c r="K11" s="27">
        <v>0.5</v>
      </c>
      <c r="L11" s="27">
        <v>0</v>
      </c>
      <c r="M11" s="27">
        <v>2</v>
      </c>
      <c r="N11" s="6">
        <v>0</v>
      </c>
      <c r="O11" s="6">
        <v>0</v>
      </c>
      <c r="P11" s="5">
        <v>0.5</v>
      </c>
      <c r="Q11" s="5">
        <v>0.5</v>
      </c>
      <c r="R11" s="27">
        <v>1</v>
      </c>
      <c r="S11" s="5">
        <f t="shared" si="0"/>
        <v>5</v>
      </c>
    </row>
    <row r="12" spans="1:25" ht="30">
      <c r="A12" s="5">
        <v>10</v>
      </c>
      <c r="B12" s="52"/>
      <c r="C12" s="70" t="s">
        <v>72</v>
      </c>
      <c r="D12" s="7" t="s">
        <v>60</v>
      </c>
      <c r="E12" s="6">
        <v>0.5</v>
      </c>
      <c r="F12" s="6">
        <v>0</v>
      </c>
      <c r="G12" s="6">
        <v>0</v>
      </c>
      <c r="H12" s="6">
        <v>0</v>
      </c>
      <c r="I12" s="5">
        <v>0</v>
      </c>
      <c r="J12" s="5">
        <v>0</v>
      </c>
      <c r="K12" s="27">
        <v>0.5</v>
      </c>
      <c r="L12" s="27">
        <v>0</v>
      </c>
      <c r="M12" s="27">
        <v>2</v>
      </c>
      <c r="N12" s="6">
        <v>0</v>
      </c>
      <c r="O12" s="6">
        <v>0</v>
      </c>
      <c r="P12" s="5">
        <v>0.5</v>
      </c>
      <c r="Q12" s="5">
        <v>0.5</v>
      </c>
      <c r="R12" s="5">
        <v>0</v>
      </c>
      <c r="S12" s="5">
        <f t="shared" si="0"/>
        <v>4</v>
      </c>
    </row>
    <row r="13" spans="1:25" ht="15">
      <c r="A13" s="5">
        <v>11</v>
      </c>
      <c r="B13" s="52"/>
      <c r="C13" s="70" t="s">
        <v>71</v>
      </c>
      <c r="D13" s="7" t="s">
        <v>61</v>
      </c>
      <c r="E13" s="6">
        <v>0.5</v>
      </c>
      <c r="F13" s="6">
        <v>0</v>
      </c>
      <c r="G13" s="6">
        <v>0</v>
      </c>
      <c r="H13" s="6">
        <v>0</v>
      </c>
      <c r="I13" s="5">
        <v>0</v>
      </c>
      <c r="J13" s="5">
        <v>0</v>
      </c>
      <c r="K13" s="27">
        <v>0.5</v>
      </c>
      <c r="L13" s="27">
        <v>0</v>
      </c>
      <c r="M13" s="27">
        <v>2</v>
      </c>
      <c r="N13" s="6">
        <v>0.5</v>
      </c>
      <c r="O13" s="6">
        <v>0</v>
      </c>
      <c r="P13" s="5">
        <v>0.5</v>
      </c>
      <c r="Q13" s="5">
        <v>0.5</v>
      </c>
      <c r="R13" s="5">
        <v>0</v>
      </c>
      <c r="S13" s="5">
        <f t="shared" ref="S13" si="1">SUM(E13:R13)</f>
        <v>4.5</v>
      </c>
    </row>
    <row r="14" spans="1:25" s="1" customFormat="1">
      <c r="A14" s="2" t="s">
        <v>38</v>
      </c>
      <c r="B14" s="2"/>
      <c r="C14" s="2"/>
      <c r="D14" s="2"/>
      <c r="E14" s="8">
        <f>SUM(E3:E13)</f>
        <v>5.5</v>
      </c>
      <c r="F14" s="8">
        <f>SUM(F3:F13)</f>
        <v>1.1000000000000001</v>
      </c>
      <c r="G14" s="8">
        <f>SUM(G3:G13)</f>
        <v>0</v>
      </c>
      <c r="H14" s="8">
        <f>SUM(H3:H13)</f>
        <v>0</v>
      </c>
      <c r="I14" s="8">
        <f>SUM(I3:I13)</f>
        <v>0</v>
      </c>
      <c r="J14" s="8">
        <f>SUM(J3:J13)</f>
        <v>0</v>
      </c>
      <c r="K14" s="8">
        <f>SUM(K3:K13)</f>
        <v>4.5</v>
      </c>
      <c r="L14" s="8">
        <f>SUM(L3:L13)</f>
        <v>0</v>
      </c>
      <c r="M14" s="8">
        <f>SUM(M3:M13)</f>
        <v>16</v>
      </c>
      <c r="N14" s="8">
        <f>SUM(N3:N13)</f>
        <v>2</v>
      </c>
      <c r="O14" s="8">
        <f>SUM(O3:O13)</f>
        <v>8</v>
      </c>
      <c r="P14" s="8">
        <f>SUM(P3:P13)</f>
        <v>4</v>
      </c>
      <c r="Q14" s="8">
        <f>SUM(Q3:Q13)</f>
        <v>4</v>
      </c>
      <c r="R14" s="8">
        <f>SUM(R3:R13)</f>
        <v>6</v>
      </c>
      <c r="S14" s="8">
        <v>51.1</v>
      </c>
      <c r="T14"/>
    </row>
    <row r="15" spans="1:25">
      <c r="A15" s="9"/>
      <c r="B15" s="9"/>
      <c r="C15" s="9"/>
      <c r="D15" s="10"/>
      <c r="E15" s="10"/>
      <c r="F15" s="10"/>
      <c r="G15" s="9"/>
      <c r="H15" s="9"/>
      <c r="I15" s="9"/>
      <c r="J15" s="9"/>
      <c r="K15" s="9"/>
      <c r="L15" s="11"/>
      <c r="M15" s="11"/>
      <c r="N15" s="11"/>
      <c r="O15" s="11"/>
      <c r="P15" s="11"/>
      <c r="Q15" s="11"/>
      <c r="R15" s="11"/>
      <c r="S15" s="14">
        <f>S14/22</f>
        <v>2.3227272727272728</v>
      </c>
    </row>
  </sheetData>
  <mergeCells count="12">
    <mergeCell ref="S1:S2"/>
    <mergeCell ref="P1:R1"/>
    <mergeCell ref="A1:A2"/>
    <mergeCell ref="B1:B2"/>
    <mergeCell ref="B3:B13"/>
    <mergeCell ref="C1:C2"/>
    <mergeCell ref="D1:D2"/>
    <mergeCell ref="E1:F1"/>
    <mergeCell ref="G1:H1"/>
    <mergeCell ref="I1:K1"/>
    <mergeCell ref="L1:M1"/>
    <mergeCell ref="N1:O1"/>
  </mergeCells>
  <phoneticPr fontId="12" type="noConversion"/>
  <pageMargins left="0.75" right="0.75" top="1" bottom="1" header="0.5" footer="0.5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Windows 用户</cp:lastModifiedBy>
  <cp:lastPrinted>2019-03-19T10:28:00Z</cp:lastPrinted>
  <dcterms:created xsi:type="dcterms:W3CDTF">2011-12-14T10:10:00Z</dcterms:created>
  <dcterms:modified xsi:type="dcterms:W3CDTF">2021-04-27T05:51:24Z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