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<sst xmlns="http://schemas.openxmlformats.org/spreadsheetml/2006/main" count="178" uniqueCount="164">
  <si>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</si>
  <si>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</si>
  <si>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</si>
  <si>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贷后系统强规则与管控需求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</si>
  <si>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</si>
  <si>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</si>
  <si>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</si>
  <si>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</si>
  <si>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</si>
  <si>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</si>
  <si>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</si>
  <si>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</si>
  <si>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为更好满足收单商户展开优惠活动的诉求（例如商户向客户发放现金券、折扣券、满减券、随机立减券等），提升商户交易的活跃度、交易额等，同时结合行内已有的资源权益平台（归属个人业务部）的特点，现有的新一代POSP及智能商户管理平台需进一步延伸扩展对商户权益活动的支持，进而满足商户的场景需求，需求内容包括并不限于：权益活动的管理，客户通过我行手机银行进行优惠券的扫码领用、查看、支付抵用（主被扫消费）等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</si>
  <si>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</si>
  <si>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</si>
  <si>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</si>
  <si>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</si>
  <si>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</si>
  <si>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</si>
  <si>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</si>
  <si>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</si>
  <si>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</si>
  <si>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</si>
  <si>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</si>
  <si>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</si>
  <si>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</si>
  <si>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</si>
  <si>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 xml:space="preserve">大数据表结构变更对接
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</si>
  <si>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</si>
  <si>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</si>
  <si>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</si>
  <si>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</si>
  <si>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</si>
  <si>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</si>
  <si>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</si>
  <si>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</si>
  <si>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</si>
  <si>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</si>
  <si>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</si>
  <si>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</si>
  <si>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</si>
  <si>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</si>
  <si>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</si>
  <si>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</si>
  <si>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</si>
  <si>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</si>
  <si>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</si>
  <si>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</si>
  <si>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</si>
  <si>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</si>
  <si>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</si>
  <si>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</si>
  <si>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</si>
  <si>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</si>
  <si>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贷款合同表数据字段增加</t>
  </si>
  <si>
    <t>强规则管控均需增加“是否人工控制”参数</t>
  </si>
  <si>
    <t>强规则管控均需增加“是否人工控制”参数，当“是否人工控制”设置“Y”，强规则处理名单进入“强规则待操作队列”，设置“N”</t>
  </si>
  <si>
    <t>单笔贷款白名单</t>
  </si>
  <si>
    <t>（1）在名单管理中添加“单笔贷款白名单管理”；
（2）单笔贷款白名单新增、修改、移除、EXCEL导入、下载等功能开发；</t>
  </si>
  <si>
    <t>强规则名单批量步骤&lt;本行贷款不良&gt;</t>
  </si>
  <si>
    <t>同一客户以证件号码为准,任一本行贷款五级分类次级、可疑与损失类的，且当前贷款有本金余额、核销余额（包括本金和利息）、表内利息余额、表外利息余额的客户（贷后系统使用贷款系统T+2数据做规则判定，不考虑时间差带来的误差），当“是否人工控制”参数为“Y”时，进入强则规则待处理名单，当“是否人工控制”参数为“N”时，系统直接进行处理，处理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，本行贷款五级分类为未分类，且当前贷款有本金余额、核销余额（包括本金和利息）、表内利息余额、表外利息余额的客户，同时客户信用卡账户状态正常的进入待调查队列。已因该规则进入该队列的客户不再重复进入，且排除当前信用卡账户状态为非正常的客户与单笔贷款白名单（冒名贷款），每日跑数处理。</t>
  </si>
  <si>
    <t>强规则名单批量步骤&lt;人行重要提示名单&gt;</t>
  </si>
  <si>
    <t>由业务人员从系统中下载excel导入模板，按要求填入人行重要提示名单及类型，导入名单皆为管控人员名单，原因类型可增减，且贷后系统不对原因类型做判断，只作页面展示，名单原因类型可为 C0101（他行五级分类新增不良）、C0201（他行新增逾期90天以上）、C0202（他行新增逾期61-90天）、C0301（他行“账户状态”新增“呆账”）、C0401（失信被执行人），贷后系统对导入名单客户对应的信用卡账户进行强规则处理，排除当前信用卡账户状态为非正常的客户，处理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，人行重要提示名单未匹配成功的客户记录到后台数据库中，不做前端展示，匹配后提示匹配成功数量和未匹配成功数量，重复名单仅计数1次，以弹框提示。</t>
  </si>
  <si>
    <t>强规则名单批量&lt;多账户异常&gt;</t>
  </si>
  <si>
    <t>同一客户名下有多个信用卡账户（新老核心账户均需查询），其中一个账户为BA、H、DY、Z、O、W、WQ、X、X1、X3（做参数）状态的，其名下还有其他正常状态账户的，对其正常状态账户使用强规则处理，当“是否人工控制”参数为“Y”时，进入强则规则待处理名单，当“是否人工控制”参数为“N”时，系统直接进行处理，处理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</t>
  </si>
  <si>
    <t>强规则待操作队列</t>
  </si>
  <si>
    <t>（1）强规则管控均需增加“是否人工控制”参数，当“是否人工控制”参数为“Y”时，进入强则规则待处理名单，规则处理同一个账户仅显示1条记录，如有多种管控原因和规则类型，每一管控原因和规则类型以“；”分割全部显示。授信额度、待下管控代码及降至额度按照实时数据显示，并在提交执行时实时查询处理
（2）进入强规则待处理队列名单，需点选（单个或批量全选）后，点击“强规则执行”按钮，才能完成案件管控，管控成功的名单进入“强规则已处理队列”，所有执行强规则处理名单（成功和未成功）进入“强规则处理日志”。“强规则执行”需做同步复核，即点击按钮提示复核框，由复核人员输入用户名密码，信用卡贷后系统发送至统一认证平台对复核人员进行合法性校验，信用卡贷后系统无需对复核人员的复核身份进行验证，由业务人员自行验证，信用卡贷后系统记录复核人员信息及复核时间等关键信息，以备查验，确认后方可执行管制措施，措施为“（1） 当前账户透支余额大于0，下止付代码H。授信额度大于5万元的同时降额至【取整（透支余额/1000）*1000+1000】，最低降至5万元。（2） 当前账户透支余额小于等于0，如为公务卡（5001/5101），授信额度降为0；如为非公务卡客户，下止付代码BA。同时授信额度大于5万元的降至授信额度*10%，最低降至5万元。（新核心同一客户降额其中任一账户）”
（3）名单查询条件包括姓名、身份证号、账户号、卡号、分支行和规则类型，可单个也可组合查询。
（4）账户号：多账户管控、行内贷款不良、人行预警类型均代表正常状态的账户号。如客户存在多个正常状态账户的，逐条列示。
（5）授信额度：该正常账户的普通授信额度。
（6）待下管控代码：即该正常账户按照强规则逻辑应下的账户管控代码，如不下代码，则显示为空。
（7）降至额度：经强规则逻辑处理后应降至的额度，未降额则显示为空。（针对普通授信额度）
（8）贷款五级分类：客户在行内有贷款的，均需显示行内贷款五级分类情况，客户有多笔贷款多种五级分类情况的，仅显示其中一种，优先级按照损失&gt;可疑&gt;次级&gt;关注&gt;未分类&gt;正常，显示中文名称，对应关系为：10-正常，20-关注，30-次级，40-可疑，50-损失，00-未分类。
（9）另一账户代码和另一账户号：仅适用于多账户管控类型，行内贷款不良与人行预警均不显示，客户如有多个账户已下代码的，仅显示其中一个非正常状态账户，显示优先级为Z&gt;H&gt;O&gt;DY&gt;BA&gt;W&gt;X&gt;X1&gt;X3。。
（10）管控原因：对应规则类型为“本行贷款不良”、“如下代码对应值”、“多账户异常”
管控原因码 中文描述
C0101 他行五级分类新增不良
C0201 他行新增逾期90天以上
C0202 他行新增逾期61-90天
C0301 他行“账户状态”新增“呆账”
C0401 失信被执行人
（11）规则类型：即为强规则类型“本行贷款不良”、“人行重要提示名单”、“多账户异常”。
（12）强规则名单系统自动批处理生成，按日更新，每日批处理前将自动清理前一天未处理记录，包括Excel导入类型，需及时处理，如未处理的，需重新导入处理，并重新生成强规则名单。</t>
  </si>
  <si>
    <t>强规则已处理队列</t>
  </si>
  <si>
    <t>（1）规则类型：强规则类型。
（2）创建日期：即强规则处理的日期。
（3）授信额度为强规则处理前额度，降至额度为强规则处理后额度，未做降额则为原      额度</t>
  </si>
  <si>
    <t>待调查队列分发功能相关表修改</t>
  </si>
  <si>
    <t>（1）需要对相关表添加相关字段
（2）维护由于字段修改产生问题
（3）相关字段引起的页面以及后台修改</t>
  </si>
  <si>
    <t>待调查队列分发功能（分发至代后管理岗）-单笔分发操作</t>
  </si>
  <si>
    <t>（1）分发功能：待调查队列需经总行岗位“分发”后，才能进入分支行岗位下“待调查队列”，“分发”按钮点击后提示选择单案，单案针对当前选中的名单分发。当前名单分配至对应分理处“贷后管理岗”，如分理处不存在则分给分支行，</t>
  </si>
  <si>
    <t>待调查队列分发功能（分发至代后管理岗）-批量分发操作</t>
  </si>
  <si>
    <t>（1）分发功能：待调查队列需经总行岗位“分发”后，才能进入分支行岗位下“待调查队列”，“分发”按钮点击后提示选择批量，批量针对当前筛选类型下所有名单进行分发，包括当前页面未显示的类型客户。当前名单分配至对应分理处“贷后管理岗”，如分理处不存在则分给分支行，</t>
  </si>
  <si>
    <t>待调查队列分发功能（总行分发至贷后管理岗）-查询</t>
  </si>
  <si>
    <t>（1）分支行岗位权限均可查询。分支行贷后管理岗可对待调查名单指定调查人，当选定调查人后，名单分配至该调查人名下，除该调查人外的同级用户（非总行与分支行权限用户）不可查询该调查客户名单</t>
  </si>
  <si>
    <t>待调查队列分发功能（贷后管理岗指定调查人）-指定操作</t>
  </si>
  <si>
    <t>（1）分发功能：待调查队列总行可将总行案件指定给某个分支行。当前名单分配至对应分理处“贷后管理岗”，如分理处不存在则分给分支行，分支行岗位权限均可查询。</t>
  </si>
  <si>
    <t>待调查队列分发功能（贷后管理岗指定调查人）-查询</t>
  </si>
  <si>
    <t>（1）分支行贷后管理岗可对待调查名单指定调查人，当选定调查人后，名单分配至该调查人名下，除该调查人外的同级用户（非总行与分支行权限用户）</t>
  </si>
  <si>
    <t>待调查队列分发功能（总行案件转入分支行）-转入操作</t>
  </si>
  <si>
    <t>（1）如果客户机构归属总行的，总行可支持“转队列”，即将客户转至指定分支行。</t>
  </si>
  <si>
    <t>待调查队列分发功能（总行案件转入分支行）-查询</t>
  </si>
  <si>
    <t>预警队列移除功能-移除操作</t>
  </si>
  <si>
    <t>（1）总行权限用户可将待调查队列名单移除，支持单个和批量移除，移除调查名单必须填写移除原因，字符长度不少于5个字，并输入复核员工号。移除调查名单进入“移除调查队列”。待管控队列（降额）、待管控队列（止付）、总行批量预警确认队列按照上述规则也可进行名单移除。已经发起流程的（即发起调查、止付、降额）的案件，不能移除。</t>
  </si>
  <si>
    <t>预警队列移除功能（移除调查队列）-查询</t>
  </si>
  <si>
    <t>（1）可做批量同步复核，复核包括“复核通过”和“复核拒绝”</t>
  </si>
  <si>
    <t>预警队列移除功能（移除调查队列）-复核操作</t>
  </si>
  <si>
    <t>（1）可做批量同步复核，复核包括“复核通过”和“复核拒绝”，对列表数据进行查询</t>
  </si>
  <si>
    <t>预警队列移除功能（移除记录表新增）</t>
  </si>
  <si>
    <t>（1）移除操作后，记录操作人等记录</t>
  </si>
  <si>
    <t>预警队列移除功能（移除记录队列）-查询</t>
  </si>
  <si>
    <t>（1）移除操作后，记录操作人等记录查询</t>
  </si>
  <si>
    <t>流程变更相关表RMAS_PROCESS_JOIN修改</t>
  </si>
  <si>
    <t xml:space="preserve">（1）需要修改流程表添加相关字段（约4-8个）
</t>
  </si>
  <si>
    <t>表RMAS_PROCESS_JOIN修改流程保存逻辑修改</t>
  </si>
  <si>
    <t>（1）需要维护字段变更引起代码问题。
（2）需要修改页面新字段展示查询等</t>
  </si>
  <si>
    <t>预警队列转队列流程-流程图构建</t>
  </si>
  <si>
    <t>（1）待调查、待止付与待降额队列中的客户转队列按照“信用卡中心贷后管理岗/信用卡中心风险经理”审批后自动转换队列，转队列需输入转队列原因，输入字符不少于5个。</t>
  </si>
  <si>
    <t>预警队列转队列流程-相关相关页面开发</t>
  </si>
  <si>
    <t>预警队列转队列流程-审批记录查询</t>
  </si>
  <si>
    <t>（1）需要在发起任务、预警队列里面可以查看转队列流程相关审批记录</t>
  </si>
  <si>
    <t>预警待降额队列修改额度流程-流程图构建</t>
  </si>
  <si>
    <t>（1）预警修改额度 需要一个审批流 这就按照总行贷后管理岗/总行风险经理一级审批</t>
  </si>
  <si>
    <t>预警待降额队列修改额度流程-相关页面开发</t>
  </si>
  <si>
    <t>预警待降额队列修改额度流程-审批记录查询</t>
  </si>
  <si>
    <t>（1）需要在发起任务、预警队列里面可以查看修改额度流程相关审批记录</t>
  </si>
  <si>
    <t>预警待降额队列降额流程-相关页面开发</t>
  </si>
  <si>
    <t>（1）自“预警待降额队列”中发起降额，发起降额时，由数据已有“降至额度”值，该值不能大于当前授信额度，不能小于当前透支余额，否则报错，填写值精确到个位，无小数点，填写降额原因（必输），提交审批，按照“网点贷后管理岗/网点负责人/分支行贷后管理岗/分支行风险部经理/分支行分管行长/信用卡中心贷后管理岗/信用卡中心风险经理/信用卡中心负责人”审批后自动降额，降额成功的名单进入账户卡片状态日志。每级审批可输入审批意见，可做审批同意或退回，退回案件自动进入上一级审批，上一级审批可重新输入审批意见或调查意见提交。授信额度2万及以下的，一级审批；2-10万（含）的，二级审批；10万以上的，三级审批（分支行发起降额的，最高审批至分管行长，信用卡中心发起降额的，最高审批至信用卡中心风险部经理）。当审批人用户不正常（无相关岗位用户或用户非正常），则自动跳转下一级审批人。</t>
  </si>
  <si>
    <t>预警待降额队列降额流程-审批记录查询</t>
  </si>
  <si>
    <t>（1）需要在发起任务、预警队列里面可以查看止付流程相关审批记录</t>
  </si>
  <si>
    <t>预警待降额队列止付流程-相关页面开发</t>
  </si>
  <si>
    <t>（1）自“预警待止付”中发起止付，按照“网点贷后管理岗/网点负责人/分支行贷后管理岗/分支行风险部经理/分支行分管行长/信用卡中心贷后管理岗/信用卡中心风险经理/信用卡中心负责人”审批后自动止付，止付成功的名单进入账户卡片状态日志。自发起人发起止付需输入止付原因（必输），每级审批可输入审批意见，可做审批同意或退回，退回案件自动退回发起人（即为拒绝，可重新发起该流程）。当审批人用户不正常（无相关岗位用户或用户非正常），则自动跳转下一级审批人。</t>
  </si>
  <si>
    <t>预警待降额队列止付流程-审批记录查询</t>
  </si>
  <si>
    <t>预警待降额队列降额流程-单笔发起</t>
  </si>
  <si>
    <t>（1）对预警待降额队列数据进行单笔降额流程发起，降至额度为列表数据降至额度</t>
  </si>
  <si>
    <t>预警待降额队列降额流程-批量发起</t>
  </si>
  <si>
    <t>（1）对预警待降额队列数据进行批量降额流程发起，降至额度为列表数据降至额度</t>
  </si>
  <si>
    <t>预警待降额队列止付流程-单笔发起</t>
  </si>
  <si>
    <t>（1）对预警待降额队列数据进行单笔止付流程发起，管控码参考强规则</t>
  </si>
  <si>
    <t>预警待降额队列止付流程-批量发起</t>
  </si>
  <si>
    <t>（1）对预警待降额队列数据进行批量止付流程发起，管控码参考强规则</t>
  </si>
  <si>
    <t>预警待管控止付队列页面修改</t>
  </si>
  <si>
    <t>（1）增加“审批记录”入口，显示参考现“待调查队列”中内容，增加流转流程包括转队列流转内容（2）增加待查队列将流程流转节点前置，显示在明细项目中，并作为筛选条件，如网点贷后管理岗/网点负责人/分支行贷后管理岗/分支行风险部经理/分管行长；（3）审批记录同时显示各流转节点提交人填写的调查描述与审批意见（现审批意见字段为“同意”或“拒绝”，字段名称改为“审批结果”，“备注”字段改为“审批意见”，并显示调查描述与各环节审批人录入的审批意见）</t>
  </si>
  <si>
    <t>预警待管控降额队列页面修改</t>
  </si>
  <si>
    <t>综合查询止付流程-流程图构建</t>
  </si>
  <si>
    <t>（1）自“综合查询队列”中发起止付，按照“网点贷后管理岗/网点负责人/分支行贷后管理岗/分支行风险部经理/分支行分管行长/信用卡中心贷后管理岗/信用卡中心风险经理/信用卡中心负责人”审批后自动止付，止付成功的名单进入账户卡片状态日志。自发起人发起止付需输入止付原因（必输），每级审批可输入审批意见，可做审批同意或退回，退回案件自动退回发起人（即为拒绝，可重新发起该流程）。当审批人用户不正常（无相关岗位用户或用户非正常），则自动跳转下一级审批人。</t>
  </si>
  <si>
    <t>综合查询止付流程-相关页面开发</t>
  </si>
  <si>
    <t>综合查询止付流程添加审批记录查看功能</t>
  </si>
  <si>
    <t>（1）需要在发起任务里面可以查看止付流程相关审批记录</t>
  </si>
  <si>
    <t>综合查询降额流程-流程图构建</t>
  </si>
  <si>
    <t>（1）自“综合查询队列”中发起降额，发起降额时，需输入“降至额度”值，该值不能大于当前授信额度，不能小于当前透支余额，否则报错，填写值精确到个位，无小数点，填写降额原因（必输），提交审批，按照“网点贷后管理岗/网点负责人/分支行贷后管理岗/分支行风险部经理/分支行分管行长/信用卡中心贷后管理岗/信用卡中心风险经理/信用卡中心负责人”审批后自动降额，降额成功的名单进入账户卡片状态日志。每级审批可输入审批意见，可做审批同意或退回，退回案件自动进入上一级审批，上一级审批可重新输入审批意见或调查意见提交。授信额度2万及以下的，一级审批；2-10万（含）的，二级审批；10万以上的，三级审批（分支行发起降额的，最高审批至分管行长，信用卡中心发起降额的，最高审批至信用卡中心风险部经理）。当审批人用户不正常（无相关岗位用户或用户非正常），则自动跳转下一级审批人。</t>
  </si>
  <si>
    <t>综合查询降额流程-相关页面开发</t>
  </si>
  <si>
    <t>综合查询降额流程添加审批记录查看功能</t>
  </si>
  <si>
    <t>账户解止付流程-流程图构建</t>
  </si>
  <si>
    <t>（1）（降至额度5万内或按照降额比例解止付的做四级审批，最高审批至分支行分管行长；其他做五级审批，最高审批至信用卡中心风险管理部经理）：经网点贷后管理岗/网点负责人/分支行贷后管理岗/分支行风险部经理/分支行分管行长/信用卡中心贷后管理岗/信用卡中心风险经理/信用卡中心负责人审批完成即自动解付或降额解付。当审批人用户不正常（无相关岗位用户或用户非正常），则自动跳转下一级审批人。</t>
  </si>
  <si>
    <t>账户解止付流程-相关页面开发</t>
  </si>
  <si>
    <t>账户解止付流程添加审批记录查看功能</t>
  </si>
  <si>
    <t>账户解止付降额等级判断功能</t>
  </si>
  <si>
    <t>（1）授信额度低于5万元（含），分支行审批解付；授信额度5-10万，优质行业客户降额不低于10%，非优质行业客户降额不低于20%；授信额度10-30万（含），优质行业客户降额不低于30%，非优质行业客户降额不低于50%；授信额度30万以上，优质行业客户降额不低于40%，非优质行业客户降额不低于60%；是否优质行业，需要从上游取字段</t>
  </si>
  <si>
    <t>账户解止付降级换卡功能</t>
  </si>
  <si>
    <t xml:space="preserve">（3）如额度与原卡种等级不符，做降级换卡 需要维护一套卡种与额度范围参数，需要加换卡降级队列 </t>
  </si>
  <si>
    <t>0。5</t>
  </si>
  <si>
    <t>相关资料提交功能（账户解付解止付）</t>
  </si>
  <si>
    <t>（1）需提交调查报告【语音转换文字】</t>
  </si>
  <si>
    <t>相关资料查询功能（账户解付解止付）</t>
  </si>
  <si>
    <t>（1）调阅征信、查看金融资产和贷款情况</t>
  </si>
  <si>
    <t>决策结果查询功能（账户解付解止付）</t>
  </si>
  <si>
    <t>（1）决策解止付规则结果（接口调用）</t>
  </si>
  <si>
    <t>优质行业字段添加（批量用）</t>
  </si>
  <si>
    <t>是否优质行业有一个单独的字段标识，可以取字段(需要确认字段来源、字段显示，需确认表关联以及字段维度)</t>
  </si>
  <si>
    <t>添卡种额度对应参数-新建表</t>
  </si>
  <si>
    <t>（1）需要新增卡种额度对应表（2）需要添加卡种额度对应参数菜单</t>
  </si>
  <si>
    <t>添卡种额度对应参数-新增</t>
  </si>
  <si>
    <t>（1）需要添加新增等功能</t>
  </si>
  <si>
    <t>添卡种额度对应参数-修改</t>
  </si>
  <si>
    <t>（1）需要添加修改等功能</t>
  </si>
  <si>
    <t>添卡种额度对应参数-删除</t>
  </si>
  <si>
    <t>（1）需要添加删除等功能</t>
  </si>
  <si>
    <t>添卡种额度对应参数-查询</t>
  </si>
  <si>
    <t>（1）需要添加查询等功能</t>
  </si>
  <si>
    <t>换卡降级队列</t>
  </si>
  <si>
    <t>（1）需要添加换卡降级表
（2）需要添加换卡降级相关菜单。
（3）需要添加相应查询等方法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</si>
</sst>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4" borderId="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9" borderId="13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8" borderId="11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21" fillId="24" borderId="14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3" fillId="0" borderId="0" xfId="50" applyFont="1" applyBorder="1" applyAlignment="1">
      <alignment horizontal="center" vertical="center"/>
    </xf>
    <xf numFmtId="0" fontId="4" fillId="0" borderId="8" xfId="50" applyFont="1" applyBorder="1" applyAlignment="1">
      <alignment horizontal="right" vertical="center"/>
    </xf>
    <xf numFmtId="0" fontId="5" fillId="0" borderId="1" xfId="50" applyFont="1" applyBorder="1" applyAlignment="1">
      <alignment horizontal="left" vertical="center" wrapText="1"/>
    </xf>
    <xf numFmtId="0" fontId="5" fillId="0" borderId="3" xfId="50" applyFont="1" applyBorder="1" applyAlignment="1">
      <alignment horizontal="center" vertical="center" wrapText="1"/>
    </xf>
    <xf numFmtId="0" fontId="5" fillId="0" borderId="1" xfId="5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50" applyNumberFormat="1" applyFont="1" applyBorder="1" applyAlignment="1">
      <alignment vertical="center" wrapText="1"/>
    </xf>
    <xf numFmtId="0" fontId="5" fillId="0" borderId="1" xfId="50" applyFont="1" applyBorder="1" applyAlignment="1">
      <alignment vertical="center" wrapText="1"/>
    </xf>
    <xf numFmtId="176" fontId="5" fillId="0" borderId="3" xfId="50" applyNumberFormat="1" applyFont="1" applyBorder="1" applyAlignment="1">
      <alignment vertical="center" wrapText="1"/>
    </xf>
    <xf numFmtId="176" fontId="5" fillId="0" borderId="3" xfId="50" applyNumberFormat="1" applyFont="1" applyBorder="1" applyAlignment="1">
      <alignment horizontal="center" vertical="center" wrapText="1"/>
    </xf>
    <xf numFmtId="176" fontId="5" fillId="0" borderId="4" xfId="50" applyNumberFormat="1" applyFont="1" applyBorder="1" applyAlignment="1">
      <alignment horizontal="center" vertical="center" wrapText="1"/>
    </xf>
    <xf numFmtId="176" fontId="6" fillId="0" borderId="3" xfId="50" applyNumberFormat="1" applyFont="1" applyBorder="1" applyAlignment="1">
      <alignment horizontal="center" vertical="center" wrapText="1"/>
    </xf>
    <xf numFmtId="176" fontId="5" fillId="0" borderId="7" xfId="5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50" applyFont="1" applyBorder="1" applyAlignment="1">
      <alignment horizontal="center" vertical="center" wrapText="1"/>
    </xf>
    <xf numFmtId="0" fontId="5" fillId="0" borderId="4" xfId="50" applyFont="1" applyBorder="1" applyAlignment="1">
      <alignment horizontal="center" vertical="center" wrapText="1"/>
    </xf>
    <xf numFmtId="0" fontId="5" fillId="0" borderId="3" xfId="50" applyFont="1" applyBorder="1" applyAlignment="1">
      <alignment vertical="top" wrapText="1"/>
    </xf>
    <xf numFmtId="0" fontId="5" fillId="0" borderId="7" xfId="50" applyFont="1" applyBorder="1" applyAlignment="1">
      <alignment vertical="top" wrapText="1"/>
    </xf>
    <xf numFmtId="0" fontId="5" fillId="0" borderId="4" xfId="5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适中 2" xfId="47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view="pageBreakPreview" zoomScaleNormal="100" zoomScaleSheetLayoutView="100" workbookViewId="0">
      <selection activeCell="G15" sqref="G14:G15"/>
    </sheetView>
  </sheetViews>
  <sheetFormatPr defaultColWidth="9" defaultRowHeight="13.5" outlineLevelCol="4"/>
  <cols>
    <col min="1" max="1" width="14.1666666666667" customWidth="1"/>
    <col min="2" max="2" width="33.625" customWidth="1"/>
    <col min="3" max="3" width="13.6666666666667" customWidth="1"/>
    <col min="4" max="4" width="11.3333333333333" customWidth="1"/>
    <col min="5" max="5" width="20" style="23" customWidth="1"/>
  </cols>
  <sheetData>
    <row r="1" ht="45" customHeight="1" spans="1:5">
      <c r="A1" s="24" t="s">
        <v>0</v>
      </c>
      <c r="B1" s="24"/>
      <c r="C1" s="24"/>
      <c r="D1" s="24"/>
      <c r="E1" s="24"/>
    </row>
    <row r="2" ht="17.25" customHeight="1" spans="1:5">
      <c r="A2" s="25" t="s">
        <v>1</v>
      </c>
      <c r="B2" s="25"/>
      <c r="C2" s="25"/>
      <c r="D2" s="25"/>
      <c r="E2" s="25"/>
    </row>
    <row r="3" ht="27" customHeight="1" spans="1:5">
      <c r="A3" s="26" t="s">
        <v>2</v>
      </c>
      <c r="B3" s="27" t="s">
        <v>3</v>
      </c>
      <c r="C3" s="26" t="s">
        <v>4</v>
      </c>
      <c r="D3" s="26"/>
      <c r="E3" s="28"/>
    </row>
    <row r="4" ht="27" customHeight="1" spans="1:5">
      <c r="A4" s="26" t="s">
        <v>5</v>
      </c>
      <c r="B4" s="27" t="s">
        <v>6</v>
      </c>
      <c r="C4" s="26" t="s">
        <v>7</v>
      </c>
      <c r="D4" s="26"/>
      <c r="E4" s="28" t="s">
        <v>8</v>
      </c>
    </row>
    <row r="5" ht="27" customHeight="1" spans="1:5">
      <c r="A5" s="29" t="s">
        <v>9</v>
      </c>
      <c r="B5" s="30">
        <v>44186</v>
      </c>
      <c r="C5" s="26" t="s">
        <v>10</v>
      </c>
      <c r="D5" s="26"/>
      <c r="E5" s="28"/>
    </row>
    <row r="6" ht="65" customHeight="1" spans="1:5">
      <c r="A6" s="29" t="s">
        <v>11</v>
      </c>
      <c r="B6" s="31" t="s">
        <v>12</v>
      </c>
      <c r="C6" s="31"/>
      <c r="D6" s="31"/>
      <c r="E6" s="31"/>
    </row>
    <row r="7" ht="27" customHeight="1" spans="1:5">
      <c r="A7" s="29" t="s">
        <v>13</v>
      </c>
      <c r="B7" s="32">
        <f>C38</f>
        <v>0.186363636363636</v>
      </c>
      <c r="C7" s="26" t="s">
        <v>14</v>
      </c>
      <c r="D7" s="33"/>
      <c r="E7" s="34"/>
    </row>
    <row r="8" ht="27" customHeight="1" spans="1:5">
      <c r="A8" s="29" t="s">
        <v>15</v>
      </c>
      <c r="B8" s="35" t="s">
        <v>16</v>
      </c>
      <c r="C8" s="36"/>
      <c r="D8" s="36"/>
      <c r="E8" s="34"/>
    </row>
    <row r="9" ht="35.5" customHeight="1" spans="1:5">
      <c r="A9" s="37" t="s">
        <v>17</v>
      </c>
      <c r="B9" s="27"/>
      <c r="C9" s="38"/>
      <c r="D9" s="38"/>
      <c r="E9" s="39"/>
    </row>
    <row r="10" ht="59" customHeight="1" spans="1:5">
      <c r="A10" s="37" t="s">
        <v>18</v>
      </c>
      <c r="B10" s="40"/>
      <c r="C10" s="41"/>
      <c r="D10" s="41"/>
      <c r="E10" s="42"/>
    </row>
    <row r="11" ht="27" customHeight="1" spans="1:5">
      <c r="A11" s="29" t="s">
        <v>19</v>
      </c>
      <c r="B11" s="26"/>
      <c r="C11" s="26"/>
      <c r="D11" s="26"/>
      <c r="E11" s="26"/>
    </row>
    <row r="12" ht="64" customHeight="1" spans="1:5">
      <c r="A12" s="37" t="s">
        <v>20</v>
      </c>
      <c r="B12" s="28"/>
      <c r="C12" s="28"/>
      <c r="D12" s="28"/>
      <c r="E12" s="28"/>
    </row>
    <row r="13" ht="17" customHeight="1" spans="1:5">
      <c r="A13" s="43" t="s">
        <v>21</v>
      </c>
      <c r="B13" s="43"/>
      <c r="C13" s="43"/>
      <c r="D13" s="43"/>
      <c r="E13" s="43"/>
    </row>
    <row r="14" ht="40.5" spans="1:5">
      <c r="A14" s="28" t="s">
        <v>22</v>
      </c>
      <c r="B14" s="28" t="s">
        <v>23</v>
      </c>
      <c r="C14" s="28" t="s">
        <v>24</v>
      </c>
      <c r="D14" s="28" t="s">
        <v>25</v>
      </c>
      <c r="E14" s="44" t="s">
        <v>26</v>
      </c>
    </row>
    <row r="15" ht="24" spans="1:5">
      <c r="A15" s="28">
        <v>1</v>
      </c>
      <c r="B15" s="11" t="s">
        <v>27</v>
      </c>
      <c r="C15" s="9">
        <v>4.1</v>
      </c>
      <c r="D15" s="9"/>
      <c r="E15" s="12"/>
    </row>
    <row r="16" ht="14.25" spans="1:5">
      <c r="A16" s="28">
        <v>2</v>
      </c>
      <c r="B16" s="11"/>
      <c r="C16" s="9"/>
      <c r="D16" s="9"/>
      <c r="E16" s="12"/>
    </row>
    <row r="17" ht="14.25" spans="1:5">
      <c r="A17" s="28">
        <v>3</v>
      </c>
      <c r="B17" s="11"/>
      <c r="C17" s="9"/>
      <c r="D17" s="9"/>
      <c r="E17" s="12"/>
    </row>
    <row r="18" ht="14.25" spans="1:5">
      <c r="A18" s="28">
        <v>4</v>
      </c>
      <c r="B18" s="11"/>
      <c r="C18" s="11"/>
      <c r="D18" s="11"/>
      <c r="E18" s="12"/>
    </row>
    <row r="19" ht="14.25" spans="1:5">
      <c r="A19" s="28">
        <v>5</v>
      </c>
      <c r="B19" s="11"/>
      <c r="C19" s="11"/>
      <c r="D19" s="11"/>
      <c r="E19" s="12"/>
    </row>
    <row r="20" ht="14.25" spans="1:5">
      <c r="A20" s="28">
        <v>6</v>
      </c>
      <c r="B20" s="11"/>
      <c r="C20" s="11"/>
      <c r="D20" s="11"/>
      <c r="E20" s="12"/>
    </row>
    <row r="21" ht="14.25" spans="1:5">
      <c r="A21" s="28">
        <v>7</v>
      </c>
      <c r="B21" s="11"/>
      <c r="C21" s="11"/>
      <c r="D21" s="11"/>
      <c r="E21" s="12"/>
    </row>
    <row r="22" ht="14.25" spans="1:5">
      <c r="A22" s="28">
        <v>8</v>
      </c>
      <c r="B22" s="11"/>
      <c r="C22" s="11"/>
      <c r="D22" s="11"/>
      <c r="E22" s="12"/>
    </row>
    <row r="23" ht="14.25" spans="1:5">
      <c r="A23" s="28">
        <v>9</v>
      </c>
      <c r="B23" s="11"/>
      <c r="C23" s="11"/>
      <c r="D23" s="11"/>
      <c r="E23" s="12"/>
    </row>
    <row r="24" ht="14.25" spans="1:5">
      <c r="A24" s="28">
        <v>10</v>
      </c>
      <c r="B24" s="11"/>
      <c r="C24" s="11"/>
      <c r="D24" s="11"/>
      <c r="E24" s="12"/>
    </row>
    <row r="25" ht="14.25" spans="1:5">
      <c r="A25" s="28">
        <v>11</v>
      </c>
      <c r="B25" s="11"/>
      <c r="C25" s="11"/>
      <c r="D25" s="11"/>
      <c r="E25" s="12"/>
    </row>
    <row r="26" ht="14.25" spans="1:5">
      <c r="A26" s="28">
        <v>12</v>
      </c>
      <c r="B26" s="11"/>
      <c r="C26" s="11"/>
      <c r="D26" s="11"/>
      <c r="E26" s="12"/>
    </row>
    <row r="27" ht="14.25" spans="1:5">
      <c r="A27" s="28">
        <v>13</v>
      </c>
      <c r="B27" s="11"/>
      <c r="C27" s="11"/>
      <c r="D27" s="11"/>
      <c r="E27" s="12"/>
    </row>
    <row r="28" ht="14.25" spans="1:5">
      <c r="A28" s="28">
        <v>14</v>
      </c>
      <c r="B28" s="11"/>
      <c r="C28" s="11"/>
      <c r="D28" s="11"/>
      <c r="E28" s="12"/>
    </row>
    <row r="29" ht="14.25" spans="1:5">
      <c r="A29" s="28">
        <v>15</v>
      </c>
      <c r="B29" s="11"/>
      <c r="C29" s="11"/>
      <c r="D29" s="11"/>
      <c r="E29" s="12"/>
    </row>
    <row r="30" ht="14.25" spans="1:5">
      <c r="A30" s="28">
        <v>16</v>
      </c>
      <c r="B30" s="11"/>
      <c r="C30" s="11"/>
      <c r="D30" s="11"/>
      <c r="E30" s="12"/>
    </row>
    <row r="31" ht="14.25" spans="1:5">
      <c r="A31" s="28">
        <v>17</v>
      </c>
      <c r="B31" s="11"/>
      <c r="C31" s="11"/>
      <c r="D31" s="11"/>
      <c r="E31" s="12"/>
    </row>
    <row r="32" ht="14.25" spans="1:5">
      <c r="A32" s="28">
        <v>18</v>
      </c>
      <c r="B32" s="11"/>
      <c r="C32" s="11"/>
      <c r="D32" s="11"/>
      <c r="E32" s="12"/>
    </row>
    <row r="33" ht="14.25" spans="1:5">
      <c r="A33" s="28">
        <v>19</v>
      </c>
      <c r="B33" s="11"/>
      <c r="C33" s="11"/>
      <c r="D33" s="11"/>
      <c r="E33" s="12"/>
    </row>
    <row r="34" ht="14.25" spans="1:5">
      <c r="A34" s="28">
        <v>20</v>
      </c>
      <c r="B34" s="11"/>
      <c r="C34" s="11"/>
      <c r="D34" s="11"/>
      <c r="E34" s="12"/>
    </row>
    <row r="35" ht="14.25" spans="1:5">
      <c r="A35" s="28">
        <v>21</v>
      </c>
      <c r="B35" s="11"/>
      <c r="C35" s="11"/>
      <c r="D35" s="11"/>
      <c r="E35" s="12"/>
    </row>
    <row r="36" ht="14.25" spans="1:5">
      <c r="A36" s="28">
        <v>22</v>
      </c>
      <c r="B36" s="11"/>
      <c r="C36" s="11"/>
      <c r="D36" s="11"/>
      <c r="E36" s="12"/>
    </row>
    <row r="37" ht="14.25" spans="1:5">
      <c r="A37" s="28">
        <v>23</v>
      </c>
      <c r="B37" s="11"/>
      <c r="C37" s="11"/>
      <c r="D37" s="11"/>
      <c r="E37" s="12"/>
    </row>
    <row r="38" ht="27" customHeight="1" spans="1:5">
      <c r="A38" s="37" t="s">
        <v>28</v>
      </c>
      <c r="B38" s="37"/>
      <c r="C38" s="22">
        <f>SUM(C15:C37)/22</f>
        <v>0.186363636363636</v>
      </c>
      <c r="D38" s="22">
        <f>SUM(D15:D37)/22</f>
        <v>0</v>
      </c>
      <c r="E38" s="44"/>
    </row>
    <row r="39" spans="1:5">
      <c r="A39" s="45" t="s">
        <v>29</v>
      </c>
      <c r="B39" s="45"/>
      <c r="C39" s="45"/>
      <c r="D39" s="45"/>
      <c r="E39" s="46"/>
    </row>
  </sheetData>
  <mergeCells count="13">
    <mergeCell ref="A1:E1"/>
    <mergeCell ref="A2:E2"/>
    <mergeCell ref="C3:D3"/>
    <mergeCell ref="C4:D4"/>
    <mergeCell ref="C5:D5"/>
    <mergeCell ref="B6:E6"/>
    <mergeCell ref="D7:E7"/>
    <mergeCell ref="B8:E8"/>
    <mergeCell ref="B9:E9"/>
    <mergeCell ref="B10:E10"/>
    <mergeCell ref="A11:E11"/>
    <mergeCell ref="B12:E12"/>
    <mergeCell ref="A13:E13"/>
  </mergeCells>
  <pageMargins left="0.55" right="0.196527777777778" top="0.747916666666667" bottom="0.747916666666667" header="0.313888888888889" footer="0.313888888888889"/>
  <pageSetup paperSize="9" firstPageNumber="4294963191" orientation="portrait" useFirstPageNumber="1" horizontalDpi="300" verticalDpi="300"/>
  <headerFooter alignWithMargins="0">
    <oddHeader>&amp;L&amp;G&amp;R&amp;"宋体,加粗"
文档编号：&amp;K00+000P2015P00020-00-06-XXX</oddHeader>
    <oddFooter>&amp;C第 &amp;P 页，共 &amp;N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7"/>
  <sheetViews>
    <sheetView tabSelected="1" zoomScale="70" zoomScaleNormal="70" workbookViewId="0">
      <pane xSplit="4" ySplit="2" topLeftCell="G53" activePane="bottomRight" state="frozen"/>
      <selection/>
      <selection pane="topRight"/>
      <selection pane="bottomLeft"/>
      <selection pane="bottomRight" activeCell="A56" sqref="A56:A65"/>
    </sheetView>
  </sheetViews>
  <sheetFormatPr defaultColWidth="9" defaultRowHeight="13.5"/>
  <cols>
    <col min="3" max="3" width="33.5" customWidth="1"/>
    <col min="4" max="4" width="61.0666666666667" customWidth="1"/>
    <col min="13" max="13" width="10.1666666666667" customWidth="1"/>
    <col min="14" max="14" width="10.5" customWidth="1"/>
    <col min="15" max="15" width="11" customWidth="1"/>
  </cols>
  <sheetData>
    <row r="1" ht="39" customHeight="1" spans="1:25">
      <c r="A1" s="2" t="s">
        <v>22</v>
      </c>
      <c r="B1" s="3" t="s">
        <v>30</v>
      </c>
      <c r="C1" s="2" t="s">
        <v>31</v>
      </c>
      <c r="D1" s="2" t="s">
        <v>32</v>
      </c>
      <c r="E1" s="2" t="s">
        <v>33</v>
      </c>
      <c r="F1" s="2"/>
      <c r="G1" s="4" t="s">
        <v>34</v>
      </c>
      <c r="H1" s="5"/>
      <c r="I1" s="2" t="s">
        <v>35</v>
      </c>
      <c r="J1" s="2"/>
      <c r="K1" s="2"/>
      <c r="L1" s="2" t="s">
        <v>36</v>
      </c>
      <c r="M1" s="2"/>
      <c r="N1" s="4" t="s">
        <v>37</v>
      </c>
      <c r="O1" s="5"/>
      <c r="P1" s="4" t="s">
        <v>38</v>
      </c>
      <c r="Q1" s="14"/>
      <c r="R1" s="5"/>
      <c r="S1" s="2" t="s">
        <v>39</v>
      </c>
      <c r="W1" s="15"/>
      <c r="X1" s="15"/>
      <c r="Y1" s="15"/>
    </row>
    <row r="2" ht="24" spans="1:25">
      <c r="A2" s="2"/>
      <c r="B2" s="6"/>
      <c r="C2" s="2"/>
      <c r="D2" s="2"/>
      <c r="E2" s="7" t="s">
        <v>40</v>
      </c>
      <c r="F2" s="7" t="s">
        <v>41</v>
      </c>
      <c r="G2" s="8" t="s">
        <v>42</v>
      </c>
      <c r="H2" s="8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8" t="s">
        <v>49</v>
      </c>
      <c r="O2" s="8" t="s">
        <v>50</v>
      </c>
      <c r="P2" s="8" t="s">
        <v>51</v>
      </c>
      <c r="Q2" s="8" t="s">
        <v>52</v>
      </c>
      <c r="R2" s="8" t="s">
        <v>53</v>
      </c>
      <c r="S2" s="9"/>
      <c r="T2" s="15"/>
      <c r="U2" s="15"/>
      <c r="V2" s="16"/>
      <c r="W2" s="15"/>
      <c r="X2" s="15"/>
      <c r="Y2" s="15"/>
    </row>
    <row r="3" ht="39" customHeight="1" spans="1:19">
      <c r="A3" s="9">
        <v>1</v>
      </c>
      <c r="B3" s="10" t="s">
        <v>6</v>
      </c>
      <c r="C3" s="11" t="s">
        <v>27</v>
      </c>
      <c r="D3" s="12" t="s">
        <v>54</v>
      </c>
      <c r="E3" s="11">
        <v>0.1</v>
      </c>
      <c r="F3" s="9">
        <v>0.1</v>
      </c>
      <c r="G3" s="9">
        <v>0</v>
      </c>
      <c r="H3" s="11">
        <v>0</v>
      </c>
      <c r="I3" s="9">
        <v>0</v>
      </c>
      <c r="J3" s="9">
        <v>0</v>
      </c>
      <c r="K3" s="9">
        <v>0.2</v>
      </c>
      <c r="L3" s="11">
        <v>0</v>
      </c>
      <c r="M3" s="11">
        <v>0.5</v>
      </c>
      <c r="N3" s="11">
        <v>0</v>
      </c>
      <c r="O3" s="11">
        <v>1</v>
      </c>
      <c r="P3" s="9">
        <v>0.5</v>
      </c>
      <c r="Q3" s="9">
        <v>0.2</v>
      </c>
      <c r="R3" s="9">
        <v>0.2</v>
      </c>
      <c r="S3" s="9">
        <f>SUM(E3:R3)</f>
        <v>2.8</v>
      </c>
    </row>
    <row r="4" ht="57" spans="1:19">
      <c r="A4" s="9">
        <v>2</v>
      </c>
      <c r="B4" s="13"/>
      <c r="C4" s="11" t="s">
        <v>55</v>
      </c>
      <c r="D4" s="12" t="s">
        <v>56</v>
      </c>
      <c r="E4" s="11">
        <v>0.1</v>
      </c>
      <c r="F4" s="9">
        <v>0.2</v>
      </c>
      <c r="G4" s="9">
        <v>0</v>
      </c>
      <c r="H4" s="11">
        <v>0</v>
      </c>
      <c r="I4" s="9">
        <v>0</v>
      </c>
      <c r="J4" s="9">
        <v>0</v>
      </c>
      <c r="K4" s="9">
        <v>0.1</v>
      </c>
      <c r="L4" s="11">
        <v>0</v>
      </c>
      <c r="M4" s="11">
        <v>0.3</v>
      </c>
      <c r="N4" s="11">
        <v>0</v>
      </c>
      <c r="O4" s="11">
        <v>0</v>
      </c>
      <c r="P4" s="9">
        <v>0.5</v>
      </c>
      <c r="Q4" s="9">
        <v>0.2</v>
      </c>
      <c r="R4" s="9">
        <v>0.2</v>
      </c>
      <c r="S4" s="9">
        <f>SUM(E4:R4)</f>
        <v>1.6</v>
      </c>
    </row>
    <row r="5" ht="63" customHeight="1" spans="1:19">
      <c r="A5" s="9">
        <v>3</v>
      </c>
      <c r="B5" s="13"/>
      <c r="C5" s="11" t="s">
        <v>57</v>
      </c>
      <c r="D5" s="12" t="s">
        <v>58</v>
      </c>
      <c r="E5" s="11">
        <v>0.1</v>
      </c>
      <c r="F5" s="9">
        <v>0.3</v>
      </c>
      <c r="G5" s="11">
        <v>0</v>
      </c>
      <c r="H5" s="11">
        <v>0</v>
      </c>
      <c r="I5" s="9">
        <v>0</v>
      </c>
      <c r="J5" s="9">
        <v>0</v>
      </c>
      <c r="K5" s="9">
        <v>0.3</v>
      </c>
      <c r="L5" s="11">
        <v>1</v>
      </c>
      <c r="M5" s="11">
        <v>2</v>
      </c>
      <c r="N5" s="11">
        <v>0</v>
      </c>
      <c r="O5" s="11">
        <v>0</v>
      </c>
      <c r="P5" s="9">
        <v>1</v>
      </c>
      <c r="Q5" s="9">
        <v>0.5</v>
      </c>
      <c r="R5" s="9">
        <v>0.5</v>
      </c>
      <c r="S5" s="9">
        <f t="shared" ref="S5:S13" si="0">SUM(E5:R5)</f>
        <v>5.7</v>
      </c>
    </row>
    <row r="6" ht="356.25" spans="1:19">
      <c r="A6" s="9">
        <v>4</v>
      </c>
      <c r="B6" s="13"/>
      <c r="C6" s="11" t="s">
        <v>59</v>
      </c>
      <c r="D6" s="12" t="s">
        <v>60</v>
      </c>
      <c r="E6" s="11">
        <v>0.3</v>
      </c>
      <c r="F6" s="9">
        <v>0.5</v>
      </c>
      <c r="G6" s="11">
        <v>0</v>
      </c>
      <c r="H6" s="11">
        <v>0</v>
      </c>
      <c r="I6" s="9">
        <v>0</v>
      </c>
      <c r="J6" s="9">
        <v>0</v>
      </c>
      <c r="K6" s="9">
        <v>1</v>
      </c>
      <c r="L6" s="11">
        <v>0</v>
      </c>
      <c r="M6" s="11">
        <v>2</v>
      </c>
      <c r="N6" s="11">
        <v>0</v>
      </c>
      <c r="O6" s="11">
        <v>0</v>
      </c>
      <c r="P6" s="9">
        <v>2</v>
      </c>
      <c r="Q6" s="9">
        <v>0.5</v>
      </c>
      <c r="R6" s="9">
        <v>0.5</v>
      </c>
      <c r="S6" s="9">
        <f t="shared" si="0"/>
        <v>6.8</v>
      </c>
    </row>
    <row r="7" ht="342" spans="1:19">
      <c r="A7" s="9">
        <v>5</v>
      </c>
      <c r="B7" s="13"/>
      <c r="C7" s="11" t="s">
        <v>61</v>
      </c>
      <c r="D7" s="12" t="s">
        <v>62</v>
      </c>
      <c r="E7" s="11">
        <v>0.2</v>
      </c>
      <c r="F7" s="9">
        <v>0.2</v>
      </c>
      <c r="G7" s="11">
        <v>0.2</v>
      </c>
      <c r="H7" s="11">
        <v>0.2</v>
      </c>
      <c r="I7" s="9">
        <v>0</v>
      </c>
      <c r="J7" s="9">
        <v>0</v>
      </c>
      <c r="K7" s="9">
        <v>1</v>
      </c>
      <c r="L7" s="11">
        <v>0.5</v>
      </c>
      <c r="M7" s="11">
        <v>2</v>
      </c>
      <c r="N7" s="11">
        <v>0</v>
      </c>
      <c r="O7" s="11">
        <v>0</v>
      </c>
      <c r="P7" s="9">
        <v>2</v>
      </c>
      <c r="Q7" s="9">
        <v>0.5</v>
      </c>
      <c r="R7" s="9">
        <v>0.5</v>
      </c>
      <c r="S7" s="9">
        <f t="shared" si="0"/>
        <v>7.3</v>
      </c>
    </row>
    <row r="8" ht="242.25" spans="1:19">
      <c r="A8" s="9">
        <v>6</v>
      </c>
      <c r="B8" s="13"/>
      <c r="C8" s="11" t="s">
        <v>63</v>
      </c>
      <c r="D8" s="12" t="s">
        <v>64</v>
      </c>
      <c r="E8" s="11">
        <v>0.3</v>
      </c>
      <c r="F8" s="9">
        <v>0.2</v>
      </c>
      <c r="G8" s="11">
        <v>0</v>
      </c>
      <c r="H8" s="11">
        <v>0</v>
      </c>
      <c r="I8" s="9">
        <v>0</v>
      </c>
      <c r="J8" s="9">
        <v>0</v>
      </c>
      <c r="K8" s="9">
        <v>1</v>
      </c>
      <c r="L8" s="11">
        <v>0</v>
      </c>
      <c r="M8" s="11">
        <v>2</v>
      </c>
      <c r="N8" s="11">
        <v>0</v>
      </c>
      <c r="O8" s="11">
        <v>0</v>
      </c>
      <c r="P8" s="9">
        <v>2</v>
      </c>
      <c r="Q8" s="9">
        <v>0.5</v>
      </c>
      <c r="R8" s="9">
        <v>0.5</v>
      </c>
      <c r="S8" s="9">
        <f t="shared" si="0"/>
        <v>6.5</v>
      </c>
    </row>
    <row r="9" ht="409" customHeight="1" spans="1:19">
      <c r="A9" s="9">
        <v>7</v>
      </c>
      <c r="B9" s="13"/>
      <c r="C9" s="11" t="s">
        <v>65</v>
      </c>
      <c r="D9" s="12" t="s">
        <v>66</v>
      </c>
      <c r="E9" s="11">
        <v>0.5</v>
      </c>
      <c r="F9" s="9">
        <v>0.2</v>
      </c>
      <c r="G9" s="11">
        <v>0.5</v>
      </c>
      <c r="H9" s="11">
        <v>0.5</v>
      </c>
      <c r="I9" s="9">
        <v>0</v>
      </c>
      <c r="J9" s="9">
        <v>0</v>
      </c>
      <c r="K9" s="9">
        <v>0.5</v>
      </c>
      <c r="L9" s="11">
        <v>0.5</v>
      </c>
      <c r="M9" s="11">
        <v>0.5</v>
      </c>
      <c r="N9" s="11">
        <v>0</v>
      </c>
      <c r="O9" s="11">
        <v>0</v>
      </c>
      <c r="P9" s="9">
        <v>1</v>
      </c>
      <c r="Q9" s="9">
        <v>0.3</v>
      </c>
      <c r="R9" s="9">
        <v>0.3</v>
      </c>
      <c r="S9" s="9">
        <f t="shared" si="0"/>
        <v>4.8</v>
      </c>
    </row>
    <row r="10" ht="71.25" spans="1:19">
      <c r="A10" s="9">
        <v>8</v>
      </c>
      <c r="B10" s="13"/>
      <c r="C10" s="11" t="s">
        <v>67</v>
      </c>
      <c r="D10" s="12" t="s">
        <v>68</v>
      </c>
      <c r="E10" s="11">
        <v>0.1</v>
      </c>
      <c r="F10" s="9">
        <v>0.1</v>
      </c>
      <c r="G10" s="11">
        <v>0.3</v>
      </c>
      <c r="H10" s="11">
        <v>0.3</v>
      </c>
      <c r="I10" s="9">
        <v>0</v>
      </c>
      <c r="J10" s="9">
        <v>0</v>
      </c>
      <c r="K10" s="9">
        <v>0.3</v>
      </c>
      <c r="L10" s="11">
        <v>0.5</v>
      </c>
      <c r="M10" s="11">
        <v>0.2</v>
      </c>
      <c r="N10" s="11">
        <v>0</v>
      </c>
      <c r="O10" s="11">
        <v>0</v>
      </c>
      <c r="P10" s="9">
        <v>0.7</v>
      </c>
      <c r="Q10" s="9">
        <v>0.3</v>
      </c>
      <c r="R10" s="9">
        <v>0.3</v>
      </c>
      <c r="S10" s="9">
        <f t="shared" si="0"/>
        <v>3.1</v>
      </c>
    </row>
    <row r="11" ht="52" customHeight="1" spans="1:19">
      <c r="A11" s="9">
        <v>9</v>
      </c>
      <c r="B11" s="13"/>
      <c r="C11" s="11" t="s">
        <v>69</v>
      </c>
      <c r="D11" s="12" t="s">
        <v>70</v>
      </c>
      <c r="E11" s="11">
        <v>0</v>
      </c>
      <c r="F11" s="9">
        <v>0</v>
      </c>
      <c r="G11" s="11">
        <v>0</v>
      </c>
      <c r="H11" s="11">
        <v>0</v>
      </c>
      <c r="I11" s="9">
        <v>0</v>
      </c>
      <c r="J11" s="9">
        <v>0</v>
      </c>
      <c r="K11" s="9">
        <v>0.2</v>
      </c>
      <c r="L11" s="11">
        <v>1</v>
      </c>
      <c r="M11" s="11">
        <v>1</v>
      </c>
      <c r="N11" s="11">
        <v>0</v>
      </c>
      <c r="O11" s="11">
        <v>0</v>
      </c>
      <c r="P11" s="9">
        <v>0.5</v>
      </c>
      <c r="Q11" s="9">
        <v>1</v>
      </c>
      <c r="R11" s="9">
        <v>1</v>
      </c>
      <c r="S11" s="9">
        <f t="shared" si="0"/>
        <v>4.7</v>
      </c>
    </row>
    <row r="12" ht="57" spans="1:19">
      <c r="A12" s="9">
        <v>10</v>
      </c>
      <c r="B12" s="13"/>
      <c r="C12" s="11" t="s">
        <v>71</v>
      </c>
      <c r="D12" s="12" t="s">
        <v>72</v>
      </c>
      <c r="E12" s="9">
        <v>0.1</v>
      </c>
      <c r="F12" s="9">
        <v>0.1</v>
      </c>
      <c r="G12" s="9">
        <v>0.1</v>
      </c>
      <c r="H12" s="9">
        <v>0.1</v>
      </c>
      <c r="I12" s="9">
        <v>0</v>
      </c>
      <c r="J12" s="9">
        <v>0</v>
      </c>
      <c r="K12" s="9">
        <v>0.5</v>
      </c>
      <c r="L12" s="9">
        <v>0.5</v>
      </c>
      <c r="M12" s="9">
        <v>0.5</v>
      </c>
      <c r="N12" s="11">
        <v>0</v>
      </c>
      <c r="O12" s="11">
        <v>0</v>
      </c>
      <c r="P12" s="9">
        <v>0.5</v>
      </c>
      <c r="Q12" s="9">
        <v>1</v>
      </c>
      <c r="R12" s="9">
        <v>1</v>
      </c>
      <c r="S12" s="9">
        <f t="shared" si="0"/>
        <v>4.4</v>
      </c>
    </row>
    <row r="13" ht="71.25" spans="1:19">
      <c r="A13" s="9">
        <v>11</v>
      </c>
      <c r="B13" s="13"/>
      <c r="C13" s="11" t="s">
        <v>73</v>
      </c>
      <c r="D13" s="12" t="s">
        <v>74</v>
      </c>
      <c r="E13" s="9">
        <v>0.1</v>
      </c>
      <c r="F13" s="9">
        <v>0.1</v>
      </c>
      <c r="G13" s="9">
        <v>0.1</v>
      </c>
      <c r="H13" s="9">
        <v>0.1</v>
      </c>
      <c r="I13" s="9">
        <v>0</v>
      </c>
      <c r="J13" s="9">
        <v>0</v>
      </c>
      <c r="K13" s="9">
        <v>0.5</v>
      </c>
      <c r="L13" s="9">
        <v>0.5</v>
      </c>
      <c r="M13" s="9">
        <v>0.5</v>
      </c>
      <c r="N13" s="11">
        <v>0</v>
      </c>
      <c r="O13" s="11">
        <v>0</v>
      </c>
      <c r="P13" s="9">
        <v>0.5</v>
      </c>
      <c r="Q13" s="9">
        <v>1</v>
      </c>
      <c r="R13" s="9">
        <v>1</v>
      </c>
      <c r="S13" s="9">
        <f t="shared" si="0"/>
        <v>4.4</v>
      </c>
    </row>
    <row r="14" ht="57" spans="1:19">
      <c r="A14" s="9">
        <v>12</v>
      </c>
      <c r="B14" s="13"/>
      <c r="C14" s="11" t="s">
        <v>75</v>
      </c>
      <c r="D14" s="12" t="s">
        <v>76</v>
      </c>
      <c r="E14" s="11">
        <v>0.3</v>
      </c>
      <c r="F14" s="9">
        <v>0.1</v>
      </c>
      <c r="G14" s="11">
        <v>0.3</v>
      </c>
      <c r="H14" s="11">
        <v>0.3</v>
      </c>
      <c r="I14" s="9">
        <v>0</v>
      </c>
      <c r="J14" s="9">
        <v>0</v>
      </c>
      <c r="K14" s="9">
        <v>0.5</v>
      </c>
      <c r="L14" s="11">
        <v>1</v>
      </c>
      <c r="M14" s="11">
        <v>1</v>
      </c>
      <c r="N14" s="11">
        <v>0</v>
      </c>
      <c r="O14" s="11">
        <v>0</v>
      </c>
      <c r="P14" s="9">
        <v>0.5</v>
      </c>
      <c r="Q14" s="9">
        <v>1</v>
      </c>
      <c r="R14" s="9">
        <v>1</v>
      </c>
      <c r="S14" s="9">
        <f t="shared" ref="S14:S18" si="1">SUM(E14:R14)</f>
        <v>6</v>
      </c>
    </row>
    <row r="15" ht="57" spans="1:19">
      <c r="A15" s="9">
        <v>13</v>
      </c>
      <c r="B15" s="13"/>
      <c r="C15" s="11" t="s">
        <v>77</v>
      </c>
      <c r="D15" s="12" t="s">
        <v>78</v>
      </c>
      <c r="E15" s="11">
        <v>0.1</v>
      </c>
      <c r="F15" s="9">
        <v>0.1</v>
      </c>
      <c r="G15" s="11">
        <v>0.1</v>
      </c>
      <c r="H15" s="11">
        <v>0.2</v>
      </c>
      <c r="I15" s="9">
        <v>0</v>
      </c>
      <c r="J15" s="9">
        <v>0</v>
      </c>
      <c r="K15" s="9">
        <v>0.5</v>
      </c>
      <c r="L15" s="11">
        <v>1</v>
      </c>
      <c r="M15" s="11">
        <v>1</v>
      </c>
      <c r="N15" s="11">
        <v>0</v>
      </c>
      <c r="O15" s="11">
        <v>0</v>
      </c>
      <c r="P15" s="9">
        <v>0.5</v>
      </c>
      <c r="Q15" s="9">
        <v>1</v>
      </c>
      <c r="R15" s="9">
        <v>1</v>
      </c>
      <c r="S15" s="9">
        <f t="shared" si="1"/>
        <v>5.5</v>
      </c>
    </row>
    <row r="16" ht="57" spans="1:19">
      <c r="A16" s="9">
        <v>14</v>
      </c>
      <c r="B16" s="13"/>
      <c r="C16" s="11" t="s">
        <v>79</v>
      </c>
      <c r="D16" s="12" t="s">
        <v>80</v>
      </c>
      <c r="E16" s="11">
        <v>0.1</v>
      </c>
      <c r="F16" s="9">
        <v>0.1</v>
      </c>
      <c r="G16" s="11">
        <v>0.1</v>
      </c>
      <c r="H16" s="11">
        <v>0.2</v>
      </c>
      <c r="I16" s="9">
        <v>0</v>
      </c>
      <c r="J16" s="9">
        <v>0</v>
      </c>
      <c r="K16" s="9">
        <v>0.5</v>
      </c>
      <c r="L16" s="11">
        <v>1</v>
      </c>
      <c r="M16" s="11">
        <v>1</v>
      </c>
      <c r="N16" s="11">
        <v>0</v>
      </c>
      <c r="O16" s="11">
        <v>0</v>
      </c>
      <c r="P16" s="9">
        <v>0.5</v>
      </c>
      <c r="Q16" s="9">
        <v>1</v>
      </c>
      <c r="R16" s="9">
        <v>1</v>
      </c>
      <c r="S16" s="9">
        <f t="shared" si="1"/>
        <v>5.5</v>
      </c>
    </row>
    <row r="17" ht="28.5" spans="1:19">
      <c r="A17" s="9">
        <v>15</v>
      </c>
      <c r="B17" s="13"/>
      <c r="C17" s="11" t="s">
        <v>81</v>
      </c>
      <c r="D17" s="12" t="s">
        <v>82</v>
      </c>
      <c r="E17" s="11">
        <v>0.1</v>
      </c>
      <c r="F17" s="9">
        <v>0.1</v>
      </c>
      <c r="G17" s="11">
        <v>0.1</v>
      </c>
      <c r="H17" s="11">
        <v>0.2</v>
      </c>
      <c r="I17" s="9">
        <v>0</v>
      </c>
      <c r="J17" s="9">
        <v>0</v>
      </c>
      <c r="K17" s="9">
        <v>0.5</v>
      </c>
      <c r="L17" s="11">
        <v>1</v>
      </c>
      <c r="M17" s="11">
        <v>1</v>
      </c>
      <c r="N17" s="11">
        <v>0</v>
      </c>
      <c r="O17" s="11">
        <v>0</v>
      </c>
      <c r="P17" s="9">
        <v>0.5</v>
      </c>
      <c r="Q17" s="9">
        <v>0.5</v>
      </c>
      <c r="R17" s="9">
        <v>1</v>
      </c>
      <c r="S17" s="9">
        <f t="shared" si="1"/>
        <v>5</v>
      </c>
    </row>
    <row r="18" ht="28.5" spans="1:19">
      <c r="A18" s="9">
        <v>16</v>
      </c>
      <c r="B18" s="13"/>
      <c r="C18" s="11" t="s">
        <v>83</v>
      </c>
      <c r="D18" s="12" t="s">
        <v>82</v>
      </c>
      <c r="E18" s="11">
        <v>0.1</v>
      </c>
      <c r="F18" s="9">
        <v>0.1</v>
      </c>
      <c r="G18" s="11">
        <v>0.1</v>
      </c>
      <c r="H18" s="11">
        <v>0.2</v>
      </c>
      <c r="I18" s="9">
        <v>0</v>
      </c>
      <c r="J18" s="9">
        <v>0</v>
      </c>
      <c r="K18" s="9">
        <v>0.5</v>
      </c>
      <c r="L18" s="11">
        <v>1</v>
      </c>
      <c r="M18" s="11">
        <v>1</v>
      </c>
      <c r="N18" s="11">
        <v>0</v>
      </c>
      <c r="O18" s="11">
        <v>0</v>
      </c>
      <c r="P18" s="9">
        <v>0.5</v>
      </c>
      <c r="Q18" s="9">
        <v>0.5</v>
      </c>
      <c r="R18" s="9">
        <v>1</v>
      </c>
      <c r="S18" s="9">
        <f t="shared" si="1"/>
        <v>5</v>
      </c>
    </row>
    <row r="19" ht="128.25" spans="1:19">
      <c r="A19" s="9">
        <v>17</v>
      </c>
      <c r="B19" s="13"/>
      <c r="C19" s="11" t="s">
        <v>84</v>
      </c>
      <c r="D19" s="12" t="s">
        <v>85</v>
      </c>
      <c r="E19" s="11">
        <v>0.2</v>
      </c>
      <c r="F19" s="9">
        <v>0.1</v>
      </c>
      <c r="G19" s="9">
        <v>0.1</v>
      </c>
      <c r="H19" s="9">
        <v>0.1</v>
      </c>
      <c r="I19" s="9">
        <v>0</v>
      </c>
      <c r="J19" s="9">
        <v>0</v>
      </c>
      <c r="K19" s="9">
        <v>0.5</v>
      </c>
      <c r="L19" s="11">
        <v>1</v>
      </c>
      <c r="M19" s="11">
        <v>1</v>
      </c>
      <c r="N19" s="11">
        <v>0</v>
      </c>
      <c r="O19" s="11">
        <v>0</v>
      </c>
      <c r="P19" s="9">
        <v>0.5</v>
      </c>
      <c r="Q19" s="9">
        <v>0.5</v>
      </c>
      <c r="R19" s="9">
        <v>1</v>
      </c>
      <c r="S19" s="9">
        <f t="shared" ref="S19:S23" si="2">SUM(E19:R19)</f>
        <v>5</v>
      </c>
    </row>
    <row r="20" ht="28.5" spans="1:19">
      <c r="A20" s="9">
        <v>18</v>
      </c>
      <c r="B20" s="13"/>
      <c r="C20" s="11" t="s">
        <v>86</v>
      </c>
      <c r="D20" s="12" t="s">
        <v>87</v>
      </c>
      <c r="E20" s="11">
        <v>0.2</v>
      </c>
      <c r="F20" s="9">
        <v>0.1</v>
      </c>
      <c r="G20" s="9">
        <v>0.1</v>
      </c>
      <c r="H20" s="9">
        <v>0.1</v>
      </c>
      <c r="I20" s="9">
        <v>0</v>
      </c>
      <c r="J20" s="9">
        <v>0</v>
      </c>
      <c r="K20" s="9">
        <v>0.5</v>
      </c>
      <c r="L20" s="9">
        <v>0.5</v>
      </c>
      <c r="M20" s="11">
        <v>1</v>
      </c>
      <c r="N20" s="11">
        <v>0</v>
      </c>
      <c r="O20" s="11">
        <v>0</v>
      </c>
      <c r="P20" s="9">
        <v>0.5</v>
      </c>
      <c r="Q20" s="9">
        <v>0.5</v>
      </c>
      <c r="R20" s="9">
        <v>1</v>
      </c>
      <c r="S20" s="9">
        <f t="shared" si="2"/>
        <v>4.5</v>
      </c>
    </row>
    <row r="21" ht="28.5" spans="1:19">
      <c r="A21" s="9">
        <v>19</v>
      </c>
      <c r="B21" s="13"/>
      <c r="C21" s="11" t="s">
        <v>88</v>
      </c>
      <c r="D21" s="12" t="s">
        <v>89</v>
      </c>
      <c r="E21" s="11">
        <v>0.2</v>
      </c>
      <c r="F21" s="9">
        <v>0.1</v>
      </c>
      <c r="G21" s="9">
        <v>0.1</v>
      </c>
      <c r="H21" s="9">
        <v>0.1</v>
      </c>
      <c r="I21" s="9">
        <v>0</v>
      </c>
      <c r="J21" s="9">
        <v>0</v>
      </c>
      <c r="K21" s="9">
        <v>0.5</v>
      </c>
      <c r="L21" s="9">
        <v>0.5</v>
      </c>
      <c r="M21" s="11">
        <v>1</v>
      </c>
      <c r="N21" s="11">
        <v>0</v>
      </c>
      <c r="O21" s="11">
        <v>0</v>
      </c>
      <c r="P21" s="9">
        <v>0.5</v>
      </c>
      <c r="Q21" s="9">
        <v>0.5</v>
      </c>
      <c r="R21" s="9">
        <v>1</v>
      </c>
      <c r="S21" s="9">
        <f t="shared" si="2"/>
        <v>4.5</v>
      </c>
    </row>
    <row r="22" ht="14.25" spans="1:19">
      <c r="A22" s="9">
        <v>20</v>
      </c>
      <c r="B22" s="13"/>
      <c r="C22" s="11" t="s">
        <v>90</v>
      </c>
      <c r="D22" s="12" t="s">
        <v>91</v>
      </c>
      <c r="E22" s="11">
        <v>0.2</v>
      </c>
      <c r="F22" s="9">
        <v>0.1</v>
      </c>
      <c r="G22" s="9">
        <v>0.1</v>
      </c>
      <c r="H22" s="9">
        <v>0.1</v>
      </c>
      <c r="I22" s="9">
        <v>0</v>
      </c>
      <c r="J22" s="9">
        <v>0</v>
      </c>
      <c r="K22" s="9">
        <v>0.5</v>
      </c>
      <c r="L22" s="9">
        <v>0.5</v>
      </c>
      <c r="M22" s="9">
        <v>0.5</v>
      </c>
      <c r="N22" s="11">
        <v>0</v>
      </c>
      <c r="O22" s="11">
        <v>0</v>
      </c>
      <c r="P22" s="9">
        <v>0.5</v>
      </c>
      <c r="Q22" s="9">
        <v>0.5</v>
      </c>
      <c r="R22" s="9">
        <v>0.5</v>
      </c>
      <c r="S22" s="9">
        <f t="shared" si="2"/>
        <v>3.5</v>
      </c>
    </row>
    <row r="23" ht="14.25" spans="1:19">
      <c r="A23" s="9">
        <v>21</v>
      </c>
      <c r="B23" s="13"/>
      <c r="C23" s="11" t="s">
        <v>92</v>
      </c>
      <c r="D23" s="12" t="s">
        <v>93</v>
      </c>
      <c r="E23" s="11">
        <v>0.2</v>
      </c>
      <c r="F23" s="9">
        <v>0.1</v>
      </c>
      <c r="G23" s="9">
        <v>0.1</v>
      </c>
      <c r="H23" s="9">
        <v>0.1</v>
      </c>
      <c r="I23" s="9">
        <v>0</v>
      </c>
      <c r="J23" s="9">
        <v>0</v>
      </c>
      <c r="K23" s="9">
        <v>0.5</v>
      </c>
      <c r="L23" s="9">
        <v>0.5</v>
      </c>
      <c r="M23" s="9">
        <v>0.5</v>
      </c>
      <c r="N23" s="11">
        <v>0</v>
      </c>
      <c r="O23" s="11">
        <v>0</v>
      </c>
      <c r="P23" s="9">
        <v>0.5</v>
      </c>
      <c r="Q23" s="9">
        <v>0.5</v>
      </c>
      <c r="R23" s="9">
        <v>0.5</v>
      </c>
      <c r="S23" s="9">
        <f t="shared" si="2"/>
        <v>3.5</v>
      </c>
    </row>
    <row r="24" ht="42.75" spans="1:19">
      <c r="A24" s="9">
        <v>22</v>
      </c>
      <c r="B24" s="13"/>
      <c r="C24" s="11" t="s">
        <v>94</v>
      </c>
      <c r="D24" s="12" t="s">
        <v>95</v>
      </c>
      <c r="E24" s="11">
        <v>0.1</v>
      </c>
      <c r="F24" s="11">
        <v>0.1</v>
      </c>
      <c r="G24" s="11">
        <v>0</v>
      </c>
      <c r="H24" s="11">
        <v>0</v>
      </c>
      <c r="I24" s="9">
        <v>0</v>
      </c>
      <c r="J24" s="9">
        <v>0</v>
      </c>
      <c r="K24" s="9">
        <v>0.5</v>
      </c>
      <c r="L24" s="11">
        <v>1</v>
      </c>
      <c r="M24" s="11">
        <v>1</v>
      </c>
      <c r="N24" s="11">
        <v>0</v>
      </c>
      <c r="O24" s="11">
        <v>0</v>
      </c>
      <c r="P24" s="9">
        <v>0.5</v>
      </c>
      <c r="Q24" s="9">
        <v>0.5</v>
      </c>
      <c r="R24" s="9">
        <v>0.5</v>
      </c>
      <c r="S24" s="9">
        <f t="shared" ref="S24:S28" si="3">SUM(E24:R24)</f>
        <v>4.2</v>
      </c>
    </row>
    <row r="25" ht="28.5" spans="1:19">
      <c r="A25" s="9">
        <v>23</v>
      </c>
      <c r="B25" s="13"/>
      <c r="C25" s="11" t="s">
        <v>96</v>
      </c>
      <c r="D25" s="12" t="s">
        <v>97</v>
      </c>
      <c r="E25" s="11">
        <v>0.1</v>
      </c>
      <c r="F25" s="11">
        <v>0.1</v>
      </c>
      <c r="G25" s="11">
        <v>0</v>
      </c>
      <c r="H25" s="11">
        <v>0</v>
      </c>
      <c r="I25" s="9">
        <v>0</v>
      </c>
      <c r="J25" s="9">
        <v>0</v>
      </c>
      <c r="K25" s="9">
        <v>0.5</v>
      </c>
      <c r="L25" s="11">
        <v>1</v>
      </c>
      <c r="M25" s="11">
        <v>1</v>
      </c>
      <c r="N25" s="11">
        <v>0</v>
      </c>
      <c r="O25" s="11">
        <v>0</v>
      </c>
      <c r="P25" s="9">
        <v>0.5</v>
      </c>
      <c r="Q25" s="9">
        <v>0.5</v>
      </c>
      <c r="R25" s="9">
        <v>0.5</v>
      </c>
      <c r="S25" s="9">
        <f t="shared" si="3"/>
        <v>4.2</v>
      </c>
    </row>
    <row r="26" ht="57" spans="1:19">
      <c r="A26" s="9">
        <v>24</v>
      </c>
      <c r="B26" s="13"/>
      <c r="C26" s="11" t="s">
        <v>98</v>
      </c>
      <c r="D26" s="12" t="s">
        <v>99</v>
      </c>
      <c r="E26" s="11">
        <v>0.1</v>
      </c>
      <c r="F26" s="11">
        <v>0.1</v>
      </c>
      <c r="G26" s="11">
        <v>0</v>
      </c>
      <c r="H26" s="11">
        <v>0</v>
      </c>
      <c r="I26" s="9">
        <v>0</v>
      </c>
      <c r="J26" s="9">
        <v>1.5</v>
      </c>
      <c r="K26" s="9">
        <v>0</v>
      </c>
      <c r="L26" s="11">
        <v>0</v>
      </c>
      <c r="M26" s="11">
        <v>0</v>
      </c>
      <c r="N26" s="11">
        <v>0</v>
      </c>
      <c r="O26" s="11">
        <v>0</v>
      </c>
      <c r="P26" s="9">
        <v>0.5</v>
      </c>
      <c r="Q26" s="9">
        <v>0.5</v>
      </c>
      <c r="R26" s="9">
        <v>0.5</v>
      </c>
      <c r="S26" s="9">
        <f t="shared" si="3"/>
        <v>3.2</v>
      </c>
    </row>
    <row r="27" ht="57" spans="1:19">
      <c r="A27" s="9">
        <v>25</v>
      </c>
      <c r="B27" s="13"/>
      <c r="C27" s="11" t="s">
        <v>100</v>
      </c>
      <c r="D27" s="12" t="s">
        <v>99</v>
      </c>
      <c r="E27" s="11">
        <v>0.1</v>
      </c>
      <c r="F27" s="11">
        <v>0.1</v>
      </c>
      <c r="G27" s="11">
        <v>0</v>
      </c>
      <c r="H27" s="11">
        <v>0</v>
      </c>
      <c r="I27" s="9">
        <v>0</v>
      </c>
      <c r="J27" s="9">
        <v>0</v>
      </c>
      <c r="K27" s="9">
        <v>0</v>
      </c>
      <c r="L27" s="11">
        <v>1</v>
      </c>
      <c r="M27" s="11">
        <v>1</v>
      </c>
      <c r="N27" s="11">
        <v>0</v>
      </c>
      <c r="O27" s="11">
        <v>0</v>
      </c>
      <c r="P27" s="9">
        <v>0.5</v>
      </c>
      <c r="Q27" s="9">
        <v>0.5</v>
      </c>
      <c r="R27" s="9">
        <v>0.5</v>
      </c>
      <c r="S27" s="9">
        <f t="shared" si="3"/>
        <v>3.7</v>
      </c>
    </row>
    <row r="28" ht="28.5" spans="1:19">
      <c r="A28" s="9">
        <v>26</v>
      </c>
      <c r="B28" s="13"/>
      <c r="C28" s="11" t="s">
        <v>101</v>
      </c>
      <c r="D28" s="12" t="s">
        <v>102</v>
      </c>
      <c r="E28" s="11">
        <v>0.1</v>
      </c>
      <c r="F28" s="11">
        <v>0.1</v>
      </c>
      <c r="G28" s="11">
        <v>0</v>
      </c>
      <c r="H28" s="11">
        <v>0</v>
      </c>
      <c r="I28" s="9">
        <v>0</v>
      </c>
      <c r="J28" s="9">
        <v>0</v>
      </c>
      <c r="K28" s="9">
        <v>0</v>
      </c>
      <c r="L28" s="11">
        <v>1</v>
      </c>
      <c r="M28" s="11">
        <v>1</v>
      </c>
      <c r="N28" s="11">
        <v>0</v>
      </c>
      <c r="O28" s="11">
        <v>0</v>
      </c>
      <c r="P28" s="9">
        <v>0.5</v>
      </c>
      <c r="Q28" s="9">
        <v>0.5</v>
      </c>
      <c r="R28" s="9">
        <v>0.5</v>
      </c>
      <c r="S28" s="9">
        <f t="shared" si="3"/>
        <v>3.7</v>
      </c>
    </row>
    <row r="29" ht="45" customHeight="1" spans="1:19">
      <c r="A29" s="9">
        <v>27</v>
      </c>
      <c r="B29" s="13"/>
      <c r="C29" s="11" t="s">
        <v>103</v>
      </c>
      <c r="D29" s="12" t="s">
        <v>104</v>
      </c>
      <c r="E29" s="11">
        <v>0.1</v>
      </c>
      <c r="F29" s="11">
        <v>0.1</v>
      </c>
      <c r="G29" s="11">
        <v>0</v>
      </c>
      <c r="H29" s="11">
        <v>0</v>
      </c>
      <c r="I29" s="9">
        <v>0</v>
      </c>
      <c r="J29" s="9">
        <v>1.5</v>
      </c>
      <c r="K29" s="9">
        <v>0</v>
      </c>
      <c r="L29" s="11">
        <v>0</v>
      </c>
      <c r="M29" s="11">
        <v>0</v>
      </c>
      <c r="N29" s="11">
        <v>0</v>
      </c>
      <c r="O29" s="11">
        <v>0</v>
      </c>
      <c r="P29" s="9">
        <v>0.5</v>
      </c>
      <c r="Q29" s="9">
        <v>0.5</v>
      </c>
      <c r="R29" s="9">
        <v>0.5</v>
      </c>
      <c r="S29" s="9">
        <f t="shared" ref="S29:S39" si="4">SUM(E29:R29)</f>
        <v>3.2</v>
      </c>
    </row>
    <row r="30" ht="45" customHeight="1" spans="1:19">
      <c r="A30" s="9">
        <v>28</v>
      </c>
      <c r="B30" s="13"/>
      <c r="C30" s="11" t="s">
        <v>105</v>
      </c>
      <c r="D30" s="12" t="s">
        <v>104</v>
      </c>
      <c r="E30" s="11">
        <v>0.1</v>
      </c>
      <c r="F30" s="11">
        <v>0.1</v>
      </c>
      <c r="G30" s="11">
        <v>0</v>
      </c>
      <c r="H30" s="11">
        <v>0</v>
      </c>
      <c r="I30" s="9">
        <v>0</v>
      </c>
      <c r="J30" s="9">
        <v>0</v>
      </c>
      <c r="K30" s="9">
        <v>0</v>
      </c>
      <c r="L30" s="11">
        <v>1</v>
      </c>
      <c r="M30" s="11">
        <v>1</v>
      </c>
      <c r="N30" s="11">
        <v>0</v>
      </c>
      <c r="O30" s="11">
        <v>0</v>
      </c>
      <c r="P30" s="9">
        <v>0.5</v>
      </c>
      <c r="Q30" s="9">
        <v>0.5</v>
      </c>
      <c r="R30" s="9">
        <v>0.5</v>
      </c>
      <c r="S30" s="9">
        <f t="shared" si="4"/>
        <v>3.7</v>
      </c>
    </row>
    <row r="31" ht="57" customHeight="1" spans="1:19">
      <c r="A31" s="9">
        <v>29</v>
      </c>
      <c r="B31" s="13"/>
      <c r="C31" s="11" t="s">
        <v>106</v>
      </c>
      <c r="D31" s="12" t="s">
        <v>107</v>
      </c>
      <c r="E31" s="11">
        <v>0.1</v>
      </c>
      <c r="F31" s="11">
        <v>0.1</v>
      </c>
      <c r="G31" s="11">
        <v>0</v>
      </c>
      <c r="H31" s="11">
        <v>0</v>
      </c>
      <c r="I31" s="9">
        <v>0</v>
      </c>
      <c r="J31" s="9">
        <v>0</v>
      </c>
      <c r="K31" s="9">
        <v>0</v>
      </c>
      <c r="L31" s="11">
        <v>1</v>
      </c>
      <c r="M31" s="11">
        <v>1</v>
      </c>
      <c r="N31" s="11">
        <v>0</v>
      </c>
      <c r="O31" s="11">
        <v>0</v>
      </c>
      <c r="P31" s="9">
        <v>0.5</v>
      </c>
      <c r="Q31" s="9">
        <v>0.5</v>
      </c>
      <c r="R31" s="9">
        <v>0.5</v>
      </c>
      <c r="S31" s="9">
        <f t="shared" si="4"/>
        <v>3.7</v>
      </c>
    </row>
    <row r="32" ht="295" customHeight="1" spans="1:19">
      <c r="A32" s="9">
        <v>30</v>
      </c>
      <c r="B32" s="13"/>
      <c r="C32" s="11" t="s">
        <v>108</v>
      </c>
      <c r="D32" s="12" t="s">
        <v>109</v>
      </c>
      <c r="E32" s="11">
        <v>0.2</v>
      </c>
      <c r="F32" s="9">
        <v>0.1</v>
      </c>
      <c r="G32" s="11">
        <v>0</v>
      </c>
      <c r="H32" s="11">
        <v>0</v>
      </c>
      <c r="I32" s="9">
        <v>0</v>
      </c>
      <c r="J32" s="9">
        <v>0</v>
      </c>
      <c r="K32" s="9">
        <v>0</v>
      </c>
      <c r="L32" s="11">
        <v>1</v>
      </c>
      <c r="M32" s="11">
        <v>1</v>
      </c>
      <c r="N32" s="11">
        <v>0</v>
      </c>
      <c r="O32" s="11">
        <v>0</v>
      </c>
      <c r="P32" s="9">
        <v>0.5</v>
      </c>
      <c r="Q32" s="9">
        <v>0.5</v>
      </c>
      <c r="R32" s="9">
        <v>1</v>
      </c>
      <c r="S32" s="9">
        <f t="shared" si="4"/>
        <v>4.3</v>
      </c>
    </row>
    <row r="33" ht="45" customHeight="1" spans="1:19">
      <c r="A33" s="9">
        <v>31</v>
      </c>
      <c r="B33" s="13"/>
      <c r="C33" s="11" t="s">
        <v>110</v>
      </c>
      <c r="D33" s="12" t="s">
        <v>111</v>
      </c>
      <c r="E33" s="11">
        <v>0.1</v>
      </c>
      <c r="F33" s="9">
        <v>0.1</v>
      </c>
      <c r="G33" s="11">
        <v>0.1</v>
      </c>
      <c r="H33" s="11">
        <v>0.1</v>
      </c>
      <c r="I33" s="9">
        <v>0</v>
      </c>
      <c r="J33" s="9">
        <v>0</v>
      </c>
      <c r="K33" s="9">
        <v>0.5</v>
      </c>
      <c r="L33" s="11">
        <v>1</v>
      </c>
      <c r="M33" s="11">
        <v>1</v>
      </c>
      <c r="N33" s="11">
        <v>0</v>
      </c>
      <c r="O33" s="11">
        <v>0</v>
      </c>
      <c r="P33" s="9">
        <v>0.5</v>
      </c>
      <c r="Q33" s="9">
        <v>1</v>
      </c>
      <c r="R33" s="9">
        <v>1</v>
      </c>
      <c r="S33" s="9">
        <f t="shared" si="4"/>
        <v>5.4</v>
      </c>
    </row>
    <row r="34" ht="45" customHeight="1" spans="1:19">
      <c r="A34" s="9">
        <v>32</v>
      </c>
      <c r="B34" s="13"/>
      <c r="C34" s="11" t="s">
        <v>112</v>
      </c>
      <c r="D34" s="12" t="s">
        <v>113</v>
      </c>
      <c r="E34" s="11">
        <v>0.2</v>
      </c>
      <c r="F34" s="9">
        <v>0.1</v>
      </c>
      <c r="G34" s="11">
        <v>0</v>
      </c>
      <c r="H34" s="11">
        <v>0</v>
      </c>
      <c r="I34" s="9">
        <v>0</v>
      </c>
      <c r="J34" s="9">
        <v>0</v>
      </c>
      <c r="K34" s="9">
        <v>0</v>
      </c>
      <c r="L34" s="11">
        <v>1</v>
      </c>
      <c r="M34" s="11">
        <v>1</v>
      </c>
      <c r="N34" s="11">
        <v>0</v>
      </c>
      <c r="O34" s="11">
        <v>0</v>
      </c>
      <c r="P34" s="9">
        <v>0.5</v>
      </c>
      <c r="Q34" s="9">
        <v>0.5</v>
      </c>
      <c r="R34" s="9">
        <v>1</v>
      </c>
      <c r="S34" s="9">
        <f t="shared" si="4"/>
        <v>4.3</v>
      </c>
    </row>
    <row r="35" ht="45" customHeight="1" spans="1:19">
      <c r="A35" s="9">
        <v>33</v>
      </c>
      <c r="B35" s="13"/>
      <c r="C35" s="11" t="s">
        <v>114</v>
      </c>
      <c r="D35" s="12" t="s">
        <v>111</v>
      </c>
      <c r="E35" s="11">
        <v>0.1</v>
      </c>
      <c r="F35" s="9">
        <v>0.1</v>
      </c>
      <c r="G35" s="11">
        <v>0.1</v>
      </c>
      <c r="H35" s="11">
        <v>0.1</v>
      </c>
      <c r="I35" s="9">
        <v>0</v>
      </c>
      <c r="J35" s="9">
        <v>0</v>
      </c>
      <c r="K35" s="9">
        <v>0.5</v>
      </c>
      <c r="L35" s="11">
        <v>1</v>
      </c>
      <c r="M35" s="11">
        <v>1</v>
      </c>
      <c r="N35" s="11">
        <v>0</v>
      </c>
      <c r="O35" s="11">
        <v>0</v>
      </c>
      <c r="P35" s="9">
        <v>0.5</v>
      </c>
      <c r="Q35" s="9">
        <v>0.5</v>
      </c>
      <c r="R35" s="9">
        <v>0.5</v>
      </c>
      <c r="S35" s="9">
        <f t="shared" si="4"/>
        <v>4.4</v>
      </c>
    </row>
    <row r="36" ht="45" customHeight="1" spans="1:19">
      <c r="A36" s="9">
        <v>34</v>
      </c>
      <c r="B36" s="13"/>
      <c r="C36" s="11" t="s">
        <v>115</v>
      </c>
      <c r="D36" s="12" t="s">
        <v>116</v>
      </c>
      <c r="E36" s="11">
        <v>0.1</v>
      </c>
      <c r="F36" s="9">
        <v>0.1</v>
      </c>
      <c r="G36" s="11">
        <v>0.1</v>
      </c>
      <c r="H36" s="11">
        <v>0.1</v>
      </c>
      <c r="I36" s="9">
        <v>0</v>
      </c>
      <c r="J36" s="9">
        <v>0</v>
      </c>
      <c r="K36" s="9">
        <v>0.5</v>
      </c>
      <c r="L36" s="11">
        <v>0.5</v>
      </c>
      <c r="M36" s="11">
        <v>1</v>
      </c>
      <c r="N36" s="11">
        <v>0</v>
      </c>
      <c r="O36" s="11">
        <v>0</v>
      </c>
      <c r="P36" s="9">
        <v>0.5</v>
      </c>
      <c r="Q36" s="9">
        <v>0.5</v>
      </c>
      <c r="R36" s="9">
        <v>0.5</v>
      </c>
      <c r="S36" s="9">
        <f t="shared" si="4"/>
        <v>3.9</v>
      </c>
    </row>
    <row r="37" ht="45" customHeight="1" spans="1:19">
      <c r="A37" s="9">
        <v>35</v>
      </c>
      <c r="B37" s="13"/>
      <c r="C37" s="11" t="s">
        <v>117</v>
      </c>
      <c r="D37" s="12" t="s">
        <v>118</v>
      </c>
      <c r="E37" s="11">
        <v>0.1</v>
      </c>
      <c r="F37" s="9">
        <v>0.1</v>
      </c>
      <c r="G37" s="11">
        <v>0.1</v>
      </c>
      <c r="H37" s="11">
        <v>0.1</v>
      </c>
      <c r="I37" s="9">
        <v>0</v>
      </c>
      <c r="J37" s="9">
        <v>0</v>
      </c>
      <c r="K37" s="9">
        <v>0.5</v>
      </c>
      <c r="L37" s="11">
        <v>0.5</v>
      </c>
      <c r="M37" s="11">
        <v>1</v>
      </c>
      <c r="N37" s="11">
        <v>0</v>
      </c>
      <c r="O37" s="11">
        <v>0</v>
      </c>
      <c r="P37" s="9">
        <v>0.5</v>
      </c>
      <c r="Q37" s="9">
        <v>0.5</v>
      </c>
      <c r="R37" s="9">
        <v>0.5</v>
      </c>
      <c r="S37" s="9">
        <f t="shared" si="4"/>
        <v>3.9</v>
      </c>
    </row>
    <row r="38" ht="45" customHeight="1" spans="1:19">
      <c r="A38" s="9">
        <v>36</v>
      </c>
      <c r="B38" s="13"/>
      <c r="C38" s="11" t="s">
        <v>119</v>
      </c>
      <c r="D38" s="12" t="s">
        <v>120</v>
      </c>
      <c r="E38" s="11">
        <v>0.1</v>
      </c>
      <c r="F38" s="9">
        <v>0.1</v>
      </c>
      <c r="G38" s="11">
        <v>0.1</v>
      </c>
      <c r="H38" s="11">
        <v>0.1</v>
      </c>
      <c r="I38" s="9">
        <v>0</v>
      </c>
      <c r="J38" s="9">
        <v>0</v>
      </c>
      <c r="K38" s="9">
        <v>0.5</v>
      </c>
      <c r="L38" s="11">
        <v>0.5</v>
      </c>
      <c r="M38" s="11">
        <v>1</v>
      </c>
      <c r="N38" s="11">
        <v>0</v>
      </c>
      <c r="O38" s="11">
        <v>0</v>
      </c>
      <c r="P38" s="9">
        <v>0.5</v>
      </c>
      <c r="Q38" s="9">
        <v>0.5</v>
      </c>
      <c r="R38" s="9">
        <v>0.5</v>
      </c>
      <c r="S38" s="9">
        <f t="shared" si="4"/>
        <v>3.9</v>
      </c>
    </row>
    <row r="39" ht="45" customHeight="1" spans="1:19">
      <c r="A39" s="9">
        <v>37</v>
      </c>
      <c r="B39" s="13"/>
      <c r="C39" s="11" t="s">
        <v>121</v>
      </c>
      <c r="D39" s="12" t="s">
        <v>122</v>
      </c>
      <c r="E39" s="11">
        <v>0.1</v>
      </c>
      <c r="F39" s="9">
        <v>0.1</v>
      </c>
      <c r="G39" s="11">
        <v>0.1</v>
      </c>
      <c r="H39" s="11">
        <v>0.1</v>
      </c>
      <c r="I39" s="9">
        <v>0</v>
      </c>
      <c r="J39" s="9">
        <v>0</v>
      </c>
      <c r="K39" s="9">
        <v>0.5</v>
      </c>
      <c r="L39" s="11">
        <v>0.5</v>
      </c>
      <c r="M39" s="11">
        <v>1</v>
      </c>
      <c r="N39" s="11">
        <v>0</v>
      </c>
      <c r="O39" s="11">
        <v>0</v>
      </c>
      <c r="P39" s="9">
        <v>0.5</v>
      </c>
      <c r="Q39" s="9">
        <v>0.5</v>
      </c>
      <c r="R39" s="9">
        <v>0.5</v>
      </c>
      <c r="S39" s="9">
        <f t="shared" si="4"/>
        <v>3.9</v>
      </c>
    </row>
    <row r="40" ht="171" spans="1:19">
      <c r="A40" s="9">
        <v>38</v>
      </c>
      <c r="B40" s="13"/>
      <c r="C40" s="11" t="s">
        <v>123</v>
      </c>
      <c r="D40" s="12" t="s">
        <v>124</v>
      </c>
      <c r="E40" s="11">
        <v>0.1</v>
      </c>
      <c r="F40" s="11">
        <v>0.1</v>
      </c>
      <c r="G40" s="11">
        <v>0.2</v>
      </c>
      <c r="H40" s="11">
        <v>0.2</v>
      </c>
      <c r="I40" s="9">
        <v>0</v>
      </c>
      <c r="J40" s="9">
        <v>0</v>
      </c>
      <c r="K40" s="9">
        <v>0.5</v>
      </c>
      <c r="L40" s="11">
        <v>1</v>
      </c>
      <c r="M40" s="11">
        <v>1</v>
      </c>
      <c r="N40" s="11">
        <v>0</v>
      </c>
      <c r="O40" s="11">
        <v>0</v>
      </c>
      <c r="P40" s="9">
        <v>0.5</v>
      </c>
      <c r="Q40" s="9">
        <v>1</v>
      </c>
      <c r="R40" s="9">
        <v>1</v>
      </c>
      <c r="S40" s="9">
        <f t="shared" ref="S40:S43" si="5">SUM(E40:R40)</f>
        <v>5.6</v>
      </c>
    </row>
    <row r="41" ht="171" spans="1:19">
      <c r="A41" s="9">
        <v>39</v>
      </c>
      <c r="B41" s="13"/>
      <c r="C41" s="11" t="s">
        <v>125</v>
      </c>
      <c r="D41" s="12" t="s">
        <v>124</v>
      </c>
      <c r="E41" s="11">
        <v>0.1</v>
      </c>
      <c r="F41" s="11">
        <v>0.1</v>
      </c>
      <c r="G41" s="11">
        <v>0.2</v>
      </c>
      <c r="H41" s="11">
        <v>0.2</v>
      </c>
      <c r="I41" s="9">
        <v>0</v>
      </c>
      <c r="J41" s="9">
        <v>0</v>
      </c>
      <c r="K41" s="9">
        <v>0.5</v>
      </c>
      <c r="L41" s="11">
        <v>1</v>
      </c>
      <c r="M41" s="11">
        <v>1</v>
      </c>
      <c r="N41" s="11">
        <v>0</v>
      </c>
      <c r="O41" s="11">
        <v>0</v>
      </c>
      <c r="P41" s="9">
        <v>0.5</v>
      </c>
      <c r="Q41" s="9">
        <v>1</v>
      </c>
      <c r="R41" s="9">
        <v>1</v>
      </c>
      <c r="S41" s="9">
        <f t="shared" si="5"/>
        <v>5.6</v>
      </c>
    </row>
    <row r="42" ht="171" spans="1:19">
      <c r="A42" s="9">
        <v>40</v>
      </c>
      <c r="B42" s="13"/>
      <c r="C42" s="11" t="s">
        <v>126</v>
      </c>
      <c r="D42" s="12" t="s">
        <v>127</v>
      </c>
      <c r="E42" s="11">
        <v>0.2</v>
      </c>
      <c r="F42" s="9">
        <v>0.1</v>
      </c>
      <c r="G42" s="11">
        <v>0</v>
      </c>
      <c r="H42" s="11">
        <v>0</v>
      </c>
      <c r="I42" s="9">
        <v>0</v>
      </c>
      <c r="J42" s="9">
        <v>1.5</v>
      </c>
      <c r="K42" s="9">
        <v>0</v>
      </c>
      <c r="L42" s="11">
        <v>0</v>
      </c>
      <c r="M42" s="11">
        <v>0</v>
      </c>
      <c r="N42" s="11">
        <v>0</v>
      </c>
      <c r="O42" s="11">
        <v>0</v>
      </c>
      <c r="P42" s="9">
        <v>0.5</v>
      </c>
      <c r="Q42" s="9">
        <v>0.5</v>
      </c>
      <c r="R42" s="9">
        <v>1</v>
      </c>
      <c r="S42" s="9">
        <f t="shared" si="5"/>
        <v>3.8</v>
      </c>
    </row>
    <row r="43" ht="171" spans="1:19">
      <c r="A43" s="9">
        <v>41</v>
      </c>
      <c r="B43" s="13"/>
      <c r="C43" s="11" t="s">
        <v>128</v>
      </c>
      <c r="D43" s="12" t="s">
        <v>127</v>
      </c>
      <c r="E43" s="11">
        <v>0.2</v>
      </c>
      <c r="F43" s="9">
        <v>0.1</v>
      </c>
      <c r="G43" s="11">
        <v>0</v>
      </c>
      <c r="H43" s="11">
        <v>0</v>
      </c>
      <c r="I43" s="9">
        <v>0</v>
      </c>
      <c r="J43" s="9">
        <v>0</v>
      </c>
      <c r="K43" s="9">
        <v>0</v>
      </c>
      <c r="L43" s="11">
        <v>1</v>
      </c>
      <c r="M43" s="11">
        <v>1</v>
      </c>
      <c r="N43" s="11">
        <v>0</v>
      </c>
      <c r="O43" s="11">
        <v>0</v>
      </c>
      <c r="P43" s="9">
        <v>0.5</v>
      </c>
      <c r="Q43" s="9">
        <v>0.5</v>
      </c>
      <c r="R43" s="9">
        <v>1</v>
      </c>
      <c r="S43" s="9">
        <f t="shared" si="5"/>
        <v>4.3</v>
      </c>
    </row>
    <row r="44" ht="28.5" spans="1:19">
      <c r="A44" s="9">
        <v>42</v>
      </c>
      <c r="B44" s="13"/>
      <c r="C44" s="11" t="s">
        <v>129</v>
      </c>
      <c r="D44" s="12" t="s">
        <v>130</v>
      </c>
      <c r="E44" s="11">
        <v>0.1</v>
      </c>
      <c r="F44" s="9">
        <v>0.1</v>
      </c>
      <c r="G44" s="11">
        <v>0.1</v>
      </c>
      <c r="H44" s="11">
        <v>0.1</v>
      </c>
      <c r="I44" s="9">
        <v>0</v>
      </c>
      <c r="J44" s="9">
        <v>0</v>
      </c>
      <c r="K44" s="9">
        <v>0.5</v>
      </c>
      <c r="L44" s="11">
        <v>1</v>
      </c>
      <c r="M44" s="11">
        <v>1</v>
      </c>
      <c r="N44" s="11">
        <v>0</v>
      </c>
      <c r="O44" s="11">
        <v>0</v>
      </c>
      <c r="P44" s="9">
        <v>0.5</v>
      </c>
      <c r="Q44" s="9">
        <v>0.5</v>
      </c>
      <c r="R44" s="9">
        <v>0.5</v>
      </c>
      <c r="S44" s="9">
        <f t="shared" ref="S44:S46" si="6">SUM(E44:R44)</f>
        <v>4.4</v>
      </c>
    </row>
    <row r="45" ht="285" spans="1:19">
      <c r="A45" s="9">
        <v>43</v>
      </c>
      <c r="B45" s="13"/>
      <c r="C45" s="11" t="s">
        <v>131</v>
      </c>
      <c r="D45" s="12" t="s">
        <v>132</v>
      </c>
      <c r="E45" s="11">
        <v>0.2</v>
      </c>
      <c r="F45" s="9">
        <v>0.1</v>
      </c>
      <c r="G45" s="11">
        <v>0</v>
      </c>
      <c r="H45" s="11">
        <v>0</v>
      </c>
      <c r="I45" s="9">
        <v>0</v>
      </c>
      <c r="J45" s="9">
        <v>1.5</v>
      </c>
      <c r="K45" s="9">
        <v>0</v>
      </c>
      <c r="L45" s="11">
        <v>0</v>
      </c>
      <c r="M45" s="11">
        <v>0</v>
      </c>
      <c r="N45" s="11">
        <v>0</v>
      </c>
      <c r="O45" s="11">
        <v>0</v>
      </c>
      <c r="P45" s="9">
        <v>0.5</v>
      </c>
      <c r="Q45" s="9">
        <v>0.5</v>
      </c>
      <c r="R45" s="9">
        <v>1</v>
      </c>
      <c r="S45" s="9">
        <f t="shared" si="6"/>
        <v>3.8</v>
      </c>
    </row>
    <row r="46" ht="285" spans="1:19">
      <c r="A46" s="9">
        <v>44</v>
      </c>
      <c r="B46" s="13"/>
      <c r="C46" s="11" t="s">
        <v>133</v>
      </c>
      <c r="D46" s="12" t="s">
        <v>132</v>
      </c>
      <c r="E46" s="11">
        <v>0.2</v>
      </c>
      <c r="F46" s="9">
        <v>0.1</v>
      </c>
      <c r="G46" s="11">
        <v>0</v>
      </c>
      <c r="H46" s="11">
        <v>0</v>
      </c>
      <c r="I46" s="9">
        <v>0</v>
      </c>
      <c r="J46" s="9">
        <v>0</v>
      </c>
      <c r="K46" s="9">
        <v>0</v>
      </c>
      <c r="L46" s="11">
        <v>1</v>
      </c>
      <c r="M46" s="11">
        <v>1</v>
      </c>
      <c r="N46" s="11">
        <v>0</v>
      </c>
      <c r="O46" s="11">
        <v>0</v>
      </c>
      <c r="P46" s="9">
        <v>0.5</v>
      </c>
      <c r="Q46" s="9">
        <v>0.5</v>
      </c>
      <c r="R46" s="9">
        <v>1</v>
      </c>
      <c r="S46" s="9">
        <f t="shared" si="6"/>
        <v>4.3</v>
      </c>
    </row>
    <row r="47" ht="28.5" spans="1:19">
      <c r="A47" s="9">
        <v>45</v>
      </c>
      <c r="B47" s="13"/>
      <c r="C47" s="11" t="s">
        <v>134</v>
      </c>
      <c r="D47" s="12" t="s">
        <v>130</v>
      </c>
      <c r="E47" s="11">
        <v>0.1</v>
      </c>
      <c r="F47" s="9">
        <v>0.1</v>
      </c>
      <c r="G47" s="11">
        <v>0.1</v>
      </c>
      <c r="H47" s="11">
        <v>0.1</v>
      </c>
      <c r="I47" s="9">
        <v>0</v>
      </c>
      <c r="J47" s="9">
        <v>0</v>
      </c>
      <c r="K47" s="9">
        <v>0.5</v>
      </c>
      <c r="L47" s="11">
        <v>1</v>
      </c>
      <c r="M47" s="11">
        <v>1</v>
      </c>
      <c r="N47" s="11">
        <v>0</v>
      </c>
      <c r="O47" s="11">
        <v>0</v>
      </c>
      <c r="P47" s="9">
        <v>0.5</v>
      </c>
      <c r="Q47" s="9">
        <v>1</v>
      </c>
      <c r="R47" s="9">
        <v>1</v>
      </c>
      <c r="S47" s="9">
        <f t="shared" ref="S47:S49" si="7">SUM(E47:R47)</f>
        <v>5.4</v>
      </c>
    </row>
    <row r="48" ht="142.5" spans="1:19">
      <c r="A48" s="9">
        <v>46</v>
      </c>
      <c r="B48" s="13"/>
      <c r="C48" s="11" t="s">
        <v>135</v>
      </c>
      <c r="D48" s="12" t="s">
        <v>136</v>
      </c>
      <c r="E48" s="11">
        <v>0.2</v>
      </c>
      <c r="F48" s="9">
        <v>0.1</v>
      </c>
      <c r="G48" s="11">
        <v>0</v>
      </c>
      <c r="H48" s="11">
        <v>0</v>
      </c>
      <c r="I48" s="9">
        <v>0</v>
      </c>
      <c r="J48" s="9">
        <v>1.5</v>
      </c>
      <c r="K48" s="9">
        <v>0</v>
      </c>
      <c r="L48" s="11">
        <v>0</v>
      </c>
      <c r="M48" s="11">
        <v>0</v>
      </c>
      <c r="N48" s="11">
        <v>0</v>
      </c>
      <c r="O48" s="11">
        <v>0</v>
      </c>
      <c r="P48" s="9">
        <v>1</v>
      </c>
      <c r="Q48" s="9">
        <v>1</v>
      </c>
      <c r="R48" s="9">
        <v>1</v>
      </c>
      <c r="S48" s="9">
        <f t="shared" si="7"/>
        <v>4.8</v>
      </c>
    </row>
    <row r="49" ht="142.5" spans="1:19">
      <c r="A49" s="9">
        <v>47</v>
      </c>
      <c r="B49" s="13"/>
      <c r="C49" s="11" t="s">
        <v>137</v>
      </c>
      <c r="D49" s="12" t="s">
        <v>136</v>
      </c>
      <c r="E49" s="11">
        <v>0.2</v>
      </c>
      <c r="F49" s="9">
        <v>0.1</v>
      </c>
      <c r="G49" s="11">
        <v>0</v>
      </c>
      <c r="H49" s="11">
        <v>0</v>
      </c>
      <c r="I49" s="9">
        <v>0</v>
      </c>
      <c r="J49" s="9">
        <v>0</v>
      </c>
      <c r="K49" s="9">
        <v>0</v>
      </c>
      <c r="L49" s="11">
        <v>1</v>
      </c>
      <c r="M49" s="11">
        <v>1</v>
      </c>
      <c r="N49" s="11">
        <v>0</v>
      </c>
      <c r="O49" s="11">
        <v>0.5</v>
      </c>
      <c r="P49" s="9">
        <v>1</v>
      </c>
      <c r="Q49" s="9">
        <v>1</v>
      </c>
      <c r="R49" s="9">
        <v>1</v>
      </c>
      <c r="S49" s="9">
        <f t="shared" si="7"/>
        <v>5.8</v>
      </c>
    </row>
    <row r="50" ht="28.5" spans="1:19">
      <c r="A50" s="9">
        <v>48</v>
      </c>
      <c r="B50" s="13"/>
      <c r="C50" s="11" t="s">
        <v>138</v>
      </c>
      <c r="D50" s="12" t="s">
        <v>130</v>
      </c>
      <c r="E50" s="11">
        <v>0.1</v>
      </c>
      <c r="F50" s="9">
        <v>0.1</v>
      </c>
      <c r="G50" s="11">
        <v>0.1</v>
      </c>
      <c r="H50" s="11">
        <v>0.1</v>
      </c>
      <c r="I50" s="9">
        <v>0</v>
      </c>
      <c r="J50" s="9">
        <v>0</v>
      </c>
      <c r="K50" s="9">
        <v>0.5</v>
      </c>
      <c r="L50" s="11">
        <v>1</v>
      </c>
      <c r="M50" s="11">
        <v>1</v>
      </c>
      <c r="N50" s="11">
        <v>0</v>
      </c>
      <c r="O50" s="11">
        <v>0</v>
      </c>
      <c r="P50" s="9">
        <v>0.5</v>
      </c>
      <c r="Q50" s="9">
        <v>1</v>
      </c>
      <c r="R50" s="9">
        <v>1</v>
      </c>
      <c r="S50" s="9">
        <f t="shared" ref="S50:S62" si="8">SUM(E50:R50)</f>
        <v>5.4</v>
      </c>
    </row>
    <row r="51" ht="114" spans="1:19">
      <c r="A51" s="9">
        <v>49</v>
      </c>
      <c r="B51" s="13"/>
      <c r="C51" s="11" t="s">
        <v>139</v>
      </c>
      <c r="D51" s="12" t="s">
        <v>140</v>
      </c>
      <c r="E51" s="11">
        <v>0.1</v>
      </c>
      <c r="F51" s="9">
        <v>0.1</v>
      </c>
      <c r="G51" s="11">
        <v>0</v>
      </c>
      <c r="H51" s="11">
        <v>0</v>
      </c>
      <c r="I51" s="9">
        <v>0</v>
      </c>
      <c r="J51" s="9">
        <v>0</v>
      </c>
      <c r="K51" s="9">
        <v>0.5</v>
      </c>
      <c r="L51" s="11">
        <v>0.5</v>
      </c>
      <c r="M51" s="11">
        <v>1.5</v>
      </c>
      <c r="N51" s="11">
        <v>0</v>
      </c>
      <c r="O51" s="11">
        <v>0</v>
      </c>
      <c r="P51" s="9">
        <v>0.5</v>
      </c>
      <c r="Q51" s="9">
        <v>1</v>
      </c>
      <c r="R51" s="9">
        <v>1.5</v>
      </c>
      <c r="S51" s="9">
        <f t="shared" si="8"/>
        <v>5.7</v>
      </c>
    </row>
    <row r="52" ht="42.75" spans="1:19">
      <c r="A52" s="9">
        <v>50</v>
      </c>
      <c r="B52" s="13"/>
      <c r="C52" s="11" t="s">
        <v>141</v>
      </c>
      <c r="D52" s="12" t="s">
        <v>142</v>
      </c>
      <c r="E52" s="11">
        <v>0.1</v>
      </c>
      <c r="F52" s="9">
        <v>0.1</v>
      </c>
      <c r="G52" s="11">
        <v>0</v>
      </c>
      <c r="H52" s="11">
        <v>0</v>
      </c>
      <c r="I52" s="9">
        <v>0</v>
      </c>
      <c r="J52" s="9">
        <v>0</v>
      </c>
      <c r="K52" s="9">
        <v>0.5</v>
      </c>
      <c r="L52" s="11" t="s">
        <v>143</v>
      </c>
      <c r="M52" s="11">
        <v>1.5</v>
      </c>
      <c r="N52" s="11">
        <v>0</v>
      </c>
      <c r="O52" s="11">
        <v>0</v>
      </c>
      <c r="P52" s="9">
        <v>0.5</v>
      </c>
      <c r="Q52" s="9">
        <v>1</v>
      </c>
      <c r="R52" s="9">
        <v>1.5</v>
      </c>
      <c r="S52" s="9">
        <f t="shared" si="8"/>
        <v>5.2</v>
      </c>
    </row>
    <row r="53" ht="14.25" spans="1:19">
      <c r="A53" s="9">
        <v>51</v>
      </c>
      <c r="B53" s="13"/>
      <c r="C53" s="11" t="s">
        <v>144</v>
      </c>
      <c r="D53" s="12" t="s">
        <v>145</v>
      </c>
      <c r="E53" s="11">
        <v>0.2</v>
      </c>
      <c r="F53" s="9">
        <v>0.1</v>
      </c>
      <c r="G53" s="11">
        <v>0</v>
      </c>
      <c r="H53" s="11">
        <v>0</v>
      </c>
      <c r="I53" s="9">
        <v>0</v>
      </c>
      <c r="J53" s="9">
        <v>0</v>
      </c>
      <c r="K53" s="9">
        <v>1</v>
      </c>
      <c r="L53" s="11">
        <v>1</v>
      </c>
      <c r="M53" s="11">
        <v>1.5</v>
      </c>
      <c r="N53" s="11">
        <v>0</v>
      </c>
      <c r="O53" s="11">
        <v>0</v>
      </c>
      <c r="P53" s="9">
        <v>0.5</v>
      </c>
      <c r="Q53" s="9">
        <v>1</v>
      </c>
      <c r="R53" s="9">
        <v>1</v>
      </c>
      <c r="S53" s="9">
        <f t="shared" si="8"/>
        <v>6.3</v>
      </c>
    </row>
    <row r="54" ht="14.25" spans="1:19">
      <c r="A54" s="9">
        <v>52</v>
      </c>
      <c r="B54" s="13"/>
      <c r="C54" s="11" t="s">
        <v>146</v>
      </c>
      <c r="D54" s="12" t="s">
        <v>147</v>
      </c>
      <c r="E54" s="11">
        <v>0.2</v>
      </c>
      <c r="F54" s="9">
        <v>0.1</v>
      </c>
      <c r="G54" s="11">
        <v>0</v>
      </c>
      <c r="H54" s="11">
        <v>0</v>
      </c>
      <c r="I54" s="9">
        <v>0</v>
      </c>
      <c r="J54" s="9">
        <v>0</v>
      </c>
      <c r="K54" s="9">
        <v>1</v>
      </c>
      <c r="L54" s="11">
        <v>1.5</v>
      </c>
      <c r="M54" s="11">
        <v>1.5</v>
      </c>
      <c r="N54" s="11">
        <v>0</v>
      </c>
      <c r="O54" s="11">
        <v>1</v>
      </c>
      <c r="P54" s="9">
        <v>0.5</v>
      </c>
      <c r="Q54" s="9">
        <v>1</v>
      </c>
      <c r="R54" s="9">
        <v>1</v>
      </c>
      <c r="S54" s="9">
        <f t="shared" si="8"/>
        <v>7.8</v>
      </c>
    </row>
    <row r="55" ht="14.25" spans="1:19">
      <c r="A55" s="9">
        <v>53</v>
      </c>
      <c r="B55" s="13"/>
      <c r="C55" s="11" t="s">
        <v>148</v>
      </c>
      <c r="D55" s="12" t="s">
        <v>149</v>
      </c>
      <c r="E55" s="11">
        <v>0.2</v>
      </c>
      <c r="F55" s="9">
        <v>0.1</v>
      </c>
      <c r="G55" s="11">
        <v>0</v>
      </c>
      <c r="H55" s="11">
        <v>0</v>
      </c>
      <c r="I55" s="9">
        <v>0</v>
      </c>
      <c r="J55" s="9">
        <v>0</v>
      </c>
      <c r="K55" s="9">
        <v>1</v>
      </c>
      <c r="L55" s="11">
        <v>1.5</v>
      </c>
      <c r="M55" s="11">
        <v>1.5</v>
      </c>
      <c r="N55" s="11">
        <v>0</v>
      </c>
      <c r="O55" s="11">
        <v>2</v>
      </c>
      <c r="P55" s="9">
        <v>0.5</v>
      </c>
      <c r="Q55" s="9">
        <v>1</v>
      </c>
      <c r="R55" s="9">
        <v>1</v>
      </c>
      <c r="S55" s="9">
        <f t="shared" si="8"/>
        <v>8.8</v>
      </c>
    </row>
    <row r="56" ht="28.5" spans="1:19">
      <c r="A56" s="9">
        <v>54</v>
      </c>
      <c r="B56" s="13"/>
      <c r="C56" s="11" t="s">
        <v>150</v>
      </c>
      <c r="D56" s="12" t="s">
        <v>151</v>
      </c>
      <c r="E56" s="11">
        <v>0.2</v>
      </c>
      <c r="F56" s="9">
        <v>0.1</v>
      </c>
      <c r="G56" s="11">
        <v>0</v>
      </c>
      <c r="H56" s="11">
        <v>0</v>
      </c>
      <c r="I56" s="9">
        <v>0</v>
      </c>
      <c r="J56" s="9">
        <v>0</v>
      </c>
      <c r="K56" s="9">
        <v>0.5</v>
      </c>
      <c r="L56" s="11">
        <v>0.5</v>
      </c>
      <c r="M56" s="11">
        <v>1</v>
      </c>
      <c r="N56" s="11">
        <v>0</v>
      </c>
      <c r="O56" s="11">
        <v>1</v>
      </c>
      <c r="P56" s="9">
        <v>0.5</v>
      </c>
      <c r="Q56" s="9">
        <v>0.5</v>
      </c>
      <c r="R56" s="9">
        <v>0.5</v>
      </c>
      <c r="S56" s="9">
        <f t="shared" si="8"/>
        <v>4.8</v>
      </c>
    </row>
    <row r="57" ht="14.25" spans="1:19">
      <c r="A57" s="9">
        <v>55</v>
      </c>
      <c r="B57" s="13"/>
      <c r="C57" s="11" t="s">
        <v>152</v>
      </c>
      <c r="D57" s="12" t="s">
        <v>153</v>
      </c>
      <c r="E57" s="9">
        <v>0.1</v>
      </c>
      <c r="F57" s="9">
        <v>0.1</v>
      </c>
      <c r="G57" s="11">
        <v>0</v>
      </c>
      <c r="H57" s="11">
        <v>0</v>
      </c>
      <c r="I57" s="9">
        <v>0</v>
      </c>
      <c r="J57" s="9">
        <v>0</v>
      </c>
      <c r="K57" s="9">
        <v>0.5</v>
      </c>
      <c r="L57" s="9">
        <v>0.5</v>
      </c>
      <c r="M57" s="9">
        <v>0.5</v>
      </c>
      <c r="N57" s="11">
        <v>0</v>
      </c>
      <c r="O57" s="11">
        <v>0</v>
      </c>
      <c r="P57" s="9">
        <v>0.5</v>
      </c>
      <c r="Q57" s="9">
        <v>0.5</v>
      </c>
      <c r="R57" s="9">
        <v>0.5</v>
      </c>
      <c r="S57" s="9">
        <f t="shared" si="8"/>
        <v>3.2</v>
      </c>
    </row>
    <row r="58" ht="14.25" spans="1:19">
      <c r="A58" s="9">
        <v>56</v>
      </c>
      <c r="B58" s="13"/>
      <c r="C58" s="11" t="s">
        <v>154</v>
      </c>
      <c r="D58" s="12" t="s">
        <v>155</v>
      </c>
      <c r="E58" s="9">
        <v>0.1</v>
      </c>
      <c r="F58" s="9">
        <v>0.1</v>
      </c>
      <c r="G58" s="11">
        <v>0</v>
      </c>
      <c r="H58" s="11">
        <v>0</v>
      </c>
      <c r="I58" s="9">
        <v>0</v>
      </c>
      <c r="J58" s="9">
        <v>0</v>
      </c>
      <c r="K58" s="9">
        <v>0.5</v>
      </c>
      <c r="L58" s="9">
        <v>0.5</v>
      </c>
      <c r="M58" s="9">
        <v>0.5</v>
      </c>
      <c r="N58" s="11">
        <v>0</v>
      </c>
      <c r="O58" s="11">
        <v>0</v>
      </c>
      <c r="P58" s="9">
        <v>0.5</v>
      </c>
      <c r="Q58" s="9">
        <v>0.5</v>
      </c>
      <c r="R58" s="9">
        <v>0.5</v>
      </c>
      <c r="S58" s="9">
        <f t="shared" si="8"/>
        <v>3.2</v>
      </c>
    </row>
    <row r="59" ht="14.25" spans="1:19">
      <c r="A59" s="9">
        <v>57</v>
      </c>
      <c r="B59" s="13"/>
      <c r="C59" s="11" t="s">
        <v>156</v>
      </c>
      <c r="D59" s="12" t="s">
        <v>157</v>
      </c>
      <c r="E59" s="9">
        <v>0.1</v>
      </c>
      <c r="F59" s="9">
        <v>0.1</v>
      </c>
      <c r="G59" s="11">
        <v>0</v>
      </c>
      <c r="H59" s="11">
        <v>0</v>
      </c>
      <c r="I59" s="9">
        <v>0</v>
      </c>
      <c r="J59" s="9">
        <v>0</v>
      </c>
      <c r="K59" s="9">
        <v>0.5</v>
      </c>
      <c r="L59" s="9">
        <v>0.5</v>
      </c>
      <c r="M59" s="9">
        <v>0.5</v>
      </c>
      <c r="N59" s="11">
        <v>0</v>
      </c>
      <c r="O59" s="11">
        <v>0</v>
      </c>
      <c r="P59" s="9">
        <v>0.5</v>
      </c>
      <c r="Q59" s="9">
        <v>0.5</v>
      </c>
      <c r="R59" s="9">
        <v>0.5</v>
      </c>
      <c r="S59" s="9">
        <f t="shared" si="8"/>
        <v>3.2</v>
      </c>
    </row>
    <row r="60" ht="14.25" spans="1:19">
      <c r="A60" s="9">
        <v>58</v>
      </c>
      <c r="B60" s="13"/>
      <c r="C60" s="11" t="s">
        <v>158</v>
      </c>
      <c r="D60" s="12" t="s">
        <v>159</v>
      </c>
      <c r="E60" s="9">
        <v>0.1</v>
      </c>
      <c r="F60" s="9">
        <v>0.1</v>
      </c>
      <c r="G60" s="11">
        <v>0</v>
      </c>
      <c r="H60" s="11">
        <v>0</v>
      </c>
      <c r="I60" s="9">
        <v>0</v>
      </c>
      <c r="J60" s="9">
        <v>0</v>
      </c>
      <c r="K60" s="9">
        <v>0.5</v>
      </c>
      <c r="L60" s="9">
        <v>0.5</v>
      </c>
      <c r="M60" s="9">
        <v>0.5</v>
      </c>
      <c r="N60" s="11">
        <v>0</v>
      </c>
      <c r="O60" s="11">
        <v>0</v>
      </c>
      <c r="P60" s="9">
        <v>0.5</v>
      </c>
      <c r="Q60" s="9">
        <v>0.5</v>
      </c>
      <c r="R60" s="9">
        <v>0.5</v>
      </c>
      <c r="S60" s="9">
        <f t="shared" si="8"/>
        <v>3.2</v>
      </c>
    </row>
    <row r="61" ht="14.25" spans="1:19">
      <c r="A61" s="9">
        <v>59</v>
      </c>
      <c r="B61" s="13"/>
      <c r="C61" s="11" t="s">
        <v>160</v>
      </c>
      <c r="D61" s="12" t="s">
        <v>161</v>
      </c>
      <c r="E61" s="9">
        <v>0.1</v>
      </c>
      <c r="F61" s="9">
        <v>0.1</v>
      </c>
      <c r="G61" s="11">
        <v>0</v>
      </c>
      <c r="H61" s="11">
        <v>0</v>
      </c>
      <c r="I61" s="9">
        <v>0</v>
      </c>
      <c r="J61" s="9">
        <v>0</v>
      </c>
      <c r="K61" s="9">
        <v>0.5</v>
      </c>
      <c r="L61" s="9">
        <v>0.5</v>
      </c>
      <c r="M61" s="9">
        <v>0.5</v>
      </c>
      <c r="N61" s="11">
        <v>0</v>
      </c>
      <c r="O61" s="11">
        <v>0</v>
      </c>
      <c r="P61" s="9">
        <v>0.5</v>
      </c>
      <c r="Q61" s="9">
        <v>0.5</v>
      </c>
      <c r="R61" s="9">
        <v>0.5</v>
      </c>
      <c r="S61" s="9">
        <f t="shared" si="8"/>
        <v>3.2</v>
      </c>
    </row>
    <row r="62" ht="42.75" spans="1:19">
      <c r="A62" s="9">
        <v>60</v>
      </c>
      <c r="B62" s="13"/>
      <c r="C62" s="11" t="s">
        <v>162</v>
      </c>
      <c r="D62" s="12" t="s">
        <v>163</v>
      </c>
      <c r="E62" s="11">
        <v>0.2</v>
      </c>
      <c r="F62" s="9">
        <v>0.1</v>
      </c>
      <c r="G62" s="11">
        <v>0</v>
      </c>
      <c r="H62" s="11">
        <v>0</v>
      </c>
      <c r="I62" s="9">
        <v>0</v>
      </c>
      <c r="J62" s="9">
        <v>0</v>
      </c>
      <c r="K62" s="9">
        <v>0.5</v>
      </c>
      <c r="L62" s="11">
        <v>0.5</v>
      </c>
      <c r="M62" s="11">
        <v>0.5</v>
      </c>
      <c r="N62" s="11">
        <v>0</v>
      </c>
      <c r="O62" s="11">
        <v>0</v>
      </c>
      <c r="P62" s="9">
        <v>0.5</v>
      </c>
      <c r="Q62" s="9">
        <v>0.5</v>
      </c>
      <c r="R62" s="9">
        <v>0.5</v>
      </c>
      <c r="S62" s="9">
        <f>SUM(E62:R62)</f>
        <v>3.3</v>
      </c>
    </row>
    <row r="63" ht="37" customHeight="1" spans="1:19">
      <c r="A63" s="9">
        <v>61</v>
      </c>
      <c r="B63" s="13"/>
      <c r="C63" s="11"/>
      <c r="D63" s="12"/>
      <c r="E63" s="11"/>
      <c r="F63" s="9"/>
      <c r="G63" s="11"/>
      <c r="H63" s="11"/>
      <c r="I63" s="9"/>
      <c r="J63" s="9"/>
      <c r="K63" s="9"/>
      <c r="L63" s="11"/>
      <c r="M63" s="11"/>
      <c r="N63" s="11"/>
      <c r="O63" s="11"/>
      <c r="P63" s="9"/>
      <c r="Q63" s="9"/>
      <c r="R63" s="9"/>
      <c r="S63" s="9">
        <f>SUM(E63:R63)</f>
        <v>0</v>
      </c>
    </row>
    <row r="64" ht="66" customHeight="1" spans="1:19">
      <c r="A64" s="9">
        <v>62</v>
      </c>
      <c r="B64" s="13"/>
      <c r="C64" s="11"/>
      <c r="D64" s="12"/>
      <c r="E64" s="11"/>
      <c r="F64" s="9"/>
      <c r="G64" s="11"/>
      <c r="H64" s="11"/>
      <c r="I64" s="9"/>
      <c r="J64" s="9"/>
      <c r="K64" s="9"/>
      <c r="L64" s="11"/>
      <c r="M64" s="11"/>
      <c r="N64" s="11"/>
      <c r="O64" s="11"/>
      <c r="P64" s="9"/>
      <c r="Q64" s="9"/>
      <c r="R64" s="9"/>
      <c r="S64" s="9">
        <f>SUM(E64:R64)</f>
        <v>0</v>
      </c>
    </row>
    <row r="65" ht="28" customHeight="1" spans="1:19">
      <c r="A65" s="9">
        <v>63</v>
      </c>
      <c r="B65" s="17"/>
      <c r="C65" s="11"/>
      <c r="D65" s="12"/>
      <c r="E65" s="11"/>
      <c r="F65" s="9"/>
      <c r="G65" s="11"/>
      <c r="H65" s="11"/>
      <c r="I65" s="9"/>
      <c r="J65" s="9"/>
      <c r="K65" s="9"/>
      <c r="L65" s="11"/>
      <c r="M65" s="11"/>
      <c r="N65" s="11"/>
      <c r="O65" s="11"/>
      <c r="P65" s="9"/>
      <c r="Q65" s="9"/>
      <c r="R65" s="9"/>
      <c r="S65" s="9">
        <f>SUM(E65:R65)</f>
        <v>0</v>
      </c>
    </row>
    <row r="66" s="1" customFormat="1" spans="1:20">
      <c r="A66" s="2" t="s">
        <v>39</v>
      </c>
      <c r="B66" s="2"/>
      <c r="C66" s="2"/>
      <c r="D66" s="2"/>
      <c r="E66" s="18">
        <f>SUM(E3:E64)</f>
        <v>8.8</v>
      </c>
      <c r="F66" s="18">
        <f>SUM(F3:F64)</f>
        <v>6.89999999999999</v>
      </c>
      <c r="G66" s="18">
        <f>SUM(G3:G64)</f>
        <v>3.7</v>
      </c>
      <c r="H66" s="18">
        <f>SUM(H3:H64)</f>
        <v>4.1</v>
      </c>
      <c r="I66" s="18">
        <f>SUM(I3:I65)</f>
        <v>0</v>
      </c>
      <c r="J66" s="18">
        <f>SUM(J3:J65)</f>
        <v>7.5</v>
      </c>
      <c r="K66" s="18">
        <f>SUM(K3:K65)</f>
        <v>24.6</v>
      </c>
      <c r="L66" s="18">
        <f t="shared" ref="I66:S66" si="9">SUM(L3:L64)</f>
        <v>40.5</v>
      </c>
      <c r="M66" s="18">
        <f t="shared" si="9"/>
        <v>54</v>
      </c>
      <c r="N66" s="18">
        <f t="shared" si="9"/>
        <v>0</v>
      </c>
      <c r="O66" s="18">
        <f t="shared" si="9"/>
        <v>5.5</v>
      </c>
      <c r="P66" s="18">
        <f t="shared" si="9"/>
        <v>36.7</v>
      </c>
      <c r="Q66" s="18">
        <f t="shared" si="9"/>
        <v>38</v>
      </c>
      <c r="R66" s="18">
        <f t="shared" si="9"/>
        <v>44.5</v>
      </c>
      <c r="S66" s="18">
        <f>SUM(S3:S65)</f>
        <v>274.8</v>
      </c>
      <c r="T66"/>
    </row>
    <row r="67" spans="1:19">
      <c r="A67" s="19"/>
      <c r="B67" s="19"/>
      <c r="C67" s="19"/>
      <c r="D67" s="20"/>
      <c r="E67" s="20"/>
      <c r="F67" s="20"/>
      <c r="G67" s="19"/>
      <c r="H67" s="19"/>
      <c r="I67" s="19"/>
      <c r="J67" s="19"/>
      <c r="K67" s="19"/>
      <c r="L67" s="21"/>
      <c r="M67" s="21"/>
      <c r="N67" s="21"/>
      <c r="O67" s="21"/>
      <c r="P67" s="21"/>
      <c r="Q67" s="21"/>
      <c r="R67" s="21"/>
      <c r="S67" s="22">
        <f>S66/22</f>
        <v>12.4909090909091</v>
      </c>
    </row>
  </sheetData>
  <mergeCells count="12">
    <mergeCell ref="E1:F1"/>
    <mergeCell ref="G1:H1"/>
    <mergeCell ref="I1:K1"/>
    <mergeCell ref="L1:M1"/>
    <mergeCell ref="N1:O1"/>
    <mergeCell ref="P1:R1"/>
    <mergeCell ref="A1:A2"/>
    <mergeCell ref="B1:B2"/>
    <mergeCell ref="B3:B65"/>
    <mergeCell ref="C1:C2"/>
    <mergeCell ref="D1:D2"/>
    <mergeCell ref="S1:S2"/>
  </mergeCells>
  <pageMargins left="0.75" right="0.75" top="1" bottom="1" header="0.5" footer="0.5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Administrator</cp:lastModifiedBy>
  <dcterms:created xsi:type="dcterms:W3CDTF">2011-12-14T10:10:00Z</dcterms:created>
  <cp:lastPrinted>2019-03-19T10:28:00Z</cp:lastPrinted>
  <dcterms:modified xsi:type="dcterms:W3CDTF">2021-01-26T08:41:41Z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