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<sst xmlns="http://schemas.openxmlformats.org/spreadsheetml/2006/main" count="100" uniqueCount="78">
  <si>
    <t>重庆农村商业银行工作量评估表</t>
  </si>
  <si>
    <r>
      <rPr>
        <sz val="12"/>
        <color indexed="8"/>
        <rFont val="仿宋"/>
        <charset val="134"/>
      </rPr>
      <t xml:space="preserve">工作量评估序号：          </t>
    </r>
    <r>
      <rPr>
        <sz val="12"/>
        <color theme="0"/>
        <rFont val="仿宋"/>
        <charset val="134"/>
      </rPr>
      <t xml:space="preserve">2017001     </t>
    </r>
  </si>
  <si>
    <t>评估项目/需求名称</t>
  </si>
  <si>
    <t>贷后系统调额业务需求</t>
  </si>
  <si>
    <t>评估项目/需求编号</t>
  </si>
  <si>
    <t>改造系统名称</t>
  </si>
  <si>
    <t>信用卡贷后管理系统</t>
  </si>
  <si>
    <t>申请部室</t>
  </si>
  <si>
    <t>信用卡中心</t>
  </si>
  <si>
    <t>申请时间</t>
  </si>
  <si>
    <t>评估申请人</t>
  </si>
  <si>
    <t>评估内容概述</t>
  </si>
  <si>
    <t>结合贷后调额业务使用情况，在贷后管理系统中增加新核心客户调额，按是否打标识区分特殊客户跑批流程。</t>
  </si>
  <si>
    <t>预评估工作量（人月）</t>
  </si>
  <si>
    <t>评估结论
（人月）</t>
  </si>
  <si>
    <t>外包方式</t>
  </si>
  <si>
    <r>
      <rPr>
        <sz val="11"/>
        <color rgb="FF000000"/>
        <rFont val="宋体"/>
        <charset val="134"/>
      </rPr>
      <t>□</t>
    </r>
    <r>
      <rPr>
        <sz val="11"/>
        <color rgb="FF000000"/>
        <rFont val="仿宋"/>
        <charset val="134"/>
      </rPr>
      <t xml:space="preserve">人力资源外包            </t>
    </r>
    <r>
      <rPr>
        <sz val="11"/>
        <color rgb="FF000000"/>
        <rFont val="Wingdings"/>
        <charset val="2"/>
      </rPr>
      <t>þ</t>
    </r>
    <r>
      <rPr>
        <sz val="11"/>
        <color rgb="FF000000"/>
        <rFont val="仿宋"/>
        <charset val="134"/>
      </rPr>
      <t xml:space="preserve">项目外包 </t>
    </r>
  </si>
  <si>
    <t>主评估人签字</t>
  </si>
  <si>
    <t>专家评审组签字</t>
  </si>
  <si>
    <t>评估标准：按照我行5年工作经验科技人员水平为参照</t>
  </si>
  <si>
    <t>部门领导签字</t>
  </si>
  <si>
    <t>评估内容</t>
  </si>
  <si>
    <t>序号</t>
  </si>
  <si>
    <t>评估子项内容</t>
  </si>
  <si>
    <t>初评工作量（人天）</t>
  </si>
  <si>
    <t>专家组评估工作量（人天）</t>
  </si>
  <si>
    <t>备注</t>
  </si>
  <si>
    <t>增加新核心客户调额</t>
  </si>
  <si>
    <t>修改条件筛选队列</t>
  </si>
  <si>
    <t>修改发起批量调额队列导入功能</t>
  </si>
  <si>
    <t>修改决策主动推送调额数据处理逻辑</t>
  </si>
  <si>
    <t>新增与新核心批量调额核心交互批量</t>
  </si>
  <si>
    <t>单笔调额-新增特殊流程</t>
  </si>
  <si>
    <t>批量调额-新增特殊流程</t>
  </si>
  <si>
    <t>决策结果反馈页面修改</t>
  </si>
  <si>
    <t>调额进度查询页面修改</t>
  </si>
  <si>
    <t>一级复核页面修改</t>
  </si>
  <si>
    <t>二级复核页面修改</t>
  </si>
  <si>
    <t>调额结果查询页面修改</t>
  </si>
  <si>
    <t>调额报表页面修改</t>
  </si>
  <si>
    <t>调额表新增字段</t>
  </si>
  <si>
    <t>决策反馈记录表新增字段</t>
  </si>
  <si>
    <t>合计（人月）</t>
  </si>
  <si>
    <t>注：工作量评估内容细化可以自行增加序号或附件</t>
  </si>
  <si>
    <t>渠道</t>
  </si>
  <si>
    <t>功能点</t>
  </si>
  <si>
    <t>备注说明</t>
  </si>
  <si>
    <t>需求阶段（人/日）</t>
  </si>
  <si>
    <t>UI</t>
  </si>
  <si>
    <t>设计阶段（人/日）</t>
  </si>
  <si>
    <t>开发阶段（人/日）</t>
  </si>
  <si>
    <t>联调</t>
  </si>
  <si>
    <t>测试、BUG修改（人/日）</t>
  </si>
  <si>
    <t>合计</t>
  </si>
  <si>
    <t>需求讨论</t>
  </si>
  <si>
    <t>整理需求文档</t>
  </si>
  <si>
    <t>交互</t>
  </si>
  <si>
    <t>视觉</t>
  </si>
  <si>
    <t>服务治理</t>
  </si>
  <si>
    <t>流程图</t>
  </si>
  <si>
    <t>详细设计</t>
  </si>
  <si>
    <t>前端</t>
  </si>
  <si>
    <t>服务端</t>
  </si>
  <si>
    <t>前后端联调</t>
  </si>
  <si>
    <t>外围系统联调</t>
  </si>
  <si>
    <t>dev</t>
  </si>
  <si>
    <t>sit</t>
  </si>
  <si>
    <t>uat</t>
  </si>
  <si>
    <t>（1）取消单笔调额申请对新核心客户拦截功能；</t>
  </si>
  <si>
    <t>（1）修改条件筛选队列查询数据，可查询新核心数据；</t>
  </si>
  <si>
    <t>（1）修改发起批量调额队列导入时客户数据判断；（2）在“Excel导入”模板中，增加“是否特殊流程”、“卡号”两个字段</t>
  </si>
  <si>
    <t>（1）修改决策主动推送调额数据逻辑；</t>
  </si>
  <si>
    <t>（1）新增新核心调额数据与核心交互批量</t>
  </si>
  <si>
    <t>（1）单笔调额新增特殊流程选项，可只查询一次授信</t>
  </si>
  <si>
    <t>（1) 在申请批量调额时可选择是否特殊流程，特殊流程仅查询一次授信</t>
  </si>
  <si>
    <t>（1）在条件筛选栏增加“特殊流程”字段用于查询，并在列表栏增加“是否特殊流程”字段展示</t>
  </si>
  <si>
    <t>（1）调额表新增特殊流程标志</t>
  </si>
  <si>
    <t>（1）决策反馈记录表新增特殊流程标志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</si>
</sst>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1">
    <font>
      <sz val="11"/>
      <color indexed="8"/>
      <name val="宋体"/>
      <charset val="134"/>
    </font>
    <font>
      <b/>
      <sz val="10"/>
      <name val="宋体"/>
      <charset val="134"/>
    </font>
    <font>
      <sz val="12"/>
      <color rgb="FF000000"/>
      <name val="宋体"/>
      <charset val="134"/>
      <scheme val="minor"/>
    </font>
    <font>
      <b/>
      <sz val="18"/>
      <color indexed="8"/>
      <name val="黑体"/>
      <charset val="134"/>
    </font>
    <font>
      <sz val="12"/>
      <color indexed="8"/>
      <name val="仿宋"/>
      <charset val="134"/>
    </font>
    <font>
      <sz val="11"/>
      <color indexed="8"/>
      <name val="仿宋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0"/>
      <name val="仿宋"/>
      <charset val="134"/>
    </font>
    <font>
      <sz val="11"/>
      <color rgb="FF000000"/>
      <name val="仿宋"/>
      <charset val="134"/>
    </font>
    <font>
      <sz val="11"/>
      <color rgb="FF000000"/>
      <name val="Wingdings"/>
      <charset val="2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5" fillId="16" borderId="15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176" fontId="0" fillId="0" borderId="1" xfId="0" applyNumberFormat="1" applyFont="1" applyFill="1" applyBorder="1" applyAlignment="1"/>
    <xf numFmtId="0" fontId="0" fillId="0" borderId="0" xfId="0" applyAlignment="1">
      <alignment horizontal="left" vertical="top"/>
    </xf>
    <xf numFmtId="0" fontId="3" fillId="0" borderId="0" xfId="50" applyFont="1" applyBorder="1" applyAlignment="1">
      <alignment horizontal="center" vertical="center"/>
    </xf>
    <xf numFmtId="0" fontId="4" fillId="0" borderId="8" xfId="50" applyFont="1" applyBorder="1" applyAlignment="1">
      <alignment horizontal="right" vertical="center"/>
    </xf>
    <xf numFmtId="0" fontId="5" fillId="0" borderId="1" xfId="50" applyFont="1" applyBorder="1" applyAlignment="1">
      <alignment horizontal="left" vertical="center" wrapText="1"/>
    </xf>
    <xf numFmtId="0" fontId="5" fillId="0" borderId="3" xfId="50" applyFont="1" applyBorder="1" applyAlignment="1">
      <alignment horizontal="center" vertical="center" wrapText="1"/>
    </xf>
    <xf numFmtId="0" fontId="5" fillId="0" borderId="1" xfId="5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1" fontId="5" fillId="0" borderId="3" xfId="50" applyNumberFormat="1" applyFont="1" applyBorder="1" applyAlignment="1">
      <alignment vertical="center" wrapText="1"/>
    </xf>
    <xf numFmtId="0" fontId="5" fillId="0" borderId="1" xfId="50" applyFont="1" applyBorder="1" applyAlignment="1">
      <alignment vertical="center" wrapText="1"/>
    </xf>
    <xf numFmtId="176" fontId="5" fillId="0" borderId="3" xfId="50" applyNumberFormat="1" applyFont="1" applyBorder="1" applyAlignment="1">
      <alignment vertical="center" wrapText="1"/>
    </xf>
    <xf numFmtId="176" fontId="5" fillId="0" borderId="3" xfId="50" applyNumberFormat="1" applyFont="1" applyBorder="1" applyAlignment="1">
      <alignment horizontal="center" vertical="center" wrapText="1"/>
    </xf>
    <xf numFmtId="176" fontId="5" fillId="0" borderId="4" xfId="50" applyNumberFormat="1" applyFont="1" applyBorder="1" applyAlignment="1">
      <alignment horizontal="center" vertical="center" wrapText="1"/>
    </xf>
    <xf numFmtId="176" fontId="6" fillId="0" borderId="3" xfId="50" applyNumberFormat="1" applyFont="1" applyBorder="1" applyAlignment="1">
      <alignment horizontal="center" vertical="center" wrapText="1"/>
    </xf>
    <xf numFmtId="176" fontId="5" fillId="0" borderId="7" xfId="5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50" applyFont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 wrapText="1"/>
    </xf>
    <xf numFmtId="0" fontId="5" fillId="0" borderId="3" xfId="50" applyFont="1" applyBorder="1" applyAlignment="1">
      <alignment vertical="top" wrapText="1"/>
    </xf>
    <xf numFmtId="0" fontId="5" fillId="0" borderId="7" xfId="50" applyFont="1" applyBorder="1" applyAlignment="1">
      <alignment vertical="top" wrapText="1"/>
    </xf>
    <xf numFmtId="0" fontId="5" fillId="0" borderId="4" xfId="5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view="pageBreakPreview" zoomScaleNormal="100" zoomScaleSheetLayoutView="100" workbookViewId="0">
      <selection activeCell="B6" sqref="B6:E6"/>
    </sheetView>
  </sheetViews>
  <sheetFormatPr defaultColWidth="9" defaultRowHeight="13.5" outlineLevelCol="4"/>
  <cols>
    <col min="1" max="1" width="14.1666666666667" customWidth="1"/>
    <col min="2" max="2" width="33.625" customWidth="1"/>
    <col min="3" max="3" width="13.6666666666667" customWidth="1"/>
    <col min="4" max="4" width="11.3333333333333" customWidth="1"/>
    <col min="5" max="5" width="20" style="21" customWidth="1"/>
  </cols>
  <sheetData>
    <row r="1" ht="45" customHeight="1" spans="1:5">
      <c r="A1" s="22" t="s">
        <v>0</v>
      </c>
      <c r="B1" s="22"/>
      <c r="C1" s="22"/>
      <c r="D1" s="22"/>
      <c r="E1" s="22"/>
    </row>
    <row r="2" ht="17.25" customHeight="1" spans="1:5">
      <c r="A2" s="23" t="s">
        <v>1</v>
      </c>
      <c r="B2" s="23"/>
      <c r="C2" s="23"/>
      <c r="D2" s="23"/>
      <c r="E2" s="23"/>
    </row>
    <row r="3" ht="27" customHeight="1" spans="1:5">
      <c r="A3" s="24" t="s">
        <v>2</v>
      </c>
      <c r="B3" s="25" t="s">
        <v>3</v>
      </c>
      <c r="C3" s="24" t="s">
        <v>4</v>
      </c>
      <c r="D3" s="24"/>
      <c r="E3" s="26"/>
    </row>
    <row r="4" ht="27" customHeight="1" spans="1:5">
      <c r="A4" s="24" t="s">
        <v>5</v>
      </c>
      <c r="B4" s="25" t="s">
        <v>6</v>
      </c>
      <c r="C4" s="24" t="s">
        <v>7</v>
      </c>
      <c r="D4" s="24"/>
      <c r="E4" s="26" t="s">
        <v>8</v>
      </c>
    </row>
    <row r="5" ht="27" customHeight="1" spans="1:5">
      <c r="A5" s="27" t="s">
        <v>9</v>
      </c>
      <c r="B5" s="28">
        <v>44186</v>
      </c>
      <c r="C5" s="24" t="s">
        <v>10</v>
      </c>
      <c r="D5" s="24"/>
      <c r="E5" s="26"/>
    </row>
    <row r="6" ht="65" customHeight="1" spans="1:5">
      <c r="A6" s="27" t="s">
        <v>11</v>
      </c>
      <c r="B6" s="29" t="s">
        <v>12</v>
      </c>
      <c r="C6" s="29"/>
      <c r="D6" s="29"/>
      <c r="E6" s="29"/>
    </row>
    <row r="7" ht="27" customHeight="1" spans="1:5">
      <c r="A7" s="27" t="s">
        <v>13</v>
      </c>
      <c r="B7" s="30">
        <f>C30</f>
        <v>2.45</v>
      </c>
      <c r="C7" s="24" t="s">
        <v>14</v>
      </c>
      <c r="D7" s="31"/>
      <c r="E7" s="32"/>
    </row>
    <row r="8" ht="27" customHeight="1" spans="1:5">
      <c r="A8" s="27" t="s">
        <v>15</v>
      </c>
      <c r="B8" s="33" t="s">
        <v>16</v>
      </c>
      <c r="C8" s="34"/>
      <c r="D8" s="34"/>
      <c r="E8" s="32"/>
    </row>
    <row r="9" ht="35.5" customHeight="1" spans="1:5">
      <c r="A9" s="35" t="s">
        <v>17</v>
      </c>
      <c r="B9" s="25"/>
      <c r="C9" s="36"/>
      <c r="D9" s="36"/>
      <c r="E9" s="37"/>
    </row>
    <row r="10" ht="59" customHeight="1" spans="1:5">
      <c r="A10" s="35" t="s">
        <v>18</v>
      </c>
      <c r="B10" s="38"/>
      <c r="C10" s="39"/>
      <c r="D10" s="39"/>
      <c r="E10" s="40"/>
    </row>
    <row r="11" ht="27" customHeight="1" spans="1:5">
      <c r="A11" s="27" t="s">
        <v>19</v>
      </c>
      <c r="B11" s="24"/>
      <c r="C11" s="24"/>
      <c r="D11" s="24"/>
      <c r="E11" s="24"/>
    </row>
    <row r="12" ht="64" customHeight="1" spans="1:5">
      <c r="A12" s="35" t="s">
        <v>20</v>
      </c>
      <c r="B12" s="26"/>
      <c r="C12" s="26"/>
      <c r="D12" s="26"/>
      <c r="E12" s="26"/>
    </row>
    <row r="13" ht="17" customHeight="1" spans="1:5">
      <c r="A13" s="41" t="s">
        <v>21</v>
      </c>
      <c r="B13" s="41"/>
      <c r="C13" s="41"/>
      <c r="D13" s="41"/>
      <c r="E13" s="41"/>
    </row>
    <row r="14" ht="40.5" spans="1:5">
      <c r="A14" s="26" t="s">
        <v>22</v>
      </c>
      <c r="B14" s="26" t="s">
        <v>23</v>
      </c>
      <c r="C14" s="26" t="s">
        <v>24</v>
      </c>
      <c r="D14" s="26" t="s">
        <v>25</v>
      </c>
      <c r="E14" s="42" t="s">
        <v>26</v>
      </c>
    </row>
    <row r="15" ht="14.25" spans="1:5">
      <c r="A15" s="26">
        <v>1</v>
      </c>
      <c r="B15" s="11" t="s">
        <v>27</v>
      </c>
      <c r="C15" s="9">
        <v>5.7</v>
      </c>
      <c r="D15" s="9"/>
      <c r="E15" s="12"/>
    </row>
    <row r="16" ht="14.25" spans="1:5">
      <c r="A16" s="26">
        <v>2</v>
      </c>
      <c r="B16" s="11" t="s">
        <v>28</v>
      </c>
      <c r="C16" s="9">
        <v>5.7</v>
      </c>
      <c r="D16" s="9"/>
      <c r="E16" s="12"/>
    </row>
    <row r="17" ht="14.25" spans="1:5">
      <c r="A17" s="26">
        <v>3</v>
      </c>
      <c r="B17" s="11" t="s">
        <v>29</v>
      </c>
      <c r="C17" s="9">
        <v>5.7</v>
      </c>
      <c r="D17" s="9"/>
      <c r="E17" s="12"/>
    </row>
    <row r="18" ht="14.25" spans="1:5">
      <c r="A18" s="26">
        <v>4</v>
      </c>
      <c r="B18" s="11" t="s">
        <v>30</v>
      </c>
      <c r="C18" s="9">
        <v>5.7</v>
      </c>
      <c r="D18" s="11"/>
      <c r="E18" s="12"/>
    </row>
    <row r="19" ht="14.25" spans="1:5">
      <c r="A19" s="26">
        <v>5</v>
      </c>
      <c r="B19" s="11" t="s">
        <v>31</v>
      </c>
      <c r="C19" s="9">
        <v>5.7</v>
      </c>
      <c r="D19" s="11"/>
      <c r="E19" s="12"/>
    </row>
    <row r="20" ht="14.25" spans="1:5">
      <c r="A20" s="26">
        <v>6</v>
      </c>
      <c r="B20" s="11" t="s">
        <v>32</v>
      </c>
      <c r="C20" s="9">
        <v>5.7</v>
      </c>
      <c r="D20" s="11"/>
      <c r="E20" s="12"/>
    </row>
    <row r="21" ht="14.25" spans="1:5">
      <c r="A21" s="26">
        <v>7</v>
      </c>
      <c r="B21" s="11" t="s">
        <v>33</v>
      </c>
      <c r="C21" s="9">
        <v>5.7</v>
      </c>
      <c r="D21" s="11"/>
      <c r="E21" s="12"/>
    </row>
    <row r="22" ht="14.25" spans="1:5">
      <c r="A22" s="26">
        <v>8</v>
      </c>
      <c r="B22" s="11" t="s">
        <v>34</v>
      </c>
      <c r="C22" s="9">
        <v>2</v>
      </c>
      <c r="D22" s="11"/>
      <c r="E22" s="12"/>
    </row>
    <row r="23" ht="14.25" spans="1:5">
      <c r="A23" s="26">
        <v>9</v>
      </c>
      <c r="B23" s="11" t="s">
        <v>35</v>
      </c>
      <c r="C23" s="9">
        <v>2</v>
      </c>
      <c r="D23" s="11"/>
      <c r="E23" s="12"/>
    </row>
    <row r="24" ht="14.25" spans="1:5">
      <c r="A24" s="26">
        <v>10</v>
      </c>
      <c r="B24" s="11" t="s">
        <v>36</v>
      </c>
      <c r="C24" s="9">
        <v>2</v>
      </c>
      <c r="D24" s="11"/>
      <c r="E24" s="12"/>
    </row>
    <row r="25" ht="14.25" spans="1:5">
      <c r="A25" s="26">
        <v>11</v>
      </c>
      <c r="B25" s="11" t="s">
        <v>37</v>
      </c>
      <c r="C25" s="9">
        <v>2</v>
      </c>
      <c r="D25" s="11"/>
      <c r="E25" s="12"/>
    </row>
    <row r="26" ht="14.25" spans="1:5">
      <c r="A26" s="26">
        <v>12</v>
      </c>
      <c r="B26" s="11" t="s">
        <v>38</v>
      </c>
      <c r="C26" s="9">
        <v>2</v>
      </c>
      <c r="D26" s="11"/>
      <c r="E26" s="12"/>
    </row>
    <row r="27" ht="14.25" spans="1:5">
      <c r="A27" s="26">
        <v>13</v>
      </c>
      <c r="B27" s="11" t="s">
        <v>39</v>
      </c>
      <c r="C27" s="9">
        <v>2</v>
      </c>
      <c r="D27" s="11"/>
      <c r="E27" s="12"/>
    </row>
    <row r="28" ht="14.25" spans="1:5">
      <c r="A28" s="26">
        <v>14</v>
      </c>
      <c r="B28" s="11" t="s">
        <v>40</v>
      </c>
      <c r="C28" s="9">
        <v>1</v>
      </c>
      <c r="D28" s="11"/>
      <c r="E28" s="12"/>
    </row>
    <row r="29" ht="14.25" spans="1:5">
      <c r="A29" s="26">
        <v>15</v>
      </c>
      <c r="B29" s="11" t="s">
        <v>41</v>
      </c>
      <c r="C29" s="9">
        <v>1</v>
      </c>
      <c r="D29" s="11"/>
      <c r="E29" s="12"/>
    </row>
    <row r="30" ht="27" customHeight="1" spans="1:5">
      <c r="A30" s="35" t="s">
        <v>42</v>
      </c>
      <c r="B30" s="35"/>
      <c r="C30" s="20">
        <f>SUM(C15:C29)/22</f>
        <v>2.45</v>
      </c>
      <c r="D30" s="20">
        <f>SUM(D15:D29)/22</f>
        <v>0</v>
      </c>
      <c r="E30" s="42"/>
    </row>
    <row r="31" spans="1:5">
      <c r="A31" s="43" t="s">
        <v>43</v>
      </c>
      <c r="B31" s="43"/>
      <c r="C31" s="43"/>
      <c r="D31" s="43"/>
      <c r="E31" s="44"/>
    </row>
  </sheetData>
  <mergeCells count="13">
    <mergeCell ref="A1:E1"/>
    <mergeCell ref="A2:E2"/>
    <mergeCell ref="C3:D3"/>
    <mergeCell ref="C4:D4"/>
    <mergeCell ref="C5:D5"/>
    <mergeCell ref="B6:E6"/>
    <mergeCell ref="D7:E7"/>
    <mergeCell ref="B8:E8"/>
    <mergeCell ref="B9:E9"/>
    <mergeCell ref="B10:E10"/>
    <mergeCell ref="A11:E11"/>
    <mergeCell ref="B12:E12"/>
    <mergeCell ref="A13:E13"/>
  </mergeCells>
  <pageMargins left="0.55" right="0.196527777777778" top="0.747916666666667" bottom="0.747916666666667" header="0.313888888888889" footer="0.313888888888889"/>
  <pageSetup paperSize="9" firstPageNumber="4294963191" orientation="portrait" useFirstPageNumber="1" horizontalDpi="300" verticalDpi="300"/>
  <headerFooter alignWithMargins="0">
    <oddHeader>&amp;L&amp;G&amp;R&amp;"宋体,加粗"
文档编号：&amp;K00+000P2015P00020-00-06-XXX</oddHeader>
    <oddFooter>&amp;C第 &amp;P 页，共 &amp;N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zoomScale="70" zoomScaleNormal="70" workbookViewId="0">
      <pane xSplit="4" ySplit="2" topLeftCell="L3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3.5"/>
  <cols>
    <col min="3" max="3" width="33.5" customWidth="1"/>
    <col min="4" max="4" width="61.0666666666667" customWidth="1"/>
    <col min="13" max="13" width="10.1666666666667" customWidth="1"/>
    <col min="14" max="14" width="10.5" customWidth="1"/>
    <col min="15" max="15" width="11" customWidth="1"/>
  </cols>
  <sheetData>
    <row r="1" ht="39" customHeight="1" spans="1:25">
      <c r="A1" s="2" t="s">
        <v>22</v>
      </c>
      <c r="B1" s="3" t="s">
        <v>44</v>
      </c>
      <c r="C1" s="2" t="s">
        <v>45</v>
      </c>
      <c r="D1" s="2" t="s">
        <v>46</v>
      </c>
      <c r="E1" s="2" t="s">
        <v>47</v>
      </c>
      <c r="F1" s="2"/>
      <c r="G1" s="4" t="s">
        <v>48</v>
      </c>
      <c r="H1" s="5"/>
      <c r="I1" s="2" t="s">
        <v>49</v>
      </c>
      <c r="J1" s="2"/>
      <c r="K1" s="2"/>
      <c r="L1" s="2" t="s">
        <v>50</v>
      </c>
      <c r="M1" s="2"/>
      <c r="N1" s="4" t="s">
        <v>51</v>
      </c>
      <c r="O1" s="5"/>
      <c r="P1" s="4" t="s">
        <v>52</v>
      </c>
      <c r="Q1" s="17"/>
      <c r="R1" s="5"/>
      <c r="S1" s="2" t="s">
        <v>53</v>
      </c>
      <c r="W1" s="18"/>
      <c r="X1" s="18"/>
      <c r="Y1" s="18"/>
    </row>
    <row r="2" ht="24" spans="1:25">
      <c r="A2" s="2"/>
      <c r="B2" s="6"/>
      <c r="C2" s="2"/>
      <c r="D2" s="2"/>
      <c r="E2" s="7" t="s">
        <v>54</v>
      </c>
      <c r="F2" s="7" t="s">
        <v>55</v>
      </c>
      <c r="G2" s="8" t="s">
        <v>56</v>
      </c>
      <c r="H2" s="8" t="s">
        <v>57</v>
      </c>
      <c r="I2" s="7" t="s">
        <v>58</v>
      </c>
      <c r="J2" s="7" t="s">
        <v>59</v>
      </c>
      <c r="K2" s="7" t="s">
        <v>60</v>
      </c>
      <c r="L2" s="7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67</v>
      </c>
      <c r="S2" s="9"/>
      <c r="T2" s="18"/>
      <c r="U2" s="18"/>
      <c r="V2" s="19"/>
      <c r="W2" s="18"/>
      <c r="X2" s="18"/>
      <c r="Y2" s="18"/>
    </row>
    <row r="3" ht="52" customHeight="1" spans="1:19">
      <c r="A3" s="9">
        <v>1</v>
      </c>
      <c r="B3" s="10"/>
      <c r="C3" s="11" t="s">
        <v>27</v>
      </c>
      <c r="D3" s="12" t="s">
        <v>68</v>
      </c>
      <c r="E3" s="11">
        <v>0.5</v>
      </c>
      <c r="F3" s="11">
        <v>0.5</v>
      </c>
      <c r="G3" s="11">
        <v>0</v>
      </c>
      <c r="H3" s="11">
        <v>0</v>
      </c>
      <c r="I3" s="9">
        <v>0</v>
      </c>
      <c r="J3" s="9">
        <v>0</v>
      </c>
      <c r="K3" s="9">
        <v>1</v>
      </c>
      <c r="L3" s="11">
        <v>0.2</v>
      </c>
      <c r="M3" s="11">
        <v>1</v>
      </c>
      <c r="N3" s="11">
        <v>0</v>
      </c>
      <c r="O3" s="11">
        <v>0</v>
      </c>
      <c r="P3" s="9">
        <v>0.5</v>
      </c>
      <c r="Q3" s="9">
        <v>1</v>
      </c>
      <c r="R3" s="9">
        <v>1</v>
      </c>
      <c r="S3" s="9">
        <f>SUM(E3:R3)</f>
        <v>5.7</v>
      </c>
    </row>
    <row r="4" ht="25" customHeight="1" spans="1:19">
      <c r="A4" s="9">
        <v>2</v>
      </c>
      <c r="B4" s="10"/>
      <c r="C4" s="11" t="s">
        <v>28</v>
      </c>
      <c r="D4" s="12" t="s">
        <v>69</v>
      </c>
      <c r="E4" s="11">
        <v>0.5</v>
      </c>
      <c r="F4" s="11">
        <v>0.5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11">
        <v>0.2</v>
      </c>
      <c r="M4" s="9">
        <v>1</v>
      </c>
      <c r="N4" s="11">
        <v>0</v>
      </c>
      <c r="O4" s="11">
        <v>0</v>
      </c>
      <c r="P4" s="9">
        <v>0.5</v>
      </c>
      <c r="Q4" s="9">
        <v>1</v>
      </c>
      <c r="R4" s="9">
        <v>1</v>
      </c>
      <c r="S4" s="9">
        <f>SUM(E4:R4)</f>
        <v>5.7</v>
      </c>
    </row>
    <row r="5" ht="41" customHeight="1" spans="1:19">
      <c r="A5" s="9">
        <v>3</v>
      </c>
      <c r="B5" s="10"/>
      <c r="C5" s="11" t="s">
        <v>29</v>
      </c>
      <c r="D5" s="12" t="s">
        <v>70</v>
      </c>
      <c r="E5" s="11">
        <v>0.5</v>
      </c>
      <c r="F5" s="11">
        <v>0.5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11">
        <v>0.2</v>
      </c>
      <c r="M5" s="9">
        <v>1</v>
      </c>
      <c r="N5" s="11">
        <v>0</v>
      </c>
      <c r="O5" s="11">
        <v>0</v>
      </c>
      <c r="P5" s="9">
        <v>0.5</v>
      </c>
      <c r="Q5" s="9">
        <v>1</v>
      </c>
      <c r="R5" s="9">
        <v>1</v>
      </c>
      <c r="S5" s="9">
        <f t="shared" ref="S5:S12" si="0">SUM(E5:R5)</f>
        <v>5.7</v>
      </c>
    </row>
    <row r="6" ht="21" customHeight="1" spans="1:19">
      <c r="A6" s="9">
        <v>4</v>
      </c>
      <c r="B6" s="10"/>
      <c r="C6" s="11" t="s">
        <v>30</v>
      </c>
      <c r="D6" s="12" t="s">
        <v>71</v>
      </c>
      <c r="E6" s="11">
        <v>0.5</v>
      </c>
      <c r="F6" s="11">
        <v>0.5</v>
      </c>
      <c r="G6" s="11">
        <v>0</v>
      </c>
      <c r="H6" s="11">
        <v>0</v>
      </c>
      <c r="I6" s="9">
        <v>0</v>
      </c>
      <c r="J6" s="9">
        <v>0</v>
      </c>
      <c r="K6" s="9">
        <v>1</v>
      </c>
      <c r="L6" s="11">
        <v>0.2</v>
      </c>
      <c r="M6" s="11">
        <v>1</v>
      </c>
      <c r="N6" s="11">
        <v>0</v>
      </c>
      <c r="O6" s="11">
        <v>0</v>
      </c>
      <c r="P6" s="9">
        <v>0.5</v>
      </c>
      <c r="Q6" s="9">
        <v>1</v>
      </c>
      <c r="R6" s="9">
        <v>1</v>
      </c>
      <c r="S6" s="9">
        <f t="shared" si="0"/>
        <v>5.7</v>
      </c>
    </row>
    <row r="7" ht="21" customHeight="1" spans="1:19">
      <c r="A7" s="9">
        <v>5</v>
      </c>
      <c r="B7" s="10"/>
      <c r="C7" s="11" t="s">
        <v>31</v>
      </c>
      <c r="D7" s="12" t="s">
        <v>72</v>
      </c>
      <c r="E7" s="11">
        <v>0.5</v>
      </c>
      <c r="F7" s="11">
        <v>0.5</v>
      </c>
      <c r="G7" s="11">
        <v>0</v>
      </c>
      <c r="H7" s="9">
        <v>0</v>
      </c>
      <c r="I7" s="9">
        <v>0</v>
      </c>
      <c r="J7" s="9">
        <v>0</v>
      </c>
      <c r="K7" s="9">
        <v>1</v>
      </c>
      <c r="L7" s="11">
        <v>0.2</v>
      </c>
      <c r="M7" s="11">
        <v>1</v>
      </c>
      <c r="N7" s="11">
        <v>0</v>
      </c>
      <c r="O7" s="11">
        <v>0</v>
      </c>
      <c r="P7" s="9">
        <v>0.5</v>
      </c>
      <c r="Q7" s="9">
        <v>1</v>
      </c>
      <c r="R7" s="9">
        <v>1</v>
      </c>
      <c r="S7" s="9">
        <f t="shared" si="0"/>
        <v>5.7</v>
      </c>
    </row>
    <row r="8" ht="18" customHeight="1" spans="1:19">
      <c r="A8" s="9">
        <v>6</v>
      </c>
      <c r="B8" s="10"/>
      <c r="C8" s="11" t="s">
        <v>32</v>
      </c>
      <c r="D8" s="12" t="s">
        <v>73</v>
      </c>
      <c r="E8" s="11">
        <v>0.5</v>
      </c>
      <c r="F8" s="11">
        <v>0.5</v>
      </c>
      <c r="G8" s="11">
        <v>0</v>
      </c>
      <c r="H8" s="9">
        <v>0</v>
      </c>
      <c r="I8" s="9">
        <v>0</v>
      </c>
      <c r="J8" s="9">
        <v>0</v>
      </c>
      <c r="K8" s="9">
        <v>1</v>
      </c>
      <c r="L8" s="11">
        <v>0.2</v>
      </c>
      <c r="M8" s="11">
        <v>1</v>
      </c>
      <c r="N8" s="11">
        <v>0</v>
      </c>
      <c r="O8" s="11">
        <v>0</v>
      </c>
      <c r="P8" s="9">
        <v>0.5</v>
      </c>
      <c r="Q8" s="9">
        <v>1</v>
      </c>
      <c r="R8" s="9">
        <v>1</v>
      </c>
      <c r="S8" s="9">
        <f t="shared" si="0"/>
        <v>5.7</v>
      </c>
    </row>
    <row r="9" ht="28.5" spans="1:19">
      <c r="A9" s="9">
        <v>7</v>
      </c>
      <c r="B9" s="10"/>
      <c r="C9" s="11" t="s">
        <v>33</v>
      </c>
      <c r="D9" s="12" t="s">
        <v>74</v>
      </c>
      <c r="E9" s="11">
        <v>0.5</v>
      </c>
      <c r="F9" s="11">
        <v>0.5</v>
      </c>
      <c r="G9" s="11">
        <v>0</v>
      </c>
      <c r="H9" s="11">
        <v>0</v>
      </c>
      <c r="I9" s="9">
        <v>0</v>
      </c>
      <c r="J9" s="9">
        <v>0</v>
      </c>
      <c r="K9" s="9">
        <v>1</v>
      </c>
      <c r="L9" s="11">
        <v>0.2</v>
      </c>
      <c r="M9" s="11">
        <v>1</v>
      </c>
      <c r="N9" s="11">
        <v>0</v>
      </c>
      <c r="O9" s="11">
        <v>0</v>
      </c>
      <c r="P9" s="9">
        <v>0.5</v>
      </c>
      <c r="Q9" s="9">
        <v>1</v>
      </c>
      <c r="R9" s="9">
        <v>1</v>
      </c>
      <c r="S9" s="9">
        <f t="shared" si="0"/>
        <v>5.7</v>
      </c>
    </row>
    <row r="10" ht="28.5" spans="1:19">
      <c r="A10" s="9">
        <v>8</v>
      </c>
      <c r="B10" s="10"/>
      <c r="C10" s="11" t="s">
        <v>34</v>
      </c>
      <c r="D10" s="12" t="s">
        <v>75</v>
      </c>
      <c r="E10" s="11">
        <v>0.2</v>
      </c>
      <c r="F10" s="11">
        <v>0.1</v>
      </c>
      <c r="G10" s="11">
        <v>0</v>
      </c>
      <c r="H10" s="9">
        <v>0</v>
      </c>
      <c r="I10" s="9">
        <v>0</v>
      </c>
      <c r="J10" s="9">
        <v>0</v>
      </c>
      <c r="K10" s="9">
        <v>0.2</v>
      </c>
      <c r="L10" s="11">
        <v>0.1</v>
      </c>
      <c r="M10" s="11">
        <v>0.2</v>
      </c>
      <c r="N10" s="11">
        <v>0</v>
      </c>
      <c r="O10" s="11">
        <v>0</v>
      </c>
      <c r="P10" s="9">
        <v>0.2</v>
      </c>
      <c r="Q10" s="9">
        <v>0.5</v>
      </c>
      <c r="R10" s="9">
        <v>0.5</v>
      </c>
      <c r="S10" s="9">
        <f t="shared" si="0"/>
        <v>2</v>
      </c>
    </row>
    <row r="11" ht="28.5" spans="1:19">
      <c r="A11" s="9">
        <v>9</v>
      </c>
      <c r="B11" s="10"/>
      <c r="C11" s="11" t="s">
        <v>35</v>
      </c>
      <c r="D11" s="12" t="s">
        <v>75</v>
      </c>
      <c r="E11" s="11">
        <v>0.2</v>
      </c>
      <c r="F11" s="11">
        <v>0.1</v>
      </c>
      <c r="G11" s="9">
        <v>0</v>
      </c>
      <c r="H11" s="9">
        <v>0</v>
      </c>
      <c r="I11" s="9">
        <v>0</v>
      </c>
      <c r="J11" s="9">
        <v>0</v>
      </c>
      <c r="K11" s="9">
        <v>0.2</v>
      </c>
      <c r="L11" s="11">
        <v>0.1</v>
      </c>
      <c r="M11" s="11">
        <v>0.2</v>
      </c>
      <c r="N11" s="11">
        <v>0</v>
      </c>
      <c r="O11" s="11">
        <v>0</v>
      </c>
      <c r="P11" s="9">
        <v>0.2</v>
      </c>
      <c r="Q11" s="9">
        <v>0.5</v>
      </c>
      <c r="R11" s="9">
        <v>0.5</v>
      </c>
      <c r="S11" s="9">
        <f t="shared" si="0"/>
        <v>2</v>
      </c>
    </row>
    <row r="12" ht="28.5" spans="1:19">
      <c r="A12" s="9">
        <v>10</v>
      </c>
      <c r="B12" s="10"/>
      <c r="C12" s="11" t="s">
        <v>36</v>
      </c>
      <c r="D12" s="12" t="s">
        <v>75</v>
      </c>
      <c r="E12" s="11">
        <v>0.2</v>
      </c>
      <c r="F12" s="11">
        <v>0.1</v>
      </c>
      <c r="G12" s="9">
        <v>0</v>
      </c>
      <c r="H12" s="11">
        <v>0</v>
      </c>
      <c r="I12" s="9">
        <v>0</v>
      </c>
      <c r="J12" s="9">
        <v>0</v>
      </c>
      <c r="K12" s="9">
        <v>0.2</v>
      </c>
      <c r="L12" s="11">
        <v>0.1</v>
      </c>
      <c r="M12" s="11">
        <v>0.2</v>
      </c>
      <c r="N12" s="11">
        <v>0</v>
      </c>
      <c r="O12" s="11">
        <v>0</v>
      </c>
      <c r="P12" s="9">
        <v>0.2</v>
      </c>
      <c r="Q12" s="9">
        <v>0.5</v>
      </c>
      <c r="R12" s="9">
        <v>0.5</v>
      </c>
      <c r="S12" s="9">
        <f t="shared" si="0"/>
        <v>2</v>
      </c>
    </row>
    <row r="13" ht="28.5" spans="1:19">
      <c r="A13" s="9">
        <v>11</v>
      </c>
      <c r="B13" s="10"/>
      <c r="C13" s="11" t="s">
        <v>37</v>
      </c>
      <c r="D13" s="12" t="s">
        <v>75</v>
      </c>
      <c r="E13" s="11">
        <v>0.2</v>
      </c>
      <c r="F13" s="11">
        <v>0.1</v>
      </c>
      <c r="G13" s="9">
        <v>0</v>
      </c>
      <c r="H13" s="9">
        <v>0</v>
      </c>
      <c r="I13" s="9">
        <v>0</v>
      </c>
      <c r="J13" s="9">
        <v>0</v>
      </c>
      <c r="K13" s="9">
        <v>0.2</v>
      </c>
      <c r="L13" s="11">
        <v>0.1</v>
      </c>
      <c r="M13" s="11">
        <v>0.2</v>
      </c>
      <c r="N13" s="11">
        <v>0</v>
      </c>
      <c r="O13" s="11">
        <v>0</v>
      </c>
      <c r="P13" s="9">
        <v>0.2</v>
      </c>
      <c r="Q13" s="9">
        <v>0.5</v>
      </c>
      <c r="R13" s="9">
        <v>0.5</v>
      </c>
      <c r="S13" s="9">
        <f>SUM(E13:R13)</f>
        <v>2</v>
      </c>
    </row>
    <row r="14" ht="28.5" spans="1:19">
      <c r="A14" s="9">
        <v>12</v>
      </c>
      <c r="B14" s="10"/>
      <c r="C14" s="11" t="s">
        <v>38</v>
      </c>
      <c r="D14" s="12" t="s">
        <v>75</v>
      </c>
      <c r="E14" s="11">
        <v>0.2</v>
      </c>
      <c r="F14" s="11">
        <v>0.1</v>
      </c>
      <c r="G14" s="9">
        <v>0</v>
      </c>
      <c r="H14" s="9">
        <v>0</v>
      </c>
      <c r="I14" s="9">
        <v>0</v>
      </c>
      <c r="J14" s="9">
        <v>0</v>
      </c>
      <c r="K14" s="9">
        <v>0.2</v>
      </c>
      <c r="L14" s="11">
        <v>0.1</v>
      </c>
      <c r="M14" s="11">
        <v>0.2</v>
      </c>
      <c r="N14" s="11">
        <v>0</v>
      </c>
      <c r="O14" s="11">
        <v>0</v>
      </c>
      <c r="P14" s="9">
        <v>0.2</v>
      </c>
      <c r="Q14" s="9">
        <v>0.5</v>
      </c>
      <c r="R14" s="9">
        <v>0.5</v>
      </c>
      <c r="S14" s="9">
        <f>SUM(E14:R14)</f>
        <v>2</v>
      </c>
    </row>
    <row r="15" ht="28.5" spans="1:19">
      <c r="A15" s="9">
        <v>13</v>
      </c>
      <c r="B15" s="10"/>
      <c r="C15" s="11" t="s">
        <v>39</v>
      </c>
      <c r="D15" s="12" t="s">
        <v>75</v>
      </c>
      <c r="E15" s="11">
        <v>0.2</v>
      </c>
      <c r="F15" s="11">
        <v>0.1</v>
      </c>
      <c r="G15" s="9">
        <v>0</v>
      </c>
      <c r="H15" s="11">
        <v>0</v>
      </c>
      <c r="I15" s="9">
        <v>0</v>
      </c>
      <c r="J15" s="9">
        <v>0</v>
      </c>
      <c r="K15" s="9">
        <v>0.2</v>
      </c>
      <c r="L15" s="11">
        <v>0.1</v>
      </c>
      <c r="M15" s="11">
        <v>0.2</v>
      </c>
      <c r="N15" s="11">
        <v>0</v>
      </c>
      <c r="O15" s="11">
        <v>0</v>
      </c>
      <c r="P15" s="9">
        <v>0.2</v>
      </c>
      <c r="Q15" s="9">
        <v>0.5</v>
      </c>
      <c r="R15" s="9">
        <v>0.5</v>
      </c>
      <c r="S15" s="9">
        <f>SUM(E15:R15)</f>
        <v>2</v>
      </c>
    </row>
    <row r="16" ht="14.25" spans="1:19">
      <c r="A16" s="9">
        <v>14</v>
      </c>
      <c r="B16" s="10"/>
      <c r="C16" s="11" t="s">
        <v>40</v>
      </c>
      <c r="D16" s="12" t="s">
        <v>76</v>
      </c>
      <c r="E16" s="11">
        <v>0.1</v>
      </c>
      <c r="F16" s="11">
        <v>0.1</v>
      </c>
      <c r="G16" s="9">
        <v>0</v>
      </c>
      <c r="H16" s="9">
        <v>0</v>
      </c>
      <c r="I16" s="9">
        <v>0</v>
      </c>
      <c r="J16" s="9">
        <v>0</v>
      </c>
      <c r="K16" s="9">
        <v>0.1</v>
      </c>
      <c r="L16" s="11">
        <v>0</v>
      </c>
      <c r="M16" s="9">
        <v>0.1</v>
      </c>
      <c r="N16" s="11">
        <v>0</v>
      </c>
      <c r="O16" s="11">
        <v>0</v>
      </c>
      <c r="P16" s="9">
        <v>0.2</v>
      </c>
      <c r="Q16" s="9">
        <v>0.2</v>
      </c>
      <c r="R16" s="9">
        <v>0.2</v>
      </c>
      <c r="S16" s="9">
        <f>SUM(E16:R16)</f>
        <v>1</v>
      </c>
    </row>
    <row r="17" ht="14.25" spans="1:19">
      <c r="A17" s="9">
        <v>15</v>
      </c>
      <c r="B17" s="10"/>
      <c r="C17" s="11" t="s">
        <v>41</v>
      </c>
      <c r="D17" s="12" t="s">
        <v>77</v>
      </c>
      <c r="E17" s="11">
        <v>0.1</v>
      </c>
      <c r="F17" s="11">
        <v>0.1</v>
      </c>
      <c r="G17" s="9">
        <v>0</v>
      </c>
      <c r="H17" s="9">
        <v>0</v>
      </c>
      <c r="I17" s="9">
        <v>0</v>
      </c>
      <c r="J17" s="9">
        <v>0</v>
      </c>
      <c r="K17" s="9">
        <v>0.1</v>
      </c>
      <c r="L17" s="11">
        <v>0</v>
      </c>
      <c r="M17" s="9">
        <v>0.1</v>
      </c>
      <c r="N17" s="11">
        <v>0</v>
      </c>
      <c r="O17" s="11">
        <v>0</v>
      </c>
      <c r="P17" s="9">
        <v>0.2</v>
      </c>
      <c r="Q17" s="9">
        <v>0.2</v>
      </c>
      <c r="R17" s="9">
        <v>0.2</v>
      </c>
      <c r="S17" s="9">
        <f>SUM(E17:R17)</f>
        <v>1</v>
      </c>
    </row>
    <row r="18" s="1" customFormat="1" spans="1:20">
      <c r="A18" s="2" t="s">
        <v>53</v>
      </c>
      <c r="B18" s="2"/>
      <c r="C18" s="2"/>
      <c r="D18" s="2"/>
      <c r="E18" s="13">
        <f t="shared" ref="E18:K18" si="1">SUM(E3:E17)</f>
        <v>4.9</v>
      </c>
      <c r="F18" s="13">
        <f t="shared" si="1"/>
        <v>4.3</v>
      </c>
      <c r="G18" s="13">
        <f t="shared" si="1"/>
        <v>0</v>
      </c>
      <c r="H18" s="13">
        <f t="shared" si="1"/>
        <v>0</v>
      </c>
      <c r="I18" s="13">
        <f t="shared" si="1"/>
        <v>0</v>
      </c>
      <c r="J18" s="13">
        <f t="shared" si="1"/>
        <v>0</v>
      </c>
      <c r="K18" s="13">
        <f t="shared" si="1"/>
        <v>8.4</v>
      </c>
      <c r="L18" s="13">
        <f t="shared" ref="I18:S18" si="2">SUM(L3:L17)</f>
        <v>2</v>
      </c>
      <c r="M18" s="13">
        <f t="shared" si="2"/>
        <v>8.4</v>
      </c>
      <c r="N18" s="13">
        <f t="shared" si="2"/>
        <v>0</v>
      </c>
      <c r="O18" s="13">
        <f t="shared" si="2"/>
        <v>0</v>
      </c>
      <c r="P18" s="13">
        <f t="shared" si="2"/>
        <v>5.1</v>
      </c>
      <c r="Q18" s="13">
        <f t="shared" si="2"/>
        <v>10.4</v>
      </c>
      <c r="R18" s="13">
        <f t="shared" si="2"/>
        <v>10.4</v>
      </c>
      <c r="S18" s="13">
        <f t="shared" si="2"/>
        <v>53.9</v>
      </c>
      <c r="T18"/>
    </row>
    <row r="19" spans="1:19">
      <c r="A19" s="14"/>
      <c r="B19" s="14"/>
      <c r="C19" s="14"/>
      <c r="D19" s="15"/>
      <c r="E19" s="15"/>
      <c r="F19" s="15"/>
      <c r="G19" s="14"/>
      <c r="H19" s="14"/>
      <c r="I19" s="14"/>
      <c r="J19" s="14"/>
      <c r="K19" s="14"/>
      <c r="L19" s="16"/>
      <c r="M19" s="16"/>
      <c r="N19" s="16"/>
      <c r="O19" s="16"/>
      <c r="P19" s="16"/>
      <c r="Q19" s="16"/>
      <c r="R19" s="16"/>
      <c r="S19" s="20">
        <f>S18/22</f>
        <v>2.45</v>
      </c>
    </row>
  </sheetData>
  <mergeCells count="12">
    <mergeCell ref="E1:F1"/>
    <mergeCell ref="G1:H1"/>
    <mergeCell ref="I1:K1"/>
    <mergeCell ref="L1:M1"/>
    <mergeCell ref="N1:O1"/>
    <mergeCell ref="P1:R1"/>
    <mergeCell ref="A1:A2"/>
    <mergeCell ref="B1:B2"/>
    <mergeCell ref="B3:B17"/>
    <mergeCell ref="C1:C2"/>
    <mergeCell ref="D1:D2"/>
    <mergeCell ref="S1:S2"/>
  </mergeCells>
  <pageMargins left="0.75" right="0.75" top="1" bottom="1" header="0.5" footer="0.5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Administrator</cp:lastModifiedBy>
  <dcterms:created xsi:type="dcterms:W3CDTF">2011-12-14T10:10:00Z</dcterms:created>
  <cp:lastPrinted>2019-03-19T10:28:00Z</cp:lastPrinted>
  <dcterms:modified xsi:type="dcterms:W3CDTF">2021-03-26T06:20:14Z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