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80"/>
  </bookViews>
  <sheets>
    <sheet name="Sheet1" sheetId="1" r:id="rId1"/>
    <sheet name="Sheet2" sheetId="2" r:id="rId2"/>
  </sheets>
  <calcPr calcId="144525"/>
</workbook>
</file>

<file path=xl/sharedStrings.xml><?xml version="1.0" encoding="utf-8"?>
<sst xmlns="http://schemas.openxmlformats.org/spreadsheetml/2006/main" count="199" uniqueCount="107">
  <si>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</si>
  <si>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</si>
  <si>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</si>
  <si>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押品报表业务需求</t>
  </si>
  <si>
    <t>评估项目/需求编号</t>
  </si>
  <si>
    <t>改造系统名称</t>
  </si>
  <si>
    <t>信用卡贷后管理系统</t>
  </si>
  <si>
    <t>申请部室</t>
  </si>
  <si>
    <t>信用卡中心</t>
  </si>
  <si>
    <t>申请时间</t>
  </si>
  <si>
    <t>评估申请人</t>
  </si>
  <si>
    <t>评估内容概述</t>
  </si>
  <si>
    <t>贷后系统对押品数据进行统计和记录制作成报表并在贷后系统展示及下载</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</si>
  <si>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</si>
  <si>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</si>
  <si>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</si>
  <si>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</si>
  <si>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</si>
  <si>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</si>
  <si>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</si>
  <si>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</si>
  <si>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</si>
  <si>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</si>
  <si>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</si>
  <si>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</si>
  <si>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</si>
  <si>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</si>
  <si>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全行信用卡押品统计表（按分支行和出入库）-详设</t>
  </si>
  <si>
    <t>全行信用卡押品统计表（按分支行和出入库）-建表</t>
  </si>
  <si>
    <t>全行信用卡押品统计表（按分支行和出入库）-批量</t>
  </si>
  <si>
    <t>全行信用卡押品统计表（按分支行和出入库）-页面</t>
  </si>
  <si>
    <t>全行信用卡押品统计表（按分支行和出入库）-下载</t>
  </si>
  <si>
    <t>全行信用卡押品统计表（按分支行和出入库）-数据核对</t>
  </si>
  <si>
    <t>全行信用卡押品统计表（按月和出入库）-详设</t>
  </si>
  <si>
    <t>全行信用卡押品统计表（按月和出入库）-建表</t>
  </si>
  <si>
    <t>全行信用卡押品统计表（按月和出入库）-批量</t>
  </si>
  <si>
    <t>全行信用卡押品统计表（按月和出入库）-页面</t>
  </si>
  <si>
    <t>全行信用卡押品统计表（按月和出入库）-下载</t>
  </si>
  <si>
    <t>全行信用卡押品统计表（按月和出入库）-数据核对</t>
  </si>
  <si>
    <t>全行信用卡押品统计表（按分支行）-详设</t>
  </si>
  <si>
    <t>全行信用卡押品统计表（按分支行）-建表</t>
  </si>
  <si>
    <t>全行信用卡押品统计表（按分支行）-批量</t>
  </si>
  <si>
    <t>全行信用卡押品统计表（按分支行）-页面</t>
  </si>
  <si>
    <t>全行信用卡押品统计表（按分支行）-下载</t>
  </si>
  <si>
    <t>全行信用卡押品统计表（按分支行）-数据核对</t>
  </si>
  <si>
    <t>全行信用卡押品统计表（按月）-详设</t>
  </si>
  <si>
    <t>全行信用卡押品统计表（按月）-建表</t>
  </si>
  <si>
    <t>全行信用卡押品统计表（按月）-批量</t>
  </si>
  <si>
    <t>全行信用卡押品统计表（按月）-页面</t>
  </si>
  <si>
    <t>全行信用卡押品统计表（按月）-下载</t>
  </si>
  <si>
    <t>全行信用卡押品统计表（按月）-数据核对</t>
  </si>
  <si>
    <t>抵押类信用卡统计表（按分支行和出入库）-详设</t>
  </si>
  <si>
    <t>抵押类信用卡统计表（按分支行和出入库）-建表</t>
  </si>
  <si>
    <t>抵押类信用卡统计表（按分支行和出入库）-批量</t>
  </si>
  <si>
    <t>抵押类信用卡统计表（按分支行和出入库）-页面</t>
  </si>
  <si>
    <t>抵押类信用卡统计表（按分支行和出入库）-下载</t>
  </si>
  <si>
    <t>抵押类信用卡统计表（按分支行和出入库）-数据核对</t>
  </si>
  <si>
    <t>抵押类信用卡统计表（按月与出入库）-详设</t>
  </si>
  <si>
    <t>抵押类信用卡统计表（按月与出入库）-建表</t>
  </si>
  <si>
    <t>抵押类信用卡统计表（按月与出入库）-批量</t>
  </si>
  <si>
    <t>抵押类信用卡统计表（按月与出入库）-页面</t>
  </si>
  <si>
    <t>抵押类信用卡统计表（按月与出入库）-下载</t>
  </si>
  <si>
    <t>抵押类信用卡统计表（按月与出入库）-数据核对</t>
  </si>
  <si>
    <t>抵押类信用卡统计表（按月与业务）-详设</t>
  </si>
  <si>
    <t>抵押类信用卡统计表（按月与业务）-建表</t>
  </si>
  <si>
    <t>抵押类信用卡统计表（按月与业务）-批量</t>
  </si>
  <si>
    <t>抵押类信用卡统计表（按月与业务）-页面</t>
  </si>
  <si>
    <t>抵押类信用卡统计表（按月与业务）-下载</t>
  </si>
  <si>
    <t>抵押类信用卡统计表（按月与业务）-数据核对</t>
  </si>
  <si>
    <t>抵押类信用卡统计表（按分支行与业务）-详设</t>
  </si>
  <si>
    <t>抵押类信用卡统计表（按分支行与业务）-建表</t>
  </si>
  <si>
    <t>抵押类信用卡统计表（按分支行与业务）-批量</t>
  </si>
  <si>
    <t>抵押类信用卡统计表（按分支行与业务）-页面</t>
  </si>
  <si>
    <t>抵押类信用卡统计表（按分支行与业务）-下载</t>
  </si>
  <si>
    <t>抵押类信用卡统计表（按分支行与业务）-数据核对</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</si>
  <si>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</si>
  <si>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</si>
  <si>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</si>
  <si>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</si>
  <si>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</si>
  <si>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</si>
  <si>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</si>
  <si>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</si>
  <si>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</si>
  <si>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</si>
  <si>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</si>
  <si>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</si>
  <si>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</si>
  <si>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</si>
  <si>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</si>
  <si>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</si>
  <si>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</si>
  <si>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</si>
  <si>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</si>
  <si>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</si>
  <si>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</si>
  <si>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</si>
  <si>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</si>
  <si>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</si>
  <si>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</si>
  <si>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</si>
  <si>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（1）贷后系统设计报表表结构，获取数据和计算</t>
  </si>
  <si>
    <t>（1）贷后系统新建报表表结构</t>
  </si>
  <si>
    <t>（1）贷后系统通过批量获取和计算数据录入报表数据</t>
  </si>
  <si>
    <t>（1）贷后系统展示报表数据</t>
  </si>
  <si>
    <t>（1）根据查询条件下载该报表数据</t>
  </si>
  <si>
    <t>（1）根据贷后系统生成报表数据与上游数据核对该数据的准确性</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</si>
</sst>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0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sz val="11"/>
      <color rgb="FF9C6500"/>
      <name val="宋体"/>
      <charset val="0"/>
      <scheme val="minor"/>
    </font>
    <font>
      <sz val="11"/>
      <color indexed="60"/>
      <name val="宋体"/>
      <charset val="134"/>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theme="8"/>
        <bgColor indexed="64"/>
      </patternFill>
    </fill>
    <fill>
      <patternFill patternType="solid">
        <fgColor indexed="4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10" borderId="1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7" borderId="0" applyNumberFormat="0" applyBorder="0" applyAlignment="0" applyProtection="0">
      <alignment vertical="center"/>
    </xf>
    <xf numFmtId="0" fontId="14" fillId="11" borderId="0" applyNumberFormat="0" applyBorder="0" applyAlignment="0" applyProtection="0">
      <alignment vertical="center"/>
    </xf>
    <xf numFmtId="43" fontId="11" fillId="0" borderId="0" applyFont="0" applyFill="0" applyBorder="0" applyAlignment="0" applyProtection="0">
      <alignment vertical="center"/>
    </xf>
    <xf numFmtId="0" fontId="7" fillId="22" borderId="0" applyNumberFormat="0" applyBorder="0" applyAlignment="0" applyProtection="0">
      <alignment vertical="center"/>
    </xf>
    <xf numFmtId="0" fontId="21" fillId="0" borderId="0" applyNumberFormat="0" applyFill="0" applyBorder="0" applyAlignment="0" applyProtection="0">
      <alignment vertical="center"/>
    </xf>
    <xf numFmtId="9" fontId="11" fillId="0" borderId="0" applyFont="0" applyFill="0" applyBorder="0" applyAlignment="0" applyProtection="0">
      <alignment vertical="center"/>
    </xf>
    <xf numFmtId="0" fontId="23" fillId="0" borderId="0" applyNumberFormat="0" applyFill="0" applyBorder="0" applyAlignment="0" applyProtection="0">
      <alignment vertical="center"/>
    </xf>
    <xf numFmtId="0" fontId="11" fillId="14" borderId="13" applyNumberFormat="0" applyFont="0" applyAlignment="0" applyProtection="0">
      <alignment vertical="center"/>
    </xf>
    <xf numFmtId="0" fontId="7" fillId="18" borderId="0" applyNumberFormat="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10" applyNumberFormat="0" applyFill="0" applyAlignment="0" applyProtection="0">
      <alignment vertical="center"/>
    </xf>
    <xf numFmtId="0" fontId="9" fillId="0" borderId="10" applyNumberFormat="0" applyFill="0" applyAlignment="0" applyProtection="0">
      <alignment vertical="center"/>
    </xf>
    <xf numFmtId="0" fontId="7" fillId="21" borderId="0" applyNumberFormat="0" applyBorder="0" applyAlignment="0" applyProtection="0">
      <alignment vertical="center"/>
    </xf>
    <xf numFmtId="0" fontId="19" fillId="0" borderId="14" applyNumberFormat="0" applyFill="0" applyAlignment="0" applyProtection="0">
      <alignment vertical="center"/>
    </xf>
    <xf numFmtId="0" fontId="7" fillId="27" borderId="0" applyNumberFormat="0" applyBorder="0" applyAlignment="0" applyProtection="0">
      <alignment vertical="center"/>
    </xf>
    <xf numFmtId="0" fontId="25" fillId="17" borderId="16" applyNumberFormat="0" applyAlignment="0" applyProtection="0">
      <alignment vertical="center"/>
    </xf>
    <xf numFmtId="0" fontId="18" fillId="17" borderId="11" applyNumberFormat="0" applyAlignment="0" applyProtection="0">
      <alignment vertical="center"/>
    </xf>
    <xf numFmtId="0" fontId="8" fillId="5" borderId="9" applyNumberFormat="0" applyAlignment="0" applyProtection="0">
      <alignment vertical="center"/>
    </xf>
    <xf numFmtId="0" fontId="12" fillId="26" borderId="0" applyNumberFormat="0" applyBorder="0" applyAlignment="0" applyProtection="0">
      <alignment vertical="center"/>
    </xf>
    <xf numFmtId="0" fontId="7" fillId="13" borderId="0" applyNumberFormat="0" applyBorder="0" applyAlignment="0" applyProtection="0">
      <alignment vertical="center"/>
    </xf>
    <xf numFmtId="0" fontId="24" fillId="0" borderId="15" applyNumberFormat="0" applyFill="0" applyAlignment="0" applyProtection="0">
      <alignment vertical="center"/>
    </xf>
    <xf numFmtId="0" fontId="15" fillId="0" borderId="12" applyNumberFormat="0" applyFill="0" applyAlignment="0" applyProtection="0">
      <alignment vertical="center"/>
    </xf>
    <xf numFmtId="0" fontId="17" fillId="16" borderId="0" applyNumberFormat="0" applyBorder="0" applyAlignment="0" applyProtection="0">
      <alignment vertical="center"/>
    </xf>
    <xf numFmtId="0" fontId="26" fillId="33" borderId="0" applyNumberFormat="0" applyBorder="0" applyAlignment="0" applyProtection="0">
      <alignment vertical="center"/>
    </xf>
    <xf numFmtId="0" fontId="12" fillId="12" borderId="0" applyNumberFormat="0" applyBorder="0" applyAlignment="0" applyProtection="0">
      <alignment vertical="center"/>
    </xf>
    <xf numFmtId="0" fontId="7" fillId="4" borderId="0" applyNumberFormat="0" applyBorder="0" applyAlignment="0" applyProtection="0">
      <alignment vertical="center"/>
    </xf>
    <xf numFmtId="0" fontId="12" fillId="25" borderId="0" applyNumberFormat="0" applyBorder="0" applyAlignment="0" applyProtection="0">
      <alignment vertical="center"/>
    </xf>
    <xf numFmtId="0" fontId="12" fillId="20" borderId="0" applyNumberFormat="0" applyBorder="0" applyAlignment="0" applyProtection="0">
      <alignment vertical="center"/>
    </xf>
    <xf numFmtId="0" fontId="12" fillId="9" borderId="0" applyNumberFormat="0" applyBorder="0" applyAlignment="0" applyProtection="0">
      <alignment vertical="center"/>
    </xf>
    <xf numFmtId="0" fontId="12" fillId="24" borderId="0" applyNumberFormat="0" applyBorder="0" applyAlignment="0" applyProtection="0">
      <alignment vertical="center"/>
    </xf>
    <xf numFmtId="0" fontId="7" fillId="30" borderId="0" applyNumberFormat="0" applyBorder="0" applyAlignment="0" applyProtection="0">
      <alignment vertical="center"/>
    </xf>
    <xf numFmtId="0" fontId="7" fillId="32" borderId="0" applyNumberFormat="0" applyBorder="0" applyAlignment="0" applyProtection="0">
      <alignment vertical="center"/>
    </xf>
    <xf numFmtId="0" fontId="12" fillId="31" borderId="0" applyNumberFormat="0" applyBorder="0" applyAlignment="0" applyProtection="0">
      <alignment vertical="center"/>
    </xf>
    <xf numFmtId="0" fontId="12" fillId="15" borderId="0" applyNumberFormat="0" applyBorder="0" applyAlignment="0" applyProtection="0">
      <alignment vertical="center"/>
    </xf>
    <xf numFmtId="0" fontId="7" fillId="34" borderId="0" applyNumberFormat="0" applyBorder="0" applyAlignment="0" applyProtection="0">
      <alignment vertical="center"/>
    </xf>
    <xf numFmtId="0" fontId="12" fillId="23" borderId="0" applyNumberFormat="0" applyBorder="0" applyAlignment="0" applyProtection="0">
      <alignment vertical="center"/>
    </xf>
    <xf numFmtId="0" fontId="7" fillId="8" borderId="0" applyNumberFormat="0" applyBorder="0" applyAlignment="0" applyProtection="0">
      <alignment vertical="center"/>
    </xf>
    <xf numFmtId="0" fontId="7" fillId="29" borderId="0" applyNumberFormat="0" applyBorder="0" applyAlignment="0" applyProtection="0">
      <alignment vertical="center"/>
    </xf>
    <xf numFmtId="0" fontId="27" fillId="35" borderId="0" applyNumberFormat="0" applyBorder="0" applyAlignment="0" applyProtection="0">
      <alignment vertical="center"/>
    </xf>
    <xf numFmtId="0" fontId="12" fillId="28" borderId="0" applyNumberFormat="0" applyBorder="0" applyAlignment="0" applyProtection="0">
      <alignment vertical="center"/>
    </xf>
    <xf numFmtId="0" fontId="7" fillId="19"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4"/>
  <sheetViews>
    <sheetView tabSelected="1" view="pageBreakPreview" zoomScaleNormal="100" zoomScaleSheetLayoutView="100" workbookViewId="0">
      <selection activeCell="B6" sqref="B6:E6"/>
    </sheetView>
  </sheetViews>
  <sheetFormatPr defaultColWidth="9" defaultRowHeight="13.5" outlineLevelCol="4"/>
  <cols>
    <col min="1" max="1" width="14.1681415929204" customWidth="1"/>
    <col min="2" max="2" width="33.6283185840708" customWidth="1"/>
    <col min="3" max="3" width="13.6637168141593" customWidth="1"/>
    <col min="4" max="4" width="11.3362831858407"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44280</v>
      </c>
      <c r="C5" s="24" t="s">
        <v>10</v>
      </c>
      <c r="D5" s="24"/>
      <c r="E5" s="26"/>
    </row>
    <row r="6" ht="65" customHeight="1" spans="1:5">
      <c r="A6" s="27" t="s">
        <v>11</v>
      </c>
      <c r="B6" s="29" t="s">
        <v>12</v>
      </c>
      <c r="C6" s="29"/>
      <c r="D6" s="29"/>
      <c r="E6" s="29"/>
    </row>
    <row r="7" ht="27" customHeight="1" spans="1:5">
      <c r="A7" s="27" t="s">
        <v>13</v>
      </c>
      <c r="B7" s="30">
        <f>C63</f>
        <v>9.44090909090909</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25.5" spans="1:5">
      <c r="A15" s="26">
        <v>1</v>
      </c>
      <c r="B15" s="11" t="s">
        <v>27</v>
      </c>
      <c r="C15" s="9">
        <v>3.2</v>
      </c>
      <c r="D15" s="9"/>
      <c r="E15" s="12"/>
    </row>
    <row r="16" ht="25.5" spans="1:5">
      <c r="A16" s="26">
        <v>2</v>
      </c>
      <c r="B16" s="11" t="s">
        <v>28</v>
      </c>
      <c r="C16" s="9">
        <v>0.4</v>
      </c>
      <c r="D16" s="9"/>
      <c r="E16" s="12"/>
    </row>
    <row r="17" ht="25.5" spans="1:5">
      <c r="A17" s="26">
        <v>3</v>
      </c>
      <c r="B17" s="11" t="s">
        <v>29</v>
      </c>
      <c r="C17" s="9">
        <v>5.9</v>
      </c>
      <c r="D17" s="9"/>
      <c r="E17" s="12"/>
    </row>
    <row r="18" ht="25.5" spans="1:5">
      <c r="A18" s="26">
        <v>4</v>
      </c>
      <c r="B18" s="11" t="s">
        <v>30</v>
      </c>
      <c r="C18" s="9">
        <v>5</v>
      </c>
      <c r="D18" s="11"/>
      <c r="E18" s="12"/>
    </row>
    <row r="19" ht="25.5" spans="1:5">
      <c r="A19" s="26">
        <v>5</v>
      </c>
      <c r="B19" s="11" t="s">
        <v>31</v>
      </c>
      <c r="C19" s="9">
        <v>3</v>
      </c>
      <c r="D19" s="11"/>
      <c r="E19" s="12"/>
    </row>
    <row r="20" ht="25.5" spans="1:5">
      <c r="A20" s="26">
        <v>6</v>
      </c>
      <c r="B20" s="11" t="s">
        <v>32</v>
      </c>
      <c r="C20" s="9">
        <v>8.3</v>
      </c>
      <c r="D20" s="11"/>
      <c r="E20" s="12"/>
    </row>
    <row r="21" ht="25.5" spans="1:5">
      <c r="A21" s="26">
        <v>7</v>
      </c>
      <c r="B21" s="11" t="s">
        <v>33</v>
      </c>
      <c r="C21" s="9">
        <v>3.2</v>
      </c>
      <c r="D21" s="11"/>
      <c r="E21" s="12"/>
    </row>
    <row r="22" ht="25.5" spans="1:5">
      <c r="A22" s="26">
        <v>8</v>
      </c>
      <c r="B22" s="11" t="s">
        <v>34</v>
      </c>
      <c r="C22" s="9">
        <v>0.4</v>
      </c>
      <c r="D22" s="11"/>
      <c r="E22" s="12"/>
    </row>
    <row r="23" ht="25.5" spans="1:5">
      <c r="A23" s="26">
        <v>9</v>
      </c>
      <c r="B23" s="11" t="s">
        <v>35</v>
      </c>
      <c r="C23" s="9">
        <v>5.9</v>
      </c>
      <c r="D23" s="11"/>
      <c r="E23" s="12"/>
    </row>
    <row r="24" ht="25.5" spans="1:5">
      <c r="A24" s="26">
        <v>10</v>
      </c>
      <c r="B24" s="11" t="s">
        <v>36</v>
      </c>
      <c r="C24" s="9">
        <v>5</v>
      </c>
      <c r="D24" s="11"/>
      <c r="E24" s="12"/>
    </row>
    <row r="25" ht="25.5" spans="1:5">
      <c r="A25" s="26">
        <v>11</v>
      </c>
      <c r="B25" s="11" t="s">
        <v>37</v>
      </c>
      <c r="C25" s="9">
        <v>3</v>
      </c>
      <c r="D25" s="11"/>
      <c r="E25" s="12"/>
    </row>
    <row r="26" ht="25.5" spans="1:5">
      <c r="A26" s="26">
        <v>12</v>
      </c>
      <c r="B26" s="11" t="s">
        <v>38</v>
      </c>
      <c r="C26" s="9">
        <v>8.3</v>
      </c>
      <c r="D26" s="11"/>
      <c r="E26" s="12"/>
    </row>
    <row r="27" ht="25.5" spans="1:5">
      <c r="A27" s="26">
        <v>13</v>
      </c>
      <c r="B27" s="11" t="s">
        <v>39</v>
      </c>
      <c r="C27" s="9">
        <v>3.2</v>
      </c>
      <c r="D27" s="11"/>
      <c r="E27" s="12"/>
    </row>
    <row r="28" ht="25.5" spans="1:5">
      <c r="A28" s="26">
        <v>14</v>
      </c>
      <c r="B28" s="11" t="s">
        <v>40</v>
      </c>
      <c r="C28" s="9">
        <v>0.4</v>
      </c>
      <c r="D28" s="11"/>
      <c r="E28" s="12"/>
    </row>
    <row r="29" ht="25.5" spans="1:5">
      <c r="A29" s="26">
        <v>15</v>
      </c>
      <c r="B29" s="11" t="s">
        <v>41</v>
      </c>
      <c r="C29" s="9">
        <v>5.9</v>
      </c>
      <c r="D29" s="11"/>
      <c r="E29" s="12"/>
    </row>
    <row r="30" ht="25.5" spans="1:5">
      <c r="A30" s="26">
        <v>16</v>
      </c>
      <c r="B30" s="11" t="s">
        <v>42</v>
      </c>
      <c r="C30" s="9">
        <v>5</v>
      </c>
      <c r="D30" s="11"/>
      <c r="E30" s="12"/>
    </row>
    <row r="31" ht="25.5" spans="1:5">
      <c r="A31" s="26">
        <v>17</v>
      </c>
      <c r="B31" s="11" t="s">
        <v>43</v>
      </c>
      <c r="C31" s="9">
        <v>3</v>
      </c>
      <c r="D31" s="11"/>
      <c r="E31" s="12"/>
    </row>
    <row r="32" ht="25.5" spans="1:5">
      <c r="A32" s="26">
        <v>18</v>
      </c>
      <c r="B32" s="11" t="s">
        <v>44</v>
      </c>
      <c r="C32" s="9">
        <v>8.3</v>
      </c>
      <c r="D32" s="11"/>
      <c r="E32" s="12"/>
    </row>
    <row r="33" ht="15.75" spans="1:5">
      <c r="A33" s="26">
        <v>19</v>
      </c>
      <c r="B33" s="11" t="s">
        <v>45</v>
      </c>
      <c r="C33" s="9">
        <v>3.2</v>
      </c>
      <c r="D33" s="11"/>
      <c r="E33" s="12"/>
    </row>
    <row r="34" ht="15.75" spans="1:5">
      <c r="A34" s="26">
        <v>20</v>
      </c>
      <c r="B34" s="11" t="s">
        <v>46</v>
      </c>
      <c r="C34" s="9">
        <v>0.4</v>
      </c>
      <c r="D34" s="11"/>
      <c r="E34" s="12"/>
    </row>
    <row r="35" ht="15.75" spans="1:5">
      <c r="A35" s="26">
        <v>21</v>
      </c>
      <c r="B35" s="11" t="s">
        <v>47</v>
      </c>
      <c r="C35" s="9">
        <v>6.2</v>
      </c>
      <c r="D35" s="11"/>
      <c r="E35" s="12"/>
    </row>
    <row r="36" ht="15.75" spans="1:5">
      <c r="A36" s="26">
        <v>22</v>
      </c>
      <c r="B36" s="11" t="s">
        <v>48</v>
      </c>
      <c r="C36" s="9">
        <v>6</v>
      </c>
      <c r="D36" s="11"/>
      <c r="E36" s="12"/>
    </row>
    <row r="37" ht="15.75" spans="1:5">
      <c r="A37" s="26">
        <v>23</v>
      </c>
      <c r="B37" s="11" t="s">
        <v>49</v>
      </c>
      <c r="C37" s="9">
        <v>3</v>
      </c>
      <c r="D37" s="11"/>
      <c r="E37" s="12"/>
    </row>
    <row r="38" ht="25.5" spans="1:5">
      <c r="A38" s="26">
        <v>24</v>
      </c>
      <c r="B38" s="11" t="s">
        <v>50</v>
      </c>
      <c r="C38" s="9">
        <v>8.3</v>
      </c>
      <c r="D38" s="11"/>
      <c r="E38" s="12"/>
    </row>
    <row r="39" ht="25.5" spans="1:5">
      <c r="A39" s="26">
        <v>25</v>
      </c>
      <c r="B39" s="11" t="s">
        <v>51</v>
      </c>
      <c r="C39" s="9">
        <v>3.2</v>
      </c>
      <c r="D39" s="11"/>
      <c r="E39" s="12"/>
    </row>
    <row r="40" ht="25.5" spans="1:5">
      <c r="A40" s="26">
        <v>26</v>
      </c>
      <c r="B40" s="11" t="s">
        <v>52</v>
      </c>
      <c r="C40" s="9">
        <v>0.4</v>
      </c>
      <c r="D40" s="11"/>
      <c r="E40" s="12"/>
    </row>
    <row r="41" ht="25.5" spans="1:5">
      <c r="A41" s="26">
        <v>27</v>
      </c>
      <c r="B41" s="11" t="s">
        <v>53</v>
      </c>
      <c r="C41" s="9">
        <v>5.9</v>
      </c>
      <c r="D41" s="11"/>
      <c r="E41" s="12"/>
    </row>
    <row r="42" ht="25.5" spans="1:5">
      <c r="A42" s="26">
        <v>28</v>
      </c>
      <c r="B42" s="11" t="s">
        <v>54</v>
      </c>
      <c r="C42" s="9">
        <v>5</v>
      </c>
      <c r="D42" s="11"/>
      <c r="E42" s="12"/>
    </row>
    <row r="43" ht="25.5" spans="1:5">
      <c r="A43" s="26">
        <v>29</v>
      </c>
      <c r="B43" s="11" t="s">
        <v>55</v>
      </c>
      <c r="C43" s="9">
        <v>3</v>
      </c>
      <c r="D43" s="11"/>
      <c r="E43" s="12"/>
    </row>
    <row r="44" ht="25.5" spans="1:5">
      <c r="A44" s="26">
        <v>30</v>
      </c>
      <c r="B44" s="11" t="s">
        <v>56</v>
      </c>
      <c r="C44" s="9">
        <v>8.3</v>
      </c>
      <c r="D44" s="11"/>
      <c r="E44" s="12"/>
    </row>
    <row r="45" ht="25.5" spans="1:5">
      <c r="A45" s="26">
        <v>31</v>
      </c>
      <c r="B45" s="11" t="s">
        <v>57</v>
      </c>
      <c r="C45" s="9">
        <v>3.2</v>
      </c>
      <c r="D45" s="11"/>
      <c r="E45" s="12"/>
    </row>
    <row r="46" ht="25.5" spans="1:5">
      <c r="A46" s="26">
        <v>32</v>
      </c>
      <c r="B46" s="11" t="s">
        <v>58</v>
      </c>
      <c r="C46" s="9">
        <v>0.4</v>
      </c>
      <c r="D46" s="11"/>
      <c r="E46" s="12"/>
    </row>
    <row r="47" ht="25.5" spans="1:5">
      <c r="A47" s="26">
        <v>33</v>
      </c>
      <c r="B47" s="11" t="s">
        <v>59</v>
      </c>
      <c r="C47" s="9">
        <v>5.9</v>
      </c>
      <c r="D47" s="11"/>
      <c r="E47" s="12"/>
    </row>
    <row r="48" ht="25.5" spans="1:5">
      <c r="A48" s="26">
        <v>34</v>
      </c>
      <c r="B48" s="11" t="s">
        <v>60</v>
      </c>
      <c r="C48" s="9">
        <v>5</v>
      </c>
      <c r="D48" s="11"/>
      <c r="E48" s="12"/>
    </row>
    <row r="49" ht="25.5" spans="1:5">
      <c r="A49" s="26">
        <v>35</v>
      </c>
      <c r="B49" s="11" t="s">
        <v>61</v>
      </c>
      <c r="C49" s="9">
        <v>3</v>
      </c>
      <c r="D49" s="11"/>
      <c r="E49" s="12"/>
    </row>
    <row r="50" ht="25.5" spans="1:5">
      <c r="A50" s="26">
        <v>36</v>
      </c>
      <c r="B50" s="11" t="s">
        <v>62</v>
      </c>
      <c r="C50" s="9">
        <v>8.3</v>
      </c>
      <c r="D50" s="11"/>
      <c r="E50" s="12"/>
    </row>
    <row r="51" ht="25.5" spans="1:5">
      <c r="A51" s="26">
        <v>37</v>
      </c>
      <c r="B51" s="11" t="s">
        <v>63</v>
      </c>
      <c r="C51" s="9">
        <v>3.2</v>
      </c>
      <c r="D51" s="11"/>
      <c r="E51" s="12"/>
    </row>
    <row r="52" ht="25.5" spans="1:5">
      <c r="A52" s="26">
        <v>38</v>
      </c>
      <c r="B52" s="11" t="s">
        <v>64</v>
      </c>
      <c r="C52" s="9">
        <v>0.4</v>
      </c>
      <c r="D52" s="11"/>
      <c r="E52" s="12"/>
    </row>
    <row r="53" ht="25.5" spans="1:5">
      <c r="A53" s="26">
        <v>39</v>
      </c>
      <c r="B53" s="11" t="s">
        <v>65</v>
      </c>
      <c r="C53" s="9">
        <v>5.9</v>
      </c>
      <c r="D53" s="11"/>
      <c r="E53" s="12"/>
    </row>
    <row r="54" ht="25.5" spans="1:5">
      <c r="A54" s="26">
        <v>40</v>
      </c>
      <c r="B54" s="11" t="s">
        <v>66</v>
      </c>
      <c r="C54" s="9">
        <v>5</v>
      </c>
      <c r="D54" s="11"/>
      <c r="E54" s="12"/>
    </row>
    <row r="55" ht="25.5" spans="1:5">
      <c r="A55" s="26">
        <v>41</v>
      </c>
      <c r="B55" s="11" t="s">
        <v>67</v>
      </c>
      <c r="C55" s="9">
        <v>3</v>
      </c>
      <c r="D55" s="11"/>
      <c r="E55" s="12"/>
    </row>
    <row r="56" ht="25.5" spans="1:5">
      <c r="A56" s="26">
        <v>42</v>
      </c>
      <c r="B56" s="11" t="s">
        <v>68</v>
      </c>
      <c r="C56" s="9">
        <v>8.3</v>
      </c>
      <c r="D56" s="11"/>
      <c r="E56" s="12"/>
    </row>
    <row r="57" ht="25.5" spans="1:5">
      <c r="A57" s="26">
        <v>43</v>
      </c>
      <c r="B57" s="11" t="s">
        <v>69</v>
      </c>
      <c r="C57" s="9">
        <v>3.2</v>
      </c>
      <c r="D57" s="11"/>
      <c r="E57" s="12"/>
    </row>
    <row r="58" ht="25.5" spans="1:5">
      <c r="A58" s="26">
        <v>44</v>
      </c>
      <c r="B58" s="11" t="s">
        <v>70</v>
      </c>
      <c r="C58" s="9">
        <v>0.4</v>
      </c>
      <c r="D58" s="11"/>
      <c r="E58" s="12"/>
    </row>
    <row r="59" ht="25.5" spans="1:5">
      <c r="A59" s="26">
        <v>45</v>
      </c>
      <c r="B59" s="11" t="s">
        <v>71</v>
      </c>
      <c r="C59" s="9">
        <v>5.9</v>
      </c>
      <c r="D59" s="11"/>
      <c r="E59" s="12"/>
    </row>
    <row r="60" ht="25.5" spans="1:5">
      <c r="A60" s="26">
        <v>46</v>
      </c>
      <c r="B60" s="11" t="s">
        <v>72</v>
      </c>
      <c r="C60" s="9">
        <v>5</v>
      </c>
      <c r="D60" s="11"/>
      <c r="E60" s="12"/>
    </row>
    <row r="61" ht="25.5" spans="1:5">
      <c r="A61" s="26">
        <v>47</v>
      </c>
      <c r="B61" s="11" t="s">
        <v>73</v>
      </c>
      <c r="C61" s="9">
        <v>3</v>
      </c>
      <c r="D61" s="11"/>
      <c r="E61" s="12"/>
    </row>
    <row r="62" ht="25.5" spans="1:5">
      <c r="A62" s="26">
        <v>48</v>
      </c>
      <c r="B62" s="11" t="s">
        <v>74</v>
      </c>
      <c r="C62" s="9">
        <v>8.3</v>
      </c>
      <c r="D62" s="11"/>
      <c r="E62" s="12"/>
    </row>
    <row r="63" ht="27" customHeight="1" spans="1:5">
      <c r="A63" s="35" t="s">
        <v>75</v>
      </c>
      <c r="B63" s="35"/>
      <c r="C63" s="20">
        <f>SUM(C15:C62)/22</f>
        <v>9.44090909090909</v>
      </c>
      <c r="D63" s="20">
        <f>SUM(D15:D20)/22</f>
        <v>0</v>
      </c>
      <c r="E63" s="42"/>
    </row>
    <row r="64" spans="1:5">
      <c r="A64" s="43" t="s">
        <v>76</v>
      </c>
      <c r="B64" s="43"/>
      <c r="C64" s="43"/>
      <c r="D64" s="43"/>
      <c r="E64"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2"/>
  <sheetViews>
    <sheetView workbookViewId="0">
      <pane xSplit="4" ySplit="2" topLeftCell="E3" activePane="bottomRight" state="frozen"/>
      <selection/>
      <selection pane="topRight"/>
      <selection pane="bottomLeft"/>
      <selection pane="bottomRight" activeCell="Q21" sqref="Q21"/>
    </sheetView>
  </sheetViews>
  <sheetFormatPr defaultColWidth="9" defaultRowHeight="13.5"/>
  <cols>
    <col min="3" max="3" width="33.5044247787611" customWidth="1"/>
    <col min="4" max="4" width="61.070796460177" customWidth="1"/>
    <col min="13" max="13" width="10.1681415929204" customWidth="1"/>
    <col min="14" max="14" width="10.5044247787611" customWidth="1"/>
    <col min="15" max="15" width="11" customWidth="1"/>
  </cols>
  <sheetData>
    <row r="1" ht="39" customHeight="1" spans="1:25">
      <c r="A1" s="2" t="s">
        <v>22</v>
      </c>
      <c r="B1" s="3" t="s">
        <v>77</v>
      </c>
      <c r="C1" s="2" t="s">
        <v>78</v>
      </c>
      <c r="D1" s="2" t="s">
        <v>79</v>
      </c>
      <c r="E1" s="2" t="s">
        <v>80</v>
      </c>
      <c r="F1" s="2"/>
      <c r="G1" s="4" t="s">
        <v>81</v>
      </c>
      <c r="H1" s="5"/>
      <c r="I1" s="2" t="s">
        <v>82</v>
      </c>
      <c r="J1" s="2"/>
      <c r="K1" s="2"/>
      <c r="L1" s="2" t="s">
        <v>83</v>
      </c>
      <c r="M1" s="2"/>
      <c r="N1" s="4" t="s">
        <v>84</v>
      </c>
      <c r="O1" s="5"/>
      <c r="P1" s="4" t="s">
        <v>85</v>
      </c>
      <c r="Q1" s="17"/>
      <c r="R1" s="5"/>
      <c r="S1" s="2" t="s">
        <v>86</v>
      </c>
      <c r="W1" s="18"/>
      <c r="X1" s="18"/>
      <c r="Y1" s="18"/>
    </row>
    <row r="2" ht="25.5" spans="1:25">
      <c r="A2" s="2"/>
      <c r="B2" s="6"/>
      <c r="C2" s="2"/>
      <c r="D2" s="2"/>
      <c r="E2" s="7" t="s">
        <v>87</v>
      </c>
      <c r="F2" s="7" t="s">
        <v>88</v>
      </c>
      <c r="G2" s="8" t="s">
        <v>89</v>
      </c>
      <c r="H2" s="8" t="s">
        <v>90</v>
      </c>
      <c r="I2" s="7" t="s">
        <v>91</v>
      </c>
      <c r="J2" s="7" t="s">
        <v>92</v>
      </c>
      <c r="K2" s="7" t="s">
        <v>93</v>
      </c>
      <c r="L2" s="7" t="s">
        <v>94</v>
      </c>
      <c r="M2" s="8" t="s">
        <v>95</v>
      </c>
      <c r="N2" s="8" t="s">
        <v>96</v>
      </c>
      <c r="O2" s="8" t="s">
        <v>97</v>
      </c>
      <c r="P2" s="8" t="s">
        <v>98</v>
      </c>
      <c r="Q2" s="8" t="s">
        <v>99</v>
      </c>
      <c r="R2" s="8" t="s">
        <v>100</v>
      </c>
      <c r="S2" s="9"/>
      <c r="T2" s="18"/>
      <c r="U2" s="18"/>
      <c r="V2" s="19"/>
      <c r="W2" s="18"/>
      <c r="X2" s="18"/>
      <c r="Y2" s="18"/>
    </row>
    <row r="3" ht="52" customHeight="1" spans="1:19">
      <c r="A3" s="9">
        <v>1</v>
      </c>
      <c r="B3" s="10"/>
      <c r="C3" s="11" t="s">
        <v>27</v>
      </c>
      <c r="D3" s="12" t="s">
        <v>101</v>
      </c>
      <c r="E3" s="11">
        <v>0.1</v>
      </c>
      <c r="F3" s="11">
        <v>0.1</v>
      </c>
      <c r="G3" s="11">
        <v>0</v>
      </c>
      <c r="H3" s="11">
        <v>0</v>
      </c>
      <c r="I3" s="9">
        <v>0</v>
      </c>
      <c r="J3" s="9">
        <v>0</v>
      </c>
      <c r="K3" s="9">
        <v>3</v>
      </c>
      <c r="L3" s="11">
        <v>0</v>
      </c>
      <c r="M3" s="11">
        <v>0</v>
      </c>
      <c r="N3" s="11">
        <v>0</v>
      </c>
      <c r="O3" s="11">
        <v>0</v>
      </c>
      <c r="P3" s="9">
        <v>0</v>
      </c>
      <c r="Q3" s="9">
        <v>0</v>
      </c>
      <c r="R3" s="9">
        <v>0</v>
      </c>
      <c r="S3" s="9">
        <f t="shared" ref="S3:S50" si="0">SUM(E3:R3)</f>
        <v>3.2</v>
      </c>
    </row>
    <row r="4" ht="25.5" spans="1:19">
      <c r="A4" s="9">
        <v>2</v>
      </c>
      <c r="B4" s="10"/>
      <c r="C4" s="11" t="s">
        <v>28</v>
      </c>
      <c r="D4" s="12" t="s">
        <v>102</v>
      </c>
      <c r="E4" s="9">
        <v>0.1</v>
      </c>
      <c r="F4" s="11">
        <v>0.1</v>
      </c>
      <c r="G4" s="9">
        <v>0</v>
      </c>
      <c r="H4" s="9">
        <v>0</v>
      </c>
      <c r="I4" s="9">
        <v>0</v>
      </c>
      <c r="J4" s="9">
        <v>0</v>
      </c>
      <c r="K4" s="9">
        <v>0.2</v>
      </c>
      <c r="L4" s="11">
        <v>0</v>
      </c>
      <c r="M4" s="11">
        <v>0</v>
      </c>
      <c r="N4" s="11">
        <v>0</v>
      </c>
      <c r="O4" s="11">
        <v>0</v>
      </c>
      <c r="P4" s="9">
        <v>0</v>
      </c>
      <c r="Q4" s="9">
        <v>0</v>
      </c>
      <c r="R4" s="9">
        <v>0</v>
      </c>
      <c r="S4" s="9">
        <f t="shared" si="0"/>
        <v>0.4</v>
      </c>
    </row>
    <row r="5" ht="25.5" spans="1:19">
      <c r="A5" s="9">
        <v>3</v>
      </c>
      <c r="B5" s="10"/>
      <c r="C5" s="11" t="s">
        <v>29</v>
      </c>
      <c r="D5" s="12" t="s">
        <v>103</v>
      </c>
      <c r="E5" s="9">
        <v>0.1</v>
      </c>
      <c r="F5" s="11">
        <v>0.1</v>
      </c>
      <c r="G5" s="9">
        <v>0</v>
      </c>
      <c r="H5" s="9">
        <v>0</v>
      </c>
      <c r="I5" s="9">
        <v>0</v>
      </c>
      <c r="J5" s="9">
        <v>0</v>
      </c>
      <c r="K5" s="9">
        <v>0.5</v>
      </c>
      <c r="L5" s="11">
        <v>0</v>
      </c>
      <c r="M5" s="11">
        <v>4</v>
      </c>
      <c r="N5" s="11">
        <v>0</v>
      </c>
      <c r="O5" s="11">
        <v>0</v>
      </c>
      <c r="P5" s="9">
        <v>0.2</v>
      </c>
      <c r="Q5" s="9">
        <v>0.5</v>
      </c>
      <c r="R5" s="9">
        <v>0.5</v>
      </c>
      <c r="S5" s="9">
        <f t="shared" si="0"/>
        <v>5.9</v>
      </c>
    </row>
    <row r="6" ht="25.5" spans="1:19">
      <c r="A6" s="9">
        <v>4</v>
      </c>
      <c r="B6" s="10"/>
      <c r="C6" s="11" t="s">
        <v>30</v>
      </c>
      <c r="D6" s="12" t="s">
        <v>104</v>
      </c>
      <c r="E6" s="11">
        <v>0.1</v>
      </c>
      <c r="F6" s="11">
        <v>0.1</v>
      </c>
      <c r="G6" s="11">
        <v>0</v>
      </c>
      <c r="H6" s="11">
        <v>0</v>
      </c>
      <c r="I6" s="9">
        <v>0</v>
      </c>
      <c r="J6" s="9">
        <v>0</v>
      </c>
      <c r="K6" s="9">
        <v>0.1</v>
      </c>
      <c r="L6" s="11">
        <v>2</v>
      </c>
      <c r="M6" s="11">
        <v>1.5</v>
      </c>
      <c r="N6" s="11">
        <v>0</v>
      </c>
      <c r="O6" s="11">
        <v>0</v>
      </c>
      <c r="P6" s="9">
        <v>0.2</v>
      </c>
      <c r="Q6" s="9">
        <v>0.5</v>
      </c>
      <c r="R6" s="9">
        <v>0.5</v>
      </c>
      <c r="S6" s="9">
        <f t="shared" si="0"/>
        <v>5</v>
      </c>
    </row>
    <row r="7" ht="25.5" spans="1:19">
      <c r="A7" s="9">
        <v>5</v>
      </c>
      <c r="B7" s="10"/>
      <c r="C7" s="11" t="s">
        <v>31</v>
      </c>
      <c r="D7" s="12" t="s">
        <v>105</v>
      </c>
      <c r="E7" s="11">
        <v>0.1</v>
      </c>
      <c r="F7" s="11">
        <v>0.1</v>
      </c>
      <c r="G7" s="11">
        <v>0</v>
      </c>
      <c r="H7" s="11">
        <v>0</v>
      </c>
      <c r="I7" s="9">
        <v>0</v>
      </c>
      <c r="J7" s="9">
        <v>0</v>
      </c>
      <c r="K7" s="9">
        <v>0.1</v>
      </c>
      <c r="L7" s="11">
        <v>0.6</v>
      </c>
      <c r="M7" s="11">
        <v>0.6</v>
      </c>
      <c r="N7" s="11">
        <v>0</v>
      </c>
      <c r="O7" s="11">
        <v>0</v>
      </c>
      <c r="P7" s="9">
        <v>0.3</v>
      </c>
      <c r="Q7" s="9">
        <v>0.6</v>
      </c>
      <c r="R7" s="9">
        <v>0.6</v>
      </c>
      <c r="S7" s="9">
        <f t="shared" si="0"/>
        <v>3</v>
      </c>
    </row>
    <row r="8" ht="31.5" spans="1:19">
      <c r="A8" s="9">
        <v>6</v>
      </c>
      <c r="B8" s="10"/>
      <c r="C8" s="11" t="s">
        <v>32</v>
      </c>
      <c r="D8" s="12" t="s">
        <v>106</v>
      </c>
      <c r="E8" s="11">
        <v>0.1</v>
      </c>
      <c r="F8" s="11">
        <v>0.1</v>
      </c>
      <c r="G8" s="11">
        <v>0</v>
      </c>
      <c r="H8" s="11">
        <v>0</v>
      </c>
      <c r="I8" s="9">
        <v>0</v>
      </c>
      <c r="J8" s="9">
        <v>0</v>
      </c>
      <c r="K8" s="9">
        <v>0.1</v>
      </c>
      <c r="L8" s="11">
        <v>0</v>
      </c>
      <c r="M8" s="11">
        <v>0</v>
      </c>
      <c r="N8" s="11">
        <v>0</v>
      </c>
      <c r="O8" s="11">
        <v>0</v>
      </c>
      <c r="P8" s="9">
        <v>1</v>
      </c>
      <c r="Q8" s="9">
        <v>3.5</v>
      </c>
      <c r="R8" s="9">
        <v>3.5</v>
      </c>
      <c r="S8" s="9">
        <f t="shared" si="0"/>
        <v>8.3</v>
      </c>
    </row>
    <row r="9" customFormat="1" ht="52" customHeight="1" spans="1:19">
      <c r="A9" s="9">
        <v>7</v>
      </c>
      <c r="B9" s="10"/>
      <c r="C9" s="11" t="s">
        <v>33</v>
      </c>
      <c r="D9" s="12" t="s">
        <v>101</v>
      </c>
      <c r="E9" s="11">
        <v>0.1</v>
      </c>
      <c r="F9" s="11">
        <v>0.1</v>
      </c>
      <c r="G9" s="11">
        <v>0</v>
      </c>
      <c r="H9" s="11">
        <v>0</v>
      </c>
      <c r="I9" s="9">
        <v>0</v>
      </c>
      <c r="J9" s="9">
        <v>0</v>
      </c>
      <c r="K9" s="9">
        <v>3</v>
      </c>
      <c r="L9" s="11">
        <v>0</v>
      </c>
      <c r="M9" s="11">
        <v>0</v>
      </c>
      <c r="N9" s="11">
        <v>0</v>
      </c>
      <c r="O9" s="11">
        <v>0</v>
      </c>
      <c r="P9" s="9">
        <v>0</v>
      </c>
      <c r="Q9" s="9">
        <v>0</v>
      </c>
      <c r="R9" s="9">
        <v>0</v>
      </c>
      <c r="S9" s="9">
        <f t="shared" si="0"/>
        <v>3.2</v>
      </c>
    </row>
    <row r="10" customFormat="1" ht="25.5" spans="1:19">
      <c r="A10" s="9">
        <v>8</v>
      </c>
      <c r="B10" s="10"/>
      <c r="C10" s="11" t="s">
        <v>34</v>
      </c>
      <c r="D10" s="12" t="s">
        <v>102</v>
      </c>
      <c r="E10" s="9">
        <v>0.1</v>
      </c>
      <c r="F10" s="11">
        <v>0.1</v>
      </c>
      <c r="G10" s="9">
        <v>0</v>
      </c>
      <c r="H10" s="9">
        <v>0</v>
      </c>
      <c r="I10" s="9">
        <v>0</v>
      </c>
      <c r="J10" s="9">
        <v>0</v>
      </c>
      <c r="K10" s="9">
        <v>0.2</v>
      </c>
      <c r="L10" s="11">
        <v>0</v>
      </c>
      <c r="M10" s="11">
        <v>0</v>
      </c>
      <c r="N10" s="11">
        <v>0</v>
      </c>
      <c r="O10" s="11">
        <v>0</v>
      </c>
      <c r="P10" s="9">
        <v>0</v>
      </c>
      <c r="Q10" s="9">
        <v>0</v>
      </c>
      <c r="R10" s="9">
        <v>0</v>
      </c>
      <c r="S10" s="9">
        <f t="shared" si="0"/>
        <v>0.4</v>
      </c>
    </row>
    <row r="11" customFormat="1" ht="25.5" spans="1:19">
      <c r="A11" s="9">
        <v>9</v>
      </c>
      <c r="B11" s="10"/>
      <c r="C11" s="11" t="s">
        <v>35</v>
      </c>
      <c r="D11" s="12" t="s">
        <v>103</v>
      </c>
      <c r="E11" s="9">
        <v>0.1</v>
      </c>
      <c r="F11" s="11">
        <v>0.1</v>
      </c>
      <c r="G11" s="9">
        <v>0</v>
      </c>
      <c r="H11" s="9">
        <v>0</v>
      </c>
      <c r="I11" s="9">
        <v>0</v>
      </c>
      <c r="J11" s="9">
        <v>0</v>
      </c>
      <c r="K11" s="9">
        <v>0.5</v>
      </c>
      <c r="L11" s="11">
        <v>0</v>
      </c>
      <c r="M11" s="11">
        <v>4</v>
      </c>
      <c r="N11" s="11">
        <v>0</v>
      </c>
      <c r="O11" s="11">
        <v>0</v>
      </c>
      <c r="P11" s="9">
        <v>0.2</v>
      </c>
      <c r="Q11" s="9">
        <v>0.5</v>
      </c>
      <c r="R11" s="9">
        <v>0.5</v>
      </c>
      <c r="S11" s="9">
        <f t="shared" si="0"/>
        <v>5.9</v>
      </c>
    </row>
    <row r="12" customFormat="1" ht="25.5" spans="1:19">
      <c r="A12" s="9">
        <v>10</v>
      </c>
      <c r="B12" s="10"/>
      <c r="C12" s="11" t="s">
        <v>36</v>
      </c>
      <c r="D12" s="12" t="s">
        <v>104</v>
      </c>
      <c r="E12" s="11">
        <v>0.1</v>
      </c>
      <c r="F12" s="11">
        <v>0.1</v>
      </c>
      <c r="G12" s="11">
        <v>0</v>
      </c>
      <c r="H12" s="11">
        <v>0</v>
      </c>
      <c r="I12" s="9">
        <v>0</v>
      </c>
      <c r="J12" s="9">
        <v>0</v>
      </c>
      <c r="K12" s="9">
        <v>0.1</v>
      </c>
      <c r="L12" s="11">
        <v>2</v>
      </c>
      <c r="M12" s="11">
        <v>1.5</v>
      </c>
      <c r="N12" s="11">
        <v>0</v>
      </c>
      <c r="O12" s="11">
        <v>0</v>
      </c>
      <c r="P12" s="9">
        <v>0.2</v>
      </c>
      <c r="Q12" s="9">
        <v>0.5</v>
      </c>
      <c r="R12" s="9">
        <v>0.5</v>
      </c>
      <c r="S12" s="9">
        <f t="shared" si="0"/>
        <v>5</v>
      </c>
    </row>
    <row r="13" customFormat="1" ht="25.5" spans="1:19">
      <c r="A13" s="9">
        <v>11</v>
      </c>
      <c r="B13" s="10"/>
      <c r="C13" s="11" t="s">
        <v>37</v>
      </c>
      <c r="D13" s="12" t="s">
        <v>105</v>
      </c>
      <c r="E13" s="11">
        <v>0.1</v>
      </c>
      <c r="F13" s="11">
        <v>0.1</v>
      </c>
      <c r="G13" s="11">
        <v>0</v>
      </c>
      <c r="H13" s="11">
        <v>0</v>
      </c>
      <c r="I13" s="9">
        <v>0</v>
      </c>
      <c r="J13" s="9">
        <v>0</v>
      </c>
      <c r="K13" s="9">
        <v>0.1</v>
      </c>
      <c r="L13" s="11">
        <v>0.6</v>
      </c>
      <c r="M13" s="11">
        <v>0.6</v>
      </c>
      <c r="N13" s="11">
        <v>0</v>
      </c>
      <c r="O13" s="11">
        <v>0</v>
      </c>
      <c r="P13" s="9">
        <v>0.3</v>
      </c>
      <c r="Q13" s="9">
        <v>0.6</v>
      </c>
      <c r="R13" s="9">
        <v>0.6</v>
      </c>
      <c r="S13" s="9">
        <f t="shared" si="0"/>
        <v>3</v>
      </c>
    </row>
    <row r="14" customFormat="1" ht="31.5" spans="1:19">
      <c r="A14" s="9">
        <v>12</v>
      </c>
      <c r="B14" s="10"/>
      <c r="C14" s="11" t="s">
        <v>38</v>
      </c>
      <c r="D14" s="12" t="s">
        <v>106</v>
      </c>
      <c r="E14" s="11">
        <v>0.1</v>
      </c>
      <c r="F14" s="11">
        <v>0.1</v>
      </c>
      <c r="G14" s="11">
        <v>0</v>
      </c>
      <c r="H14" s="11">
        <v>0</v>
      </c>
      <c r="I14" s="9">
        <v>0</v>
      </c>
      <c r="J14" s="9">
        <v>0</v>
      </c>
      <c r="K14" s="9">
        <v>0.1</v>
      </c>
      <c r="L14" s="11">
        <v>0</v>
      </c>
      <c r="M14" s="11">
        <v>0</v>
      </c>
      <c r="N14" s="11">
        <v>0</v>
      </c>
      <c r="O14" s="11">
        <v>0</v>
      </c>
      <c r="P14" s="9">
        <v>1</v>
      </c>
      <c r="Q14" s="9">
        <v>3.5</v>
      </c>
      <c r="R14" s="9">
        <v>3.5</v>
      </c>
      <c r="S14" s="9">
        <f t="shared" si="0"/>
        <v>8.3</v>
      </c>
    </row>
    <row r="15" customFormat="1" ht="25.5" spans="1:19">
      <c r="A15" s="9">
        <v>13</v>
      </c>
      <c r="B15" s="10"/>
      <c r="C15" s="11" t="s">
        <v>39</v>
      </c>
      <c r="D15" s="12" t="s">
        <v>104</v>
      </c>
      <c r="E15" s="11">
        <v>0.1</v>
      </c>
      <c r="F15" s="11">
        <v>0.1</v>
      </c>
      <c r="G15" s="11">
        <v>0</v>
      </c>
      <c r="H15" s="11">
        <v>0</v>
      </c>
      <c r="I15" s="9">
        <v>0</v>
      </c>
      <c r="J15" s="9">
        <v>0</v>
      </c>
      <c r="K15" s="9">
        <v>3</v>
      </c>
      <c r="L15" s="11">
        <v>0</v>
      </c>
      <c r="M15" s="11">
        <v>0</v>
      </c>
      <c r="N15" s="11">
        <v>0</v>
      </c>
      <c r="O15" s="11">
        <v>0</v>
      </c>
      <c r="P15" s="9">
        <v>0</v>
      </c>
      <c r="Q15" s="9">
        <v>0</v>
      </c>
      <c r="R15" s="9">
        <v>0</v>
      </c>
      <c r="S15" s="9">
        <f t="shared" si="0"/>
        <v>3.2</v>
      </c>
    </row>
    <row r="16" customFormat="1" ht="25.5" spans="1:19">
      <c r="A16" s="9">
        <v>14</v>
      </c>
      <c r="B16" s="10"/>
      <c r="C16" s="11" t="s">
        <v>40</v>
      </c>
      <c r="D16" s="12" t="s">
        <v>105</v>
      </c>
      <c r="E16" s="9">
        <v>0.1</v>
      </c>
      <c r="F16" s="11">
        <v>0.1</v>
      </c>
      <c r="G16" s="9">
        <v>0</v>
      </c>
      <c r="H16" s="9">
        <v>0</v>
      </c>
      <c r="I16" s="9">
        <v>0</v>
      </c>
      <c r="J16" s="9">
        <v>0</v>
      </c>
      <c r="K16" s="9">
        <v>0.2</v>
      </c>
      <c r="L16" s="11">
        <v>0</v>
      </c>
      <c r="M16" s="11">
        <v>0</v>
      </c>
      <c r="N16" s="11">
        <v>0</v>
      </c>
      <c r="O16" s="11">
        <v>0</v>
      </c>
      <c r="P16" s="9">
        <v>0</v>
      </c>
      <c r="Q16" s="9">
        <v>0</v>
      </c>
      <c r="R16" s="9">
        <v>0</v>
      </c>
      <c r="S16" s="9">
        <f t="shared" si="0"/>
        <v>0.4</v>
      </c>
    </row>
    <row r="17" customFormat="1" ht="31.5" spans="1:19">
      <c r="A17" s="9">
        <v>15</v>
      </c>
      <c r="B17" s="10"/>
      <c r="C17" s="11" t="s">
        <v>41</v>
      </c>
      <c r="D17" s="12" t="s">
        <v>106</v>
      </c>
      <c r="E17" s="9">
        <v>0.1</v>
      </c>
      <c r="F17" s="11">
        <v>0.1</v>
      </c>
      <c r="G17" s="9">
        <v>0</v>
      </c>
      <c r="H17" s="9">
        <v>0</v>
      </c>
      <c r="I17" s="9">
        <v>0</v>
      </c>
      <c r="J17" s="9">
        <v>0</v>
      </c>
      <c r="K17" s="9">
        <v>0.5</v>
      </c>
      <c r="L17" s="11">
        <v>0</v>
      </c>
      <c r="M17" s="11">
        <v>4</v>
      </c>
      <c r="N17" s="11">
        <v>0</v>
      </c>
      <c r="O17" s="11">
        <v>0</v>
      </c>
      <c r="P17" s="9">
        <v>0.2</v>
      </c>
      <c r="Q17" s="9">
        <v>0.5</v>
      </c>
      <c r="R17" s="9">
        <v>0.5</v>
      </c>
      <c r="S17" s="9">
        <f t="shared" si="0"/>
        <v>5.9</v>
      </c>
    </row>
    <row r="18" customFormat="1" ht="25.5" spans="1:19">
      <c r="A18" s="9">
        <v>16</v>
      </c>
      <c r="B18" s="10"/>
      <c r="C18" s="11" t="s">
        <v>42</v>
      </c>
      <c r="D18" s="12" t="s">
        <v>101</v>
      </c>
      <c r="E18" s="11">
        <v>0.1</v>
      </c>
      <c r="F18" s="11">
        <v>0.1</v>
      </c>
      <c r="G18" s="11">
        <v>0</v>
      </c>
      <c r="H18" s="11">
        <v>0</v>
      </c>
      <c r="I18" s="9">
        <v>0</v>
      </c>
      <c r="J18" s="9">
        <v>0</v>
      </c>
      <c r="K18" s="9">
        <v>0.1</v>
      </c>
      <c r="L18" s="11">
        <v>2</v>
      </c>
      <c r="M18" s="11">
        <v>1.5</v>
      </c>
      <c r="N18" s="11">
        <v>0</v>
      </c>
      <c r="O18" s="11">
        <v>0</v>
      </c>
      <c r="P18" s="9">
        <v>0.2</v>
      </c>
      <c r="Q18" s="9">
        <v>0.5</v>
      </c>
      <c r="R18" s="9">
        <v>0.5</v>
      </c>
      <c r="S18" s="9">
        <f t="shared" si="0"/>
        <v>5</v>
      </c>
    </row>
    <row r="19" customFormat="1" ht="25.5" spans="1:19">
      <c r="A19" s="9">
        <v>17</v>
      </c>
      <c r="B19" s="10"/>
      <c r="C19" s="11" t="s">
        <v>43</v>
      </c>
      <c r="D19" s="12" t="s">
        <v>102</v>
      </c>
      <c r="E19" s="11">
        <v>0.1</v>
      </c>
      <c r="F19" s="11">
        <v>0.1</v>
      </c>
      <c r="G19" s="11">
        <v>0</v>
      </c>
      <c r="H19" s="11">
        <v>0</v>
      </c>
      <c r="I19" s="9">
        <v>0</v>
      </c>
      <c r="J19" s="9">
        <v>0</v>
      </c>
      <c r="K19" s="9">
        <v>0.1</v>
      </c>
      <c r="L19" s="11">
        <v>0.6</v>
      </c>
      <c r="M19" s="11">
        <v>0.6</v>
      </c>
      <c r="N19" s="11">
        <v>0</v>
      </c>
      <c r="O19" s="11">
        <v>0</v>
      </c>
      <c r="P19" s="9">
        <v>0.3</v>
      </c>
      <c r="Q19" s="9">
        <v>0.6</v>
      </c>
      <c r="R19" s="9">
        <v>0.6</v>
      </c>
      <c r="S19" s="9">
        <f t="shared" si="0"/>
        <v>3</v>
      </c>
    </row>
    <row r="20" customFormat="1" ht="25.5" spans="1:19">
      <c r="A20" s="9">
        <v>18</v>
      </c>
      <c r="B20" s="10"/>
      <c r="C20" s="11" t="s">
        <v>44</v>
      </c>
      <c r="D20" s="12" t="s">
        <v>103</v>
      </c>
      <c r="E20" s="11">
        <v>0.1</v>
      </c>
      <c r="F20" s="11">
        <v>0.1</v>
      </c>
      <c r="G20" s="11">
        <v>0</v>
      </c>
      <c r="H20" s="11">
        <v>0</v>
      </c>
      <c r="I20" s="9">
        <v>0</v>
      </c>
      <c r="J20" s="9">
        <v>0</v>
      </c>
      <c r="K20" s="9">
        <v>0.1</v>
      </c>
      <c r="L20" s="11">
        <v>0</v>
      </c>
      <c r="M20" s="11">
        <v>0</v>
      </c>
      <c r="N20" s="11">
        <v>0</v>
      </c>
      <c r="O20" s="11">
        <v>0</v>
      </c>
      <c r="P20" s="9">
        <v>1</v>
      </c>
      <c r="Q20" s="9">
        <v>3.5</v>
      </c>
      <c r="R20" s="9">
        <v>3.5</v>
      </c>
      <c r="S20" s="9">
        <f t="shared" si="0"/>
        <v>8.3</v>
      </c>
    </row>
    <row r="21" customFormat="1" ht="15.75" spans="1:19">
      <c r="A21" s="9">
        <v>19</v>
      </c>
      <c r="B21" s="10"/>
      <c r="C21" s="11" t="s">
        <v>45</v>
      </c>
      <c r="D21" s="12" t="s">
        <v>104</v>
      </c>
      <c r="E21" s="11">
        <v>0.1</v>
      </c>
      <c r="F21" s="11">
        <v>0.1</v>
      </c>
      <c r="G21" s="11">
        <v>0</v>
      </c>
      <c r="H21" s="11">
        <v>0</v>
      </c>
      <c r="I21" s="9">
        <v>0</v>
      </c>
      <c r="J21" s="9">
        <v>0</v>
      </c>
      <c r="K21" s="9">
        <v>3</v>
      </c>
      <c r="L21" s="11">
        <v>0</v>
      </c>
      <c r="M21" s="11">
        <v>0</v>
      </c>
      <c r="N21" s="11">
        <v>0</v>
      </c>
      <c r="O21" s="11">
        <v>0</v>
      </c>
      <c r="P21" s="9">
        <v>0</v>
      </c>
      <c r="Q21" s="9">
        <v>0</v>
      </c>
      <c r="R21" s="9">
        <v>0</v>
      </c>
      <c r="S21" s="9">
        <f t="shared" si="0"/>
        <v>3.2</v>
      </c>
    </row>
    <row r="22" customFormat="1" ht="15.75" spans="1:19">
      <c r="A22" s="9">
        <v>20</v>
      </c>
      <c r="B22" s="10"/>
      <c r="C22" s="11" t="s">
        <v>46</v>
      </c>
      <c r="D22" s="12" t="s">
        <v>105</v>
      </c>
      <c r="E22" s="9">
        <v>0.1</v>
      </c>
      <c r="F22" s="11">
        <v>0.1</v>
      </c>
      <c r="G22" s="9">
        <v>0</v>
      </c>
      <c r="H22" s="9">
        <v>0</v>
      </c>
      <c r="I22" s="9">
        <v>0</v>
      </c>
      <c r="J22" s="9">
        <v>0</v>
      </c>
      <c r="K22" s="9">
        <v>0.2</v>
      </c>
      <c r="L22" s="11">
        <v>0</v>
      </c>
      <c r="M22" s="11">
        <v>0</v>
      </c>
      <c r="N22" s="11">
        <v>0</v>
      </c>
      <c r="O22" s="11">
        <v>0</v>
      </c>
      <c r="P22" s="9">
        <v>0</v>
      </c>
      <c r="Q22" s="9">
        <v>0</v>
      </c>
      <c r="R22" s="9">
        <v>0</v>
      </c>
      <c r="S22" s="9">
        <f t="shared" si="0"/>
        <v>0.4</v>
      </c>
    </row>
    <row r="23" customFormat="1" ht="31.5" spans="1:19">
      <c r="A23" s="9">
        <v>21</v>
      </c>
      <c r="B23" s="10"/>
      <c r="C23" s="11" t="s">
        <v>47</v>
      </c>
      <c r="D23" s="12" t="s">
        <v>106</v>
      </c>
      <c r="E23" s="9">
        <v>0.1</v>
      </c>
      <c r="F23" s="11">
        <v>0.1</v>
      </c>
      <c r="G23" s="9">
        <v>0</v>
      </c>
      <c r="H23" s="9">
        <v>0</v>
      </c>
      <c r="I23" s="9">
        <v>0</v>
      </c>
      <c r="J23" s="9">
        <v>0</v>
      </c>
      <c r="K23" s="9">
        <v>0.5</v>
      </c>
      <c r="L23" s="11">
        <v>0</v>
      </c>
      <c r="M23" s="11">
        <v>4</v>
      </c>
      <c r="N23" s="11">
        <v>0</v>
      </c>
      <c r="O23" s="11">
        <v>0</v>
      </c>
      <c r="P23" s="9">
        <v>0.3</v>
      </c>
      <c r="Q23" s="9">
        <v>0.6</v>
      </c>
      <c r="R23" s="9">
        <v>0.6</v>
      </c>
      <c r="S23" s="9">
        <f t="shared" si="0"/>
        <v>6.2</v>
      </c>
    </row>
    <row r="24" customFormat="1" ht="15.75" spans="1:19">
      <c r="A24" s="9">
        <v>22</v>
      </c>
      <c r="B24" s="10"/>
      <c r="C24" s="11" t="s">
        <v>48</v>
      </c>
      <c r="D24" s="12" t="s">
        <v>104</v>
      </c>
      <c r="E24" s="11">
        <v>0.1</v>
      </c>
      <c r="F24" s="11">
        <v>0.1</v>
      </c>
      <c r="G24" s="11">
        <v>0</v>
      </c>
      <c r="H24" s="11">
        <v>0</v>
      </c>
      <c r="I24" s="9">
        <v>0</v>
      </c>
      <c r="J24" s="9">
        <v>0</v>
      </c>
      <c r="K24" s="9">
        <v>0.1</v>
      </c>
      <c r="L24" s="11">
        <v>2.5</v>
      </c>
      <c r="M24" s="11">
        <v>1.5</v>
      </c>
      <c r="N24" s="11">
        <v>0</v>
      </c>
      <c r="O24" s="11">
        <v>0</v>
      </c>
      <c r="P24" s="9">
        <v>0.3</v>
      </c>
      <c r="Q24" s="9">
        <v>0.7</v>
      </c>
      <c r="R24" s="9">
        <v>0.7</v>
      </c>
      <c r="S24" s="9">
        <f t="shared" si="0"/>
        <v>6</v>
      </c>
    </row>
    <row r="25" customFormat="1" ht="15.75" spans="1:19">
      <c r="A25" s="9">
        <v>23</v>
      </c>
      <c r="B25" s="10"/>
      <c r="C25" s="11" t="s">
        <v>49</v>
      </c>
      <c r="D25" s="12" t="s">
        <v>105</v>
      </c>
      <c r="E25" s="11">
        <v>0.1</v>
      </c>
      <c r="F25" s="11">
        <v>0.1</v>
      </c>
      <c r="G25" s="11">
        <v>0</v>
      </c>
      <c r="H25" s="11">
        <v>0</v>
      </c>
      <c r="I25" s="9">
        <v>0</v>
      </c>
      <c r="J25" s="9">
        <v>0</v>
      </c>
      <c r="K25" s="9">
        <v>0.1</v>
      </c>
      <c r="L25" s="11">
        <v>0.6</v>
      </c>
      <c r="M25" s="11">
        <v>0.6</v>
      </c>
      <c r="N25" s="11">
        <v>0</v>
      </c>
      <c r="O25" s="11">
        <v>0</v>
      </c>
      <c r="P25" s="9">
        <v>0.3</v>
      </c>
      <c r="Q25" s="9">
        <v>0.6</v>
      </c>
      <c r="R25" s="9">
        <v>0.6</v>
      </c>
      <c r="S25" s="9">
        <f t="shared" si="0"/>
        <v>3</v>
      </c>
    </row>
    <row r="26" customFormat="1" ht="31.5" spans="1:19">
      <c r="A26" s="9">
        <v>24</v>
      </c>
      <c r="B26" s="10"/>
      <c r="C26" s="11" t="s">
        <v>50</v>
      </c>
      <c r="D26" s="12" t="s">
        <v>106</v>
      </c>
      <c r="E26" s="11">
        <v>0.1</v>
      </c>
      <c r="F26" s="11">
        <v>0.1</v>
      </c>
      <c r="G26" s="11">
        <v>0</v>
      </c>
      <c r="H26" s="11">
        <v>0</v>
      </c>
      <c r="I26" s="9">
        <v>0</v>
      </c>
      <c r="J26" s="9">
        <v>0</v>
      </c>
      <c r="K26" s="9">
        <v>0.1</v>
      </c>
      <c r="L26" s="11">
        <v>0</v>
      </c>
      <c r="M26" s="11">
        <v>0</v>
      </c>
      <c r="N26" s="11">
        <v>0</v>
      </c>
      <c r="O26" s="11">
        <v>0</v>
      </c>
      <c r="P26" s="9">
        <v>1</v>
      </c>
      <c r="Q26" s="9">
        <v>3.5</v>
      </c>
      <c r="R26" s="9">
        <v>3.5</v>
      </c>
      <c r="S26" s="9">
        <f t="shared" si="0"/>
        <v>8.3</v>
      </c>
    </row>
    <row r="27" customFormat="1" ht="25.5" spans="1:19">
      <c r="A27" s="9">
        <v>25</v>
      </c>
      <c r="B27" s="10"/>
      <c r="C27" s="11" t="s">
        <v>51</v>
      </c>
      <c r="D27" s="12" t="s">
        <v>101</v>
      </c>
      <c r="E27" s="11">
        <v>0.1</v>
      </c>
      <c r="F27" s="11">
        <v>0.1</v>
      </c>
      <c r="G27" s="11">
        <v>0</v>
      </c>
      <c r="H27" s="11">
        <v>0</v>
      </c>
      <c r="I27" s="9">
        <v>0</v>
      </c>
      <c r="J27" s="9">
        <v>0</v>
      </c>
      <c r="K27" s="9">
        <v>3</v>
      </c>
      <c r="L27" s="11">
        <v>0</v>
      </c>
      <c r="M27" s="11">
        <v>0</v>
      </c>
      <c r="N27" s="11">
        <v>0</v>
      </c>
      <c r="O27" s="11">
        <v>0</v>
      </c>
      <c r="P27" s="9">
        <v>0</v>
      </c>
      <c r="Q27" s="9">
        <v>0</v>
      </c>
      <c r="R27" s="9">
        <v>0</v>
      </c>
      <c r="S27" s="9">
        <f t="shared" si="0"/>
        <v>3.2</v>
      </c>
    </row>
    <row r="28" customFormat="1" ht="25.5" spans="1:19">
      <c r="A28" s="9">
        <v>26</v>
      </c>
      <c r="B28" s="10"/>
      <c r="C28" s="11" t="s">
        <v>52</v>
      </c>
      <c r="D28" s="12" t="s">
        <v>102</v>
      </c>
      <c r="E28" s="9">
        <v>0.1</v>
      </c>
      <c r="F28" s="11">
        <v>0.1</v>
      </c>
      <c r="G28" s="9">
        <v>0</v>
      </c>
      <c r="H28" s="9">
        <v>0</v>
      </c>
      <c r="I28" s="9">
        <v>0</v>
      </c>
      <c r="J28" s="9">
        <v>0</v>
      </c>
      <c r="K28" s="9">
        <v>0.2</v>
      </c>
      <c r="L28" s="11">
        <v>0</v>
      </c>
      <c r="M28" s="11">
        <v>0</v>
      </c>
      <c r="N28" s="11">
        <v>0</v>
      </c>
      <c r="O28" s="11">
        <v>0</v>
      </c>
      <c r="P28" s="9">
        <v>0</v>
      </c>
      <c r="Q28" s="9">
        <v>0</v>
      </c>
      <c r="R28" s="9">
        <v>0</v>
      </c>
      <c r="S28" s="9">
        <f t="shared" si="0"/>
        <v>0.4</v>
      </c>
    </row>
    <row r="29" customFormat="1" ht="25.5" spans="1:19">
      <c r="A29" s="9">
        <v>27</v>
      </c>
      <c r="B29" s="10"/>
      <c r="C29" s="11" t="s">
        <v>53</v>
      </c>
      <c r="D29" s="12" t="s">
        <v>103</v>
      </c>
      <c r="E29" s="9">
        <v>0.1</v>
      </c>
      <c r="F29" s="11">
        <v>0.1</v>
      </c>
      <c r="G29" s="9">
        <v>0</v>
      </c>
      <c r="H29" s="9">
        <v>0</v>
      </c>
      <c r="I29" s="9">
        <v>0</v>
      </c>
      <c r="J29" s="9">
        <v>0</v>
      </c>
      <c r="K29" s="9">
        <v>0.5</v>
      </c>
      <c r="L29" s="11">
        <v>0</v>
      </c>
      <c r="M29" s="11">
        <v>4</v>
      </c>
      <c r="N29" s="11">
        <v>0</v>
      </c>
      <c r="O29" s="11">
        <v>0</v>
      </c>
      <c r="P29" s="9">
        <v>0.2</v>
      </c>
      <c r="Q29" s="9">
        <v>0.5</v>
      </c>
      <c r="R29" s="9">
        <v>0.5</v>
      </c>
      <c r="S29" s="9">
        <f t="shared" si="0"/>
        <v>5.9</v>
      </c>
    </row>
    <row r="30" customFormat="1" ht="25.5" spans="1:19">
      <c r="A30" s="9">
        <v>28</v>
      </c>
      <c r="B30" s="10"/>
      <c r="C30" s="11" t="s">
        <v>54</v>
      </c>
      <c r="D30" s="12" t="s">
        <v>104</v>
      </c>
      <c r="E30" s="11">
        <v>0.1</v>
      </c>
      <c r="F30" s="11">
        <v>0.1</v>
      </c>
      <c r="G30" s="11">
        <v>0</v>
      </c>
      <c r="H30" s="11">
        <v>0</v>
      </c>
      <c r="I30" s="9">
        <v>0</v>
      </c>
      <c r="J30" s="9">
        <v>0</v>
      </c>
      <c r="K30" s="9">
        <v>0.1</v>
      </c>
      <c r="L30" s="11">
        <v>2</v>
      </c>
      <c r="M30" s="11">
        <v>1.5</v>
      </c>
      <c r="N30" s="11">
        <v>0</v>
      </c>
      <c r="O30" s="11">
        <v>0</v>
      </c>
      <c r="P30" s="9">
        <v>0.2</v>
      </c>
      <c r="Q30" s="9">
        <v>0.5</v>
      </c>
      <c r="R30" s="9">
        <v>0.5</v>
      </c>
      <c r="S30" s="9">
        <f t="shared" si="0"/>
        <v>5</v>
      </c>
    </row>
    <row r="31" customFormat="1" ht="25.5" spans="1:19">
      <c r="A31" s="9">
        <v>29</v>
      </c>
      <c r="B31" s="10"/>
      <c r="C31" s="11" t="s">
        <v>55</v>
      </c>
      <c r="D31" s="12" t="s">
        <v>105</v>
      </c>
      <c r="E31" s="11">
        <v>0.1</v>
      </c>
      <c r="F31" s="11">
        <v>0.1</v>
      </c>
      <c r="G31" s="11">
        <v>0</v>
      </c>
      <c r="H31" s="11">
        <v>0</v>
      </c>
      <c r="I31" s="9">
        <v>0</v>
      </c>
      <c r="J31" s="9">
        <v>0</v>
      </c>
      <c r="K31" s="9">
        <v>0.1</v>
      </c>
      <c r="L31" s="11">
        <v>0.6</v>
      </c>
      <c r="M31" s="11">
        <v>0.6</v>
      </c>
      <c r="N31" s="11">
        <v>0</v>
      </c>
      <c r="O31" s="11">
        <v>0</v>
      </c>
      <c r="P31" s="9">
        <v>0.3</v>
      </c>
      <c r="Q31" s="9">
        <v>0.6</v>
      </c>
      <c r="R31" s="9">
        <v>0.6</v>
      </c>
      <c r="S31" s="9">
        <f t="shared" si="0"/>
        <v>3</v>
      </c>
    </row>
    <row r="32" customFormat="1" ht="31.5" spans="1:19">
      <c r="A32" s="9">
        <v>30</v>
      </c>
      <c r="B32" s="10"/>
      <c r="C32" s="11" t="s">
        <v>56</v>
      </c>
      <c r="D32" s="12" t="s">
        <v>106</v>
      </c>
      <c r="E32" s="11">
        <v>0.1</v>
      </c>
      <c r="F32" s="11">
        <v>0.1</v>
      </c>
      <c r="G32" s="11">
        <v>0</v>
      </c>
      <c r="H32" s="11">
        <v>0</v>
      </c>
      <c r="I32" s="9">
        <v>0</v>
      </c>
      <c r="J32" s="9">
        <v>0</v>
      </c>
      <c r="K32" s="9">
        <v>0.1</v>
      </c>
      <c r="L32" s="11">
        <v>0</v>
      </c>
      <c r="M32" s="11">
        <v>0</v>
      </c>
      <c r="N32" s="11">
        <v>0</v>
      </c>
      <c r="O32" s="11">
        <v>0</v>
      </c>
      <c r="P32" s="9">
        <v>1</v>
      </c>
      <c r="Q32" s="9">
        <v>3.5</v>
      </c>
      <c r="R32" s="9">
        <v>3.5</v>
      </c>
      <c r="S32" s="9">
        <f t="shared" si="0"/>
        <v>8.3</v>
      </c>
    </row>
    <row r="33" customFormat="1" ht="25.5" spans="1:19">
      <c r="A33" s="9">
        <v>31</v>
      </c>
      <c r="B33" s="10"/>
      <c r="C33" s="11" t="s">
        <v>57</v>
      </c>
      <c r="D33" s="12" t="s">
        <v>101</v>
      </c>
      <c r="E33" s="11">
        <v>0.1</v>
      </c>
      <c r="F33" s="11">
        <v>0.1</v>
      </c>
      <c r="G33" s="11">
        <v>0</v>
      </c>
      <c r="H33" s="11">
        <v>0</v>
      </c>
      <c r="I33" s="9">
        <v>0</v>
      </c>
      <c r="J33" s="9">
        <v>0</v>
      </c>
      <c r="K33" s="9">
        <v>3</v>
      </c>
      <c r="L33" s="11">
        <v>0</v>
      </c>
      <c r="M33" s="11">
        <v>0</v>
      </c>
      <c r="N33" s="11">
        <v>0</v>
      </c>
      <c r="O33" s="11">
        <v>0</v>
      </c>
      <c r="P33" s="9">
        <v>0</v>
      </c>
      <c r="Q33" s="9">
        <v>0</v>
      </c>
      <c r="R33" s="9">
        <v>0</v>
      </c>
      <c r="S33" s="9">
        <f t="shared" si="0"/>
        <v>3.2</v>
      </c>
    </row>
    <row r="34" customFormat="1" ht="25.5" spans="1:19">
      <c r="A34" s="9">
        <v>32</v>
      </c>
      <c r="B34" s="10"/>
      <c r="C34" s="11" t="s">
        <v>58</v>
      </c>
      <c r="D34" s="12" t="s">
        <v>102</v>
      </c>
      <c r="E34" s="9">
        <v>0.1</v>
      </c>
      <c r="F34" s="11">
        <v>0.1</v>
      </c>
      <c r="G34" s="9">
        <v>0</v>
      </c>
      <c r="H34" s="9">
        <v>0</v>
      </c>
      <c r="I34" s="9">
        <v>0</v>
      </c>
      <c r="J34" s="9">
        <v>0</v>
      </c>
      <c r="K34" s="9">
        <v>0.2</v>
      </c>
      <c r="L34" s="11">
        <v>0</v>
      </c>
      <c r="M34" s="11">
        <v>0</v>
      </c>
      <c r="N34" s="11">
        <v>0</v>
      </c>
      <c r="O34" s="11">
        <v>0</v>
      </c>
      <c r="P34" s="9">
        <v>0</v>
      </c>
      <c r="Q34" s="9">
        <v>0</v>
      </c>
      <c r="R34" s="9">
        <v>0</v>
      </c>
      <c r="S34" s="9">
        <f t="shared" si="0"/>
        <v>0.4</v>
      </c>
    </row>
    <row r="35" customFormat="1" ht="25.5" spans="1:19">
      <c r="A35" s="9">
        <v>33</v>
      </c>
      <c r="B35" s="10"/>
      <c r="C35" s="11" t="s">
        <v>59</v>
      </c>
      <c r="D35" s="12" t="s">
        <v>103</v>
      </c>
      <c r="E35" s="9">
        <v>0.1</v>
      </c>
      <c r="F35" s="11">
        <v>0.1</v>
      </c>
      <c r="G35" s="9">
        <v>0</v>
      </c>
      <c r="H35" s="9">
        <v>0</v>
      </c>
      <c r="I35" s="9">
        <v>0</v>
      </c>
      <c r="J35" s="9">
        <v>0</v>
      </c>
      <c r="K35" s="9">
        <v>0.5</v>
      </c>
      <c r="L35" s="11">
        <v>0</v>
      </c>
      <c r="M35" s="11">
        <v>4</v>
      </c>
      <c r="N35" s="11">
        <v>0</v>
      </c>
      <c r="O35" s="11">
        <v>0</v>
      </c>
      <c r="P35" s="9">
        <v>0.2</v>
      </c>
      <c r="Q35" s="9">
        <v>0.5</v>
      </c>
      <c r="R35" s="9">
        <v>0.5</v>
      </c>
      <c r="S35" s="9">
        <f t="shared" si="0"/>
        <v>5.9</v>
      </c>
    </row>
    <row r="36" customFormat="1" ht="25.5" spans="1:19">
      <c r="A36" s="9">
        <v>34</v>
      </c>
      <c r="B36" s="10"/>
      <c r="C36" s="11" t="s">
        <v>60</v>
      </c>
      <c r="D36" s="12" t="s">
        <v>104</v>
      </c>
      <c r="E36" s="11">
        <v>0.1</v>
      </c>
      <c r="F36" s="11">
        <v>0.1</v>
      </c>
      <c r="G36" s="11">
        <v>0</v>
      </c>
      <c r="H36" s="11">
        <v>0</v>
      </c>
      <c r="I36" s="9">
        <v>0</v>
      </c>
      <c r="J36" s="9">
        <v>0</v>
      </c>
      <c r="K36" s="9">
        <v>0.1</v>
      </c>
      <c r="L36" s="11">
        <v>2</v>
      </c>
      <c r="M36" s="11">
        <v>1.5</v>
      </c>
      <c r="N36" s="11">
        <v>0</v>
      </c>
      <c r="O36" s="11">
        <v>0</v>
      </c>
      <c r="P36" s="9">
        <v>0.2</v>
      </c>
      <c r="Q36" s="9">
        <v>0.5</v>
      </c>
      <c r="R36" s="9">
        <v>0.5</v>
      </c>
      <c r="S36" s="9">
        <f t="shared" si="0"/>
        <v>5</v>
      </c>
    </row>
    <row r="37" customFormat="1" ht="25.5" spans="1:19">
      <c r="A37" s="9">
        <v>35</v>
      </c>
      <c r="B37" s="10"/>
      <c r="C37" s="11" t="s">
        <v>61</v>
      </c>
      <c r="D37" s="12" t="s">
        <v>105</v>
      </c>
      <c r="E37" s="11">
        <v>0.1</v>
      </c>
      <c r="F37" s="11">
        <v>0.1</v>
      </c>
      <c r="G37" s="11">
        <v>0</v>
      </c>
      <c r="H37" s="11">
        <v>0</v>
      </c>
      <c r="I37" s="9">
        <v>0</v>
      </c>
      <c r="J37" s="9">
        <v>0</v>
      </c>
      <c r="K37" s="9">
        <v>0.1</v>
      </c>
      <c r="L37" s="11">
        <v>0.6</v>
      </c>
      <c r="M37" s="11">
        <v>0.6</v>
      </c>
      <c r="N37" s="11">
        <v>0</v>
      </c>
      <c r="O37" s="11">
        <v>0</v>
      </c>
      <c r="P37" s="9">
        <v>0.3</v>
      </c>
      <c r="Q37" s="9">
        <v>0.6</v>
      </c>
      <c r="R37" s="9">
        <v>0.6</v>
      </c>
      <c r="S37" s="9">
        <f t="shared" si="0"/>
        <v>3</v>
      </c>
    </row>
    <row r="38" customFormat="1" ht="31.5" spans="1:19">
      <c r="A38" s="9">
        <v>36</v>
      </c>
      <c r="B38" s="10"/>
      <c r="C38" s="11" t="s">
        <v>62</v>
      </c>
      <c r="D38" s="12" t="s">
        <v>106</v>
      </c>
      <c r="E38" s="11">
        <v>0.1</v>
      </c>
      <c r="F38" s="11">
        <v>0.1</v>
      </c>
      <c r="G38" s="11">
        <v>0</v>
      </c>
      <c r="H38" s="11">
        <v>0</v>
      </c>
      <c r="I38" s="9">
        <v>0</v>
      </c>
      <c r="J38" s="9">
        <v>0</v>
      </c>
      <c r="K38" s="9">
        <v>0.1</v>
      </c>
      <c r="L38" s="11">
        <v>0</v>
      </c>
      <c r="M38" s="11">
        <v>0</v>
      </c>
      <c r="N38" s="11">
        <v>0</v>
      </c>
      <c r="O38" s="11">
        <v>0</v>
      </c>
      <c r="P38" s="9">
        <v>1</v>
      </c>
      <c r="Q38" s="9">
        <v>3.5</v>
      </c>
      <c r="R38" s="9">
        <v>3.5</v>
      </c>
      <c r="S38" s="9">
        <f t="shared" si="0"/>
        <v>8.3</v>
      </c>
    </row>
    <row r="39" customFormat="1" ht="25.5" spans="1:19">
      <c r="A39" s="9">
        <v>37</v>
      </c>
      <c r="B39" s="10"/>
      <c r="C39" s="11" t="s">
        <v>63</v>
      </c>
      <c r="D39" s="12" t="s">
        <v>101</v>
      </c>
      <c r="E39" s="11">
        <v>0.1</v>
      </c>
      <c r="F39" s="11">
        <v>0.1</v>
      </c>
      <c r="G39" s="11">
        <v>0</v>
      </c>
      <c r="H39" s="11">
        <v>0</v>
      </c>
      <c r="I39" s="9">
        <v>0</v>
      </c>
      <c r="J39" s="9">
        <v>0</v>
      </c>
      <c r="K39" s="9">
        <v>3</v>
      </c>
      <c r="L39" s="11">
        <v>0</v>
      </c>
      <c r="M39" s="11">
        <v>0</v>
      </c>
      <c r="N39" s="11">
        <v>0</v>
      </c>
      <c r="O39" s="11">
        <v>0</v>
      </c>
      <c r="P39" s="9">
        <v>0</v>
      </c>
      <c r="Q39" s="9">
        <v>0</v>
      </c>
      <c r="R39" s="9">
        <v>0</v>
      </c>
      <c r="S39" s="9">
        <f t="shared" si="0"/>
        <v>3.2</v>
      </c>
    </row>
    <row r="40" customFormat="1" ht="25.5" spans="1:19">
      <c r="A40" s="9">
        <v>38</v>
      </c>
      <c r="B40" s="10"/>
      <c r="C40" s="11" t="s">
        <v>64</v>
      </c>
      <c r="D40" s="12" t="s">
        <v>102</v>
      </c>
      <c r="E40" s="9">
        <v>0.1</v>
      </c>
      <c r="F40" s="11">
        <v>0.1</v>
      </c>
      <c r="G40" s="9">
        <v>0</v>
      </c>
      <c r="H40" s="9">
        <v>0</v>
      </c>
      <c r="I40" s="9">
        <v>0</v>
      </c>
      <c r="J40" s="9">
        <v>0</v>
      </c>
      <c r="K40" s="9">
        <v>0.2</v>
      </c>
      <c r="L40" s="11">
        <v>0</v>
      </c>
      <c r="M40" s="11">
        <v>0</v>
      </c>
      <c r="N40" s="11">
        <v>0</v>
      </c>
      <c r="O40" s="11">
        <v>0</v>
      </c>
      <c r="P40" s="9">
        <v>0</v>
      </c>
      <c r="Q40" s="9">
        <v>0</v>
      </c>
      <c r="R40" s="9">
        <v>0</v>
      </c>
      <c r="S40" s="9">
        <f t="shared" si="0"/>
        <v>0.4</v>
      </c>
    </row>
    <row r="41" customFormat="1" ht="25.5" spans="1:19">
      <c r="A41" s="9">
        <v>39</v>
      </c>
      <c r="B41" s="10"/>
      <c r="C41" s="11" t="s">
        <v>65</v>
      </c>
      <c r="D41" s="12" t="s">
        <v>103</v>
      </c>
      <c r="E41" s="9">
        <v>0.1</v>
      </c>
      <c r="F41" s="11">
        <v>0.1</v>
      </c>
      <c r="G41" s="9">
        <v>0</v>
      </c>
      <c r="H41" s="9">
        <v>0</v>
      </c>
      <c r="I41" s="9">
        <v>0</v>
      </c>
      <c r="J41" s="9">
        <v>0</v>
      </c>
      <c r="K41" s="9">
        <v>0.5</v>
      </c>
      <c r="L41" s="11">
        <v>0</v>
      </c>
      <c r="M41" s="11">
        <v>4</v>
      </c>
      <c r="N41" s="11">
        <v>0</v>
      </c>
      <c r="O41" s="11">
        <v>0</v>
      </c>
      <c r="P41" s="9">
        <v>0.2</v>
      </c>
      <c r="Q41" s="9">
        <v>0.5</v>
      </c>
      <c r="R41" s="9">
        <v>0.5</v>
      </c>
      <c r="S41" s="9">
        <f t="shared" si="0"/>
        <v>5.9</v>
      </c>
    </row>
    <row r="42" customFormat="1" ht="25.5" spans="1:19">
      <c r="A42" s="9">
        <v>40</v>
      </c>
      <c r="B42" s="10"/>
      <c r="C42" s="11" t="s">
        <v>66</v>
      </c>
      <c r="D42" s="12" t="s">
        <v>104</v>
      </c>
      <c r="E42" s="11">
        <v>0.1</v>
      </c>
      <c r="F42" s="11">
        <v>0.1</v>
      </c>
      <c r="G42" s="11">
        <v>0</v>
      </c>
      <c r="H42" s="11">
        <v>0</v>
      </c>
      <c r="I42" s="9">
        <v>0</v>
      </c>
      <c r="J42" s="9">
        <v>0</v>
      </c>
      <c r="K42" s="9">
        <v>0.1</v>
      </c>
      <c r="L42" s="11">
        <v>2</v>
      </c>
      <c r="M42" s="11">
        <v>1.5</v>
      </c>
      <c r="N42" s="11">
        <v>0</v>
      </c>
      <c r="O42" s="11">
        <v>0</v>
      </c>
      <c r="P42" s="9">
        <v>0.2</v>
      </c>
      <c r="Q42" s="9">
        <v>0.5</v>
      </c>
      <c r="R42" s="9">
        <v>0.5</v>
      </c>
      <c r="S42" s="9">
        <f t="shared" si="0"/>
        <v>5</v>
      </c>
    </row>
    <row r="43" customFormat="1" ht="25.5" spans="1:19">
      <c r="A43" s="9">
        <v>41</v>
      </c>
      <c r="B43" s="10"/>
      <c r="C43" s="11" t="s">
        <v>67</v>
      </c>
      <c r="D43" s="12" t="s">
        <v>105</v>
      </c>
      <c r="E43" s="11">
        <v>0.1</v>
      </c>
      <c r="F43" s="11">
        <v>0.1</v>
      </c>
      <c r="G43" s="11">
        <v>0</v>
      </c>
      <c r="H43" s="11">
        <v>0</v>
      </c>
      <c r="I43" s="9">
        <v>0</v>
      </c>
      <c r="J43" s="9">
        <v>0</v>
      </c>
      <c r="K43" s="9">
        <v>0.1</v>
      </c>
      <c r="L43" s="11">
        <v>0.6</v>
      </c>
      <c r="M43" s="11">
        <v>0.6</v>
      </c>
      <c r="N43" s="11">
        <v>0</v>
      </c>
      <c r="O43" s="11">
        <v>0</v>
      </c>
      <c r="P43" s="9">
        <v>0.3</v>
      </c>
      <c r="Q43" s="9">
        <v>0.6</v>
      </c>
      <c r="R43" s="9">
        <v>0.6</v>
      </c>
      <c r="S43" s="9">
        <f t="shared" si="0"/>
        <v>3</v>
      </c>
    </row>
    <row r="44" customFormat="1" ht="31.5" spans="1:19">
      <c r="A44" s="9">
        <v>42</v>
      </c>
      <c r="B44" s="10"/>
      <c r="C44" s="11" t="s">
        <v>68</v>
      </c>
      <c r="D44" s="12" t="s">
        <v>106</v>
      </c>
      <c r="E44" s="11">
        <v>0.1</v>
      </c>
      <c r="F44" s="11">
        <v>0.1</v>
      </c>
      <c r="G44" s="11">
        <v>0</v>
      </c>
      <c r="H44" s="11">
        <v>0</v>
      </c>
      <c r="I44" s="9">
        <v>0</v>
      </c>
      <c r="J44" s="9">
        <v>0</v>
      </c>
      <c r="K44" s="9">
        <v>0.1</v>
      </c>
      <c r="L44" s="11">
        <v>0</v>
      </c>
      <c r="M44" s="11">
        <v>0</v>
      </c>
      <c r="N44" s="11">
        <v>0</v>
      </c>
      <c r="O44" s="11">
        <v>0</v>
      </c>
      <c r="P44" s="9">
        <v>1</v>
      </c>
      <c r="Q44" s="9">
        <v>3.5</v>
      </c>
      <c r="R44" s="9">
        <v>3.5</v>
      </c>
      <c r="S44" s="9">
        <f t="shared" si="0"/>
        <v>8.3</v>
      </c>
    </row>
    <row r="45" customFormat="1" ht="25.5" spans="1:19">
      <c r="A45" s="9">
        <v>43</v>
      </c>
      <c r="B45" s="10"/>
      <c r="C45" s="11" t="s">
        <v>69</v>
      </c>
      <c r="D45" s="12" t="s">
        <v>101</v>
      </c>
      <c r="E45" s="11">
        <v>0.1</v>
      </c>
      <c r="F45" s="11">
        <v>0.1</v>
      </c>
      <c r="G45" s="11">
        <v>0</v>
      </c>
      <c r="H45" s="11">
        <v>0</v>
      </c>
      <c r="I45" s="9">
        <v>0</v>
      </c>
      <c r="J45" s="9">
        <v>0</v>
      </c>
      <c r="K45" s="9">
        <v>3</v>
      </c>
      <c r="L45" s="11">
        <v>0</v>
      </c>
      <c r="M45" s="11">
        <v>0</v>
      </c>
      <c r="N45" s="11">
        <v>0</v>
      </c>
      <c r="O45" s="11">
        <v>0</v>
      </c>
      <c r="P45" s="9">
        <v>0</v>
      </c>
      <c r="Q45" s="9">
        <v>0</v>
      </c>
      <c r="R45" s="9">
        <v>0</v>
      </c>
      <c r="S45" s="9">
        <f t="shared" si="0"/>
        <v>3.2</v>
      </c>
    </row>
    <row r="46" customFormat="1" ht="25.5" spans="1:19">
      <c r="A46" s="9">
        <v>44</v>
      </c>
      <c r="B46" s="10"/>
      <c r="C46" s="11" t="s">
        <v>70</v>
      </c>
      <c r="D46" s="12" t="s">
        <v>102</v>
      </c>
      <c r="E46" s="9">
        <v>0.1</v>
      </c>
      <c r="F46" s="11">
        <v>0.1</v>
      </c>
      <c r="G46" s="9">
        <v>0</v>
      </c>
      <c r="H46" s="9">
        <v>0</v>
      </c>
      <c r="I46" s="9">
        <v>0</v>
      </c>
      <c r="J46" s="9">
        <v>0</v>
      </c>
      <c r="K46" s="9">
        <v>0.2</v>
      </c>
      <c r="L46" s="11">
        <v>0</v>
      </c>
      <c r="M46" s="11">
        <v>0</v>
      </c>
      <c r="N46" s="11">
        <v>0</v>
      </c>
      <c r="O46" s="11">
        <v>0</v>
      </c>
      <c r="P46" s="9">
        <v>0</v>
      </c>
      <c r="Q46" s="9">
        <v>0</v>
      </c>
      <c r="R46" s="9">
        <v>0</v>
      </c>
      <c r="S46" s="9">
        <f t="shared" si="0"/>
        <v>0.4</v>
      </c>
    </row>
    <row r="47" customFormat="1" ht="25.5" spans="1:19">
      <c r="A47" s="9">
        <v>45</v>
      </c>
      <c r="B47" s="10"/>
      <c r="C47" s="11" t="s">
        <v>71</v>
      </c>
      <c r="D47" s="12" t="s">
        <v>103</v>
      </c>
      <c r="E47" s="9">
        <v>0.1</v>
      </c>
      <c r="F47" s="11">
        <v>0.1</v>
      </c>
      <c r="G47" s="9">
        <v>0</v>
      </c>
      <c r="H47" s="9">
        <v>0</v>
      </c>
      <c r="I47" s="9">
        <v>0</v>
      </c>
      <c r="J47" s="9">
        <v>0</v>
      </c>
      <c r="K47" s="9">
        <v>0.5</v>
      </c>
      <c r="L47" s="11">
        <v>0</v>
      </c>
      <c r="M47" s="11">
        <v>4</v>
      </c>
      <c r="N47" s="11">
        <v>0</v>
      </c>
      <c r="O47" s="11">
        <v>0</v>
      </c>
      <c r="P47" s="9">
        <v>0.2</v>
      </c>
      <c r="Q47" s="9">
        <v>0.5</v>
      </c>
      <c r="R47" s="9">
        <v>0.5</v>
      </c>
      <c r="S47" s="9">
        <f t="shared" si="0"/>
        <v>5.9</v>
      </c>
    </row>
    <row r="48" customFormat="1" ht="25.5" spans="1:19">
      <c r="A48" s="9">
        <v>46</v>
      </c>
      <c r="B48" s="10"/>
      <c r="C48" s="11" t="s">
        <v>72</v>
      </c>
      <c r="D48" s="12" t="s">
        <v>104</v>
      </c>
      <c r="E48" s="11">
        <v>0.1</v>
      </c>
      <c r="F48" s="11">
        <v>0.1</v>
      </c>
      <c r="G48" s="11">
        <v>0</v>
      </c>
      <c r="H48" s="11">
        <v>0</v>
      </c>
      <c r="I48" s="9">
        <v>0</v>
      </c>
      <c r="J48" s="9">
        <v>0</v>
      </c>
      <c r="K48" s="9">
        <v>0.1</v>
      </c>
      <c r="L48" s="11">
        <v>2</v>
      </c>
      <c r="M48" s="11">
        <v>1.5</v>
      </c>
      <c r="N48" s="11">
        <v>0</v>
      </c>
      <c r="O48" s="11">
        <v>0</v>
      </c>
      <c r="P48" s="9">
        <v>0.2</v>
      </c>
      <c r="Q48" s="9">
        <v>0.5</v>
      </c>
      <c r="R48" s="9">
        <v>0.5</v>
      </c>
      <c r="S48" s="9">
        <f t="shared" si="0"/>
        <v>5</v>
      </c>
    </row>
    <row r="49" customFormat="1" ht="25.5" spans="1:19">
      <c r="A49" s="9">
        <v>47</v>
      </c>
      <c r="B49" s="10"/>
      <c r="C49" s="11" t="s">
        <v>73</v>
      </c>
      <c r="D49" s="12" t="s">
        <v>105</v>
      </c>
      <c r="E49" s="11">
        <v>0.1</v>
      </c>
      <c r="F49" s="11">
        <v>0.1</v>
      </c>
      <c r="G49" s="11">
        <v>0</v>
      </c>
      <c r="H49" s="11">
        <v>0</v>
      </c>
      <c r="I49" s="9">
        <v>0</v>
      </c>
      <c r="J49" s="9">
        <v>0</v>
      </c>
      <c r="K49" s="9">
        <v>0.1</v>
      </c>
      <c r="L49" s="11">
        <v>0.6</v>
      </c>
      <c r="M49" s="11">
        <v>0.6</v>
      </c>
      <c r="N49" s="11">
        <v>0</v>
      </c>
      <c r="O49" s="11">
        <v>0</v>
      </c>
      <c r="P49" s="9">
        <v>0.3</v>
      </c>
      <c r="Q49" s="9">
        <v>0.6</v>
      </c>
      <c r="R49" s="9">
        <v>0.6</v>
      </c>
      <c r="S49" s="9">
        <f t="shared" si="0"/>
        <v>3</v>
      </c>
    </row>
    <row r="50" customFormat="1" ht="31.5" spans="1:19">
      <c r="A50" s="9">
        <v>48</v>
      </c>
      <c r="B50" s="10"/>
      <c r="C50" s="11" t="s">
        <v>74</v>
      </c>
      <c r="D50" s="12" t="s">
        <v>106</v>
      </c>
      <c r="E50" s="11">
        <v>0.1</v>
      </c>
      <c r="F50" s="11">
        <v>0.1</v>
      </c>
      <c r="G50" s="11">
        <v>0</v>
      </c>
      <c r="H50" s="11">
        <v>0</v>
      </c>
      <c r="I50" s="9">
        <v>0</v>
      </c>
      <c r="J50" s="9">
        <v>0</v>
      </c>
      <c r="K50" s="9">
        <v>0.1</v>
      </c>
      <c r="L50" s="11">
        <v>0</v>
      </c>
      <c r="M50" s="11">
        <v>0</v>
      </c>
      <c r="N50" s="11">
        <v>0</v>
      </c>
      <c r="O50" s="11">
        <v>0</v>
      </c>
      <c r="P50" s="9">
        <v>1</v>
      </c>
      <c r="Q50" s="9">
        <v>3.5</v>
      </c>
      <c r="R50" s="9">
        <v>3.5</v>
      </c>
      <c r="S50" s="9">
        <f t="shared" si="0"/>
        <v>8.3</v>
      </c>
    </row>
    <row r="51" s="1" customFormat="1" spans="1:20">
      <c r="A51" s="2" t="s">
        <v>86</v>
      </c>
      <c r="B51" s="2"/>
      <c r="C51" s="2"/>
      <c r="D51" s="2"/>
      <c r="E51" s="13">
        <f>SUM(E3:E50)</f>
        <v>4.8</v>
      </c>
      <c r="F51" s="13">
        <f>SUM(F3:F50)</f>
        <v>4.8</v>
      </c>
      <c r="G51" s="13">
        <f t="shared" ref="E51:K51" si="1">SUM(G3:G8)</f>
        <v>0</v>
      </c>
      <c r="H51" s="13">
        <f t="shared" si="1"/>
        <v>0</v>
      </c>
      <c r="I51" s="13">
        <f t="shared" si="1"/>
        <v>0</v>
      </c>
      <c r="J51" s="13">
        <f t="shared" si="1"/>
        <v>0</v>
      </c>
      <c r="K51" s="13">
        <f>SUM(K3:K50)</f>
        <v>32</v>
      </c>
      <c r="L51" s="13">
        <f>SUM(L3:L50)</f>
        <v>21.3</v>
      </c>
      <c r="M51" s="13">
        <f>SUM(M3:M50)</f>
        <v>48.8</v>
      </c>
      <c r="N51" s="13">
        <f>SUM(N3:N8)</f>
        <v>0</v>
      </c>
      <c r="O51" s="13">
        <f>SUM(O3:O8)</f>
        <v>0</v>
      </c>
      <c r="P51" s="13">
        <f>SUM(P3:P50)</f>
        <v>13.8</v>
      </c>
      <c r="Q51" s="13">
        <f>SUM(Q3:Q50)</f>
        <v>41.1</v>
      </c>
      <c r="R51" s="13">
        <f>SUM(R3:R50)</f>
        <v>41.1</v>
      </c>
      <c r="S51" s="13">
        <f>SUM(S3:S50)</f>
        <v>207.7</v>
      </c>
      <c r="T51"/>
    </row>
    <row r="52" spans="1:19">
      <c r="A52" s="14"/>
      <c r="B52" s="14"/>
      <c r="C52" s="14"/>
      <c r="D52" s="15"/>
      <c r="E52" s="15"/>
      <c r="F52" s="15"/>
      <c r="G52" s="14"/>
      <c r="H52" s="14"/>
      <c r="I52" s="14"/>
      <c r="J52" s="14"/>
      <c r="K52" s="14"/>
      <c r="L52" s="16"/>
      <c r="M52" s="16"/>
      <c r="N52" s="16"/>
      <c r="O52" s="16"/>
      <c r="P52" s="16"/>
      <c r="Q52" s="16"/>
      <c r="R52" s="16"/>
      <c r="S52" s="20">
        <f>S51/22</f>
        <v>9.44090909090909</v>
      </c>
    </row>
  </sheetData>
  <mergeCells count="12">
    <mergeCell ref="E1:F1"/>
    <mergeCell ref="G1:H1"/>
    <mergeCell ref="I1:K1"/>
    <mergeCell ref="L1:M1"/>
    <mergeCell ref="N1:O1"/>
    <mergeCell ref="P1:R1"/>
    <mergeCell ref="A1:A2"/>
    <mergeCell ref="B1:B2"/>
    <mergeCell ref="B3:B50"/>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zengsl</cp:lastModifiedBy>
  <dcterms:created xsi:type="dcterms:W3CDTF">2011-12-14T10:10:00Z</dcterms:created>
  <cp:lastPrinted>2019-03-19T10:28:00Z</cp:lastPrinted>
  <dcterms:modified xsi:type="dcterms:W3CDTF">2021-03-25T07:17:15Z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