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786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51" i="1"/>
  <c r="B7" s="1"/>
  <c r="J39" i="2"/>
  <c r="E39"/>
  <c r="F39"/>
  <c r="K39"/>
  <c r="L39"/>
  <c r="M39"/>
  <c r="N39"/>
  <c r="P39"/>
  <c r="Q39"/>
  <c r="R39"/>
  <c r="S38"/>
  <c r="S37"/>
  <c r="S36"/>
  <c r="S35"/>
  <c r="S34"/>
  <c r="O39"/>
  <c r="I39"/>
  <c r="H39"/>
  <c r="G39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40" s="1"/>
  <c r="D51" i="1"/>
</calcChain>
</file>

<file path=xl/sharedStrings.xml><?xml version="1.0" encoding="utf-8"?>
<sst xmlns="http://schemas.openxmlformats.org/spreadsheetml/2006/main" count="164" uniqueCount="126">
  <si>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</si>
  <si>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</si>
  <si>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</si>
  <si>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贷后系统组织架构调整业务需求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</si>
  <si>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</si>
  <si>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</si>
  <si>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</si>
  <si>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</si>
  <si>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</si>
  <si>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</si>
  <si>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</si>
  <si>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</si>
  <si>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结合贷后系统组织架构使用情况，修改组织管理、岗位管理、权限管理架构。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</si>
  <si>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</si>
  <si>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</si>
  <si>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</si>
  <si>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</si>
  <si>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</si>
  <si>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</si>
  <si>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</si>
  <si>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</si>
  <si>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</si>
  <si>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</si>
  <si>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</si>
  <si>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</si>
  <si>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</si>
  <si>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</si>
  <si>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岗位管理-岗位管理菜单</t>
  </si>
  <si>
    <t>岗位管理-岗位管理新增</t>
  </si>
  <si>
    <t>岗位管理-岗位管理修改</t>
  </si>
  <si>
    <t>岗位管理-岗位管理删除</t>
  </si>
  <si>
    <t>岗位管理-岗位管理关联机构</t>
  </si>
  <si>
    <t>岗位管理-岗位管理关联资源分组</t>
  </si>
  <si>
    <t>岗位管理-岗位管理查询</t>
  </si>
  <si>
    <t>岗位管理-机构岗位表新增</t>
  </si>
  <si>
    <t>岗位管理-机构岗位菜单</t>
  </si>
  <si>
    <t>岗位管理-机构岗位添加星级人员</t>
  </si>
  <si>
    <t>岗位管理-机构岗位更换星级人员</t>
  </si>
  <si>
    <t>岗位管理-机构岗位定制机构岗位资源</t>
  </si>
  <si>
    <t>岗位管理-机构岗位查询</t>
  </si>
  <si>
    <t>修改组织管理、岗位管理、权限管理架构-资源表修改</t>
  </si>
  <si>
    <t>修改组织管理、岗位管理、权限管理架构-用户表修改</t>
  </si>
  <si>
    <t>修改组织管理、岗位管理、权限管理架构-岗位表修改</t>
  </si>
  <si>
    <t>修改组织管理、岗位管理、权限管理架构-资源分组表修改</t>
  </si>
  <si>
    <t>修改组织管理、岗位管理、权限管理架构-修改组织管理用户查询列表页面</t>
  </si>
  <si>
    <t>修改组织管理、岗位管理、权限管理架构-修改组织管理用户新增页面</t>
  </si>
  <si>
    <t>修改组织管理、岗位管理、权限管理架构-修改组织管理用户修改页面</t>
  </si>
  <si>
    <t>修改组织管理、岗位管理、权限管理架构-修改资源管理模块列表页面</t>
  </si>
  <si>
    <t>修改组织管理、岗位管理、权限管理架构-修改资源管理模块新增页面</t>
  </si>
  <si>
    <t>修改组织管理、岗位管理、权限管理架构-修改资源管理模块修改页面</t>
  </si>
  <si>
    <t>修改组织管理、岗位管理、权限管理架构-修改资源分组列表页面</t>
  </si>
  <si>
    <t>修改组织管理、岗位管理、权限管理架构-修改资源分组新增页面</t>
  </si>
  <si>
    <t>修改组织管理、岗位管理、权限管理架构-修改资源分组修改页面</t>
  </si>
  <si>
    <t>资源分组管理-关联资源逻辑修改</t>
  </si>
  <si>
    <t>组织管理-修改登陆逻辑</t>
  </si>
  <si>
    <t>组织管理-用户新增设置默认密码</t>
  </si>
  <si>
    <t>组织管理-新增机构页面修改</t>
  </si>
  <si>
    <t>组织管理-修改机构页面修改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</si>
  <si>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</si>
  <si>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</si>
  <si>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</si>
  <si>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</si>
  <si>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</si>
  <si>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</si>
  <si>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</si>
  <si>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</si>
  <si>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</si>
  <si>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</si>
  <si>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</si>
  <si>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</si>
  <si>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</si>
  <si>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</si>
  <si>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</si>
  <si>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</si>
  <si>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</si>
  <si>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</si>
  <si>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</si>
  <si>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</si>
  <si>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</si>
  <si>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</si>
  <si>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</si>
  <si>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</si>
  <si>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</si>
  <si>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</si>
  <si>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（1）新增岗位管理模块菜单；（2）新增相关资源</t>
  </si>
  <si>
    <t>（1）岗位管理新增功能；</t>
  </si>
  <si>
    <t>（1）岗位管理修改功能；</t>
  </si>
  <si>
    <t>（1）岗位管理删除功能；</t>
  </si>
  <si>
    <t>（1）岗位管理关联机构功能功能；</t>
  </si>
  <si>
    <t>（1）岗位管理岗位关联资源分组功能；</t>
  </si>
  <si>
    <t>（1）岗位管理查询功能；</t>
  </si>
  <si>
    <t>（1）新建岗位机构关联表；</t>
  </si>
  <si>
    <t>（1）新增机构岗位查询模块菜单；（2）新增相关资源</t>
  </si>
  <si>
    <t>（1）在首次增加岗位人员时，默认指定该人员为对应机构星级人员</t>
  </si>
  <si>
    <t>（1）机构岗位更换星级人功能；</t>
  </si>
  <si>
    <t>（1) 机构岗位定制机构岗位资源功能；</t>
  </si>
  <si>
    <t>（1）机构岗位查询数据功能；</t>
  </si>
  <si>
    <t>（1）资源表添加字段</t>
  </si>
  <si>
    <t>（1）用户表添加字段</t>
  </si>
  <si>
    <t>（1）岗位表添加字段</t>
  </si>
  <si>
    <t>（1）资源分组表添加字段</t>
  </si>
  <si>
    <t>（1）用户查询列表添加类别、级别字段</t>
  </si>
  <si>
    <t>（1）用户新增页面添加类别、级别字段</t>
  </si>
  <si>
    <t>（1）用户修改页面添加类别、级别字段</t>
  </si>
  <si>
    <t>（1）资源管理模块列表页面添加类别、级别字段</t>
  </si>
  <si>
    <t>（1）资源管理模块新增页面添加类别、级别字段</t>
  </si>
  <si>
    <t>（1）资源管理模块修改页面添加类别、级别字段</t>
  </si>
  <si>
    <t>（1）资源分组管理列表页面添加类别、级别字段</t>
  </si>
  <si>
    <t>（1）资源分组管理新增页面添加类别、级别字段</t>
  </si>
  <si>
    <t>（1）资源分组管理修改页面添加类别、级别字段</t>
  </si>
  <si>
    <t>（1）添加关联资源对于资源类别、级别字段的判断；</t>
  </si>
  <si>
    <t>（1）由于组织机构以及岗位相关代码修改、登陆逻辑发生相关变动</t>
  </si>
  <si>
    <t>（1）新增用户不用再次设置登陆，默认设置登陆密码</t>
  </si>
  <si>
    <t>（1）组织管理新增机构页面添加类别、级别字段</t>
  </si>
  <si>
    <t>（1）组织管理修改机构页面添加类别、级别字段</t>
  </si>
  <si>
    <t>rmas业务系统岗位管理联调</t>
    <phoneticPr fontId="12" type="noConversion"/>
  </si>
  <si>
    <t>rmas业务系统机构岗位查询联调</t>
    <phoneticPr fontId="12" type="noConversion"/>
  </si>
  <si>
    <t>rmas组织管理</t>
    <phoneticPr fontId="12" type="noConversion"/>
  </si>
  <si>
    <t>新增机构、新增岗位、岗位关联资源、用户管理资源分组等原功能均需测试</t>
    <phoneticPr fontId="12" type="noConversion"/>
  </si>
  <si>
    <t>支行用户登录时需根据机构指定的权限登录，需进一步过滤资源</t>
    <phoneticPr fontId="12" type="noConversion"/>
  </si>
  <si>
    <t>acm综控平台岗位管理可用，同时需联调保证业务系统可用</t>
    <phoneticPr fontId="12" type="noConversion"/>
  </si>
  <si>
    <t>acm综控平台机构岗位查询可用，同时需联调保证业务系统可用</t>
    <phoneticPr fontId="12" type="noConversion"/>
  </si>
  <si>
    <t>rmas业务系统其它功能全面测试</t>
    <phoneticPr fontId="12" type="noConversion"/>
  </si>
  <si>
    <t>岗位权限关乎整个系统层面改造，需测测试其它功能</t>
    <phoneticPr fontId="12" type="noConversion"/>
  </si>
  <si>
    <t>登录时获取用户资源逻辑修改</t>
    <phoneticPr fontId="12" type="noConversion"/>
  </si>
  <si>
    <t>test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</si>
</sst>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5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  <font>
      <sz val="11"/>
      <color indexed="8"/>
      <name val="宋体"/>
      <charset val="134"/>
    </font>
    <font>
      <sz val="9"/>
      <name val="宋体"/>
      <charset val="134"/>
    </font>
    <font>
      <sz val="12"/>
      <color rgb="FF000000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1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2" applyNumberFormat="1" applyFont="1" applyBorder="1" applyAlignment="1">
      <alignment vertical="center" wrapText="1"/>
    </xf>
    <xf numFmtId="176" fontId="5" fillId="0" borderId="3" xfId="2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5" fillId="0" borderId="1" xfId="2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/>
    </xf>
    <xf numFmtId="0" fontId="4" fillId="0" borderId="8" xfId="2" applyFont="1" applyBorder="1" applyAlignment="1">
      <alignment horizontal="right" vertical="center"/>
    </xf>
    <xf numFmtId="0" fontId="5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176" fontId="5" fillId="0" borderId="3" xfId="2" applyNumberFormat="1" applyFont="1" applyBorder="1" applyAlignment="1">
      <alignment horizontal="center" vertical="center" wrapText="1"/>
    </xf>
    <xf numFmtId="176" fontId="5" fillId="0" borderId="4" xfId="2" applyNumberFormat="1" applyFont="1" applyBorder="1" applyAlignment="1">
      <alignment horizontal="center" vertical="center" wrapText="1"/>
    </xf>
    <xf numFmtId="176" fontId="6" fillId="0" borderId="3" xfId="2" applyNumberFormat="1" applyFont="1" applyBorder="1" applyAlignment="1">
      <alignment horizontal="center" vertical="center" wrapText="1"/>
    </xf>
    <xf numFmtId="176" fontId="5" fillId="0" borderId="7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3" xfId="2" applyFont="1" applyBorder="1" applyAlignment="1">
      <alignment vertical="top" wrapText="1"/>
    </xf>
    <xf numFmtId="0" fontId="5" fillId="0" borderId="7" xfId="2" applyFont="1" applyBorder="1" applyAlignment="1">
      <alignment vertical="top" wrapText="1"/>
    </xf>
    <xf numFmtId="0" fontId="5" fillId="0" borderId="4" xfId="2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适中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view="pageBreakPreview" topLeftCell="A41" zoomScaleNormal="100" zoomScaleSheetLayoutView="100" workbookViewId="0">
      <selection activeCell="E49" sqref="E49"/>
    </sheetView>
  </sheetViews>
  <sheetFormatPr defaultColWidth="9" defaultRowHeight="14"/>
  <cols>
    <col min="1" max="1" width="14.1796875" customWidth="1"/>
    <col min="2" max="2" width="33.6328125" customWidth="1"/>
    <col min="3" max="3" width="13.6328125" customWidth="1"/>
    <col min="4" max="4" width="11.36328125" customWidth="1"/>
    <col min="5" max="5" width="20" style="16" customWidth="1"/>
  </cols>
  <sheetData>
    <row r="1" spans="1:5" ht="45" customHeight="1">
      <c r="A1" s="31" t="s">
        <v>0</v>
      </c>
      <c r="B1" s="31"/>
      <c r="C1" s="31"/>
      <c r="D1" s="31"/>
      <c r="E1" s="31"/>
    </row>
    <row r="2" spans="1:5" ht="17.25" customHeight="1">
      <c r="A2" s="32" t="s">
        <v>1</v>
      </c>
      <c r="B2" s="32"/>
      <c r="C2" s="32"/>
      <c r="D2" s="32"/>
      <c r="E2" s="32"/>
    </row>
    <row r="3" spans="1:5" ht="27" customHeight="1">
      <c r="A3" s="17" t="s">
        <v>2</v>
      </c>
      <c r="B3" s="18" t="s">
        <v>3</v>
      </c>
      <c r="C3" s="33" t="s">
        <v>4</v>
      </c>
      <c r="D3" s="33"/>
      <c r="E3" s="19"/>
    </row>
    <row r="4" spans="1:5" ht="27" customHeight="1">
      <c r="A4" s="17" t="s">
        <v>5</v>
      </c>
      <c r="B4" s="18" t="s">
        <v>6</v>
      </c>
      <c r="C4" s="33" t="s">
        <v>7</v>
      </c>
      <c r="D4" s="33"/>
      <c r="E4" s="19" t="s">
        <v>8</v>
      </c>
    </row>
    <row r="5" spans="1:5" ht="27" customHeight="1">
      <c r="A5" s="20" t="s">
        <v>9</v>
      </c>
      <c r="B5" s="21">
        <v>44186</v>
      </c>
      <c r="C5" s="33" t="s">
        <v>10</v>
      </c>
      <c r="D5" s="33"/>
      <c r="E5" s="19"/>
    </row>
    <row r="6" spans="1:5" ht="65" customHeight="1">
      <c r="A6" s="20" t="s">
        <v>11</v>
      </c>
      <c r="B6" s="37" t="s">
        <v>12</v>
      </c>
      <c r="C6" s="37"/>
      <c r="D6" s="37"/>
      <c r="E6" s="37"/>
    </row>
    <row r="7" spans="1:5" ht="27" customHeight="1">
      <c r="A7" s="20" t="s">
        <v>13</v>
      </c>
      <c r="B7" s="22">
        <f>C51</f>
        <v>8.1181818181818191</v>
      </c>
      <c r="C7" s="17" t="s">
        <v>14</v>
      </c>
      <c r="D7" s="38"/>
      <c r="E7" s="39"/>
    </row>
    <row r="8" spans="1:5" ht="27" customHeight="1">
      <c r="A8" s="20" t="s">
        <v>15</v>
      </c>
      <c r="B8" s="40" t="s">
        <v>16</v>
      </c>
      <c r="C8" s="41"/>
      <c r="D8" s="41"/>
      <c r="E8" s="39"/>
    </row>
    <row r="9" spans="1:5" ht="35.5" customHeight="1">
      <c r="A9" s="23" t="s">
        <v>17</v>
      </c>
      <c r="B9" s="42"/>
      <c r="C9" s="43"/>
      <c r="D9" s="43"/>
      <c r="E9" s="44"/>
    </row>
    <row r="10" spans="1:5" ht="59" customHeight="1">
      <c r="A10" s="23" t="s">
        <v>18</v>
      </c>
      <c r="B10" s="45"/>
      <c r="C10" s="46"/>
      <c r="D10" s="46"/>
      <c r="E10" s="47"/>
    </row>
    <row r="11" spans="1:5" ht="27" customHeight="1">
      <c r="A11" s="34" t="s">
        <v>19</v>
      </c>
      <c r="B11" s="33"/>
      <c r="C11" s="33"/>
      <c r="D11" s="33"/>
      <c r="E11" s="33"/>
    </row>
    <row r="12" spans="1:5" ht="64" customHeight="1">
      <c r="A12" s="23" t="s">
        <v>20</v>
      </c>
      <c r="B12" s="35"/>
      <c r="C12" s="35"/>
      <c r="D12" s="35"/>
      <c r="E12" s="35"/>
    </row>
    <row r="13" spans="1:5" ht="17" customHeight="1">
      <c r="A13" s="36" t="s">
        <v>21</v>
      </c>
      <c r="B13" s="36"/>
      <c r="C13" s="36"/>
      <c r="D13" s="36"/>
      <c r="E13" s="36"/>
    </row>
    <row r="14" spans="1:5" ht="42">
      <c r="A14" s="19" t="s">
        <v>22</v>
      </c>
      <c r="B14" s="19" t="s">
        <v>23</v>
      </c>
      <c r="C14" s="19" t="s">
        <v>24</v>
      </c>
      <c r="D14" s="19" t="s">
        <v>25</v>
      </c>
      <c r="E14" s="24" t="s">
        <v>26</v>
      </c>
    </row>
    <row r="15" spans="1:5" ht="15">
      <c r="A15" s="19">
        <v>1</v>
      </c>
      <c r="B15" s="7" t="s">
        <v>27</v>
      </c>
      <c r="C15" s="5">
        <v>5.8</v>
      </c>
      <c r="D15" s="5"/>
      <c r="E15" s="8"/>
    </row>
    <row r="16" spans="1:5" ht="15">
      <c r="A16" s="19">
        <v>2</v>
      </c>
      <c r="B16" s="7" t="s">
        <v>28</v>
      </c>
      <c r="C16" s="5">
        <v>4.3</v>
      </c>
      <c r="D16" s="5"/>
      <c r="E16" s="8"/>
    </row>
    <row r="17" spans="1:5" ht="15">
      <c r="A17" s="19">
        <v>3</v>
      </c>
      <c r="B17" s="7" t="s">
        <v>29</v>
      </c>
      <c r="C17" s="5">
        <v>4.3</v>
      </c>
      <c r="D17" s="5"/>
      <c r="E17" s="8"/>
    </row>
    <row r="18" spans="1:5" ht="15">
      <c r="A18" s="19">
        <v>4</v>
      </c>
      <c r="B18" s="7" t="s">
        <v>30</v>
      </c>
      <c r="C18" s="5">
        <v>4.8</v>
      </c>
      <c r="D18" s="7"/>
      <c r="E18" s="8"/>
    </row>
    <row r="19" spans="1:5" ht="15">
      <c r="A19" s="19">
        <v>5</v>
      </c>
      <c r="B19" s="7" t="s">
        <v>31</v>
      </c>
      <c r="C19" s="5">
        <v>5.8</v>
      </c>
      <c r="D19" s="7"/>
      <c r="E19" s="8"/>
    </row>
    <row r="20" spans="1:5" ht="15">
      <c r="A20" s="19">
        <v>6</v>
      </c>
      <c r="B20" s="7" t="s">
        <v>32</v>
      </c>
      <c r="C20" s="5">
        <v>5.8</v>
      </c>
      <c r="D20" s="7"/>
      <c r="E20" s="8"/>
    </row>
    <row r="21" spans="1:5" ht="15">
      <c r="A21" s="19">
        <v>7</v>
      </c>
      <c r="B21" s="7" t="s">
        <v>33</v>
      </c>
      <c r="C21" s="5">
        <v>4</v>
      </c>
      <c r="D21" s="7"/>
      <c r="E21" s="8"/>
    </row>
    <row r="22" spans="1:5" ht="15">
      <c r="A22" s="19">
        <v>8</v>
      </c>
      <c r="B22" s="7" t="s">
        <v>34</v>
      </c>
      <c r="C22" s="5">
        <v>4.5</v>
      </c>
      <c r="D22" s="7"/>
      <c r="E22" s="8"/>
    </row>
    <row r="23" spans="1:5" ht="15">
      <c r="A23" s="19">
        <v>9</v>
      </c>
      <c r="B23" s="7" t="s">
        <v>35</v>
      </c>
      <c r="C23" s="5">
        <v>4.8</v>
      </c>
      <c r="D23" s="7"/>
      <c r="E23" s="8"/>
    </row>
    <row r="24" spans="1:5" ht="15">
      <c r="A24" s="19">
        <v>10</v>
      </c>
      <c r="B24" s="7" t="s">
        <v>36</v>
      </c>
      <c r="C24" s="5">
        <v>5.3</v>
      </c>
      <c r="D24" s="7"/>
      <c r="E24" s="8"/>
    </row>
    <row r="25" spans="1:5" ht="15">
      <c r="A25" s="19">
        <v>11</v>
      </c>
      <c r="B25" s="7" t="s">
        <v>37</v>
      </c>
      <c r="C25" s="5">
        <v>6.3</v>
      </c>
      <c r="D25" s="7"/>
      <c r="E25" s="8"/>
    </row>
    <row r="26" spans="1:5" ht="15">
      <c r="A26" s="19">
        <v>12</v>
      </c>
      <c r="B26" s="7" t="s">
        <v>38</v>
      </c>
      <c r="C26" s="5">
        <v>4.7</v>
      </c>
      <c r="D26" s="7"/>
      <c r="E26" s="8"/>
    </row>
    <row r="27" spans="1:5" ht="15">
      <c r="A27" s="19">
        <v>13</v>
      </c>
      <c r="B27" s="7" t="s">
        <v>39</v>
      </c>
      <c r="C27" s="5">
        <v>4.8</v>
      </c>
      <c r="D27" s="7"/>
      <c r="E27" s="8"/>
    </row>
    <row r="28" spans="1:5" ht="26">
      <c r="A28" s="19">
        <v>14</v>
      </c>
      <c r="B28" s="7" t="s">
        <v>40</v>
      </c>
      <c r="C28" s="5">
        <v>2.1</v>
      </c>
      <c r="D28" s="7"/>
      <c r="E28" s="8"/>
    </row>
    <row r="29" spans="1:5" ht="26">
      <c r="A29" s="19">
        <v>15</v>
      </c>
      <c r="B29" s="7" t="s">
        <v>41</v>
      </c>
      <c r="C29" s="5">
        <v>2.1</v>
      </c>
      <c r="D29" s="7"/>
      <c r="E29" s="8"/>
    </row>
    <row r="30" spans="1:5" ht="26">
      <c r="A30" s="19">
        <v>16</v>
      </c>
      <c r="B30" s="7" t="s">
        <v>42</v>
      </c>
      <c r="C30" s="5">
        <v>2.1</v>
      </c>
      <c r="D30" s="7"/>
      <c r="E30" s="8"/>
    </row>
    <row r="31" spans="1:5" ht="26">
      <c r="A31" s="19">
        <v>17</v>
      </c>
      <c r="B31" s="7" t="s">
        <v>43</v>
      </c>
      <c r="C31" s="5">
        <v>2.1</v>
      </c>
      <c r="D31" s="7"/>
      <c r="E31" s="8"/>
    </row>
    <row r="32" spans="1:5" ht="26">
      <c r="A32" s="19">
        <v>18</v>
      </c>
      <c r="B32" s="7" t="s">
        <v>44</v>
      </c>
      <c r="C32" s="5">
        <v>4.8</v>
      </c>
      <c r="D32" s="7"/>
      <c r="E32" s="8"/>
    </row>
    <row r="33" spans="1:5" ht="26">
      <c r="A33" s="19">
        <v>19</v>
      </c>
      <c r="B33" s="7" t="s">
        <v>45</v>
      </c>
      <c r="C33" s="5">
        <v>5.6</v>
      </c>
      <c r="D33" s="7"/>
      <c r="E33" s="8"/>
    </row>
    <row r="34" spans="1:5" ht="26">
      <c r="A34" s="19">
        <v>20</v>
      </c>
      <c r="B34" s="7" t="s">
        <v>46</v>
      </c>
      <c r="C34" s="5">
        <v>5.3</v>
      </c>
      <c r="D34" s="7"/>
      <c r="E34" s="8"/>
    </row>
    <row r="35" spans="1:5" ht="26">
      <c r="A35" s="19">
        <v>21</v>
      </c>
      <c r="B35" s="7" t="s">
        <v>47</v>
      </c>
      <c r="C35" s="5">
        <v>4.8</v>
      </c>
      <c r="D35" s="7"/>
      <c r="E35" s="8"/>
    </row>
    <row r="36" spans="1:5" ht="26">
      <c r="A36" s="19">
        <v>22</v>
      </c>
      <c r="B36" s="7" t="s">
        <v>48</v>
      </c>
      <c r="C36" s="5">
        <v>4.8</v>
      </c>
      <c r="D36" s="7"/>
      <c r="E36" s="8"/>
    </row>
    <row r="37" spans="1:5" ht="26">
      <c r="A37" s="19">
        <v>23</v>
      </c>
      <c r="B37" s="7" t="s">
        <v>49</v>
      </c>
      <c r="C37" s="5">
        <v>4.8</v>
      </c>
      <c r="D37" s="7"/>
      <c r="E37" s="8"/>
    </row>
    <row r="38" spans="1:5" ht="26">
      <c r="A38" s="19">
        <v>24</v>
      </c>
      <c r="B38" s="7" t="s">
        <v>50</v>
      </c>
      <c r="C38" s="5">
        <v>4.8</v>
      </c>
      <c r="D38" s="7"/>
      <c r="E38" s="8"/>
    </row>
    <row r="39" spans="1:5" ht="26">
      <c r="A39" s="19">
        <v>25</v>
      </c>
      <c r="B39" s="7" t="s">
        <v>51</v>
      </c>
      <c r="C39" s="5">
        <v>4.8</v>
      </c>
      <c r="D39" s="7"/>
      <c r="E39" s="8"/>
    </row>
    <row r="40" spans="1:5" ht="26">
      <c r="A40" s="19">
        <v>26</v>
      </c>
      <c r="B40" s="7" t="s">
        <v>52</v>
      </c>
      <c r="C40" s="5">
        <v>4.8</v>
      </c>
      <c r="D40" s="7"/>
      <c r="E40" s="8"/>
    </row>
    <row r="41" spans="1:5" ht="15">
      <c r="A41" s="19">
        <v>27</v>
      </c>
      <c r="B41" s="7" t="s">
        <v>53</v>
      </c>
      <c r="C41" s="5">
        <v>4.8</v>
      </c>
      <c r="D41" s="7"/>
      <c r="E41" s="8"/>
    </row>
    <row r="42" spans="1:5" ht="15">
      <c r="A42" s="19">
        <v>28</v>
      </c>
      <c r="B42" s="7" t="s">
        <v>54</v>
      </c>
      <c r="C42" s="5">
        <v>4.8</v>
      </c>
      <c r="D42" s="7"/>
      <c r="E42" s="8"/>
    </row>
    <row r="43" spans="1:5" ht="15">
      <c r="A43" s="19">
        <v>29</v>
      </c>
      <c r="B43" s="7" t="s">
        <v>55</v>
      </c>
      <c r="C43" s="5">
        <v>4.8</v>
      </c>
      <c r="D43" s="7"/>
      <c r="E43" s="8"/>
    </row>
    <row r="44" spans="1:5" ht="15">
      <c r="A44" s="19">
        <v>30</v>
      </c>
      <c r="B44" s="7" t="s">
        <v>56</v>
      </c>
      <c r="C44" s="5">
        <v>4.8</v>
      </c>
      <c r="D44" s="7"/>
      <c r="E44" s="8"/>
    </row>
    <row r="45" spans="1:5" ht="15">
      <c r="A45" s="19">
        <v>31</v>
      </c>
      <c r="B45" s="7" t="s">
        <v>57</v>
      </c>
      <c r="C45" s="5">
        <v>4.8</v>
      </c>
      <c r="D45" s="7"/>
      <c r="E45" s="8"/>
    </row>
    <row r="46" spans="1:5" ht="15">
      <c r="A46" s="27">
        <v>32</v>
      </c>
      <c r="B46" s="7" t="s">
        <v>124</v>
      </c>
      <c r="C46" s="28">
        <v>10.3</v>
      </c>
      <c r="D46" s="7"/>
      <c r="E46" s="8"/>
    </row>
    <row r="47" spans="1:5" ht="15">
      <c r="A47" s="27">
        <v>33</v>
      </c>
      <c r="B47" s="7" t="s">
        <v>115</v>
      </c>
      <c r="C47" s="28">
        <v>6.3</v>
      </c>
      <c r="D47" s="7"/>
      <c r="E47" s="8"/>
    </row>
    <row r="48" spans="1:5" ht="27" customHeight="1">
      <c r="A48" s="27">
        <v>34</v>
      </c>
      <c r="B48" s="7" t="s">
        <v>116</v>
      </c>
      <c r="C48" s="28">
        <v>6.3</v>
      </c>
      <c r="D48" s="7"/>
      <c r="E48" s="8"/>
    </row>
    <row r="49" spans="1:5" ht="27" customHeight="1">
      <c r="A49" s="27">
        <v>35</v>
      </c>
      <c r="B49" s="30" t="s">
        <v>117</v>
      </c>
      <c r="C49" s="28">
        <v>4.8</v>
      </c>
      <c r="D49" s="7"/>
      <c r="E49" s="8" t="s">
        <v>125</v>
      </c>
    </row>
    <row r="50" spans="1:5" ht="15">
      <c r="A50" s="27">
        <v>36</v>
      </c>
      <c r="B50" s="30" t="s">
        <v>122</v>
      </c>
      <c r="C50" s="28">
        <v>8.8000000000000007</v>
      </c>
      <c r="D50" s="7"/>
      <c r="E50" s="8"/>
    </row>
    <row r="51" spans="1:5">
      <c r="A51" s="23" t="s">
        <v>58</v>
      </c>
      <c r="B51" s="7"/>
      <c r="C51" s="15">
        <f>SUM(C15:C50)/22</f>
        <v>8.1181818181818191</v>
      </c>
      <c r="D51" s="15">
        <f>SUM(D15:D45)/22</f>
        <v>0</v>
      </c>
      <c r="E51" s="24"/>
    </row>
    <row r="52" spans="1:5">
      <c r="A52" s="25" t="s">
        <v>59</v>
      </c>
      <c r="B52" s="23"/>
      <c r="C52" s="25"/>
      <c r="D52" s="25"/>
      <c r="E52" s="26"/>
    </row>
    <row r="53" spans="1:5">
      <c r="B53" s="25"/>
    </row>
  </sheetData>
  <mergeCells count="13">
    <mergeCell ref="A11:E11"/>
    <mergeCell ref="B12:E12"/>
    <mergeCell ref="A13:E13"/>
    <mergeCell ref="B6:E6"/>
    <mergeCell ref="D7:E7"/>
    <mergeCell ref="B8:E8"/>
    <mergeCell ref="B9:E9"/>
    <mergeCell ref="B10:E10"/>
    <mergeCell ref="A1:E1"/>
    <mergeCell ref="A2:E2"/>
    <mergeCell ref="C3:D3"/>
    <mergeCell ref="C4:D4"/>
    <mergeCell ref="C5:D5"/>
  </mergeCells>
  <phoneticPr fontId="12" type="noConversion"/>
  <pageMargins left="0.55000000000000004" right="0.196527777777778" top="0.74791666666666701" bottom="0.74791666666666701" header="0.31388888888888899" footer="0.31388888888888899"/>
  <pageSetup paperSize="9" firstPageNumber="4294963191" orientation="portrait" useFirstPageNumber="1" horizontalDpi="300" verticalDpi="300" r:id="rId1"/>
  <headerFooter alignWithMargins="0">
    <oddHeader>&amp;L&amp;G&amp;R&amp;"宋体,加粗"
文档编号：&amp;K00+000P2015P00020-00-06-XXX</oddHeader>
    <oddFooter>&amp;C第 &amp;P 页，共 &amp;N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"/>
  <sheetViews>
    <sheetView zoomScale="85" zoomScaleNormal="85" workbookViewId="0">
      <pane xSplit="4" ySplit="2" topLeftCell="O3" activePane="bottomRight" state="frozen"/>
      <selection pane="topRight"/>
      <selection pane="bottomLeft"/>
      <selection pane="bottomRight" activeCell="S38" sqref="S3:S38"/>
    </sheetView>
  </sheetViews>
  <sheetFormatPr defaultColWidth="9" defaultRowHeight="14"/>
  <cols>
    <col min="3" max="3" width="33.453125" customWidth="1"/>
    <col min="4" max="4" width="61.08984375" customWidth="1"/>
    <col min="13" max="13" width="10.1796875" customWidth="1"/>
    <col min="14" max="14" width="10.453125" customWidth="1"/>
    <col min="15" max="15" width="11" customWidth="1"/>
  </cols>
  <sheetData>
    <row r="1" spans="1:25" ht="55" customHeight="1">
      <c r="A1" s="48" t="s">
        <v>22</v>
      </c>
      <c r="B1" s="53" t="s">
        <v>60</v>
      </c>
      <c r="C1" s="48" t="s">
        <v>61</v>
      </c>
      <c r="D1" s="48" t="s">
        <v>62</v>
      </c>
      <c r="E1" s="48" t="s">
        <v>63</v>
      </c>
      <c r="F1" s="48"/>
      <c r="G1" s="50" t="s">
        <v>64</v>
      </c>
      <c r="H1" s="52"/>
      <c r="I1" s="48" t="s">
        <v>65</v>
      </c>
      <c r="J1" s="48"/>
      <c r="K1" s="48"/>
      <c r="L1" s="48" t="s">
        <v>66</v>
      </c>
      <c r="M1" s="48"/>
      <c r="N1" s="50" t="s">
        <v>67</v>
      </c>
      <c r="O1" s="52"/>
      <c r="P1" s="50" t="s">
        <v>68</v>
      </c>
      <c r="Q1" s="51"/>
      <c r="R1" s="52"/>
      <c r="S1" s="48" t="s">
        <v>69</v>
      </c>
      <c r="W1" s="13"/>
      <c r="X1" s="13"/>
      <c r="Y1" s="13"/>
    </row>
    <row r="2" spans="1:25" ht="36" customHeight="1">
      <c r="A2" s="48"/>
      <c r="B2" s="54"/>
      <c r="C2" s="48"/>
      <c r="D2" s="48"/>
      <c r="E2" s="3" t="s">
        <v>70</v>
      </c>
      <c r="F2" s="3" t="s">
        <v>71</v>
      </c>
      <c r="G2" s="4" t="s">
        <v>72</v>
      </c>
      <c r="H2" s="4" t="s">
        <v>73</v>
      </c>
      <c r="I2" s="3" t="s">
        <v>74</v>
      </c>
      <c r="J2" s="3" t="s">
        <v>75</v>
      </c>
      <c r="K2" s="3" t="s">
        <v>76</v>
      </c>
      <c r="L2" s="3" t="s">
        <v>77</v>
      </c>
      <c r="M2" s="4" t="s">
        <v>78</v>
      </c>
      <c r="N2" s="4" t="s">
        <v>79</v>
      </c>
      <c r="O2" s="4" t="s">
        <v>80</v>
      </c>
      <c r="P2" s="4" t="s">
        <v>81</v>
      </c>
      <c r="Q2" s="4" t="s">
        <v>82</v>
      </c>
      <c r="R2" s="4" t="s">
        <v>83</v>
      </c>
      <c r="S2" s="49"/>
      <c r="T2" s="13"/>
      <c r="U2" s="13"/>
      <c r="V2" s="14"/>
      <c r="W2" s="13"/>
      <c r="X2" s="13"/>
      <c r="Y2" s="13"/>
    </row>
    <row r="3" spans="1:25" ht="27" customHeight="1">
      <c r="A3" s="5">
        <v>1</v>
      </c>
      <c r="B3" s="55"/>
      <c r="C3" s="7" t="s">
        <v>27</v>
      </c>
      <c r="D3" s="8" t="s">
        <v>84</v>
      </c>
      <c r="E3" s="7">
        <v>0.5</v>
      </c>
      <c r="F3" s="7">
        <v>0.3</v>
      </c>
      <c r="G3" s="7">
        <v>0</v>
      </c>
      <c r="H3" s="7">
        <v>0</v>
      </c>
      <c r="I3" s="5">
        <v>0</v>
      </c>
      <c r="J3" s="5">
        <v>0</v>
      </c>
      <c r="K3" s="5">
        <v>0.5</v>
      </c>
      <c r="L3" s="5">
        <v>0.5</v>
      </c>
      <c r="M3" s="5">
        <v>1</v>
      </c>
      <c r="N3" s="7">
        <v>0</v>
      </c>
      <c r="O3" s="7">
        <v>0</v>
      </c>
      <c r="P3" s="5">
        <v>0.5</v>
      </c>
      <c r="Q3" s="5">
        <v>0.5</v>
      </c>
      <c r="R3" s="5">
        <v>2</v>
      </c>
      <c r="S3" s="5">
        <f>SUM(E3:R3)</f>
        <v>5.8</v>
      </c>
    </row>
    <row r="4" spans="1:25" ht="15">
      <c r="A4" s="5">
        <v>2</v>
      </c>
      <c r="B4" s="55"/>
      <c r="C4" s="7" t="s">
        <v>28</v>
      </c>
      <c r="D4" s="8" t="s">
        <v>85</v>
      </c>
      <c r="E4" s="7">
        <v>0.5</v>
      </c>
      <c r="F4" s="7">
        <v>0.3</v>
      </c>
      <c r="G4" s="7">
        <v>0</v>
      </c>
      <c r="H4" s="7">
        <v>0</v>
      </c>
      <c r="I4" s="5">
        <v>0</v>
      </c>
      <c r="J4" s="5">
        <v>0</v>
      </c>
      <c r="K4" s="5">
        <v>0.5</v>
      </c>
      <c r="L4" s="5">
        <v>0.5</v>
      </c>
      <c r="M4" s="5">
        <v>0.5</v>
      </c>
      <c r="N4" s="7">
        <v>0</v>
      </c>
      <c r="O4" s="7">
        <v>0</v>
      </c>
      <c r="P4" s="5">
        <v>0.5</v>
      </c>
      <c r="Q4" s="5">
        <v>0.5</v>
      </c>
      <c r="R4" s="5">
        <v>1</v>
      </c>
      <c r="S4" s="5">
        <f>SUM(E4:R4)</f>
        <v>4.3</v>
      </c>
    </row>
    <row r="5" spans="1:25" ht="15">
      <c r="A5" s="5">
        <v>3</v>
      </c>
      <c r="B5" s="55"/>
      <c r="C5" s="7" t="s">
        <v>29</v>
      </c>
      <c r="D5" s="8" t="s">
        <v>86</v>
      </c>
      <c r="E5" s="7">
        <v>0.5</v>
      </c>
      <c r="F5" s="7">
        <v>0.3</v>
      </c>
      <c r="G5" s="7">
        <v>0</v>
      </c>
      <c r="H5" s="7">
        <v>0</v>
      </c>
      <c r="I5" s="5">
        <v>0</v>
      </c>
      <c r="J5" s="5">
        <v>0</v>
      </c>
      <c r="K5" s="5">
        <v>0.5</v>
      </c>
      <c r="L5" s="5">
        <v>0.5</v>
      </c>
      <c r="M5" s="5">
        <v>0.5</v>
      </c>
      <c r="N5" s="7">
        <v>0</v>
      </c>
      <c r="O5" s="7">
        <v>0</v>
      </c>
      <c r="P5" s="5">
        <v>0.5</v>
      </c>
      <c r="Q5" s="5">
        <v>0.5</v>
      </c>
      <c r="R5" s="5">
        <v>1</v>
      </c>
      <c r="S5" s="5">
        <f t="shared" ref="S5:S12" si="0">SUM(E5:R5)</f>
        <v>4.3</v>
      </c>
    </row>
    <row r="6" spans="1:25" ht="15">
      <c r="A6" s="5">
        <v>4</v>
      </c>
      <c r="B6" s="55"/>
      <c r="C6" s="7" t="s">
        <v>30</v>
      </c>
      <c r="D6" s="8" t="s">
        <v>87</v>
      </c>
      <c r="E6" s="7">
        <v>0.5</v>
      </c>
      <c r="F6" s="7">
        <v>0.3</v>
      </c>
      <c r="G6" s="7">
        <v>0</v>
      </c>
      <c r="H6" s="7">
        <v>0</v>
      </c>
      <c r="I6" s="5">
        <v>0</v>
      </c>
      <c r="J6" s="5">
        <v>0</v>
      </c>
      <c r="K6" s="5">
        <v>0.5</v>
      </c>
      <c r="L6" s="5">
        <v>0.5</v>
      </c>
      <c r="M6" s="5">
        <v>0.5</v>
      </c>
      <c r="N6" s="7">
        <v>0.5</v>
      </c>
      <c r="O6" s="7">
        <v>0</v>
      </c>
      <c r="P6" s="5">
        <v>0.5</v>
      </c>
      <c r="Q6" s="5">
        <v>0.5</v>
      </c>
      <c r="R6" s="5">
        <v>1</v>
      </c>
      <c r="S6" s="5">
        <f t="shared" si="0"/>
        <v>4.8</v>
      </c>
    </row>
    <row r="7" spans="1:25" ht="15">
      <c r="A7" s="5">
        <v>5</v>
      </c>
      <c r="B7" s="55"/>
      <c r="C7" s="7" t="s">
        <v>31</v>
      </c>
      <c r="D7" s="8" t="s">
        <v>88</v>
      </c>
      <c r="E7" s="7">
        <v>0.5</v>
      </c>
      <c r="F7" s="7">
        <v>0.3</v>
      </c>
      <c r="G7" s="7">
        <v>0</v>
      </c>
      <c r="H7" s="7">
        <v>0</v>
      </c>
      <c r="I7" s="5">
        <v>0</v>
      </c>
      <c r="J7" s="5">
        <v>0</v>
      </c>
      <c r="K7" s="5">
        <v>0.5</v>
      </c>
      <c r="L7" s="5">
        <v>0.5</v>
      </c>
      <c r="M7" s="5">
        <v>0.5</v>
      </c>
      <c r="N7" s="7">
        <v>0.5</v>
      </c>
      <c r="O7" s="7">
        <v>0</v>
      </c>
      <c r="P7" s="5">
        <v>0.5</v>
      </c>
      <c r="Q7" s="5">
        <v>0.5</v>
      </c>
      <c r="R7" s="5">
        <v>2</v>
      </c>
      <c r="S7" s="5">
        <f t="shared" si="0"/>
        <v>5.8</v>
      </c>
    </row>
    <row r="8" spans="1:25" ht="15">
      <c r="A8" s="5">
        <v>6</v>
      </c>
      <c r="B8" s="55"/>
      <c r="C8" s="7" t="s">
        <v>32</v>
      </c>
      <c r="D8" s="8" t="s">
        <v>89</v>
      </c>
      <c r="E8" s="7">
        <v>0.5</v>
      </c>
      <c r="F8" s="7">
        <v>0.3</v>
      </c>
      <c r="G8" s="7">
        <v>0</v>
      </c>
      <c r="H8" s="7">
        <v>0</v>
      </c>
      <c r="I8" s="5">
        <v>0</v>
      </c>
      <c r="J8" s="5">
        <v>0</v>
      </c>
      <c r="K8" s="5">
        <v>0.5</v>
      </c>
      <c r="L8" s="5">
        <v>0.5</v>
      </c>
      <c r="M8" s="5">
        <v>0.5</v>
      </c>
      <c r="N8" s="7">
        <v>0.5</v>
      </c>
      <c r="O8" s="7">
        <v>0</v>
      </c>
      <c r="P8" s="5">
        <v>0.5</v>
      </c>
      <c r="Q8" s="5">
        <v>0.5</v>
      </c>
      <c r="R8" s="5">
        <v>2</v>
      </c>
      <c r="S8" s="5">
        <f t="shared" si="0"/>
        <v>5.8</v>
      </c>
    </row>
    <row r="9" spans="1:25" ht="15">
      <c r="A9" s="5">
        <v>7</v>
      </c>
      <c r="B9" s="55"/>
      <c r="C9" s="7" t="s">
        <v>33</v>
      </c>
      <c r="D9" s="8" t="s">
        <v>90</v>
      </c>
      <c r="E9" s="7">
        <v>0.5</v>
      </c>
      <c r="F9" s="7">
        <v>0.3</v>
      </c>
      <c r="G9" s="7">
        <v>0</v>
      </c>
      <c r="H9" s="7">
        <v>0</v>
      </c>
      <c r="I9" s="5">
        <v>0</v>
      </c>
      <c r="J9" s="5">
        <v>0</v>
      </c>
      <c r="K9" s="5">
        <v>0.2</v>
      </c>
      <c r="L9" s="5">
        <v>0.5</v>
      </c>
      <c r="M9" s="5">
        <v>0.5</v>
      </c>
      <c r="N9" s="7">
        <v>0</v>
      </c>
      <c r="O9" s="7">
        <v>0</v>
      </c>
      <c r="P9" s="5">
        <v>0.5</v>
      </c>
      <c r="Q9" s="5">
        <v>0.5</v>
      </c>
      <c r="R9" s="5">
        <v>1</v>
      </c>
      <c r="S9" s="5">
        <f t="shared" si="0"/>
        <v>4</v>
      </c>
    </row>
    <row r="10" spans="1:25" ht="15">
      <c r="A10" s="5">
        <v>8</v>
      </c>
      <c r="B10" s="55"/>
      <c r="C10" s="7" t="s">
        <v>34</v>
      </c>
      <c r="D10" s="8" t="s">
        <v>91</v>
      </c>
      <c r="E10" s="7">
        <v>0.5</v>
      </c>
      <c r="F10" s="7">
        <v>0.5</v>
      </c>
      <c r="G10" s="7">
        <v>0</v>
      </c>
      <c r="H10" s="7">
        <v>0</v>
      </c>
      <c r="I10" s="5">
        <v>0</v>
      </c>
      <c r="J10" s="5">
        <v>0</v>
      </c>
      <c r="K10" s="5">
        <v>1</v>
      </c>
      <c r="L10" s="7">
        <v>0</v>
      </c>
      <c r="M10" s="5">
        <v>0.5</v>
      </c>
      <c r="N10" s="7">
        <v>0</v>
      </c>
      <c r="O10" s="7">
        <v>0</v>
      </c>
      <c r="P10" s="5">
        <v>0.5</v>
      </c>
      <c r="Q10" s="5">
        <v>0.5</v>
      </c>
      <c r="R10" s="5">
        <v>1</v>
      </c>
      <c r="S10" s="5">
        <f t="shared" si="0"/>
        <v>4.5</v>
      </c>
    </row>
    <row r="11" spans="1:25" ht="15">
      <c r="A11" s="5">
        <v>9</v>
      </c>
      <c r="B11" s="55"/>
      <c r="C11" s="7" t="s">
        <v>35</v>
      </c>
      <c r="D11" s="8" t="s">
        <v>92</v>
      </c>
      <c r="E11" s="7">
        <v>0.5</v>
      </c>
      <c r="F11" s="7">
        <v>0.3</v>
      </c>
      <c r="G11" s="7">
        <v>0</v>
      </c>
      <c r="H11" s="7">
        <v>0</v>
      </c>
      <c r="I11" s="5">
        <v>0</v>
      </c>
      <c r="J11" s="5">
        <v>0</v>
      </c>
      <c r="K11" s="5">
        <v>0.5</v>
      </c>
      <c r="L11" s="5">
        <v>0.5</v>
      </c>
      <c r="M11" s="7">
        <v>1</v>
      </c>
      <c r="N11" s="7">
        <v>0</v>
      </c>
      <c r="O11" s="7">
        <v>0</v>
      </c>
      <c r="P11" s="5">
        <v>0.5</v>
      </c>
      <c r="Q11" s="5">
        <v>0.5</v>
      </c>
      <c r="R11" s="5">
        <v>1</v>
      </c>
      <c r="S11" s="5">
        <f t="shared" si="0"/>
        <v>4.8</v>
      </c>
    </row>
    <row r="12" spans="1:25" ht="30">
      <c r="A12" s="5">
        <v>10</v>
      </c>
      <c r="B12" s="55"/>
      <c r="C12" s="7" t="s">
        <v>36</v>
      </c>
      <c r="D12" s="8" t="s">
        <v>93</v>
      </c>
      <c r="E12" s="7">
        <v>0.5</v>
      </c>
      <c r="F12" s="7">
        <v>0.3</v>
      </c>
      <c r="G12" s="7">
        <v>0</v>
      </c>
      <c r="H12" s="7">
        <v>0</v>
      </c>
      <c r="I12" s="5">
        <v>0</v>
      </c>
      <c r="J12" s="5">
        <v>0</v>
      </c>
      <c r="K12" s="5">
        <v>0.5</v>
      </c>
      <c r="L12" s="5">
        <v>1</v>
      </c>
      <c r="M12" s="7">
        <v>1</v>
      </c>
      <c r="N12" s="7">
        <v>0</v>
      </c>
      <c r="O12" s="7">
        <v>0</v>
      </c>
      <c r="P12" s="5">
        <v>0.5</v>
      </c>
      <c r="Q12" s="5">
        <v>0.5</v>
      </c>
      <c r="R12" s="5">
        <v>1</v>
      </c>
      <c r="S12" s="5">
        <f t="shared" si="0"/>
        <v>5.3</v>
      </c>
    </row>
    <row r="13" spans="1:25" ht="15">
      <c r="A13" s="5">
        <v>11</v>
      </c>
      <c r="B13" s="55"/>
      <c r="C13" s="7" t="s">
        <v>37</v>
      </c>
      <c r="D13" s="8" t="s">
        <v>94</v>
      </c>
      <c r="E13" s="7">
        <v>0.5</v>
      </c>
      <c r="F13" s="7">
        <v>0.3</v>
      </c>
      <c r="G13" s="7">
        <v>0</v>
      </c>
      <c r="H13" s="7">
        <v>0</v>
      </c>
      <c r="I13" s="5">
        <v>0</v>
      </c>
      <c r="J13" s="5">
        <v>0</v>
      </c>
      <c r="K13" s="5">
        <v>0.5</v>
      </c>
      <c r="L13" s="5">
        <v>0.5</v>
      </c>
      <c r="M13" s="7">
        <v>1</v>
      </c>
      <c r="N13" s="7">
        <v>0.5</v>
      </c>
      <c r="O13" s="7">
        <v>0</v>
      </c>
      <c r="P13" s="5">
        <v>0.5</v>
      </c>
      <c r="Q13" s="5">
        <v>0.5</v>
      </c>
      <c r="R13" s="5">
        <v>2</v>
      </c>
      <c r="S13" s="5">
        <f t="shared" ref="S13:S20" si="1">SUM(E13:R13)</f>
        <v>6.3</v>
      </c>
    </row>
    <row r="14" spans="1:25" ht="15">
      <c r="A14" s="5">
        <v>12</v>
      </c>
      <c r="B14" s="55"/>
      <c r="C14" s="7" t="s">
        <v>38</v>
      </c>
      <c r="D14" s="8" t="s">
        <v>95</v>
      </c>
      <c r="E14" s="7">
        <v>0.5</v>
      </c>
      <c r="F14" s="7">
        <v>0.3</v>
      </c>
      <c r="G14" s="7">
        <v>0</v>
      </c>
      <c r="H14" s="7">
        <v>0</v>
      </c>
      <c r="I14" s="5">
        <v>0</v>
      </c>
      <c r="J14" s="5">
        <v>0</v>
      </c>
      <c r="K14" s="5">
        <v>0.5</v>
      </c>
      <c r="L14" s="5">
        <v>0.2</v>
      </c>
      <c r="M14" s="5">
        <v>0.2</v>
      </c>
      <c r="N14" s="7">
        <v>0</v>
      </c>
      <c r="O14" s="7">
        <v>0</v>
      </c>
      <c r="P14" s="5">
        <v>0.5</v>
      </c>
      <c r="Q14" s="5">
        <v>0.5</v>
      </c>
      <c r="R14" s="5">
        <v>2</v>
      </c>
      <c r="S14" s="5">
        <f t="shared" si="1"/>
        <v>4.7</v>
      </c>
    </row>
    <row r="15" spans="1:25" ht="15">
      <c r="A15" s="5">
        <v>13</v>
      </c>
      <c r="B15" s="55"/>
      <c r="C15" s="7" t="s">
        <v>39</v>
      </c>
      <c r="D15" s="8" t="s">
        <v>96</v>
      </c>
      <c r="E15" s="7">
        <v>0.5</v>
      </c>
      <c r="F15" s="7">
        <v>0.3</v>
      </c>
      <c r="G15" s="7">
        <v>0</v>
      </c>
      <c r="H15" s="7">
        <v>0</v>
      </c>
      <c r="I15" s="5">
        <v>0</v>
      </c>
      <c r="J15" s="5">
        <v>0</v>
      </c>
      <c r="K15" s="5">
        <v>0.5</v>
      </c>
      <c r="L15" s="5">
        <v>0.5</v>
      </c>
      <c r="M15" s="5">
        <v>0.5</v>
      </c>
      <c r="N15" s="7">
        <v>0.5</v>
      </c>
      <c r="O15" s="7">
        <v>0</v>
      </c>
      <c r="P15" s="5">
        <v>0.5</v>
      </c>
      <c r="Q15" s="5">
        <v>0.5</v>
      </c>
      <c r="R15" s="5">
        <v>1</v>
      </c>
      <c r="S15" s="5">
        <f t="shared" si="1"/>
        <v>4.8</v>
      </c>
    </row>
    <row r="16" spans="1:25" ht="26">
      <c r="A16" s="5">
        <v>14</v>
      </c>
      <c r="B16" s="55"/>
      <c r="C16" s="7" t="s">
        <v>40</v>
      </c>
      <c r="D16" s="8" t="s">
        <v>97</v>
      </c>
      <c r="E16" s="7">
        <v>0</v>
      </c>
      <c r="F16" s="7">
        <v>0</v>
      </c>
      <c r="G16" s="7">
        <v>0</v>
      </c>
      <c r="H16" s="7">
        <v>0</v>
      </c>
      <c r="I16" s="5">
        <v>0</v>
      </c>
      <c r="J16" s="5">
        <v>0</v>
      </c>
      <c r="K16" s="5">
        <v>0.2</v>
      </c>
      <c r="L16" s="5">
        <v>0.2</v>
      </c>
      <c r="M16" s="5">
        <v>0.2</v>
      </c>
      <c r="N16" s="7">
        <v>0</v>
      </c>
      <c r="O16" s="7">
        <v>0</v>
      </c>
      <c r="P16" s="5">
        <v>0.5</v>
      </c>
      <c r="Q16" s="5">
        <v>0.5</v>
      </c>
      <c r="R16" s="5">
        <v>0.5</v>
      </c>
      <c r="S16" s="5">
        <f t="shared" si="1"/>
        <v>2.1</v>
      </c>
    </row>
    <row r="17" spans="1:19" ht="26">
      <c r="A17" s="5">
        <v>15</v>
      </c>
      <c r="B17" s="55"/>
      <c r="C17" s="7" t="s">
        <v>41</v>
      </c>
      <c r="D17" s="8" t="s">
        <v>98</v>
      </c>
      <c r="E17" s="7">
        <v>0</v>
      </c>
      <c r="F17" s="7">
        <v>0</v>
      </c>
      <c r="G17" s="7">
        <v>0</v>
      </c>
      <c r="H17" s="7">
        <v>0</v>
      </c>
      <c r="I17" s="5">
        <v>0</v>
      </c>
      <c r="J17" s="5">
        <v>0</v>
      </c>
      <c r="K17" s="5">
        <v>0.2</v>
      </c>
      <c r="L17" s="5">
        <v>0.2</v>
      </c>
      <c r="M17" s="5">
        <v>0.2</v>
      </c>
      <c r="N17" s="7">
        <v>0</v>
      </c>
      <c r="O17" s="7">
        <v>0</v>
      </c>
      <c r="P17" s="5">
        <v>0.5</v>
      </c>
      <c r="Q17" s="5">
        <v>0.5</v>
      </c>
      <c r="R17" s="5">
        <v>0.5</v>
      </c>
      <c r="S17" s="5">
        <f t="shared" si="1"/>
        <v>2.1</v>
      </c>
    </row>
    <row r="18" spans="1:19" ht="26">
      <c r="A18" s="5">
        <v>16</v>
      </c>
      <c r="B18" s="55"/>
      <c r="C18" s="7" t="s">
        <v>42</v>
      </c>
      <c r="D18" s="8" t="s">
        <v>99</v>
      </c>
      <c r="E18" s="7">
        <v>0</v>
      </c>
      <c r="F18" s="7">
        <v>0</v>
      </c>
      <c r="G18" s="7">
        <v>0</v>
      </c>
      <c r="H18" s="7">
        <v>0</v>
      </c>
      <c r="I18" s="5">
        <v>0</v>
      </c>
      <c r="J18" s="5">
        <v>0</v>
      </c>
      <c r="K18" s="5">
        <v>0.2</v>
      </c>
      <c r="L18" s="5">
        <v>0.2</v>
      </c>
      <c r="M18" s="5">
        <v>0.2</v>
      </c>
      <c r="N18" s="7">
        <v>0</v>
      </c>
      <c r="O18" s="7">
        <v>0</v>
      </c>
      <c r="P18" s="5">
        <v>0.5</v>
      </c>
      <c r="Q18" s="5">
        <v>0.5</v>
      </c>
      <c r="R18" s="5">
        <v>0.5</v>
      </c>
      <c r="S18" s="5">
        <f t="shared" si="1"/>
        <v>2.1</v>
      </c>
    </row>
    <row r="19" spans="1:19" ht="26">
      <c r="A19" s="5">
        <v>17</v>
      </c>
      <c r="B19" s="55"/>
      <c r="C19" s="7" t="s">
        <v>43</v>
      </c>
      <c r="D19" s="8" t="s">
        <v>100</v>
      </c>
      <c r="E19" s="7">
        <v>0</v>
      </c>
      <c r="F19" s="7">
        <v>0</v>
      </c>
      <c r="G19" s="7">
        <v>0</v>
      </c>
      <c r="H19" s="7">
        <v>0</v>
      </c>
      <c r="I19" s="5">
        <v>0</v>
      </c>
      <c r="J19" s="5">
        <v>0</v>
      </c>
      <c r="K19" s="5">
        <v>0.2</v>
      </c>
      <c r="L19" s="5">
        <v>0.2</v>
      </c>
      <c r="M19" s="5">
        <v>0.2</v>
      </c>
      <c r="N19" s="7">
        <v>0</v>
      </c>
      <c r="O19" s="7">
        <v>0</v>
      </c>
      <c r="P19" s="5">
        <v>0.5</v>
      </c>
      <c r="Q19" s="5">
        <v>0.5</v>
      </c>
      <c r="R19" s="5">
        <v>0.5</v>
      </c>
      <c r="S19" s="5">
        <f t="shared" si="1"/>
        <v>2.1</v>
      </c>
    </row>
    <row r="20" spans="1:19" ht="26">
      <c r="A20" s="5">
        <v>18</v>
      </c>
      <c r="B20" s="55"/>
      <c r="C20" s="7" t="s">
        <v>44</v>
      </c>
      <c r="D20" s="8" t="s">
        <v>101</v>
      </c>
      <c r="E20" s="7">
        <v>0.5</v>
      </c>
      <c r="F20" s="7">
        <v>0.3</v>
      </c>
      <c r="G20" s="7">
        <v>0</v>
      </c>
      <c r="H20" s="7">
        <v>0</v>
      </c>
      <c r="I20" s="5">
        <v>0</v>
      </c>
      <c r="J20" s="5">
        <v>0</v>
      </c>
      <c r="K20" s="5">
        <v>0.5</v>
      </c>
      <c r="L20" s="5">
        <v>0.5</v>
      </c>
      <c r="M20" s="5">
        <v>0.5</v>
      </c>
      <c r="N20" s="7">
        <v>0.5</v>
      </c>
      <c r="O20" s="7">
        <v>0</v>
      </c>
      <c r="P20" s="5">
        <v>0.5</v>
      </c>
      <c r="Q20" s="5">
        <v>0.5</v>
      </c>
      <c r="R20" s="5">
        <v>1</v>
      </c>
      <c r="S20" s="5">
        <f t="shared" si="1"/>
        <v>4.8</v>
      </c>
    </row>
    <row r="21" spans="1:19" ht="26">
      <c r="A21" s="5">
        <v>19</v>
      </c>
      <c r="B21" s="55"/>
      <c r="C21" s="7" t="s">
        <v>45</v>
      </c>
      <c r="D21" s="8" t="s">
        <v>102</v>
      </c>
      <c r="E21" s="7">
        <v>0.5</v>
      </c>
      <c r="F21" s="7">
        <v>0.3</v>
      </c>
      <c r="G21" s="7">
        <v>0</v>
      </c>
      <c r="H21" s="7">
        <v>0</v>
      </c>
      <c r="I21" s="5">
        <v>0</v>
      </c>
      <c r="J21" s="5">
        <v>0</v>
      </c>
      <c r="K21" s="5">
        <v>0.8</v>
      </c>
      <c r="L21" s="5">
        <v>1</v>
      </c>
      <c r="M21" s="5">
        <v>0.5</v>
      </c>
      <c r="N21" s="7">
        <v>0.5</v>
      </c>
      <c r="O21" s="7">
        <v>0</v>
      </c>
      <c r="P21" s="5">
        <v>0.5</v>
      </c>
      <c r="Q21" s="5">
        <v>0.5</v>
      </c>
      <c r="R21" s="5">
        <v>1</v>
      </c>
      <c r="S21" s="5">
        <f t="shared" ref="S21:S29" si="2">SUM(E21:R21)</f>
        <v>5.6</v>
      </c>
    </row>
    <row r="22" spans="1:19" ht="26">
      <c r="A22" s="5">
        <v>20</v>
      </c>
      <c r="B22" s="55"/>
      <c r="C22" s="7" t="s">
        <v>46</v>
      </c>
      <c r="D22" s="8" t="s">
        <v>103</v>
      </c>
      <c r="E22" s="7">
        <v>0.5</v>
      </c>
      <c r="F22" s="7">
        <v>0.3</v>
      </c>
      <c r="G22" s="7">
        <v>0</v>
      </c>
      <c r="H22" s="7">
        <v>0</v>
      </c>
      <c r="I22" s="5">
        <v>0</v>
      </c>
      <c r="J22" s="5">
        <v>0</v>
      </c>
      <c r="K22" s="5">
        <v>0.5</v>
      </c>
      <c r="L22" s="5">
        <v>1</v>
      </c>
      <c r="M22" s="5">
        <v>0.5</v>
      </c>
      <c r="N22" s="7">
        <v>0.5</v>
      </c>
      <c r="O22" s="7">
        <v>0</v>
      </c>
      <c r="P22" s="5">
        <v>0.5</v>
      </c>
      <c r="Q22" s="5">
        <v>0.5</v>
      </c>
      <c r="R22" s="5">
        <v>1</v>
      </c>
      <c r="S22" s="5">
        <f t="shared" si="2"/>
        <v>5.3</v>
      </c>
    </row>
    <row r="23" spans="1:19" ht="26">
      <c r="A23" s="5">
        <v>21</v>
      </c>
      <c r="B23" s="55"/>
      <c r="C23" s="7" t="s">
        <v>47</v>
      </c>
      <c r="D23" s="8" t="s">
        <v>104</v>
      </c>
      <c r="E23" s="7">
        <v>0.5</v>
      </c>
      <c r="F23" s="7">
        <v>0.3</v>
      </c>
      <c r="G23" s="7">
        <v>0</v>
      </c>
      <c r="H23" s="7">
        <v>0</v>
      </c>
      <c r="I23" s="5">
        <v>0</v>
      </c>
      <c r="J23" s="5">
        <v>0</v>
      </c>
      <c r="K23" s="5">
        <v>0.5</v>
      </c>
      <c r="L23" s="5">
        <v>0.5</v>
      </c>
      <c r="M23" s="5">
        <v>0.5</v>
      </c>
      <c r="N23" s="7">
        <v>0.5</v>
      </c>
      <c r="O23" s="7">
        <v>0</v>
      </c>
      <c r="P23" s="5">
        <v>0.5</v>
      </c>
      <c r="Q23" s="5">
        <v>0.5</v>
      </c>
      <c r="R23" s="5">
        <v>1</v>
      </c>
      <c r="S23" s="5">
        <f t="shared" si="2"/>
        <v>4.8</v>
      </c>
    </row>
    <row r="24" spans="1:19" ht="26">
      <c r="A24" s="5">
        <v>22</v>
      </c>
      <c r="B24" s="55"/>
      <c r="C24" s="7" t="s">
        <v>48</v>
      </c>
      <c r="D24" s="8" t="s">
        <v>105</v>
      </c>
      <c r="E24" s="7">
        <v>0.5</v>
      </c>
      <c r="F24" s="7">
        <v>0.3</v>
      </c>
      <c r="G24" s="7">
        <v>0</v>
      </c>
      <c r="H24" s="7">
        <v>0</v>
      </c>
      <c r="I24" s="5">
        <v>0</v>
      </c>
      <c r="J24" s="5">
        <v>0</v>
      </c>
      <c r="K24" s="5">
        <v>0.5</v>
      </c>
      <c r="L24" s="5">
        <v>0.5</v>
      </c>
      <c r="M24" s="5">
        <v>0.5</v>
      </c>
      <c r="N24" s="7">
        <v>0.5</v>
      </c>
      <c r="O24" s="7">
        <v>0</v>
      </c>
      <c r="P24" s="5">
        <v>0.5</v>
      </c>
      <c r="Q24" s="5">
        <v>0.5</v>
      </c>
      <c r="R24" s="5">
        <v>1</v>
      </c>
      <c r="S24" s="5">
        <f t="shared" si="2"/>
        <v>4.8</v>
      </c>
    </row>
    <row r="25" spans="1:19" ht="26">
      <c r="A25" s="5">
        <v>23</v>
      </c>
      <c r="B25" s="55"/>
      <c r="C25" s="7" t="s">
        <v>49</v>
      </c>
      <c r="D25" s="8" t="s">
        <v>106</v>
      </c>
      <c r="E25" s="7">
        <v>0.5</v>
      </c>
      <c r="F25" s="7">
        <v>0.3</v>
      </c>
      <c r="G25" s="7">
        <v>0</v>
      </c>
      <c r="H25" s="7">
        <v>0</v>
      </c>
      <c r="I25" s="5">
        <v>0</v>
      </c>
      <c r="J25" s="5">
        <v>0</v>
      </c>
      <c r="K25" s="5">
        <v>0.5</v>
      </c>
      <c r="L25" s="5">
        <v>0.5</v>
      </c>
      <c r="M25" s="5">
        <v>0.5</v>
      </c>
      <c r="N25" s="7">
        <v>0.5</v>
      </c>
      <c r="O25" s="7">
        <v>0</v>
      </c>
      <c r="P25" s="5">
        <v>0.5</v>
      </c>
      <c r="Q25" s="5">
        <v>0.5</v>
      </c>
      <c r="R25" s="5">
        <v>1</v>
      </c>
      <c r="S25" s="5">
        <f t="shared" si="2"/>
        <v>4.8</v>
      </c>
    </row>
    <row r="26" spans="1:19" ht="26">
      <c r="A26" s="5">
        <v>24</v>
      </c>
      <c r="B26" s="55"/>
      <c r="C26" s="7" t="s">
        <v>50</v>
      </c>
      <c r="D26" s="8" t="s">
        <v>107</v>
      </c>
      <c r="E26" s="7">
        <v>0.5</v>
      </c>
      <c r="F26" s="7">
        <v>0.3</v>
      </c>
      <c r="G26" s="7">
        <v>0</v>
      </c>
      <c r="H26" s="7">
        <v>0</v>
      </c>
      <c r="I26" s="5">
        <v>0</v>
      </c>
      <c r="J26" s="5">
        <v>0</v>
      </c>
      <c r="K26" s="5">
        <v>0.5</v>
      </c>
      <c r="L26" s="5">
        <v>0.5</v>
      </c>
      <c r="M26" s="5">
        <v>0.5</v>
      </c>
      <c r="N26" s="7">
        <v>0.5</v>
      </c>
      <c r="O26" s="7">
        <v>0</v>
      </c>
      <c r="P26" s="5">
        <v>0.5</v>
      </c>
      <c r="Q26" s="5">
        <v>0.5</v>
      </c>
      <c r="R26" s="5">
        <v>1</v>
      </c>
      <c r="S26" s="5">
        <f t="shared" si="2"/>
        <v>4.8</v>
      </c>
    </row>
    <row r="27" spans="1:19" ht="26">
      <c r="A27" s="5">
        <v>25</v>
      </c>
      <c r="B27" s="55"/>
      <c r="C27" s="7" t="s">
        <v>51</v>
      </c>
      <c r="D27" s="8" t="s">
        <v>108</v>
      </c>
      <c r="E27" s="7">
        <v>0.5</v>
      </c>
      <c r="F27" s="7">
        <v>0.3</v>
      </c>
      <c r="G27" s="7">
        <v>0</v>
      </c>
      <c r="H27" s="7">
        <v>0</v>
      </c>
      <c r="I27" s="5">
        <v>0</v>
      </c>
      <c r="J27" s="5">
        <v>0</v>
      </c>
      <c r="K27" s="5">
        <v>0.5</v>
      </c>
      <c r="L27" s="5">
        <v>0.5</v>
      </c>
      <c r="M27" s="5">
        <v>0.5</v>
      </c>
      <c r="N27" s="7">
        <v>0.5</v>
      </c>
      <c r="O27" s="7">
        <v>0</v>
      </c>
      <c r="P27" s="5">
        <v>0.5</v>
      </c>
      <c r="Q27" s="5">
        <v>0.5</v>
      </c>
      <c r="R27" s="5">
        <v>1</v>
      </c>
      <c r="S27" s="5">
        <f t="shared" si="2"/>
        <v>4.8</v>
      </c>
    </row>
    <row r="28" spans="1:19" ht="26">
      <c r="A28" s="5">
        <v>26</v>
      </c>
      <c r="B28" s="55"/>
      <c r="C28" s="7" t="s">
        <v>52</v>
      </c>
      <c r="D28" s="8" t="s">
        <v>109</v>
      </c>
      <c r="E28" s="7">
        <v>0.5</v>
      </c>
      <c r="F28" s="7">
        <v>0.3</v>
      </c>
      <c r="G28" s="7">
        <v>0</v>
      </c>
      <c r="H28" s="7">
        <v>0</v>
      </c>
      <c r="I28" s="5">
        <v>0</v>
      </c>
      <c r="J28" s="5">
        <v>0</v>
      </c>
      <c r="K28" s="5">
        <v>0.5</v>
      </c>
      <c r="L28" s="5">
        <v>0.5</v>
      </c>
      <c r="M28" s="5">
        <v>0.5</v>
      </c>
      <c r="N28" s="7">
        <v>0.5</v>
      </c>
      <c r="O28" s="7">
        <v>0</v>
      </c>
      <c r="P28" s="5">
        <v>0.5</v>
      </c>
      <c r="Q28" s="5">
        <v>0.5</v>
      </c>
      <c r="R28" s="5">
        <v>1</v>
      </c>
      <c r="S28" s="5">
        <f t="shared" si="2"/>
        <v>4.8</v>
      </c>
    </row>
    <row r="29" spans="1:19" ht="15">
      <c r="A29" s="5">
        <v>27</v>
      </c>
      <c r="B29" s="55"/>
      <c r="C29" s="7" t="s">
        <v>53</v>
      </c>
      <c r="D29" s="8" t="s">
        <v>110</v>
      </c>
      <c r="E29" s="7">
        <v>0.5</v>
      </c>
      <c r="F29" s="7">
        <v>0.3</v>
      </c>
      <c r="G29" s="7">
        <v>0</v>
      </c>
      <c r="H29" s="7">
        <v>0</v>
      </c>
      <c r="I29" s="5">
        <v>0</v>
      </c>
      <c r="J29" s="5">
        <v>0</v>
      </c>
      <c r="K29" s="5">
        <v>0.5</v>
      </c>
      <c r="L29" s="5">
        <v>0.5</v>
      </c>
      <c r="M29" s="5">
        <v>0.5</v>
      </c>
      <c r="N29" s="7">
        <v>0.5</v>
      </c>
      <c r="O29" s="7">
        <v>0</v>
      </c>
      <c r="P29" s="5">
        <v>0.5</v>
      </c>
      <c r="Q29" s="5">
        <v>0.5</v>
      </c>
      <c r="R29" s="5">
        <v>1</v>
      </c>
      <c r="S29" s="5">
        <f t="shared" si="2"/>
        <v>4.8</v>
      </c>
    </row>
    <row r="30" spans="1:19" ht="30">
      <c r="A30" s="5">
        <v>28</v>
      </c>
      <c r="B30" s="55"/>
      <c r="C30" s="7" t="s">
        <v>54</v>
      </c>
      <c r="D30" s="8" t="s">
        <v>111</v>
      </c>
      <c r="E30" s="7">
        <v>0.5</v>
      </c>
      <c r="F30" s="7">
        <v>0.3</v>
      </c>
      <c r="G30" s="7">
        <v>0</v>
      </c>
      <c r="H30" s="7">
        <v>0</v>
      </c>
      <c r="I30" s="5">
        <v>0</v>
      </c>
      <c r="J30" s="5">
        <v>0</v>
      </c>
      <c r="K30" s="5">
        <v>0.5</v>
      </c>
      <c r="L30" s="5">
        <v>0.5</v>
      </c>
      <c r="M30" s="5">
        <v>0.5</v>
      </c>
      <c r="N30" s="7">
        <v>0.5</v>
      </c>
      <c r="O30" s="7">
        <v>0</v>
      </c>
      <c r="P30" s="5">
        <v>0.5</v>
      </c>
      <c r="Q30" s="5">
        <v>0.5</v>
      </c>
      <c r="R30" s="5">
        <v>1</v>
      </c>
      <c r="S30" s="5">
        <f>SUM(E30:R30)</f>
        <v>4.8</v>
      </c>
    </row>
    <row r="31" spans="1:19" ht="15">
      <c r="A31" s="5">
        <v>29</v>
      </c>
      <c r="B31" s="55"/>
      <c r="C31" s="7" t="s">
        <v>55</v>
      </c>
      <c r="D31" s="8" t="s">
        <v>112</v>
      </c>
      <c r="E31" s="7">
        <v>0.5</v>
      </c>
      <c r="F31" s="7">
        <v>0.3</v>
      </c>
      <c r="G31" s="7">
        <v>0</v>
      </c>
      <c r="H31" s="7">
        <v>0</v>
      </c>
      <c r="I31" s="5">
        <v>0</v>
      </c>
      <c r="J31" s="5">
        <v>0</v>
      </c>
      <c r="K31" s="5">
        <v>0.5</v>
      </c>
      <c r="L31" s="5">
        <v>0.5</v>
      </c>
      <c r="M31" s="5">
        <v>0.5</v>
      </c>
      <c r="N31" s="7">
        <v>0.5</v>
      </c>
      <c r="O31" s="7">
        <v>0</v>
      </c>
      <c r="P31" s="5">
        <v>0.5</v>
      </c>
      <c r="Q31" s="5">
        <v>0.5</v>
      </c>
      <c r="R31" s="5">
        <v>1</v>
      </c>
      <c r="S31" s="5">
        <f>SUM(E31:R31)</f>
        <v>4.8</v>
      </c>
    </row>
    <row r="32" spans="1:19" ht="15">
      <c r="A32" s="5">
        <v>30</v>
      </c>
      <c r="B32" s="55"/>
      <c r="C32" s="7" t="s">
        <v>56</v>
      </c>
      <c r="D32" s="8" t="s">
        <v>113</v>
      </c>
      <c r="E32" s="7">
        <v>0.5</v>
      </c>
      <c r="F32" s="7">
        <v>0.3</v>
      </c>
      <c r="G32" s="7">
        <v>0</v>
      </c>
      <c r="H32" s="7">
        <v>0</v>
      </c>
      <c r="I32" s="5">
        <v>0</v>
      </c>
      <c r="J32" s="5">
        <v>0</v>
      </c>
      <c r="K32" s="5">
        <v>0.5</v>
      </c>
      <c r="L32" s="5">
        <v>0.5</v>
      </c>
      <c r="M32" s="5">
        <v>0.5</v>
      </c>
      <c r="N32" s="7">
        <v>0.5</v>
      </c>
      <c r="O32" s="7">
        <v>0</v>
      </c>
      <c r="P32" s="5">
        <v>0.5</v>
      </c>
      <c r="Q32" s="5">
        <v>0.5</v>
      </c>
      <c r="R32" s="5">
        <v>1</v>
      </c>
      <c r="S32" s="5">
        <f>SUM(E32:R32)</f>
        <v>4.8</v>
      </c>
    </row>
    <row r="33" spans="1:20" ht="15">
      <c r="A33" s="5">
        <v>31</v>
      </c>
      <c r="B33" s="55"/>
      <c r="C33" s="7" t="s">
        <v>57</v>
      </c>
      <c r="D33" s="8" t="s">
        <v>114</v>
      </c>
      <c r="E33" s="7">
        <v>0.5</v>
      </c>
      <c r="F33" s="7">
        <v>0.3</v>
      </c>
      <c r="G33" s="7">
        <v>0</v>
      </c>
      <c r="H33" s="7">
        <v>0</v>
      </c>
      <c r="I33" s="5">
        <v>0</v>
      </c>
      <c r="J33" s="5">
        <v>0</v>
      </c>
      <c r="K33" s="5">
        <v>0.5</v>
      </c>
      <c r="L33" s="5">
        <v>0.5</v>
      </c>
      <c r="M33" s="5">
        <v>0.5</v>
      </c>
      <c r="N33" s="7">
        <v>0.5</v>
      </c>
      <c r="O33" s="7">
        <v>0</v>
      </c>
      <c r="P33" s="5">
        <v>0.5</v>
      </c>
      <c r="Q33" s="5">
        <v>0.5</v>
      </c>
      <c r="R33" s="5">
        <v>1</v>
      </c>
      <c r="S33" s="5">
        <f>SUM(E33:R33)</f>
        <v>4.8</v>
      </c>
    </row>
    <row r="34" spans="1:20" ht="30">
      <c r="A34" s="5">
        <v>32</v>
      </c>
      <c r="B34" s="6"/>
      <c r="C34" s="7" t="s">
        <v>124</v>
      </c>
      <c r="D34" s="29" t="s">
        <v>119</v>
      </c>
      <c r="E34" s="7">
        <v>0.5</v>
      </c>
      <c r="F34" s="7">
        <v>0.3</v>
      </c>
      <c r="G34" s="7">
        <v>0</v>
      </c>
      <c r="H34" s="7">
        <v>0</v>
      </c>
      <c r="I34" s="5">
        <v>0</v>
      </c>
      <c r="J34" s="5">
        <v>0</v>
      </c>
      <c r="K34" s="5">
        <v>1</v>
      </c>
      <c r="L34" s="5">
        <v>0.5</v>
      </c>
      <c r="M34" s="5">
        <v>2</v>
      </c>
      <c r="N34" s="7">
        <v>2</v>
      </c>
      <c r="O34" s="7">
        <v>0</v>
      </c>
      <c r="P34" s="5">
        <v>1</v>
      </c>
      <c r="Q34" s="5">
        <v>1</v>
      </c>
      <c r="R34" s="5">
        <v>2</v>
      </c>
      <c r="S34" s="5">
        <f t="shared" ref="S34:S38" si="3">SUM(E34:R34)</f>
        <v>10.3</v>
      </c>
    </row>
    <row r="35" spans="1:20" ht="15">
      <c r="A35" s="5">
        <v>33</v>
      </c>
      <c r="B35" s="6"/>
      <c r="C35" s="7" t="s">
        <v>115</v>
      </c>
      <c r="D35" s="29" t="s">
        <v>120</v>
      </c>
      <c r="E35" s="7">
        <v>0.5</v>
      </c>
      <c r="F35" s="7">
        <v>0.3</v>
      </c>
      <c r="G35" s="7">
        <v>0</v>
      </c>
      <c r="H35" s="7">
        <v>0</v>
      </c>
      <c r="I35" s="5">
        <v>0</v>
      </c>
      <c r="J35" s="5">
        <v>0</v>
      </c>
      <c r="K35" s="5">
        <v>0.5</v>
      </c>
      <c r="L35" s="5">
        <v>0.5</v>
      </c>
      <c r="M35" s="5">
        <v>0.5</v>
      </c>
      <c r="N35" s="7">
        <v>2</v>
      </c>
      <c r="O35" s="7">
        <v>0</v>
      </c>
      <c r="P35" s="5">
        <v>0.5</v>
      </c>
      <c r="Q35" s="5">
        <v>0.5</v>
      </c>
      <c r="R35" s="5">
        <v>1</v>
      </c>
      <c r="S35" s="5">
        <f t="shared" si="3"/>
        <v>6.3</v>
      </c>
    </row>
    <row r="36" spans="1:20" ht="15">
      <c r="A36" s="5">
        <v>34</v>
      </c>
      <c r="B36" s="6"/>
      <c r="C36" s="7" t="s">
        <v>116</v>
      </c>
      <c r="D36" s="29" t="s">
        <v>121</v>
      </c>
      <c r="E36" s="7">
        <v>0.5</v>
      </c>
      <c r="F36" s="7">
        <v>0.3</v>
      </c>
      <c r="G36" s="7">
        <v>0</v>
      </c>
      <c r="H36" s="7">
        <v>0</v>
      </c>
      <c r="I36" s="5">
        <v>0</v>
      </c>
      <c r="J36" s="5">
        <v>0</v>
      </c>
      <c r="K36" s="5">
        <v>0.5</v>
      </c>
      <c r="L36" s="5">
        <v>0.5</v>
      </c>
      <c r="M36" s="5">
        <v>0.5</v>
      </c>
      <c r="N36" s="7">
        <v>2</v>
      </c>
      <c r="O36" s="7">
        <v>0</v>
      </c>
      <c r="P36" s="5">
        <v>0.5</v>
      </c>
      <c r="Q36" s="5">
        <v>0.5</v>
      </c>
      <c r="R36" s="5">
        <v>1</v>
      </c>
      <c r="S36" s="5">
        <f t="shared" si="3"/>
        <v>6.3</v>
      </c>
    </row>
    <row r="37" spans="1:20" ht="30">
      <c r="A37" s="5">
        <v>35</v>
      </c>
      <c r="B37" s="6"/>
      <c r="C37" s="30" t="s">
        <v>117</v>
      </c>
      <c r="D37" s="8" t="s">
        <v>118</v>
      </c>
      <c r="E37" s="7">
        <v>0.5</v>
      </c>
      <c r="F37" s="7">
        <v>0.3</v>
      </c>
      <c r="G37" s="7">
        <v>0</v>
      </c>
      <c r="H37" s="7">
        <v>0</v>
      </c>
      <c r="I37" s="5">
        <v>0</v>
      </c>
      <c r="J37" s="5">
        <v>0</v>
      </c>
      <c r="K37" s="5">
        <v>0.5</v>
      </c>
      <c r="L37" s="5">
        <v>0.5</v>
      </c>
      <c r="M37" s="5">
        <v>0.5</v>
      </c>
      <c r="N37" s="7">
        <v>0.5</v>
      </c>
      <c r="O37" s="7">
        <v>0</v>
      </c>
      <c r="P37" s="5">
        <v>0.5</v>
      </c>
      <c r="Q37" s="5">
        <v>0.5</v>
      </c>
      <c r="R37" s="5">
        <v>1</v>
      </c>
      <c r="S37" s="5">
        <f t="shared" si="3"/>
        <v>4.8</v>
      </c>
    </row>
    <row r="38" spans="1:20" ht="15">
      <c r="A38" s="5">
        <v>36</v>
      </c>
      <c r="B38" s="6"/>
      <c r="C38" s="30" t="s">
        <v>122</v>
      </c>
      <c r="D38" s="29" t="s">
        <v>123</v>
      </c>
      <c r="E38" s="7">
        <v>0.5</v>
      </c>
      <c r="F38" s="7">
        <v>0.3</v>
      </c>
      <c r="G38" s="7">
        <v>0</v>
      </c>
      <c r="H38" s="7">
        <v>0</v>
      </c>
      <c r="I38" s="5">
        <v>0</v>
      </c>
      <c r="J38" s="5">
        <v>0</v>
      </c>
      <c r="K38" s="5">
        <v>0.5</v>
      </c>
      <c r="L38" s="5">
        <v>0.5</v>
      </c>
      <c r="M38" s="5">
        <v>0.5</v>
      </c>
      <c r="N38" s="7">
        <v>0.5</v>
      </c>
      <c r="O38" s="7">
        <v>0</v>
      </c>
      <c r="P38" s="5">
        <v>2</v>
      </c>
      <c r="Q38" s="5">
        <v>2</v>
      </c>
      <c r="R38" s="5">
        <v>2</v>
      </c>
      <c r="S38" s="5">
        <f t="shared" si="3"/>
        <v>8.8000000000000007</v>
      </c>
    </row>
    <row r="39" spans="1:20" s="1" customFormat="1">
      <c r="A39" s="2" t="s">
        <v>69</v>
      </c>
      <c r="B39" s="2"/>
      <c r="C39" s="2"/>
      <c r="D39" s="2"/>
      <c r="E39" s="9">
        <f>SUM(E3:E38)</f>
        <v>16</v>
      </c>
      <c r="F39" s="9">
        <f>SUM(F3:F38)</f>
        <v>9.8000000000000007</v>
      </c>
      <c r="G39" s="9">
        <f t="shared" ref="G39:I39" si="4">SUM(G3:G33)</f>
        <v>0</v>
      </c>
      <c r="H39" s="9">
        <f t="shared" si="4"/>
        <v>0</v>
      </c>
      <c r="I39" s="9">
        <f t="shared" si="4"/>
        <v>0</v>
      </c>
      <c r="J39" s="9">
        <f>SUM(J3:J38)</f>
        <v>0</v>
      </c>
      <c r="K39" s="9">
        <f>SUM(K3:K38)</f>
        <v>17.8</v>
      </c>
      <c r="L39" s="9">
        <f>SUM(L3:L38)</f>
        <v>17.5</v>
      </c>
      <c r="M39" s="9">
        <f>SUM(M3:M38)</f>
        <v>19.999999999999996</v>
      </c>
      <c r="N39" s="9">
        <f>SUM(N3:N38)</f>
        <v>16.5</v>
      </c>
      <c r="O39" s="9">
        <f t="shared" ref="O39" si="5">SUM(O3:O33)</f>
        <v>0</v>
      </c>
      <c r="P39" s="9">
        <f>SUM(P3:P38)</f>
        <v>20</v>
      </c>
      <c r="Q39" s="9">
        <f>SUM(Q3:Q38)</f>
        <v>20</v>
      </c>
      <c r="R39" s="9">
        <f>SUM(R3:R38)</f>
        <v>41</v>
      </c>
      <c r="S39" s="9">
        <v>178.6</v>
      </c>
      <c r="T39"/>
    </row>
    <row r="40" spans="1:20">
      <c r="A40" s="10"/>
      <c r="B40" s="10"/>
      <c r="C40" s="10"/>
      <c r="D40" s="11"/>
      <c r="E40" s="11"/>
      <c r="F40" s="11"/>
      <c r="G40" s="10"/>
      <c r="H40" s="10"/>
      <c r="I40" s="10"/>
      <c r="J40" s="10"/>
      <c r="K40" s="10"/>
      <c r="L40" s="12"/>
      <c r="M40" s="12"/>
      <c r="N40" s="12"/>
      <c r="O40" s="12"/>
      <c r="P40" s="12"/>
      <c r="Q40" s="12"/>
      <c r="R40" s="12"/>
      <c r="S40" s="15">
        <f>S39/22</f>
        <v>8.1181818181818173</v>
      </c>
    </row>
  </sheetData>
  <mergeCells count="12">
    <mergeCell ref="S1:S2"/>
    <mergeCell ref="P1:R1"/>
    <mergeCell ref="A1:A2"/>
    <mergeCell ref="B1:B2"/>
    <mergeCell ref="B3:B33"/>
    <mergeCell ref="C1:C2"/>
    <mergeCell ref="D1:D2"/>
    <mergeCell ref="E1:F1"/>
    <mergeCell ref="G1:H1"/>
    <mergeCell ref="I1:K1"/>
    <mergeCell ref="L1:M1"/>
    <mergeCell ref="N1:O1"/>
  </mergeCells>
  <phoneticPr fontId="12" type="noConversion"/>
  <pageMargins left="0.75" right="0.75" top="1" bottom="1" header="0.5" footer="0.5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Windows 用户</cp:lastModifiedBy>
  <cp:lastPrinted>2019-03-19T10:28:00Z</cp:lastPrinted>
  <dcterms:created xsi:type="dcterms:W3CDTF">2011-12-14T10:10:00Z</dcterms:created>
  <dcterms:modified xsi:type="dcterms:W3CDTF">2021-04-26T08:17:15Z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