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9420" windowHeight="11020" activeTab="1"/>
  </bookViews>
  <sheets>
    <sheet name="Sheet1" sheetId="1" r:id="rId1"/>
    <sheet name="Sheet2" sheetId="2" r:id="rId2"/>
  </sheets>
  <calcPr calcId="125725"/>
</workbook>
</file>

<file path=xl/calcChain.xml><?xml version="1.0" encoding="utf-8"?>
<calcChain xmlns="http://schemas.openxmlformats.org/spreadsheetml/2006/main">
  <c r="Q27" i="2"/>
  <c r="N27"/>
  <c r="M27"/>
  <c r="L27"/>
  <c r="K27"/>
  <c r="I27"/>
  <c r="F27"/>
  <c r="E27"/>
  <c r="S16"/>
  <c r="C39" i="1"/>
  <c r="B7" s="1"/>
  <c r="P27" i="2"/>
  <c r="R27"/>
  <c r="S26"/>
  <c r="S3"/>
  <c r="S28"/>
  <c r="O27"/>
  <c r="J27"/>
  <c r="H27"/>
  <c r="G27"/>
  <c r="S25"/>
  <c r="S24"/>
  <c r="S23"/>
  <c r="S22"/>
  <c r="S21"/>
  <c r="S20"/>
  <c r="S19"/>
  <c r="S18"/>
  <c r="S17"/>
  <c r="S15"/>
  <c r="S14"/>
  <c r="S13"/>
  <c r="S12"/>
  <c r="S11"/>
  <c r="S10"/>
  <c r="S9"/>
  <c r="S8"/>
  <c r="S7"/>
  <c r="S6"/>
  <c r="S5"/>
  <c r="S4"/>
  <c r="D39" i="1"/>
</calcChain>
</file>

<file path=xl/sharedStrings.xml><?xml version="1.0" encoding="utf-8"?>
<sst xmlns="http://schemas.openxmlformats.org/spreadsheetml/2006/main" count="151" uniqueCount="123">
  <si>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</si>
  <si>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</si>
  <si>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</si>
  <si>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贷后系统组织架构调整业务需求</t>
  </si>
  <si>
    <t>评估项目/需求编号</t>
  </si>
  <si>
    <t>改造系统名称</t>
  </si>
  <si>
    <t>信用卡贷后管理系统</t>
  </si>
  <si>
    <t>申请部室</t>
  </si>
  <si>
    <t>信用卡中心</t>
  </si>
  <si>
    <t>申请时间</t>
  </si>
  <si>
    <t>评估申请人</t>
  </si>
  <si>
    <t>评估内容概述</t>
  </si>
  <si>
    <t>结合贷后系统组织架构使用情况，修改组织管理、岗位管理、权限管理架构。</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</si>
  <si>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</si>
  <si>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</si>
  <si>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</si>
  <si>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</si>
  <si>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</si>
  <si>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</si>
  <si>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</si>
  <si>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</si>
  <si>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</si>
  <si>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</si>
  <si>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</si>
  <si>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</si>
  <si>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</si>
  <si>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</si>
  <si>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岗位管理-岗位管理关联机构</t>
  </si>
  <si>
    <t>岗位管理-岗位管理关联资源分组</t>
  </si>
  <si>
    <t>岗位管理-岗位管理查询</t>
  </si>
  <si>
    <t>岗位管理-机构岗位表新增</t>
  </si>
  <si>
    <t>岗位管理-机构岗位菜单</t>
  </si>
  <si>
    <t>岗位管理-机构岗位添加星级人员</t>
  </si>
  <si>
    <t>岗位管理-机构岗位更换星级人员</t>
  </si>
  <si>
    <t>岗位管理-机构岗位定制机构岗位资源</t>
  </si>
  <si>
    <t>组织管理-修改登陆逻辑</t>
  </si>
  <si>
    <t>组织管理-用户新增设置默认密码</t>
  </si>
  <si>
    <t>登录时获取用户资源逻辑修改</t>
  </si>
  <si>
    <t>rmas业务系统岗位管理联调</t>
  </si>
  <si>
    <t>rmas业务系统机构岗位查询联调</t>
  </si>
  <si>
    <t>rmas组织管理</t>
  </si>
  <si>
    <t>rmas业务系统其它功能全面测试</t>
  </si>
  <si>
    <t>岗位架构组织修改案例</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</si>
  <si>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</si>
  <si>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</si>
  <si>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</si>
  <si>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</si>
  <si>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</si>
  <si>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</si>
  <si>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</si>
  <si>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</si>
  <si>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</si>
  <si>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</si>
  <si>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</si>
  <si>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</si>
  <si>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</si>
  <si>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</si>
  <si>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</si>
  <si>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</si>
  <si>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</si>
  <si>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</si>
  <si>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</si>
  <si>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</si>
  <si>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</si>
  <si>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</si>
  <si>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</si>
  <si>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</si>
  <si>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</si>
  <si>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</si>
  <si>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（1）岗位管理关联机构功能功能；</t>
  </si>
  <si>
    <t>（1）岗位管理查询功能；</t>
  </si>
  <si>
    <t>（1）新建岗位机构关联表；</t>
  </si>
  <si>
    <t>（1）机构岗位查询数据功能；</t>
  </si>
  <si>
    <t>（1）由于组织机构以及岗位相关代码修改、登陆逻辑发生相关变动</t>
  </si>
  <si>
    <t>（1）新增用户不用再次设置登陆，默认设置登陆密码</t>
  </si>
  <si>
    <t>添加测试案例</t>
  </si>
  <si>
    <t>岗位管理-岗位组织架构设计</t>
    <phoneticPr fontId="14" type="noConversion"/>
  </si>
  <si>
    <t>（1）新增岗位管理模块菜单；（2）新增相关资源（3）需求讨论、文档整理</t>
    <phoneticPr fontId="14" type="noConversion"/>
  </si>
  <si>
    <t>分支行管理员只能查看管理类资源，过滤业务类资源</t>
    <phoneticPr fontId="14" type="noConversion"/>
  </si>
  <si>
    <t>分支行管理员只能查看管理类资源，不能操作业务类资源，同时还要具备能够分配业务资源权限</t>
    <phoneticPr fontId="14" type="noConversion"/>
  </si>
  <si>
    <t>（1）资源表添加字段
（2）用户表添加字段
（3）岗位表添加字段
（4）资源分组表添加字段
（5）修改erm文件
（6）重新生成实体类</t>
    <phoneticPr fontId="14" type="noConversion"/>
  </si>
  <si>
    <t>修改组织管理、岗位管理、权限管理架构-表结构修改</t>
    <phoneticPr fontId="14" type="noConversion"/>
  </si>
  <si>
    <t>（2）组织管理-用户新增页面
（3）组织管理-用户修改页面
（4）组织管理-去掉关联资源分组
（5）组织管理-用户列表加所属机构编号展示
（6）组织管理-用户列表加查询条件
（7）组织管理-岗位修改页面修改
（8）组织管理-岗位新增页面修改
（9）组织管理-部门修改
（10）组织管理-部门新增</t>
    <phoneticPr fontId="14" type="noConversion"/>
  </si>
  <si>
    <t>组织管理修改</t>
    <phoneticPr fontId="14" type="noConversion"/>
  </si>
  <si>
    <t>（1）岗位管理新增功能；
（1）岗位管理修改功能；
（1）岗位管理删除功能；</t>
    <phoneticPr fontId="14" type="noConversion"/>
  </si>
  <si>
    <t>岗位管理-岗位管理维护</t>
    <phoneticPr fontId="14" type="noConversion"/>
  </si>
  <si>
    <t>（1）机构岗位更换星级人功能；</t>
    <phoneticPr fontId="14" type="noConversion"/>
  </si>
  <si>
    <t>（1）在首次增加岗位人员时，默认指定该人员为对应机构星级人员
（2）、设置特殊岗位，程序做特殊判断xx0004
（3）、星级管理人员字段存储</t>
    <phoneticPr fontId="14" type="noConversion"/>
  </si>
  <si>
    <t>资源分组管理</t>
    <phoneticPr fontId="14" type="noConversion"/>
  </si>
  <si>
    <t>（1）岗位管理岗位关联资源分组功能；
（2）根据岗位级别、类别选择对应的资源类别</t>
    <phoneticPr fontId="14" type="noConversion"/>
  </si>
  <si>
    <t>资源管理</t>
    <phoneticPr fontId="14" type="noConversion"/>
  </si>
  <si>
    <t>1、资源新增页面
2、资源修改页面
3、资源列表修改
4、后端接口修改</t>
    <phoneticPr fontId="14" type="noConversion"/>
  </si>
  <si>
    <t xml:space="preserve">1、资源分组修改页面；
2、资源分组新增页面
3、资源分组列表-新增查询条件
4、资源分组列表修改
5、过滤“岗位管理”中关联机构生成的新岗位
6、关联资源逻辑修改，根据资源分组级别、资源分组类别过滤不同的资源
</t>
    <phoneticPr fontId="14" type="noConversion"/>
  </si>
  <si>
    <t>（1) 机构岗位定制机构岗位资源功能；
（2）、不设置定制机构岗位情况下不影响用户使用</t>
    <phoneticPr fontId="14" type="noConversion"/>
  </si>
  <si>
    <t>支行用户登录时需根据机构指定的权限登录，需进一步过滤资源</t>
    <phoneticPr fontId="14" type="noConversion"/>
  </si>
  <si>
    <t>岗位管理-机构岗位查询</t>
    <phoneticPr fontId="14" type="noConversion"/>
  </si>
  <si>
    <t>acm综控平台岗位管理可用，同时需联调保证业务系统可用</t>
    <phoneticPr fontId="14" type="noConversion"/>
  </si>
  <si>
    <t>acm综控平台机构岗位查询可用，同时需联调保证业务系统可用</t>
    <phoneticPr fontId="14" type="noConversion"/>
  </si>
  <si>
    <t>新增机构、新增岗位、岗位关联资源、用户管理资源分组等原功能均需测试</t>
    <phoneticPr fontId="14" type="noConversion"/>
  </si>
  <si>
    <t>岗位权限关乎整个系统层面改造，需测测试其它功能</t>
    <phoneticPr fontId="14" type="noConversion"/>
  </si>
  <si>
    <t>（1）新增机构岗位查询模块菜单；（2）新增相关资源</t>
    <phoneticPr fontId="14" type="noConversion"/>
  </si>
  <si>
    <t>（1）详细设计文档整理2人天
（2）工作量评估1人天
（3）任务拆分0.5人天</t>
    <phoneticPr fontId="14" type="noConversion"/>
  </si>
  <si>
    <t>（1）岗位管理岗位关联资源分组功能；
（2）根据岗位级别、类别选择对应的资源类别</t>
    <phoneticPr fontId="14" type="noConversion"/>
  </si>
  <si>
    <t>（1）岗位管理新增页面  1人天
（2）岗位管理新增接口 1人天
（3）岗位管理修改页面1人天
（4)岗位管理修改接口1人天
（5）岗位管理删除功能加联调1人天
（6）岗位管理联调1人天
（7）测试 1人天</t>
    <phoneticPr fontId="14" type="noConversion"/>
  </si>
  <si>
    <t>1、岗位管理关联机构页面 1人天
2、岗位关联机构接口     1.5人天
3、岗位关联机构设置反显1人天
4、根据岗位级别、类别关联对应级别、类别的机构1人天</t>
    <phoneticPr fontId="14" type="noConversion"/>
  </si>
  <si>
    <t>（1）新增机构岗位查询模块菜单；（2）新增相关资源</t>
    <phoneticPr fontId="14" type="noConversion"/>
  </si>
  <si>
    <t>（1）在首次增加岗位人员时，默认指定该人员为对应机构星级人员 2人天
（2）、设置特殊岗位，程序做特殊判断xx0004 1人天
（3）、星级管理人员字段存储 1人天
（4）、更换星级人页面 1人天
（5）、贷后管理人维护，根据星级人分配案例数据1人天 测试1.5人天</t>
    <phoneticPr fontId="14" type="noConversion"/>
  </si>
  <si>
    <t>（1）资源表添加字段0.4人天
（2）用户表添加字段 0.4人天
（3）岗位表添加字段0.4人天
（4）资源分组表添加字段0.4人天
（5）修改erm文件0.4人天
（6）重新生成实体类0.4人天</t>
    <phoneticPr fontId="14" type="noConversion"/>
  </si>
  <si>
    <t>（1）机构岗位更换星级人页面；1人天
（2）更换星级人查询人员接口 1人天
（3）更换星级人动作接口 1人天  测试0.9人天</t>
    <phoneticPr fontId="14" type="noConversion"/>
  </si>
  <si>
    <t>（1) 机构岗位定制机构岗位资源页面，选择、返显；1.5人天
（2) 机构岗位定制机构岗位资源接口1人天
（3）、不设置定制机构岗位情况下不影响用户使用2人天
（4）建立岗位、机构、资源直接特殊关联2人天
测试2人天</t>
    <phoneticPr fontId="14" type="noConversion"/>
  </si>
  <si>
    <t>（1）机构岗位查询页面 0.5 人天
（2）机构岗位列表接口 1人天
（3）机构岗位列表权限，总行权限查看所有、分支行登录查看自己支行关联的岗位人天 测试0.5人天</t>
    <phoneticPr fontId="14" type="noConversion"/>
  </si>
  <si>
    <t>（2）组织管理-用户新增页面 0.5人天
（3）组织管理-用户修改页面 0.5人天
（4）组织管理-去掉关联资源分组 0.5人天
（5）组织管理-用户列表加所属机构编号展示 0.5人天
（ 6）组织管理-用户列表加查询条件 0.5人天
（7）组织管理-岗位修改页面修改 0.5人天
（8）组织管理-岗位新增页面修改 0.5人天
（9）组织管理-部门修改0.5人天
（10）组织管理-部门新增0.5人天
（11）新增用户id超过一千条报错，修改in逻辑为子查询 1人天
（11）测试2人天（保证原有功能可用）</t>
    <phoneticPr fontId="14" type="noConversion"/>
  </si>
  <si>
    <t>1、资源新增页面0.5人天
2、资源修改页面0.5人天
3、资源列表修改0.5人天
4、后端接口修改1人天  测试1人天</t>
    <phoneticPr fontId="14" type="noConversion"/>
  </si>
  <si>
    <t xml:space="preserve">1、资源分组修改页面；0.5人天
2、资源分组新增页面0.5人天
3、资源分组列表-新增查询条件0.5人天
4、资源分组列表修改0.5人天
5、过滤“岗位管理”中关联机构生成的新岗位 1人天
6、关联资源逻辑修改，根据资源分组级别、资源分组类别过滤不同的资源 1人天
7、资源分组权限修改1人天  测试1.25人天
</t>
    <phoneticPr fontId="14" type="noConversion"/>
  </si>
  <si>
    <t>添加测试案例</t>
    <phoneticPr fontId="14" type="noConversion"/>
  </si>
  <si>
    <t>（1）新增用户不用再次设置登陆，默认设置登陆密码1人天
2、rmas业务系统登录时不录入机构编号0.5人天 测试1人天</t>
    <phoneticPr fontId="14" type="noConversion"/>
  </si>
  <si>
    <t>组织管理-修改登录逻辑</t>
    <phoneticPr fontId="14" type="noConversion"/>
  </si>
  <si>
    <t>acm综控平台岗位管理可用，同时需联调保证业务系统可用</t>
    <phoneticPr fontId="14" type="noConversion"/>
  </si>
  <si>
    <t>1、原系统按照人员设置资源分组权限不变的情况下保证用户任然可以登录 1人天
2、岗位关联机构权限，根据用户登录的机构，获取岗位定制的资源 3人天
3、获取角色逻辑，原有角色组+定制机构角色组 1人天
4、判断用户所属岗位是否包含定制岗位 1人天
5、根据用户所属机构，定制岗位加上机构筛选条件、非定制岗位不加机构过滤条件 1人天
6、获取用户url,原有in逻辑改位子查询1人天 测试2.5人天</t>
    <phoneticPr fontId="14" type="noConversion"/>
  </si>
  <si>
    <t>岗位权限关乎整个系统层面改造，需测测试其它功能 测试4.5人天</t>
    <phoneticPr fontId="14" type="noConversion"/>
  </si>
  <si>
    <t>1、acm综控平台机构岗位查询可用，同时需联调保证业务系统可用 测试2人天
2、解决岗位管理、机构岗位查询acm中控平台可用，业务平台不可用问题 3人天</t>
    <phoneticPr fontId="14" type="noConversion"/>
  </si>
  <si>
    <t xml:space="preserve">1、新增机构、新增岗位、岗位关联资源、用户管理资源分组等原功能均需测试 测试1.5人天
2、解决岗位管理、机构岗位查询acm中控平台可用，业务平台不可用问题 2人天
</t>
    <phoneticPr fontId="14" type="noConversion"/>
  </si>
  <si>
    <t xml:space="preserve">1、分支行管理员只能查看管理类资源，不能操作业务类资源，同时还要具备能够分配业务资源权限 3人天
2、添加人员分类（综合类）0.5人天
3、添加资源分类（综合类）0.5人天
4、根据用户类别，过滤资源菜单，业务类查业务类菜单，管理类查管理类菜单，综合类查管理类+加业务类 2人天
5、用户操作url查询逻辑修改也根据用户类别，查询对应类别的url 0.5人天 测试1.5人天
</t>
    <phoneticPr fontId="14" type="noConversion"/>
  </si>
</sst>
</file>

<file path=xl/styles.xml><?xml version="1.0" encoding="utf-8"?>
<styleSheet xmlns="http://schemas.openxmlformats.org/spreadsheetml/2006/main">
  <numFmts count="1">
    <numFmt numFmtId="176" formatCode="0.00_ "/>
  </numFmts>
  <fonts count="16">
    <font>
      <sz val="11"/>
      <color indexed="8"/>
      <name val="宋体"/>
      <charset val="134"/>
    </font>
    <font>
      <b/>
      <sz val="10"/>
      <name val="宋体"/>
      <charset val="134"/>
    </font>
    <font>
      <sz val="12"/>
      <color rgb="FF000000"/>
      <name val="宋体"/>
      <charset val="134"/>
      <scheme val="minor"/>
    </font>
    <font>
      <sz val="12"/>
      <color rgb="FF000000"/>
      <name val="宋体"/>
      <charset val="134"/>
      <scheme val="minor"/>
    </font>
    <font>
      <b/>
      <sz val="10"/>
      <name val="宋体"/>
      <charset val="134"/>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indexed="60"/>
      <name val="宋体"/>
      <charset val="134"/>
    </font>
    <font>
      <sz val="12"/>
      <color theme="0"/>
      <name val="仿宋"/>
      <charset val="134"/>
    </font>
    <font>
      <sz val="11"/>
      <color rgb="FF000000"/>
      <name val="仿宋"/>
      <charset val="134"/>
    </font>
    <font>
      <sz val="11"/>
      <color rgb="FF000000"/>
      <name val="Wingdings"/>
      <charset val="2"/>
    </font>
    <font>
      <sz val="11"/>
      <color indexed="8"/>
      <name val="宋体"/>
      <charset val="134"/>
    </font>
    <font>
      <sz val="9"/>
      <name val="宋体"/>
      <charset val="134"/>
    </font>
    <font>
      <sz val="11"/>
      <color rgb="FF000000"/>
      <name val="宋体"/>
      <family val="3"/>
      <charset val="134"/>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s>
  <cellStyleXfs count="3">
    <xf numFmtId="0" fontId="0" fillId="0" borderId="0">
      <alignment vertical="center"/>
    </xf>
    <xf numFmtId="0" fontId="9" fillId="4" borderId="0" applyNumberFormat="0" applyBorder="0" applyAlignment="0" applyProtection="0">
      <alignment vertical="center"/>
    </xf>
    <xf numFmtId="0" fontId="13" fillId="0" borderId="0">
      <alignment vertical="center"/>
    </xf>
  </cellStyleXfs>
  <cellXfs count="59">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4" fillId="3"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7" fillId="0" borderId="1" xfId="2" applyFont="1" applyBorder="1" applyAlignment="1">
      <alignment horizontal="left" vertical="center" wrapText="1"/>
    </xf>
    <xf numFmtId="0" fontId="7" fillId="0" borderId="3" xfId="2" applyFont="1" applyBorder="1" applyAlignment="1">
      <alignment horizontal="center" vertical="center" wrapText="1"/>
    </xf>
    <xf numFmtId="0" fontId="7" fillId="0" borderId="1" xfId="2" applyFont="1" applyBorder="1" applyAlignment="1">
      <alignment horizontal="center" vertical="center" wrapText="1"/>
    </xf>
    <xf numFmtId="0" fontId="7" fillId="0" borderId="1" xfId="0" applyFont="1" applyBorder="1" applyAlignment="1">
      <alignment horizontal="left" vertical="center" wrapText="1"/>
    </xf>
    <xf numFmtId="31" fontId="7" fillId="0" borderId="3" xfId="2" applyNumberFormat="1" applyFont="1" applyBorder="1" applyAlignment="1">
      <alignment vertical="center" wrapText="1"/>
    </xf>
    <xf numFmtId="176" fontId="7" fillId="0" borderId="3" xfId="2" applyNumberFormat="1"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top" wrapText="1"/>
    </xf>
    <xf numFmtId="0" fontId="7" fillId="0" borderId="0" xfId="0" applyFont="1">
      <alignment vertical="center"/>
    </xf>
    <xf numFmtId="0" fontId="7" fillId="0" borderId="0" xfId="0" applyFont="1" applyAlignment="1">
      <alignment horizontal="left" vertical="top"/>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vertical="center" wrapText="1"/>
    </xf>
    <xf numFmtId="0" fontId="15" fillId="3" borderId="1" xfId="0" applyFont="1" applyFill="1" applyBorder="1" applyAlignment="1">
      <alignment vertical="center" wrapText="1"/>
    </xf>
    <xf numFmtId="0" fontId="5" fillId="0" borderId="0" xfId="2" applyFont="1" applyBorder="1" applyAlignment="1">
      <alignment horizontal="center" vertical="center"/>
    </xf>
    <xf numFmtId="0" fontId="6" fillId="0" borderId="8" xfId="2" applyFont="1" applyBorder="1" applyAlignment="1">
      <alignment horizontal="right" vertical="center"/>
    </xf>
    <xf numFmtId="0" fontId="7" fillId="0" borderId="1" xfId="2" applyFont="1" applyBorder="1" applyAlignment="1">
      <alignment horizontal="left" vertical="center" wrapText="1"/>
    </xf>
    <xf numFmtId="0" fontId="7" fillId="0" borderId="1" xfId="0" applyFont="1" applyBorder="1" applyAlignment="1">
      <alignment horizontal="left" vertical="center" wrapText="1"/>
    </xf>
    <xf numFmtId="0" fontId="7" fillId="0" borderId="1" xfId="2"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vertical="center" wrapText="1"/>
    </xf>
    <xf numFmtId="176" fontId="7" fillId="0" borderId="3" xfId="2" applyNumberFormat="1" applyFont="1" applyBorder="1" applyAlignment="1">
      <alignment horizontal="center" vertical="center" wrapText="1"/>
    </xf>
    <xf numFmtId="176" fontId="7" fillId="0" borderId="4" xfId="2" applyNumberFormat="1" applyFont="1" applyBorder="1" applyAlignment="1">
      <alignment horizontal="center" vertical="center" wrapText="1"/>
    </xf>
    <xf numFmtId="176" fontId="8" fillId="0" borderId="3" xfId="2" applyNumberFormat="1" applyFont="1" applyBorder="1" applyAlignment="1">
      <alignment horizontal="center" vertical="center" wrapText="1"/>
    </xf>
    <xf numFmtId="176" fontId="7" fillId="0" borderId="7" xfId="2" applyNumberFormat="1" applyFont="1" applyBorder="1" applyAlignment="1">
      <alignment horizontal="center" vertical="center" wrapText="1"/>
    </xf>
    <xf numFmtId="0" fontId="7" fillId="0" borderId="3" xfId="2" applyFont="1" applyBorder="1" applyAlignment="1">
      <alignment horizontal="center" vertical="center" wrapText="1"/>
    </xf>
    <xf numFmtId="0" fontId="7" fillId="0" borderId="7" xfId="2" applyFont="1" applyBorder="1" applyAlignment="1">
      <alignment horizontal="center" vertical="center" wrapText="1"/>
    </xf>
    <xf numFmtId="0" fontId="7" fillId="0" borderId="4" xfId="2" applyFont="1" applyBorder="1" applyAlignment="1">
      <alignment horizontal="center" vertical="center" wrapText="1"/>
    </xf>
    <xf numFmtId="0" fontId="7" fillId="0" borderId="3" xfId="2" applyFont="1" applyBorder="1" applyAlignment="1">
      <alignment vertical="top" wrapText="1"/>
    </xf>
    <xf numFmtId="0" fontId="7" fillId="0" borderId="7" xfId="2" applyFont="1" applyBorder="1" applyAlignment="1">
      <alignment vertical="top" wrapText="1"/>
    </xf>
    <xf numFmtId="0" fontId="7" fillId="0" borderId="4" xfId="2" applyFont="1" applyBorder="1" applyAlignment="1">
      <alignment vertical="top" wrapText="1"/>
    </xf>
    <xf numFmtId="0" fontId="1"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cellXfs>
  <cellStyles count="3">
    <cellStyle name="常规" xfId="0" builtinId="0"/>
    <cellStyle name="常规 2" xfId="2"/>
    <cellStyle name="适中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41"/>
  <sheetViews>
    <sheetView view="pageBreakPreview" topLeftCell="A34" zoomScale="85" zoomScaleNormal="100" zoomScaleSheetLayoutView="85" workbookViewId="0">
      <selection activeCell="C24" sqref="C24"/>
    </sheetView>
  </sheetViews>
  <sheetFormatPr defaultColWidth="9" defaultRowHeight="14"/>
  <cols>
    <col min="1" max="1" width="14.1796875" customWidth="1"/>
    <col min="2" max="2" width="33.6328125" customWidth="1"/>
    <col min="3" max="3" width="13.6328125" customWidth="1"/>
    <col min="4" max="4" width="11.36328125" customWidth="1"/>
    <col min="5" max="5" width="20" style="18" customWidth="1"/>
  </cols>
  <sheetData>
    <row r="1" spans="1:5" ht="45" customHeight="1">
      <c r="A1" s="35" t="s">
        <v>0</v>
      </c>
      <c r="B1" s="35"/>
      <c r="C1" s="35"/>
      <c r="D1" s="35"/>
      <c r="E1" s="35"/>
    </row>
    <row r="2" spans="1:5" ht="17.25" customHeight="1">
      <c r="A2" s="36" t="s">
        <v>1</v>
      </c>
      <c r="B2" s="36"/>
      <c r="C2" s="36"/>
      <c r="D2" s="36"/>
      <c r="E2" s="36"/>
    </row>
    <row r="3" spans="1:5" ht="27" customHeight="1">
      <c r="A3" s="19" t="s">
        <v>2</v>
      </c>
      <c r="B3" s="20" t="s">
        <v>3</v>
      </c>
      <c r="C3" s="37" t="s">
        <v>4</v>
      </c>
      <c r="D3" s="37"/>
      <c r="E3" s="21"/>
    </row>
    <row r="4" spans="1:5" ht="27" customHeight="1">
      <c r="A4" s="19" t="s">
        <v>5</v>
      </c>
      <c r="B4" s="20" t="s">
        <v>6</v>
      </c>
      <c r="C4" s="37" t="s">
        <v>7</v>
      </c>
      <c r="D4" s="37"/>
      <c r="E4" s="21" t="s">
        <v>8</v>
      </c>
    </row>
    <row r="5" spans="1:5" ht="27" customHeight="1">
      <c r="A5" s="22" t="s">
        <v>9</v>
      </c>
      <c r="B5" s="23">
        <v>44186</v>
      </c>
      <c r="C5" s="37" t="s">
        <v>10</v>
      </c>
      <c r="D5" s="37"/>
      <c r="E5" s="21"/>
    </row>
    <row r="6" spans="1:5" ht="65" customHeight="1">
      <c r="A6" s="22" t="s">
        <v>11</v>
      </c>
      <c r="B6" s="41" t="s">
        <v>12</v>
      </c>
      <c r="C6" s="41"/>
      <c r="D6" s="41"/>
      <c r="E6" s="41"/>
    </row>
    <row r="7" spans="1:5" ht="27" customHeight="1">
      <c r="A7" s="22" t="s">
        <v>13</v>
      </c>
      <c r="B7" s="24">
        <f>C39</f>
        <v>5.4886363636363633</v>
      </c>
      <c r="C7" s="19" t="s">
        <v>14</v>
      </c>
      <c r="D7" s="42"/>
      <c r="E7" s="43"/>
    </row>
    <row r="8" spans="1:5" ht="27" customHeight="1">
      <c r="A8" s="22" t="s">
        <v>15</v>
      </c>
      <c r="B8" s="44" t="s">
        <v>16</v>
      </c>
      <c r="C8" s="45"/>
      <c r="D8" s="45"/>
      <c r="E8" s="43"/>
    </row>
    <row r="9" spans="1:5" ht="35.5" customHeight="1">
      <c r="A9" s="25" t="s">
        <v>17</v>
      </c>
      <c r="B9" s="46"/>
      <c r="C9" s="47"/>
      <c r="D9" s="47"/>
      <c r="E9" s="48"/>
    </row>
    <row r="10" spans="1:5" ht="59" customHeight="1">
      <c r="A10" s="25" t="s">
        <v>18</v>
      </c>
      <c r="B10" s="49"/>
      <c r="C10" s="50"/>
      <c r="D10" s="50"/>
      <c r="E10" s="51"/>
    </row>
    <row r="11" spans="1:5" ht="27" customHeight="1">
      <c r="A11" s="38" t="s">
        <v>19</v>
      </c>
      <c r="B11" s="37"/>
      <c r="C11" s="37"/>
      <c r="D11" s="37"/>
      <c r="E11" s="37"/>
    </row>
    <row r="12" spans="1:5" ht="64" customHeight="1">
      <c r="A12" s="25" t="s">
        <v>20</v>
      </c>
      <c r="B12" s="39"/>
      <c r="C12" s="39"/>
      <c r="D12" s="39"/>
      <c r="E12" s="39"/>
    </row>
    <row r="13" spans="1:5" ht="17" customHeight="1">
      <c r="A13" s="40" t="s">
        <v>21</v>
      </c>
      <c r="B13" s="40"/>
      <c r="C13" s="40"/>
      <c r="D13" s="40"/>
      <c r="E13" s="40"/>
    </row>
    <row r="14" spans="1:5" ht="42">
      <c r="A14" s="21" t="s">
        <v>22</v>
      </c>
      <c r="B14" s="21" t="s">
        <v>23</v>
      </c>
      <c r="C14" s="21" t="s">
        <v>24</v>
      </c>
      <c r="D14" s="21" t="s">
        <v>25</v>
      </c>
      <c r="E14" s="26" t="s">
        <v>26</v>
      </c>
    </row>
    <row r="15" spans="1:5" ht="84">
      <c r="A15" s="21">
        <v>1</v>
      </c>
      <c r="B15" s="7" t="s">
        <v>76</v>
      </c>
      <c r="C15" s="5">
        <v>3.5</v>
      </c>
      <c r="D15" s="30">
        <v>3.5</v>
      </c>
      <c r="E15" s="33" t="s">
        <v>101</v>
      </c>
    </row>
    <row r="16" spans="1:5" ht="182">
      <c r="A16" s="21">
        <v>2</v>
      </c>
      <c r="B16" s="7" t="s">
        <v>85</v>
      </c>
      <c r="C16" s="5">
        <v>7</v>
      </c>
      <c r="D16" s="30">
        <v>7</v>
      </c>
      <c r="E16" s="33" t="s">
        <v>103</v>
      </c>
    </row>
    <row r="17" spans="1:5" ht="126">
      <c r="A17" s="21">
        <v>3</v>
      </c>
      <c r="B17" s="7" t="s">
        <v>27</v>
      </c>
      <c r="C17" s="5">
        <v>4.5</v>
      </c>
      <c r="D17" s="30">
        <v>4.5</v>
      </c>
      <c r="E17" s="33" t="s">
        <v>104</v>
      </c>
    </row>
    <row r="18" spans="1:5" ht="70">
      <c r="A18" s="21">
        <v>4</v>
      </c>
      <c r="B18" s="7" t="s">
        <v>28</v>
      </c>
      <c r="C18" s="5">
        <v>5.25</v>
      </c>
      <c r="D18" s="30">
        <v>5.25</v>
      </c>
      <c r="E18" s="33" t="s">
        <v>102</v>
      </c>
    </row>
    <row r="19" spans="1:5" ht="28">
      <c r="A19" s="21">
        <v>5</v>
      </c>
      <c r="B19" s="7" t="s">
        <v>29</v>
      </c>
      <c r="C19" s="5">
        <v>2.7</v>
      </c>
      <c r="D19" s="30">
        <v>2.7</v>
      </c>
      <c r="E19" s="33" t="s">
        <v>70</v>
      </c>
    </row>
    <row r="20" spans="1:5" ht="28">
      <c r="A20" s="21">
        <v>6</v>
      </c>
      <c r="B20" s="7" t="s">
        <v>30</v>
      </c>
      <c r="C20" s="5">
        <v>3.5</v>
      </c>
      <c r="D20" s="30">
        <v>3.5</v>
      </c>
      <c r="E20" s="33" t="s">
        <v>71</v>
      </c>
    </row>
    <row r="21" spans="1:5" ht="42">
      <c r="A21" s="21">
        <v>7</v>
      </c>
      <c r="B21" s="7" t="s">
        <v>31</v>
      </c>
      <c r="C21" s="5">
        <v>3.5</v>
      </c>
      <c r="D21" s="30">
        <v>3.5</v>
      </c>
      <c r="E21" s="33" t="s">
        <v>105</v>
      </c>
    </row>
    <row r="22" spans="1:5" ht="210">
      <c r="A22" s="21">
        <v>8</v>
      </c>
      <c r="B22" s="7" t="s">
        <v>32</v>
      </c>
      <c r="C22" s="5">
        <v>7.5</v>
      </c>
      <c r="D22" s="30">
        <v>7.5</v>
      </c>
      <c r="E22" s="33" t="s">
        <v>106</v>
      </c>
    </row>
    <row r="23" spans="1:5" ht="98">
      <c r="A23" s="21">
        <v>9</v>
      </c>
      <c r="B23" s="7" t="s">
        <v>33</v>
      </c>
      <c r="C23" s="5">
        <v>3.9</v>
      </c>
      <c r="D23" s="30">
        <v>3.9</v>
      </c>
      <c r="E23" s="33" t="s">
        <v>108</v>
      </c>
    </row>
    <row r="24" spans="1:5" ht="143" customHeight="1">
      <c r="A24" s="21">
        <v>10</v>
      </c>
      <c r="B24" s="7" t="s">
        <v>34</v>
      </c>
      <c r="C24" s="32">
        <v>8.75</v>
      </c>
      <c r="D24" s="32">
        <v>8.75</v>
      </c>
      <c r="E24" s="33" t="s">
        <v>109</v>
      </c>
    </row>
    <row r="25" spans="1:5" ht="126">
      <c r="A25" s="21">
        <v>11</v>
      </c>
      <c r="B25" s="7" t="s">
        <v>95</v>
      </c>
      <c r="C25" s="5">
        <v>4</v>
      </c>
      <c r="D25" s="30">
        <v>4</v>
      </c>
      <c r="E25" s="33" t="s">
        <v>110</v>
      </c>
    </row>
    <row r="26" spans="1:5" ht="160.5" customHeight="1">
      <c r="A26" s="21">
        <v>12</v>
      </c>
      <c r="B26" s="7" t="s">
        <v>81</v>
      </c>
      <c r="C26" s="5">
        <v>2.4</v>
      </c>
      <c r="D26" s="30">
        <v>2.4</v>
      </c>
      <c r="E26" s="33" t="s">
        <v>107</v>
      </c>
    </row>
    <row r="27" spans="1:5" ht="360" customHeight="1">
      <c r="A27" s="21">
        <v>13</v>
      </c>
      <c r="B27" s="7" t="s">
        <v>83</v>
      </c>
      <c r="C27" s="5">
        <v>11.5</v>
      </c>
      <c r="D27" s="30">
        <v>11.5</v>
      </c>
      <c r="E27" s="34" t="s">
        <v>111</v>
      </c>
    </row>
    <row r="28" spans="1:5" ht="112">
      <c r="A28" s="21">
        <v>14</v>
      </c>
      <c r="B28" s="7" t="s">
        <v>90</v>
      </c>
      <c r="C28" s="5">
        <v>3.5</v>
      </c>
      <c r="D28" s="30">
        <v>3.5</v>
      </c>
      <c r="E28" s="33" t="s">
        <v>112</v>
      </c>
    </row>
    <row r="29" spans="1:5" ht="256" customHeight="1">
      <c r="A29" s="21">
        <v>15</v>
      </c>
      <c r="B29" s="7" t="s">
        <v>88</v>
      </c>
      <c r="C29" s="5">
        <v>6.25</v>
      </c>
      <c r="D29" s="30">
        <v>6.25</v>
      </c>
      <c r="E29" s="33" t="s">
        <v>113</v>
      </c>
    </row>
    <row r="30" spans="1:5" ht="56">
      <c r="A30" s="21">
        <v>16</v>
      </c>
      <c r="B30" s="7" t="s">
        <v>116</v>
      </c>
      <c r="C30" s="5">
        <v>3.5</v>
      </c>
      <c r="D30" s="30">
        <v>3.5</v>
      </c>
      <c r="E30" s="33" t="s">
        <v>73</v>
      </c>
    </row>
    <row r="31" spans="1:5" ht="84">
      <c r="A31" s="21">
        <v>17</v>
      </c>
      <c r="B31" s="7" t="s">
        <v>36</v>
      </c>
      <c r="C31" s="5">
        <v>3</v>
      </c>
      <c r="D31" s="30">
        <v>3</v>
      </c>
      <c r="E31" s="33" t="s">
        <v>115</v>
      </c>
    </row>
    <row r="32" spans="1:5" ht="326.5" customHeight="1">
      <c r="A32" s="21">
        <v>18</v>
      </c>
      <c r="B32" s="7" t="s">
        <v>37</v>
      </c>
      <c r="C32" s="5">
        <v>8.5</v>
      </c>
      <c r="D32" s="30">
        <v>8.5</v>
      </c>
      <c r="E32" s="33" t="s">
        <v>118</v>
      </c>
    </row>
    <row r="33" spans="1:5" ht="42">
      <c r="A33" s="21">
        <v>19</v>
      </c>
      <c r="B33" s="7" t="s">
        <v>38</v>
      </c>
      <c r="C33" s="5">
        <v>5</v>
      </c>
      <c r="D33" s="30">
        <v>5</v>
      </c>
      <c r="E33" s="33" t="s">
        <v>117</v>
      </c>
    </row>
    <row r="34" spans="1:5" ht="112">
      <c r="A34" s="21">
        <v>20</v>
      </c>
      <c r="B34" s="7" t="s">
        <v>39</v>
      </c>
      <c r="C34" s="5">
        <v>5</v>
      </c>
      <c r="D34" s="30">
        <v>5</v>
      </c>
      <c r="E34" s="33" t="s">
        <v>120</v>
      </c>
    </row>
    <row r="35" spans="1:5" ht="140">
      <c r="A35" s="21">
        <v>21</v>
      </c>
      <c r="B35" s="10" t="s">
        <v>40</v>
      </c>
      <c r="C35" s="5">
        <v>3.5</v>
      </c>
      <c r="D35" s="30">
        <v>3.5</v>
      </c>
      <c r="E35" s="33" t="s">
        <v>121</v>
      </c>
    </row>
    <row r="36" spans="1:5" ht="56">
      <c r="A36" s="21">
        <v>22</v>
      </c>
      <c r="B36" s="10" t="s">
        <v>41</v>
      </c>
      <c r="C36" s="5">
        <v>4.5</v>
      </c>
      <c r="D36" s="30">
        <v>4.5</v>
      </c>
      <c r="E36" s="33" t="s">
        <v>119</v>
      </c>
    </row>
    <row r="37" spans="1:5">
      <c r="A37" s="21">
        <v>23</v>
      </c>
      <c r="B37" s="10" t="s">
        <v>42</v>
      </c>
      <c r="C37" s="5">
        <v>2</v>
      </c>
      <c r="D37" s="30">
        <v>2</v>
      </c>
      <c r="E37" s="33" t="s">
        <v>114</v>
      </c>
    </row>
    <row r="38" spans="1:5" ht="308">
      <c r="A38" s="21">
        <v>24</v>
      </c>
      <c r="B38" s="7" t="s">
        <v>78</v>
      </c>
      <c r="C38" s="5">
        <v>8</v>
      </c>
      <c r="D38" s="30">
        <v>8</v>
      </c>
      <c r="E38" s="33" t="s">
        <v>122</v>
      </c>
    </row>
    <row r="39" spans="1:5">
      <c r="A39" s="25" t="s">
        <v>43</v>
      </c>
      <c r="B39" s="7"/>
      <c r="C39" s="17">
        <f>SUM(C15:C38)/22</f>
        <v>5.4886363636363633</v>
      </c>
      <c r="D39" s="17">
        <f>SUM(D15:D38)/22</f>
        <v>5.4886363636363633</v>
      </c>
      <c r="E39" s="26"/>
    </row>
    <row r="40" spans="1:5">
      <c r="A40" s="27" t="s">
        <v>44</v>
      </c>
      <c r="B40" s="25"/>
      <c r="C40" s="27"/>
      <c r="D40" s="27"/>
      <c r="E40" s="28"/>
    </row>
    <row r="41" spans="1:5">
      <c r="B41" s="27"/>
    </row>
  </sheetData>
  <mergeCells count="13">
    <mergeCell ref="A11:E11"/>
    <mergeCell ref="B12:E12"/>
    <mergeCell ref="A13:E13"/>
    <mergeCell ref="B6:E6"/>
    <mergeCell ref="D7:E7"/>
    <mergeCell ref="B8:E8"/>
    <mergeCell ref="B9:E9"/>
    <mergeCell ref="B10:E10"/>
    <mergeCell ref="A1:E1"/>
    <mergeCell ref="A2:E2"/>
    <mergeCell ref="C3:D3"/>
    <mergeCell ref="C4:D4"/>
    <mergeCell ref="C5:D5"/>
  </mergeCells>
  <phoneticPr fontId="14" type="noConversion"/>
  <pageMargins left="0.55000000000000004" right="0.196527777777778" top="0.74791666666666701" bottom="0.74791666666666701" header="0.31388888888888899" footer="0.31388888888888899"/>
  <pageSetup paperSize="9" firstPageNumber="4294963191" orientation="portrait" useFirstPageNumber="1" horizontalDpi="300" verticalDpi="300" r:id="rId1"/>
  <headerFooter alignWithMargins="0">
    <oddHeader>&amp;L&amp;G&amp;R&amp;"宋体,加粗"
文档编号：&amp;K00+000P2015P00020-00-06-XXX</oddHeader>
    <oddFooter>&amp;C第 &amp;P 页，共 &amp;N 页</oddFooter>
  </headerFooter>
  <legacyDrawingHF r:id="rId2"/>
</worksheet>
</file>

<file path=xl/worksheets/sheet2.xml><?xml version="1.0" encoding="utf-8"?>
<worksheet xmlns="http://schemas.openxmlformats.org/spreadsheetml/2006/main" xmlns:r="http://schemas.openxmlformats.org/officeDocument/2006/relationships">
  <dimension ref="A1:Y28"/>
  <sheetViews>
    <sheetView tabSelected="1" zoomScale="85" zoomScaleNormal="85" workbookViewId="0">
      <pane xSplit="4" ySplit="2" topLeftCell="M3" activePane="bottomRight" state="frozen"/>
      <selection pane="topRight"/>
      <selection pane="bottomLeft"/>
      <selection pane="bottomRight" activeCell="S12" sqref="S12"/>
    </sheetView>
  </sheetViews>
  <sheetFormatPr defaultColWidth="9" defaultRowHeight="14"/>
  <cols>
    <col min="3" max="3" width="33.453125" customWidth="1"/>
    <col min="4" max="4" width="61.08984375" customWidth="1"/>
    <col min="13" max="13" width="10.1796875" customWidth="1"/>
    <col min="14" max="14" width="10.453125" customWidth="1"/>
    <col min="15" max="15" width="11" customWidth="1"/>
  </cols>
  <sheetData>
    <row r="1" spans="1:25" ht="55" customHeight="1">
      <c r="A1" s="52" t="s">
        <v>22</v>
      </c>
      <c r="B1" s="57" t="s">
        <v>45</v>
      </c>
      <c r="C1" s="52" t="s">
        <v>46</v>
      </c>
      <c r="D1" s="52" t="s">
        <v>47</v>
      </c>
      <c r="E1" s="52" t="s">
        <v>48</v>
      </c>
      <c r="F1" s="52"/>
      <c r="G1" s="54" t="s">
        <v>49</v>
      </c>
      <c r="H1" s="56"/>
      <c r="I1" s="52" t="s">
        <v>50</v>
      </c>
      <c r="J1" s="52"/>
      <c r="K1" s="52"/>
      <c r="L1" s="52" t="s">
        <v>51</v>
      </c>
      <c r="M1" s="52"/>
      <c r="N1" s="54" t="s">
        <v>52</v>
      </c>
      <c r="O1" s="56"/>
      <c r="P1" s="54" t="s">
        <v>53</v>
      </c>
      <c r="Q1" s="55"/>
      <c r="R1" s="56"/>
      <c r="S1" s="52" t="s">
        <v>54</v>
      </c>
      <c r="W1" s="15"/>
      <c r="X1" s="15"/>
      <c r="Y1" s="15"/>
    </row>
    <row r="2" spans="1:25" ht="36" customHeight="1">
      <c r="A2" s="52"/>
      <c r="B2" s="58"/>
      <c r="C2" s="52"/>
      <c r="D2" s="52"/>
      <c r="E2" s="3" t="s">
        <v>55</v>
      </c>
      <c r="F2" s="3" t="s">
        <v>56</v>
      </c>
      <c r="G2" s="4" t="s">
        <v>57</v>
      </c>
      <c r="H2" s="4" t="s">
        <v>58</v>
      </c>
      <c r="I2" s="3" t="s">
        <v>59</v>
      </c>
      <c r="J2" s="3" t="s">
        <v>60</v>
      </c>
      <c r="K2" s="3" t="s">
        <v>61</v>
      </c>
      <c r="L2" s="3" t="s">
        <v>62</v>
      </c>
      <c r="M2" s="4" t="s">
        <v>63</v>
      </c>
      <c r="N2" s="4" t="s">
        <v>64</v>
      </c>
      <c r="O2" s="4" t="s">
        <v>65</v>
      </c>
      <c r="P2" s="4" t="s">
        <v>66</v>
      </c>
      <c r="Q2" s="4" t="s">
        <v>67</v>
      </c>
      <c r="R2" s="4" t="s">
        <v>68</v>
      </c>
      <c r="S2" s="53"/>
      <c r="T2" s="15"/>
      <c r="U2" s="15"/>
      <c r="V2" s="16"/>
      <c r="W2" s="15"/>
      <c r="X2" s="15"/>
      <c r="Y2" s="15"/>
    </row>
    <row r="3" spans="1:25" ht="30">
      <c r="A3" s="5">
        <v>1</v>
      </c>
      <c r="B3" s="53"/>
      <c r="C3" s="7" t="s">
        <v>76</v>
      </c>
      <c r="D3" s="8" t="s">
        <v>77</v>
      </c>
      <c r="E3" s="7">
        <v>0</v>
      </c>
      <c r="F3" s="7">
        <v>0.5</v>
      </c>
      <c r="G3" s="7">
        <v>0</v>
      </c>
      <c r="H3" s="7">
        <v>0</v>
      </c>
      <c r="I3" s="5">
        <v>0</v>
      </c>
      <c r="J3" s="5">
        <v>0</v>
      </c>
      <c r="K3" s="5">
        <v>3</v>
      </c>
      <c r="L3" s="5">
        <v>0</v>
      </c>
      <c r="M3" s="5">
        <v>0</v>
      </c>
      <c r="N3" s="7">
        <v>0</v>
      </c>
      <c r="O3" s="7">
        <v>0</v>
      </c>
      <c r="P3" s="5">
        <v>0</v>
      </c>
      <c r="Q3" s="5">
        <v>0</v>
      </c>
      <c r="R3" s="5">
        <v>0</v>
      </c>
      <c r="S3" s="5">
        <f>SUM(E3:R3)</f>
        <v>3.5</v>
      </c>
    </row>
    <row r="4" spans="1:25" ht="45">
      <c r="A4" s="5">
        <v>2</v>
      </c>
      <c r="B4" s="53"/>
      <c r="C4" s="7" t="s">
        <v>85</v>
      </c>
      <c r="D4" s="31" t="s">
        <v>84</v>
      </c>
      <c r="E4" s="7">
        <v>1</v>
      </c>
      <c r="F4" s="7">
        <v>0</v>
      </c>
      <c r="G4" s="7">
        <v>0</v>
      </c>
      <c r="H4" s="7">
        <v>0</v>
      </c>
      <c r="I4" s="5">
        <v>0</v>
      </c>
      <c r="J4" s="5">
        <v>0</v>
      </c>
      <c r="K4" s="5">
        <v>1</v>
      </c>
      <c r="L4" s="5">
        <v>0</v>
      </c>
      <c r="M4" s="5">
        <v>2</v>
      </c>
      <c r="N4" s="7">
        <v>2.5</v>
      </c>
      <c r="O4" s="7">
        <v>0</v>
      </c>
      <c r="P4" s="5">
        <v>0.5</v>
      </c>
      <c r="Q4" s="5">
        <v>0</v>
      </c>
      <c r="R4" s="5">
        <v>0</v>
      </c>
      <c r="S4" s="5">
        <f>SUM(E4:R4)</f>
        <v>7</v>
      </c>
    </row>
    <row r="5" spans="1:25" ht="15">
      <c r="A5" s="5">
        <v>5</v>
      </c>
      <c r="B5" s="53"/>
      <c r="C5" s="7" t="s">
        <v>27</v>
      </c>
      <c r="D5" s="8" t="s">
        <v>69</v>
      </c>
      <c r="E5" s="7">
        <v>0</v>
      </c>
      <c r="F5" s="7">
        <v>0</v>
      </c>
      <c r="G5" s="7">
        <v>0</v>
      </c>
      <c r="H5" s="7">
        <v>0</v>
      </c>
      <c r="I5" s="5">
        <v>0</v>
      </c>
      <c r="J5" s="5">
        <v>0</v>
      </c>
      <c r="K5" s="5">
        <v>0.5</v>
      </c>
      <c r="L5" s="5">
        <v>0</v>
      </c>
      <c r="M5" s="5">
        <v>1.25</v>
      </c>
      <c r="N5" s="7">
        <v>2.25</v>
      </c>
      <c r="O5" s="7">
        <v>0</v>
      </c>
      <c r="P5" s="5">
        <v>0.5</v>
      </c>
      <c r="Q5" s="5">
        <v>0</v>
      </c>
      <c r="R5" s="5">
        <v>0</v>
      </c>
      <c r="S5" s="5">
        <f t="shared" ref="S5:S10" si="0">SUM(E5:R5)</f>
        <v>4.5</v>
      </c>
    </row>
    <row r="6" spans="1:25" ht="30">
      <c r="A6" s="5">
        <v>6</v>
      </c>
      <c r="B6" s="53"/>
      <c r="C6" s="7" t="s">
        <v>28</v>
      </c>
      <c r="D6" s="8" t="s">
        <v>89</v>
      </c>
      <c r="E6" s="7">
        <v>0</v>
      </c>
      <c r="F6" s="7">
        <v>0</v>
      </c>
      <c r="G6" s="7">
        <v>0</v>
      </c>
      <c r="H6" s="7">
        <v>0</v>
      </c>
      <c r="I6" s="5">
        <v>0</v>
      </c>
      <c r="J6" s="5">
        <v>0</v>
      </c>
      <c r="K6" s="5">
        <v>0.5</v>
      </c>
      <c r="L6" s="5">
        <v>0</v>
      </c>
      <c r="M6" s="5">
        <v>2</v>
      </c>
      <c r="N6" s="7">
        <v>2.25</v>
      </c>
      <c r="O6" s="7">
        <v>0</v>
      </c>
      <c r="P6" s="5">
        <v>0.5</v>
      </c>
      <c r="Q6" s="5">
        <v>0</v>
      </c>
      <c r="R6" s="5">
        <v>0</v>
      </c>
      <c r="S6" s="5">
        <f t="shared" si="0"/>
        <v>5.25</v>
      </c>
    </row>
    <row r="7" spans="1:25" ht="15">
      <c r="A7" s="5">
        <v>7</v>
      </c>
      <c r="B7" s="53"/>
      <c r="C7" s="7" t="s">
        <v>29</v>
      </c>
      <c r="D7" s="8" t="s">
        <v>70</v>
      </c>
      <c r="E7" s="7">
        <v>0</v>
      </c>
      <c r="F7" s="7">
        <v>0</v>
      </c>
      <c r="G7" s="7">
        <v>0</v>
      </c>
      <c r="H7" s="7">
        <v>0</v>
      </c>
      <c r="I7" s="5">
        <v>0</v>
      </c>
      <c r="J7" s="5">
        <v>0</v>
      </c>
      <c r="K7" s="5">
        <v>0.2</v>
      </c>
      <c r="L7" s="5">
        <v>0</v>
      </c>
      <c r="M7" s="5">
        <v>0.5</v>
      </c>
      <c r="N7" s="7">
        <v>1.5</v>
      </c>
      <c r="O7" s="7">
        <v>0</v>
      </c>
      <c r="P7" s="5">
        <v>0.5</v>
      </c>
      <c r="Q7" s="5">
        <v>0</v>
      </c>
      <c r="R7" s="5">
        <v>0</v>
      </c>
      <c r="S7" s="5">
        <f t="shared" si="0"/>
        <v>2.7</v>
      </c>
    </row>
    <row r="8" spans="1:25" ht="15">
      <c r="A8" s="5">
        <v>8</v>
      </c>
      <c r="B8" s="53"/>
      <c r="C8" s="7" t="s">
        <v>30</v>
      </c>
      <c r="D8" s="8" t="s">
        <v>71</v>
      </c>
      <c r="E8" s="7">
        <v>0</v>
      </c>
      <c r="F8" s="7">
        <v>0</v>
      </c>
      <c r="G8" s="7">
        <v>0</v>
      </c>
      <c r="H8" s="7">
        <v>0</v>
      </c>
      <c r="I8" s="5">
        <v>0</v>
      </c>
      <c r="J8" s="5">
        <v>0</v>
      </c>
      <c r="K8" s="5">
        <v>1</v>
      </c>
      <c r="L8" s="5">
        <v>0</v>
      </c>
      <c r="M8" s="5">
        <v>0.5</v>
      </c>
      <c r="N8" s="7">
        <v>1.5</v>
      </c>
      <c r="O8" s="7">
        <v>0</v>
      </c>
      <c r="P8" s="5">
        <v>0.5</v>
      </c>
      <c r="Q8" s="5">
        <v>0</v>
      </c>
      <c r="R8" s="5">
        <v>0</v>
      </c>
      <c r="S8" s="5">
        <f t="shared" si="0"/>
        <v>3.5</v>
      </c>
    </row>
    <row r="9" spans="1:25" ht="15">
      <c r="A9" s="5">
        <v>9</v>
      </c>
      <c r="B9" s="53"/>
      <c r="C9" s="7" t="s">
        <v>31</v>
      </c>
      <c r="D9" s="31" t="s">
        <v>100</v>
      </c>
      <c r="E9" s="7">
        <v>0</v>
      </c>
      <c r="F9" s="7">
        <v>0</v>
      </c>
      <c r="G9" s="7">
        <v>0</v>
      </c>
      <c r="H9" s="7">
        <v>0</v>
      </c>
      <c r="I9" s="5">
        <v>0</v>
      </c>
      <c r="J9" s="5">
        <v>0</v>
      </c>
      <c r="K9" s="5">
        <v>0.5</v>
      </c>
      <c r="L9" s="5">
        <v>0</v>
      </c>
      <c r="M9" s="7">
        <v>1</v>
      </c>
      <c r="N9" s="7">
        <v>1.5</v>
      </c>
      <c r="O9" s="7">
        <v>0</v>
      </c>
      <c r="P9" s="5">
        <v>0.5</v>
      </c>
      <c r="Q9" s="5">
        <v>0</v>
      </c>
      <c r="R9" s="5">
        <v>0</v>
      </c>
      <c r="S9" s="5">
        <f t="shared" si="0"/>
        <v>3.5</v>
      </c>
    </row>
    <row r="10" spans="1:25" ht="60">
      <c r="A10" s="5">
        <v>10</v>
      </c>
      <c r="B10" s="53"/>
      <c r="C10" s="7" t="s">
        <v>32</v>
      </c>
      <c r="D10" s="31" t="s">
        <v>87</v>
      </c>
      <c r="E10" s="7">
        <v>1</v>
      </c>
      <c r="F10" s="7">
        <v>0</v>
      </c>
      <c r="G10" s="7">
        <v>0</v>
      </c>
      <c r="H10" s="7">
        <v>0</v>
      </c>
      <c r="I10" s="5">
        <v>0</v>
      </c>
      <c r="J10" s="5">
        <v>0</v>
      </c>
      <c r="K10" s="5">
        <v>0.5</v>
      </c>
      <c r="L10" s="5">
        <v>1</v>
      </c>
      <c r="M10" s="7">
        <v>3</v>
      </c>
      <c r="N10" s="7">
        <v>1.5</v>
      </c>
      <c r="O10" s="7">
        <v>0</v>
      </c>
      <c r="P10" s="5">
        <v>0.5</v>
      </c>
      <c r="Q10" s="5">
        <v>0</v>
      </c>
      <c r="R10" s="5">
        <v>0</v>
      </c>
      <c r="S10" s="5">
        <f t="shared" si="0"/>
        <v>7.5</v>
      </c>
    </row>
    <row r="11" spans="1:25" ht="15">
      <c r="A11" s="5">
        <v>11</v>
      </c>
      <c r="B11" s="53"/>
      <c r="C11" s="7" t="s">
        <v>33</v>
      </c>
      <c r="D11" s="8" t="s">
        <v>86</v>
      </c>
      <c r="E11" s="7"/>
      <c r="F11" s="7">
        <v>0</v>
      </c>
      <c r="G11" s="7">
        <v>0</v>
      </c>
      <c r="H11" s="7">
        <v>0</v>
      </c>
      <c r="I11" s="5">
        <v>0</v>
      </c>
      <c r="J11" s="5">
        <v>0</v>
      </c>
      <c r="K11" s="5">
        <v>0.5</v>
      </c>
      <c r="L11" s="5">
        <v>0.65</v>
      </c>
      <c r="M11" s="7">
        <v>0.65</v>
      </c>
      <c r="N11" s="7">
        <v>1.6</v>
      </c>
      <c r="O11" s="7">
        <v>0</v>
      </c>
      <c r="P11" s="5">
        <v>0.5</v>
      </c>
      <c r="Q11" s="5">
        <v>0</v>
      </c>
      <c r="R11" s="5">
        <v>0</v>
      </c>
      <c r="S11" s="5">
        <f t="shared" ref="S11:S16" si="1">SUM(E11:R11)</f>
        <v>3.9</v>
      </c>
    </row>
    <row r="12" spans="1:25" ht="30">
      <c r="A12" s="5">
        <v>12</v>
      </c>
      <c r="B12" s="53"/>
      <c r="C12" s="7" t="s">
        <v>34</v>
      </c>
      <c r="D12" s="8" t="s">
        <v>93</v>
      </c>
      <c r="E12" s="7">
        <v>0.5</v>
      </c>
      <c r="F12" s="7">
        <v>0</v>
      </c>
      <c r="G12" s="7">
        <v>0</v>
      </c>
      <c r="H12" s="7">
        <v>0</v>
      </c>
      <c r="I12" s="5">
        <v>0</v>
      </c>
      <c r="J12" s="5">
        <v>0</v>
      </c>
      <c r="K12" s="5">
        <v>0.5</v>
      </c>
      <c r="L12" s="5">
        <v>1.25</v>
      </c>
      <c r="M12" s="32">
        <v>4</v>
      </c>
      <c r="N12" s="7">
        <v>2</v>
      </c>
      <c r="O12" s="7">
        <v>0</v>
      </c>
      <c r="P12" s="5">
        <v>0.5</v>
      </c>
      <c r="Q12" s="5">
        <v>0</v>
      </c>
      <c r="R12" s="5">
        <v>0</v>
      </c>
      <c r="S12" s="5">
        <f t="shared" si="1"/>
        <v>8.75</v>
      </c>
    </row>
    <row r="13" spans="1:25" ht="15">
      <c r="A13" s="5">
        <v>13</v>
      </c>
      <c r="B13" s="53"/>
      <c r="C13" s="7" t="s">
        <v>95</v>
      </c>
      <c r="D13" s="8" t="s">
        <v>72</v>
      </c>
      <c r="E13" s="7">
        <v>0</v>
      </c>
      <c r="F13" s="7">
        <v>0</v>
      </c>
      <c r="G13" s="7">
        <v>0</v>
      </c>
      <c r="H13" s="7">
        <v>0</v>
      </c>
      <c r="I13" s="5">
        <v>0</v>
      </c>
      <c r="J13" s="5">
        <v>0</v>
      </c>
      <c r="K13" s="5">
        <v>0.5</v>
      </c>
      <c r="L13" s="5">
        <v>0.75</v>
      </c>
      <c r="M13" s="5">
        <v>0.75</v>
      </c>
      <c r="N13" s="7">
        <v>1.5</v>
      </c>
      <c r="O13" s="7">
        <v>0</v>
      </c>
      <c r="P13" s="5">
        <v>0.5</v>
      </c>
      <c r="Q13" s="5">
        <v>0</v>
      </c>
      <c r="R13" s="5">
        <v>0</v>
      </c>
      <c r="S13" s="5">
        <f t="shared" si="1"/>
        <v>4</v>
      </c>
    </row>
    <row r="14" spans="1:25" ht="90">
      <c r="A14" s="5">
        <v>14</v>
      </c>
      <c r="B14" s="53"/>
      <c r="C14" s="7" t="s">
        <v>81</v>
      </c>
      <c r="D14" s="31" t="s">
        <v>80</v>
      </c>
      <c r="E14" s="7">
        <v>0</v>
      </c>
      <c r="F14" s="7">
        <v>0</v>
      </c>
      <c r="G14" s="7">
        <v>0</v>
      </c>
      <c r="H14" s="7">
        <v>0</v>
      </c>
      <c r="I14" s="5">
        <v>0</v>
      </c>
      <c r="J14" s="5">
        <v>0</v>
      </c>
      <c r="K14" s="5">
        <v>0.2</v>
      </c>
      <c r="L14" s="5">
        <v>0.2</v>
      </c>
      <c r="M14" s="5">
        <v>2</v>
      </c>
      <c r="N14" s="7">
        <v>0</v>
      </c>
      <c r="O14" s="7">
        <v>0</v>
      </c>
      <c r="P14" s="5">
        <v>0</v>
      </c>
      <c r="Q14" s="5">
        <v>0</v>
      </c>
      <c r="R14" s="5">
        <v>0</v>
      </c>
      <c r="S14" s="5">
        <f t="shared" si="1"/>
        <v>2.4</v>
      </c>
    </row>
    <row r="15" spans="1:25" ht="135">
      <c r="A15" s="5">
        <v>18</v>
      </c>
      <c r="B15" s="53"/>
      <c r="C15" s="7" t="s">
        <v>83</v>
      </c>
      <c r="D15" s="31" t="s">
        <v>82</v>
      </c>
      <c r="E15" s="7">
        <v>1</v>
      </c>
      <c r="F15" s="7">
        <v>0</v>
      </c>
      <c r="G15" s="7">
        <v>0</v>
      </c>
      <c r="H15" s="7">
        <v>0</v>
      </c>
      <c r="I15" s="5">
        <v>0</v>
      </c>
      <c r="J15" s="5">
        <v>0</v>
      </c>
      <c r="K15" s="5">
        <v>0.5</v>
      </c>
      <c r="L15" s="5">
        <v>3</v>
      </c>
      <c r="M15" s="5">
        <v>5</v>
      </c>
      <c r="N15" s="7">
        <v>1.5</v>
      </c>
      <c r="O15" s="7">
        <v>0</v>
      </c>
      <c r="P15" s="5">
        <v>0.5</v>
      </c>
      <c r="Q15" s="5">
        <v>0</v>
      </c>
      <c r="R15" s="5">
        <v>0</v>
      </c>
      <c r="S15" s="5">
        <f t="shared" si="1"/>
        <v>11.5</v>
      </c>
    </row>
    <row r="16" spans="1:25" ht="60">
      <c r="A16" s="29"/>
      <c r="B16" s="53"/>
      <c r="C16" s="7" t="s">
        <v>90</v>
      </c>
      <c r="D16" s="31" t="s">
        <v>91</v>
      </c>
      <c r="E16" s="7">
        <v>1</v>
      </c>
      <c r="F16" s="7">
        <v>0</v>
      </c>
      <c r="G16" s="7">
        <v>0</v>
      </c>
      <c r="H16" s="7">
        <v>0</v>
      </c>
      <c r="I16" s="29">
        <v>0</v>
      </c>
      <c r="J16" s="29">
        <v>0</v>
      </c>
      <c r="K16" s="29">
        <v>0.5</v>
      </c>
      <c r="L16" s="29">
        <v>0.5</v>
      </c>
      <c r="M16" s="29">
        <v>0.5</v>
      </c>
      <c r="N16" s="7">
        <v>0.5</v>
      </c>
      <c r="O16" s="7">
        <v>0</v>
      </c>
      <c r="P16" s="29">
        <v>0.5</v>
      </c>
      <c r="Q16" s="29">
        <v>0</v>
      </c>
      <c r="R16" s="29">
        <v>0</v>
      </c>
      <c r="S16" s="29">
        <f t="shared" si="1"/>
        <v>3.5</v>
      </c>
    </row>
    <row r="17" spans="1:20" ht="120">
      <c r="A17" s="5">
        <v>27</v>
      </c>
      <c r="B17" s="53"/>
      <c r="C17" s="7" t="s">
        <v>88</v>
      </c>
      <c r="D17" s="8" t="s">
        <v>92</v>
      </c>
      <c r="E17" s="7">
        <v>1</v>
      </c>
      <c r="F17" s="7">
        <v>0</v>
      </c>
      <c r="G17" s="7">
        <v>0</v>
      </c>
      <c r="H17" s="7">
        <v>0</v>
      </c>
      <c r="I17" s="5">
        <v>0</v>
      </c>
      <c r="J17" s="5">
        <v>0</v>
      </c>
      <c r="K17" s="5">
        <v>0</v>
      </c>
      <c r="L17" s="5">
        <v>1.25</v>
      </c>
      <c r="M17" s="5">
        <v>2</v>
      </c>
      <c r="N17" s="7">
        <v>1.5</v>
      </c>
      <c r="O17" s="7">
        <v>0</v>
      </c>
      <c r="P17" s="5">
        <v>0.5</v>
      </c>
      <c r="Q17" s="5">
        <v>0</v>
      </c>
      <c r="R17" s="5">
        <v>0</v>
      </c>
      <c r="S17" s="5">
        <f t="shared" ref="S17:S19" si="2">SUM(E17:R17)</f>
        <v>6.25</v>
      </c>
    </row>
    <row r="18" spans="1:20" ht="30">
      <c r="A18" s="5">
        <v>28</v>
      </c>
      <c r="B18" s="53"/>
      <c r="C18" s="7" t="s">
        <v>35</v>
      </c>
      <c r="D18" s="8" t="s">
        <v>73</v>
      </c>
      <c r="E18" s="7">
        <v>0</v>
      </c>
      <c r="F18" s="7">
        <v>0</v>
      </c>
      <c r="G18" s="7">
        <v>0</v>
      </c>
      <c r="H18" s="7">
        <v>0</v>
      </c>
      <c r="I18" s="5">
        <v>0</v>
      </c>
      <c r="J18" s="5">
        <v>0</v>
      </c>
      <c r="K18" s="5">
        <v>0</v>
      </c>
      <c r="L18" s="5">
        <v>0.5</v>
      </c>
      <c r="M18" s="5">
        <v>0.75</v>
      </c>
      <c r="N18" s="7">
        <v>1.75</v>
      </c>
      <c r="O18" s="7">
        <v>0</v>
      </c>
      <c r="P18" s="5">
        <v>0.5</v>
      </c>
      <c r="Q18" s="5">
        <v>0</v>
      </c>
      <c r="R18" s="5">
        <v>0</v>
      </c>
      <c r="S18" s="5">
        <f t="shared" si="2"/>
        <v>3.5</v>
      </c>
    </row>
    <row r="19" spans="1:20" ht="15">
      <c r="A19" s="5">
        <v>29</v>
      </c>
      <c r="B19" s="53"/>
      <c r="C19" s="7" t="s">
        <v>36</v>
      </c>
      <c r="D19" s="8" t="s">
        <v>74</v>
      </c>
      <c r="E19" s="7">
        <v>0</v>
      </c>
      <c r="F19" s="7">
        <v>0</v>
      </c>
      <c r="G19" s="7">
        <v>0</v>
      </c>
      <c r="H19" s="7">
        <v>0</v>
      </c>
      <c r="I19" s="5">
        <v>0</v>
      </c>
      <c r="J19" s="5">
        <v>0</v>
      </c>
      <c r="K19" s="5">
        <v>0</v>
      </c>
      <c r="L19" s="5">
        <v>0.5</v>
      </c>
      <c r="M19" s="5">
        <v>0.5</v>
      </c>
      <c r="N19" s="7">
        <v>1.5</v>
      </c>
      <c r="O19" s="7">
        <v>0</v>
      </c>
      <c r="P19" s="5">
        <v>0.5</v>
      </c>
      <c r="Q19" s="5">
        <v>0</v>
      </c>
      <c r="R19" s="5">
        <v>0</v>
      </c>
      <c r="S19" s="5">
        <f t="shared" si="2"/>
        <v>3</v>
      </c>
    </row>
    <row r="20" spans="1:20" ht="30">
      <c r="A20" s="5">
        <v>32</v>
      </c>
      <c r="B20" s="6"/>
      <c r="C20" s="7" t="s">
        <v>37</v>
      </c>
      <c r="D20" s="8" t="s">
        <v>94</v>
      </c>
      <c r="E20" s="7">
        <v>0</v>
      </c>
      <c r="F20" s="7">
        <v>0</v>
      </c>
      <c r="G20" s="7">
        <v>0</v>
      </c>
      <c r="H20" s="7">
        <v>0</v>
      </c>
      <c r="I20" s="5">
        <v>0</v>
      </c>
      <c r="J20" s="5">
        <v>0</v>
      </c>
      <c r="K20" s="5">
        <v>1</v>
      </c>
      <c r="L20" s="5">
        <v>0</v>
      </c>
      <c r="M20" s="5">
        <v>2</v>
      </c>
      <c r="N20" s="7">
        <v>5</v>
      </c>
      <c r="O20" s="7">
        <v>0</v>
      </c>
      <c r="P20" s="5">
        <v>0.5</v>
      </c>
      <c r="Q20" s="5">
        <v>0</v>
      </c>
      <c r="R20" s="5">
        <v>0</v>
      </c>
      <c r="S20" s="5">
        <f t="shared" ref="S20:S25" si="3">SUM(E20:R20)</f>
        <v>8.5</v>
      </c>
    </row>
    <row r="21" spans="1:20" ht="15">
      <c r="A21" s="5">
        <v>33</v>
      </c>
      <c r="B21" s="6"/>
      <c r="C21" s="7" t="s">
        <v>38</v>
      </c>
      <c r="D21" s="8" t="s">
        <v>96</v>
      </c>
      <c r="E21" s="7">
        <v>0</v>
      </c>
      <c r="F21" s="7">
        <v>0</v>
      </c>
      <c r="G21" s="7">
        <v>0</v>
      </c>
      <c r="H21" s="7">
        <v>0</v>
      </c>
      <c r="I21" s="5">
        <v>0</v>
      </c>
      <c r="J21" s="5">
        <v>0</v>
      </c>
      <c r="K21" s="5">
        <v>0.5</v>
      </c>
      <c r="L21" s="5">
        <v>0.5</v>
      </c>
      <c r="M21" s="5">
        <v>0.5</v>
      </c>
      <c r="N21" s="7">
        <v>3</v>
      </c>
      <c r="O21" s="7">
        <v>0</v>
      </c>
      <c r="P21" s="5">
        <v>0.5</v>
      </c>
      <c r="Q21" s="5">
        <v>0</v>
      </c>
      <c r="R21" s="5">
        <v>0</v>
      </c>
      <c r="S21" s="5">
        <f t="shared" si="3"/>
        <v>5</v>
      </c>
    </row>
    <row r="22" spans="1:20" ht="15">
      <c r="A22" s="5">
        <v>34</v>
      </c>
      <c r="B22" s="6"/>
      <c r="C22" s="7" t="s">
        <v>39</v>
      </c>
      <c r="D22" s="8" t="s">
        <v>97</v>
      </c>
      <c r="E22" s="7">
        <v>0</v>
      </c>
      <c r="F22" s="7">
        <v>0</v>
      </c>
      <c r="G22" s="7">
        <v>0</v>
      </c>
      <c r="H22" s="7">
        <v>0</v>
      </c>
      <c r="I22" s="5">
        <v>0</v>
      </c>
      <c r="J22" s="5">
        <v>0</v>
      </c>
      <c r="K22" s="5">
        <v>0.5</v>
      </c>
      <c r="L22" s="5">
        <v>0.5</v>
      </c>
      <c r="M22" s="5">
        <v>0.5</v>
      </c>
      <c r="N22" s="7">
        <v>3</v>
      </c>
      <c r="O22" s="7">
        <v>0</v>
      </c>
      <c r="P22" s="5">
        <v>0.5</v>
      </c>
      <c r="Q22" s="5">
        <v>0</v>
      </c>
      <c r="R22" s="5">
        <v>0</v>
      </c>
      <c r="S22" s="5">
        <f t="shared" si="3"/>
        <v>5</v>
      </c>
    </row>
    <row r="23" spans="1:20" ht="30">
      <c r="A23" s="5">
        <v>35</v>
      </c>
      <c r="B23" s="6"/>
      <c r="C23" s="10" t="s">
        <v>40</v>
      </c>
      <c r="D23" s="8" t="s">
        <v>98</v>
      </c>
      <c r="E23" s="7">
        <v>0</v>
      </c>
      <c r="F23" s="7">
        <v>0</v>
      </c>
      <c r="G23" s="7">
        <v>0</v>
      </c>
      <c r="H23" s="7">
        <v>0</v>
      </c>
      <c r="I23" s="5">
        <v>0</v>
      </c>
      <c r="J23" s="5">
        <v>0</v>
      </c>
      <c r="K23" s="5">
        <v>0.5</v>
      </c>
      <c r="L23" s="5">
        <v>0.5</v>
      </c>
      <c r="M23" s="5">
        <v>0.5</v>
      </c>
      <c r="N23" s="7">
        <v>1.5</v>
      </c>
      <c r="O23" s="7">
        <v>0</v>
      </c>
      <c r="P23" s="5">
        <v>0.5</v>
      </c>
      <c r="Q23" s="5">
        <v>0</v>
      </c>
      <c r="R23" s="5">
        <v>0</v>
      </c>
      <c r="S23" s="5">
        <f t="shared" si="3"/>
        <v>3.5</v>
      </c>
    </row>
    <row r="24" spans="1:20" ht="15">
      <c r="A24" s="5">
        <v>36</v>
      </c>
      <c r="B24" s="6"/>
      <c r="C24" s="10" t="s">
        <v>41</v>
      </c>
      <c r="D24" s="8" t="s">
        <v>99</v>
      </c>
      <c r="E24" s="7">
        <v>0</v>
      </c>
      <c r="F24" s="7">
        <v>0</v>
      </c>
      <c r="G24" s="7">
        <v>0</v>
      </c>
      <c r="H24" s="7">
        <v>0</v>
      </c>
      <c r="I24" s="5">
        <v>0</v>
      </c>
      <c r="J24" s="5">
        <v>0</v>
      </c>
      <c r="K24" s="5">
        <v>0</v>
      </c>
      <c r="L24" s="5">
        <v>0</v>
      </c>
      <c r="M24" s="5">
        <v>0</v>
      </c>
      <c r="N24" s="7">
        <v>4</v>
      </c>
      <c r="O24" s="7">
        <v>0</v>
      </c>
      <c r="P24" s="5">
        <v>0.5</v>
      </c>
      <c r="Q24" s="5">
        <v>0</v>
      </c>
      <c r="R24" s="5">
        <v>0</v>
      </c>
      <c r="S24" s="5">
        <f t="shared" si="3"/>
        <v>4.5</v>
      </c>
    </row>
    <row r="25" spans="1:20" ht="15">
      <c r="A25" s="5">
        <v>37</v>
      </c>
      <c r="B25" s="6"/>
      <c r="C25" s="10" t="s">
        <v>42</v>
      </c>
      <c r="D25" s="9" t="s">
        <v>75</v>
      </c>
      <c r="E25" s="7">
        <v>0</v>
      </c>
      <c r="F25" s="7">
        <v>2</v>
      </c>
      <c r="G25" s="7">
        <v>0</v>
      </c>
      <c r="H25" s="7">
        <v>0</v>
      </c>
      <c r="I25" s="5">
        <v>0</v>
      </c>
      <c r="J25" s="5">
        <v>0</v>
      </c>
      <c r="K25" s="5">
        <v>0</v>
      </c>
      <c r="L25" s="5">
        <v>0</v>
      </c>
      <c r="M25" s="5">
        <v>0</v>
      </c>
      <c r="N25" s="7">
        <v>0</v>
      </c>
      <c r="O25" s="7">
        <v>0</v>
      </c>
      <c r="P25" s="5">
        <v>0</v>
      </c>
      <c r="Q25" s="5">
        <v>0</v>
      </c>
      <c r="R25" s="5">
        <v>0</v>
      </c>
      <c r="S25" s="5">
        <f t="shared" si="3"/>
        <v>2</v>
      </c>
    </row>
    <row r="26" spans="1:20" ht="30">
      <c r="A26" s="5"/>
      <c r="B26" s="6"/>
      <c r="C26" s="7" t="s">
        <v>78</v>
      </c>
      <c r="D26" s="8" t="s">
        <v>79</v>
      </c>
      <c r="E26" s="7">
        <v>1</v>
      </c>
      <c r="F26" s="7">
        <v>0</v>
      </c>
      <c r="G26" s="7">
        <v>0</v>
      </c>
      <c r="H26" s="7">
        <v>0</v>
      </c>
      <c r="I26" s="5">
        <v>0</v>
      </c>
      <c r="J26" s="5">
        <v>0</v>
      </c>
      <c r="K26" s="5">
        <v>0.5</v>
      </c>
      <c r="L26" s="5">
        <v>0</v>
      </c>
      <c r="M26" s="5">
        <v>3</v>
      </c>
      <c r="N26" s="5">
        <v>3</v>
      </c>
      <c r="O26" s="5">
        <v>0</v>
      </c>
      <c r="P26" s="6">
        <v>0.5</v>
      </c>
      <c r="Q26" s="6">
        <v>0</v>
      </c>
      <c r="R26" s="6">
        <v>0</v>
      </c>
      <c r="S26" s="5">
        <f>SUM(E26:R26)</f>
        <v>8</v>
      </c>
    </row>
    <row r="27" spans="1:20" s="1" customFormat="1">
      <c r="A27" s="2" t="s">
        <v>54</v>
      </c>
      <c r="B27" s="2"/>
      <c r="C27" s="2"/>
      <c r="D27" s="2"/>
      <c r="E27" s="11">
        <f>SUM(E3:E26)</f>
        <v>6.5</v>
      </c>
      <c r="F27" s="11">
        <f>SUM(F3:F26)</f>
        <v>2.5</v>
      </c>
      <c r="G27" s="11">
        <f>SUM(G3:G19)</f>
        <v>0</v>
      </c>
      <c r="H27" s="11">
        <f>SUM(H3:H19)</f>
        <v>0</v>
      </c>
      <c r="I27" s="11">
        <f>SUM(I3:I26)</f>
        <v>0</v>
      </c>
      <c r="J27" s="11">
        <f>SUM(J3:J24)</f>
        <v>0</v>
      </c>
      <c r="K27" s="11">
        <f>SUM(K3:K26)</f>
        <v>12.899999999999999</v>
      </c>
      <c r="L27" s="11">
        <f>SUM(L3:L26)</f>
        <v>11.1</v>
      </c>
      <c r="M27" s="11">
        <f>SUM(M3:M26)</f>
        <v>32.9</v>
      </c>
      <c r="N27" s="11">
        <f>SUM(N3:N26)</f>
        <v>44.35</v>
      </c>
      <c r="O27" s="11">
        <f>SUM(O3:O19)</f>
        <v>0</v>
      </c>
      <c r="P27" s="11">
        <f>SUM(P3:P26)</f>
        <v>10.5</v>
      </c>
      <c r="Q27" s="11">
        <f>SUM(Q3:Q26)</f>
        <v>0</v>
      </c>
      <c r="R27" s="11">
        <f>SUM(R3:R26)</f>
        <v>0</v>
      </c>
      <c r="S27" s="11">
        <v>120.75</v>
      </c>
      <c r="T27"/>
    </row>
    <row r="28" spans="1:20">
      <c r="A28" s="12"/>
      <c r="B28" s="12"/>
      <c r="C28" s="12"/>
      <c r="D28" s="13"/>
      <c r="E28" s="13"/>
      <c r="F28" s="13"/>
      <c r="G28" s="12"/>
      <c r="H28" s="12"/>
      <c r="I28" s="12"/>
      <c r="J28" s="12"/>
      <c r="K28" s="12"/>
      <c r="L28" s="14"/>
      <c r="M28" s="14"/>
      <c r="N28" s="14"/>
      <c r="O28" s="14"/>
      <c r="P28" s="14"/>
      <c r="Q28" s="14"/>
      <c r="R28" s="14"/>
      <c r="S28" s="17">
        <f>S27/22</f>
        <v>5.4886363636363633</v>
      </c>
    </row>
  </sheetData>
  <mergeCells count="12">
    <mergeCell ref="S1:S2"/>
    <mergeCell ref="P1:R1"/>
    <mergeCell ref="A1:A2"/>
    <mergeCell ref="B1:B2"/>
    <mergeCell ref="B3:B19"/>
    <mergeCell ref="C1:C2"/>
    <mergeCell ref="D1:D2"/>
    <mergeCell ref="E1:F1"/>
    <mergeCell ref="G1:H1"/>
    <mergeCell ref="I1:K1"/>
    <mergeCell ref="L1:M1"/>
    <mergeCell ref="N1:O1"/>
  </mergeCells>
  <phoneticPr fontId="14" type="noConversion"/>
  <pageMargins left="0.75" right="0.75" top="1" bottom="1" header="0.5" footer="0.5"/>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Windows 用户</cp:lastModifiedBy>
  <cp:lastPrinted>2019-03-19T10:28:00Z</cp:lastPrinted>
  <dcterms:created xsi:type="dcterms:W3CDTF">2011-12-14T10:10:00Z</dcterms:created>
  <dcterms:modified xsi:type="dcterms:W3CDTF">2021-05-21T04:05:06Z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2052-11.8.2.8696</vt:lpwstr>
  </property>
</Properties>
</file>