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19420" windowHeight="7860" activeTab="1"/>
  </bookViews>
  <sheets>
    <sheet name="Sheet1" sheetId="1" r:id="rId1"/>
    <sheet name="Sheet2" sheetId="2" r:id="rId2"/>
  </sheets>
  <calcPr calcId="125725"/>
</workbook>
</file>

<file path=xl/calcChain.xml><?xml version="1.0" encoding="utf-8"?>
<calcChain xmlns="http://schemas.openxmlformats.org/spreadsheetml/2006/main">
  <c r="C17" i="1"/>
  <c r="B7" s="1"/>
  <c r="J5" i="2"/>
  <c r="E5"/>
  <c r="F5"/>
  <c r="K5"/>
  <c r="L5"/>
  <c r="M5"/>
  <c r="N5"/>
  <c r="P5"/>
  <c r="Q5"/>
  <c r="R5"/>
  <c r="O5"/>
  <c r="I5"/>
  <c r="H5"/>
  <c r="G5"/>
  <c r="S4"/>
  <c r="S3"/>
  <c r="S6" s="1"/>
  <c r="D17" i="1"/>
</calcChain>
</file>

<file path=xl/sharedStrings.xml><?xml version="1.0" encoding="utf-8"?>
<sst xmlns="http://schemas.openxmlformats.org/spreadsheetml/2006/main" count="63" uniqueCount="59">
  <si>
    <t>重庆农村商业银行工作量评估表</t>
  </si>
  <si>
    <r>
      <rPr>
        <sz val="12"/>
        <color indexed="8"/>
        <rFont val="仿宋"/>
        <charset val="134"/>
      </rPr>
      <t xml:space="preserve">工作量评估序号：          </t>
    </r>
    <r>
      <rPr>
        <sz val="12"/>
        <color theme="0"/>
        <rFont val="仿宋"/>
        <charset val="134"/>
      </rPr>
      <t xml:space="preserve">2017001     </t>
    </r>
  </si>
  <si>
    <t>评估项目/需求名称</t>
  </si>
  <si>
    <t>贷后系统组织架构调整业务需求</t>
  </si>
  <si>
    <t>评估项目/需求编号</t>
  </si>
  <si>
    <t>改造系统名称</t>
  </si>
  <si>
    <t>信用卡贷后管理系统</t>
  </si>
  <si>
    <t>申请部室</t>
  </si>
  <si>
    <t>信用卡中心</t>
  </si>
  <si>
    <t>申请时间</t>
  </si>
  <si>
    <t>评估申请人</t>
  </si>
  <si>
    <t>评估内容概述</t>
  </si>
  <si>
    <t>结合贷后系统组织架构使用情况，修改组织管理、岗位管理、权限管理架构。</t>
  </si>
  <si>
    <t>预评估工作量（人月）</t>
  </si>
  <si>
    <t>评估结论
（人月）</t>
  </si>
  <si>
    <t>外包方式</t>
  </si>
  <si>
    <r>
      <rPr>
        <sz val="11"/>
        <color rgb="FF000000"/>
        <rFont val="宋体"/>
        <charset val="134"/>
      </rPr>
      <t>□</t>
    </r>
    <r>
      <rPr>
        <sz val="11"/>
        <color rgb="FF000000"/>
        <rFont val="仿宋"/>
        <charset val="134"/>
      </rPr>
      <t xml:space="preserve">人力资源外包            </t>
    </r>
    <r>
      <rPr>
        <sz val="11"/>
        <color rgb="FF000000"/>
        <rFont val="Wingdings"/>
        <charset val="2"/>
      </rPr>
      <t>þ</t>
    </r>
    <r>
      <rPr>
        <sz val="11"/>
        <color rgb="FF000000"/>
        <rFont val="仿宋"/>
        <charset val="134"/>
      </rPr>
      <t xml:space="preserve">项目外包 </t>
    </r>
  </si>
  <si>
    <t>主评估人签字</t>
  </si>
  <si>
    <t>专家评审组签字</t>
  </si>
  <si>
    <t>评估标准：按照我行5年工作经验科技人员水平为参照</t>
  </si>
  <si>
    <t>部门领导签字</t>
  </si>
  <si>
    <t>评估内容</t>
  </si>
  <si>
    <t>序号</t>
  </si>
  <si>
    <t>评估子项内容</t>
  </si>
  <si>
    <t>初评工作量（人天）</t>
  </si>
  <si>
    <t>专家组评估工作量（人天）</t>
  </si>
  <si>
    <t>备注</t>
  </si>
  <si>
    <t>合计（人月）</t>
  </si>
  <si>
    <t>注：工作量评估内容细化可以自行增加序号或附件</t>
  </si>
  <si>
    <t>渠道</t>
  </si>
  <si>
    <t>功能点</t>
  </si>
  <si>
    <t>备注说明</t>
  </si>
  <si>
    <t>需求阶段（人/日）</t>
  </si>
  <si>
    <t>UI</t>
  </si>
  <si>
    <t>设计阶段（人/日）</t>
  </si>
  <si>
    <t>开发阶段（人/日）</t>
  </si>
  <si>
    <t>联调</t>
  </si>
  <si>
    <t>测试、BUG修改（人/日）</t>
  </si>
  <si>
    <t>合计</t>
  </si>
  <si>
    <t>需求讨论</t>
  </si>
  <si>
    <t>整理需求文档</t>
  </si>
  <si>
    <t>交互</t>
  </si>
  <si>
    <t>视觉</t>
  </si>
  <si>
    <t>服务治理</t>
  </si>
  <si>
    <t>流程图</t>
  </si>
  <si>
    <t>详细设计</t>
  </si>
  <si>
    <t>前端</t>
  </si>
  <si>
    <t>服务端</t>
  </si>
  <si>
    <t>前后端联调</t>
  </si>
  <si>
    <t>外围系统联调</t>
  </si>
  <si>
    <t>dev</t>
  </si>
  <si>
    <t>sit</t>
  </si>
  <si>
    <t>uat</t>
  </si>
  <si>
    <t>调整临时额度、固定额度</t>
    <phoneticPr fontId="12" type="noConversion"/>
  </si>
  <si>
    <t>提供额度查询接口</t>
    <phoneticPr fontId="12" type="noConversion"/>
  </si>
  <si>
    <r>
      <t xml:space="preserve">需求分析、确认、接口输入、输出设计 1人天
取决策推送文件入库 2人天
临时额度查询接口 1人天
固定额度查询接口 1人天
临额查询对外服务esb配置 </t>
    </r>
    <r>
      <rPr>
        <sz val="12"/>
        <color rgb="FF000000"/>
        <rFont val="宋体"/>
        <family val="3"/>
        <charset val="134"/>
        <scheme val="minor"/>
      </rPr>
      <t>2</t>
    </r>
    <r>
      <rPr>
        <sz val="12"/>
        <color rgb="FF000000"/>
        <rFont val="宋体"/>
        <charset val="134"/>
        <scheme val="minor"/>
      </rPr>
      <t xml:space="preserve">人天
固额查询对外服务esb配置 </t>
    </r>
    <r>
      <rPr>
        <sz val="12"/>
        <color rgb="FF000000"/>
        <rFont val="宋体"/>
        <family val="3"/>
        <charset val="134"/>
        <scheme val="minor"/>
      </rPr>
      <t>2</t>
    </r>
    <r>
      <rPr>
        <sz val="12"/>
        <color rgb="FF000000"/>
        <rFont val="宋体"/>
        <charset val="134"/>
        <scheme val="minor"/>
      </rPr>
      <t>人天
对外联调 4人天</t>
    </r>
    <phoneticPr fontId="12" type="noConversion"/>
  </si>
  <si>
    <r>
      <t xml:space="preserve">接口输入、输出接口设计 1人天
调整临时额度对外服务接口esb配置 </t>
    </r>
    <r>
      <rPr>
        <sz val="12"/>
        <color rgb="FF000000"/>
        <rFont val="宋体"/>
        <family val="3"/>
        <charset val="134"/>
        <scheme val="minor"/>
      </rPr>
      <t>2</t>
    </r>
    <r>
      <rPr>
        <sz val="12"/>
        <color rgb="FF000000"/>
        <rFont val="宋体"/>
        <charset val="134"/>
        <scheme val="minor"/>
      </rPr>
      <t xml:space="preserve">人天
调整固定额度对外服务接口esb配置 </t>
    </r>
    <r>
      <rPr>
        <sz val="12"/>
        <color rgb="FF000000"/>
        <rFont val="宋体"/>
        <family val="3"/>
        <charset val="134"/>
        <scheme val="minor"/>
      </rPr>
      <t>2</t>
    </r>
    <r>
      <rPr>
        <sz val="12"/>
        <color rgb="FF000000"/>
        <rFont val="宋体"/>
        <charset val="134"/>
        <scheme val="minor"/>
      </rPr>
      <t xml:space="preserve">人天
调用新核心临时额度调整接口esb配置 1人天
调用新核心临时额度调整接口 1人天
调用银数临时额度调整接口esb配置 1人天
调用银数临时额度调整接口 1人天
调用新核心固定额度调整接口esb配置 1人天
调用新核心固定额度调整接口 1人天
调用银数固定额度调整接口esb配置 1人天
调用银数固定额度调整接口 1人天
</t>
    </r>
    <phoneticPr fontId="12" type="noConversion"/>
  </si>
  <si>
    <t>需求分析、确认、接口输入、输出设计 1人天
取决策推送文件入库 2人天
临时额度查询接口 1人天
固定额度查询接口 1人天
临额查询对外服务esb配置 2人天
固额查询对外服务esb配置 2人天
对外联调 4人天</t>
    <phoneticPr fontId="12" type="noConversion"/>
  </si>
  <si>
    <t>接口输入、输出接口设计 1人天
调整临时额度对外服务接口esb配置 2人天
调整固定额度对外服务接口esb配置 2人天
调用新核心临时额度调整接口esb配置 1人天
调用新核心临时额度调整接口 1人天
调用银数临时额度调整接口esb配置 1人天
调用银数临时额度调整接口 1人天
调用新核心固定额度调整接口esb配置 1人天
调用新核心固定额度调整接口 1人天
调用银数固定额度调整接口esb配置 1人天
调用银数固定额度调整接口 1人天
对外联调 4人天</t>
    <phoneticPr fontId="12" type="noConversion"/>
  </si>
</sst>
</file>

<file path=xl/styles.xml><?xml version="1.0" encoding="utf-8"?>
<styleSheet xmlns="http://schemas.openxmlformats.org/spreadsheetml/2006/main">
  <numFmts count="1">
    <numFmt numFmtId="176" formatCode="0.00_ "/>
  </numFmts>
  <fonts count="15">
    <font>
      <sz val="11"/>
      <color indexed="8"/>
      <name val="宋体"/>
      <charset val="134"/>
    </font>
    <font>
      <b/>
      <sz val="10"/>
      <name val="宋体"/>
      <charset val="134"/>
    </font>
    <font>
      <sz val="12"/>
      <color rgb="FF000000"/>
      <name val="宋体"/>
      <charset val="134"/>
      <scheme val="minor"/>
    </font>
    <font>
      <b/>
      <sz val="18"/>
      <color indexed="8"/>
      <name val="黑体"/>
      <charset val="134"/>
    </font>
    <font>
      <sz val="12"/>
      <color indexed="8"/>
      <name val="仿宋"/>
      <charset val="134"/>
    </font>
    <font>
      <sz val="11"/>
      <color indexed="8"/>
      <name val="仿宋"/>
      <charset val="134"/>
    </font>
    <font>
      <sz val="11"/>
      <color rgb="FF000000"/>
      <name val="宋体"/>
      <charset val="134"/>
    </font>
    <font>
      <sz val="11"/>
      <color indexed="60"/>
      <name val="宋体"/>
      <charset val="134"/>
    </font>
    <font>
      <sz val="12"/>
      <color theme="0"/>
      <name val="仿宋"/>
      <charset val="134"/>
    </font>
    <font>
      <sz val="11"/>
      <color rgb="FF000000"/>
      <name val="仿宋"/>
      <charset val="134"/>
    </font>
    <font>
      <sz val="11"/>
      <color rgb="FF000000"/>
      <name val="Wingdings"/>
      <charset val="2"/>
    </font>
    <font>
      <sz val="11"/>
      <color indexed="8"/>
      <name val="宋体"/>
      <charset val="134"/>
    </font>
    <font>
      <sz val="9"/>
      <name val="宋体"/>
      <charset val="134"/>
    </font>
    <font>
      <sz val="10"/>
      <color rgb="FF000000"/>
      <name val="宋体"/>
      <family val="3"/>
      <charset val="134"/>
      <scheme val="minor"/>
    </font>
    <font>
      <sz val="12"/>
      <color rgb="FF000000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3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>
      <alignment vertical="center"/>
    </xf>
    <xf numFmtId="0" fontId="7" fillId="4" borderId="0" applyNumberFormat="0" applyBorder="0" applyAlignment="0" applyProtection="0">
      <alignment vertical="center"/>
    </xf>
    <xf numFmtId="0" fontId="11" fillId="0" borderId="0">
      <alignment vertical="center"/>
    </xf>
  </cellStyleXfs>
  <cellXfs count="5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wrapText="1"/>
    </xf>
    <xf numFmtId="0" fontId="0" fillId="0" borderId="1" xfId="0" applyFont="1" applyFill="1" applyBorder="1" applyAlignment="1"/>
    <xf numFmtId="0" fontId="0" fillId="0" borderId="1" xfId="0" applyFont="1" applyFill="1" applyBorder="1" applyAlignment="1">
      <alignment wrapText="1"/>
    </xf>
    <xf numFmtId="0" fontId="0" fillId="0" borderId="1" xfId="0" applyFont="1" applyFill="1" applyBorder="1" applyAlignment="1">
      <alignment horizontal="center"/>
    </xf>
    <xf numFmtId="0" fontId="0" fillId="0" borderId="1" xfId="0" applyBorder="1">
      <alignment vertical="center"/>
    </xf>
    <xf numFmtId="0" fontId="0" fillId="0" borderId="3" xfId="0" applyBorder="1">
      <alignment vertical="center"/>
    </xf>
    <xf numFmtId="176" fontId="0" fillId="0" borderId="1" xfId="0" applyNumberFormat="1" applyFont="1" applyFill="1" applyBorder="1" applyAlignment="1"/>
    <xf numFmtId="0" fontId="0" fillId="0" borderId="0" xfId="0" applyAlignment="1">
      <alignment horizontal="left" vertical="top"/>
    </xf>
    <xf numFmtId="0" fontId="5" fillId="0" borderId="1" xfId="2" applyFont="1" applyBorder="1" applyAlignment="1">
      <alignment horizontal="left" vertical="center" wrapText="1"/>
    </xf>
    <xf numFmtId="0" fontId="5" fillId="0" borderId="1" xfId="2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left" vertical="top" wrapText="1"/>
    </xf>
    <xf numFmtId="0" fontId="5" fillId="0" borderId="0" xfId="0" applyFont="1">
      <alignment vertical="center"/>
    </xf>
    <xf numFmtId="0" fontId="5" fillId="0" borderId="0" xfId="0" applyFont="1" applyAlignment="1">
      <alignment horizontal="left" vertical="top"/>
    </xf>
    <xf numFmtId="0" fontId="1" fillId="0" borderId="1" xfId="0" applyFont="1" applyFill="1" applyBorder="1" applyAlignment="1">
      <alignment horizontal="center" vertical="center" wrapText="1"/>
    </xf>
    <xf numFmtId="31" fontId="5" fillId="0" borderId="3" xfId="2" applyNumberFormat="1" applyFont="1" applyBorder="1" applyAlignment="1">
      <alignment vertical="center"/>
    </xf>
    <xf numFmtId="176" fontId="5" fillId="0" borderId="3" xfId="2" applyNumberFormat="1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0" fillId="0" borderId="0" xfId="0" applyAlignment="1">
      <alignment vertical="center"/>
    </xf>
    <xf numFmtId="0" fontId="5" fillId="0" borderId="3" xfId="2" applyFont="1" applyBorder="1" applyAlignment="1">
      <alignment vertical="center"/>
    </xf>
    <xf numFmtId="0" fontId="5" fillId="0" borderId="1" xfId="2" applyFont="1" applyBorder="1" applyAlignment="1">
      <alignment vertical="center"/>
    </xf>
    <xf numFmtId="0" fontId="1" fillId="3" borderId="1" xfId="0" applyFont="1" applyFill="1" applyBorder="1" applyAlignment="1">
      <alignment vertical="center"/>
    </xf>
    <xf numFmtId="0" fontId="3" fillId="0" borderId="0" xfId="2" applyFont="1" applyBorder="1" applyAlignment="1">
      <alignment horizontal="center" vertical="center"/>
    </xf>
    <xf numFmtId="0" fontId="4" fillId="0" borderId="8" xfId="2" applyFont="1" applyBorder="1" applyAlignment="1">
      <alignment horizontal="right" vertical="center"/>
    </xf>
    <xf numFmtId="0" fontId="5" fillId="0" borderId="1" xfId="2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5" fillId="0" borderId="1" xfId="2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2" applyFont="1" applyBorder="1" applyAlignment="1">
      <alignment vertical="center" wrapText="1"/>
    </xf>
    <xf numFmtId="176" fontId="5" fillId="0" borderId="3" xfId="2" applyNumberFormat="1" applyFont="1" applyBorder="1" applyAlignment="1">
      <alignment horizontal="center" vertical="center" wrapText="1"/>
    </xf>
    <xf numFmtId="176" fontId="5" fillId="0" borderId="4" xfId="2" applyNumberFormat="1" applyFont="1" applyBorder="1" applyAlignment="1">
      <alignment horizontal="center" vertical="center" wrapText="1"/>
    </xf>
    <xf numFmtId="176" fontId="6" fillId="0" borderId="3" xfId="2" applyNumberFormat="1" applyFont="1" applyBorder="1" applyAlignment="1">
      <alignment horizontal="center" vertical="center" wrapText="1"/>
    </xf>
    <xf numFmtId="176" fontId="5" fillId="0" borderId="7" xfId="2" applyNumberFormat="1" applyFont="1" applyBorder="1" applyAlignment="1">
      <alignment horizontal="center" vertical="center" wrapText="1"/>
    </xf>
    <xf numFmtId="0" fontId="5" fillId="0" borderId="3" xfId="2" applyFont="1" applyBorder="1" applyAlignment="1">
      <alignment horizontal="center" vertical="center" wrapText="1"/>
    </xf>
    <xf numFmtId="0" fontId="5" fillId="0" borderId="7" xfId="2" applyFont="1" applyBorder="1" applyAlignment="1">
      <alignment horizontal="center" vertical="center" wrapText="1"/>
    </xf>
    <xf numFmtId="0" fontId="5" fillId="0" borderId="4" xfId="2" applyFont="1" applyBorder="1" applyAlignment="1">
      <alignment horizontal="center" vertical="center" wrapText="1"/>
    </xf>
    <xf numFmtId="0" fontId="5" fillId="0" borderId="3" xfId="2" applyFont="1" applyBorder="1" applyAlignment="1">
      <alignment vertical="top" wrapText="1"/>
    </xf>
    <xf numFmtId="0" fontId="5" fillId="0" borderId="7" xfId="2" applyFont="1" applyBorder="1" applyAlignment="1">
      <alignment vertical="top" wrapText="1"/>
    </xf>
    <xf numFmtId="0" fontId="5" fillId="0" borderId="4" xfId="2" applyFont="1" applyBorder="1" applyAlignment="1">
      <alignment vertical="top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vertical="center" wrapText="1"/>
    </xf>
    <xf numFmtId="0" fontId="14" fillId="0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 wrapText="1"/>
    </xf>
  </cellXfs>
  <cellStyles count="3">
    <cellStyle name="常规" xfId="0" builtinId="0"/>
    <cellStyle name="常规 2" xfId="2"/>
    <cellStyle name="适中 2" xfId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9"/>
  <sheetViews>
    <sheetView view="pageBreakPreview" zoomScale="115" zoomScaleNormal="100" zoomScaleSheetLayoutView="115" workbookViewId="0">
      <selection activeCell="E16" sqref="E16"/>
    </sheetView>
  </sheetViews>
  <sheetFormatPr defaultColWidth="9" defaultRowHeight="14"/>
  <cols>
    <col min="1" max="1" width="7.1796875" customWidth="1"/>
    <col min="2" max="2" width="16.6328125" style="27" customWidth="1"/>
    <col min="3" max="3" width="7.7265625" customWidth="1"/>
    <col min="4" max="4" width="8.36328125" customWidth="1"/>
    <col min="5" max="5" width="29.453125" style="14" customWidth="1"/>
  </cols>
  <sheetData>
    <row r="1" spans="1:5" ht="45" customHeight="1">
      <c r="A1" s="31" t="s">
        <v>0</v>
      </c>
      <c r="B1" s="31"/>
      <c r="C1" s="31"/>
      <c r="D1" s="31"/>
      <c r="E1" s="31"/>
    </row>
    <row r="2" spans="1:5" ht="17.25" customHeight="1">
      <c r="A2" s="32" t="s">
        <v>1</v>
      </c>
      <c r="B2" s="32"/>
      <c r="C2" s="32"/>
      <c r="D2" s="32"/>
      <c r="E2" s="32"/>
    </row>
    <row r="3" spans="1:5" ht="27" customHeight="1">
      <c r="A3" s="15" t="s">
        <v>2</v>
      </c>
      <c r="B3" s="28" t="s">
        <v>3</v>
      </c>
      <c r="C3" s="33" t="s">
        <v>4</v>
      </c>
      <c r="D3" s="33"/>
      <c r="E3" s="16"/>
    </row>
    <row r="4" spans="1:5" ht="27" customHeight="1">
      <c r="A4" s="15" t="s">
        <v>5</v>
      </c>
      <c r="B4" s="28" t="s">
        <v>6</v>
      </c>
      <c r="C4" s="33" t="s">
        <v>7</v>
      </c>
      <c r="D4" s="33"/>
      <c r="E4" s="16" t="s">
        <v>8</v>
      </c>
    </row>
    <row r="5" spans="1:5" ht="27" customHeight="1">
      <c r="A5" s="17" t="s">
        <v>9</v>
      </c>
      <c r="B5" s="23">
        <v>44342</v>
      </c>
      <c r="C5" s="33" t="s">
        <v>10</v>
      </c>
      <c r="D5" s="33"/>
      <c r="E5" s="16"/>
    </row>
    <row r="6" spans="1:5" ht="65" customHeight="1">
      <c r="A6" s="17" t="s">
        <v>11</v>
      </c>
      <c r="B6" s="37" t="s">
        <v>12</v>
      </c>
      <c r="C6" s="37"/>
      <c r="D6" s="37"/>
      <c r="E6" s="37"/>
    </row>
    <row r="7" spans="1:5" ht="27" customHeight="1">
      <c r="A7" s="17" t="s">
        <v>13</v>
      </c>
      <c r="B7" s="24">
        <f>C17</f>
        <v>1.4090909090909092</v>
      </c>
      <c r="C7" s="15" t="s">
        <v>14</v>
      </c>
      <c r="D7" s="38"/>
      <c r="E7" s="39"/>
    </row>
    <row r="8" spans="1:5" ht="27" customHeight="1">
      <c r="A8" s="17" t="s">
        <v>15</v>
      </c>
      <c r="B8" s="40" t="s">
        <v>16</v>
      </c>
      <c r="C8" s="41"/>
      <c r="D8" s="41"/>
      <c r="E8" s="39"/>
    </row>
    <row r="9" spans="1:5" ht="35.5" customHeight="1">
      <c r="A9" s="18" t="s">
        <v>17</v>
      </c>
      <c r="B9" s="42"/>
      <c r="C9" s="43"/>
      <c r="D9" s="43"/>
      <c r="E9" s="44"/>
    </row>
    <row r="10" spans="1:5" ht="59" customHeight="1">
      <c r="A10" s="18" t="s">
        <v>18</v>
      </c>
      <c r="B10" s="45"/>
      <c r="C10" s="46"/>
      <c r="D10" s="46"/>
      <c r="E10" s="47"/>
    </row>
    <row r="11" spans="1:5" ht="27" customHeight="1">
      <c r="A11" s="34" t="s">
        <v>19</v>
      </c>
      <c r="B11" s="33"/>
      <c r="C11" s="33"/>
      <c r="D11" s="33"/>
      <c r="E11" s="33"/>
    </row>
    <row r="12" spans="1:5" ht="64" customHeight="1">
      <c r="A12" s="18" t="s">
        <v>20</v>
      </c>
      <c r="B12" s="35"/>
      <c r="C12" s="35"/>
      <c r="D12" s="35"/>
      <c r="E12" s="35"/>
    </row>
    <row r="13" spans="1:5" ht="17" customHeight="1">
      <c r="A13" s="36" t="s">
        <v>21</v>
      </c>
      <c r="B13" s="36"/>
      <c r="C13" s="36"/>
      <c r="D13" s="36"/>
      <c r="E13" s="36"/>
    </row>
    <row r="14" spans="1:5" ht="70">
      <c r="A14" s="16" t="s">
        <v>22</v>
      </c>
      <c r="B14" s="29" t="s">
        <v>23</v>
      </c>
      <c r="C14" s="16" t="s">
        <v>24</v>
      </c>
      <c r="D14" s="16" t="s">
        <v>25</v>
      </c>
      <c r="E14" s="19" t="s">
        <v>26</v>
      </c>
    </row>
    <row r="15" spans="1:5" ht="104">
      <c r="A15" s="16">
        <v>1</v>
      </c>
      <c r="B15" s="58" t="s">
        <v>54</v>
      </c>
      <c r="C15" s="5">
        <v>13.5</v>
      </c>
      <c r="D15" s="5"/>
      <c r="E15" s="56" t="s">
        <v>57</v>
      </c>
    </row>
    <row r="16" spans="1:5" ht="260">
      <c r="A16" s="16">
        <v>2</v>
      </c>
      <c r="B16" s="58" t="s">
        <v>53</v>
      </c>
      <c r="C16" s="5">
        <v>17.5</v>
      </c>
      <c r="D16" s="5"/>
      <c r="E16" s="56" t="s">
        <v>58</v>
      </c>
    </row>
    <row r="17" spans="1:5" ht="42">
      <c r="A17" s="18" t="s">
        <v>27</v>
      </c>
      <c r="B17" s="30"/>
      <c r="C17" s="13">
        <f>SUM(C15:C16)/22</f>
        <v>1.4090909090909092</v>
      </c>
      <c r="D17" s="13">
        <f>SUM(D15:D16)/22</f>
        <v>0</v>
      </c>
      <c r="E17" s="19"/>
    </row>
    <row r="18" spans="1:5">
      <c r="A18" s="20" t="s">
        <v>28</v>
      </c>
      <c r="B18" s="25"/>
      <c r="C18" s="20"/>
      <c r="D18" s="20"/>
      <c r="E18" s="21"/>
    </row>
    <row r="19" spans="1:5">
      <c r="B19" s="26"/>
    </row>
  </sheetData>
  <mergeCells count="13">
    <mergeCell ref="A1:E1"/>
    <mergeCell ref="A2:E2"/>
    <mergeCell ref="C3:D3"/>
    <mergeCell ref="C4:D4"/>
    <mergeCell ref="C5:D5"/>
    <mergeCell ref="A11:E11"/>
    <mergeCell ref="B12:E12"/>
    <mergeCell ref="A13:E13"/>
    <mergeCell ref="B6:E6"/>
    <mergeCell ref="D7:E7"/>
    <mergeCell ref="B8:E8"/>
    <mergeCell ref="B9:E9"/>
    <mergeCell ref="B10:E10"/>
  </mergeCells>
  <phoneticPr fontId="12" type="noConversion"/>
  <pageMargins left="0.55000000000000004" right="0.196527777777778" top="0.74791666666666701" bottom="0.74791666666666701" header="0.31388888888888899" footer="0.31388888888888899"/>
  <pageSetup paperSize="9" firstPageNumber="4294963191" orientation="portrait" useFirstPageNumber="1" horizontalDpi="300" verticalDpi="300" r:id="rId1"/>
  <headerFooter alignWithMargins="0">
    <oddHeader>&amp;L&amp;G&amp;R&amp;"宋体,加粗"
文档编号：&amp;K00+000P2015P00020-00-06-XXX</oddHeader>
    <oddFooter>&amp;C第 &amp;P 页，共 &amp;N 页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Y6"/>
  <sheetViews>
    <sheetView tabSelected="1" zoomScale="85" zoomScaleNormal="85" workbookViewId="0">
      <pane xSplit="4" ySplit="2" topLeftCell="Q3" activePane="bottomRight" state="frozen"/>
      <selection pane="topRight"/>
      <selection pane="bottomLeft"/>
      <selection pane="bottomRight" activeCell="C3" sqref="C3"/>
    </sheetView>
  </sheetViews>
  <sheetFormatPr defaultColWidth="9" defaultRowHeight="14"/>
  <cols>
    <col min="3" max="3" width="33.453125" customWidth="1"/>
    <col min="4" max="4" width="61.08984375" customWidth="1"/>
    <col min="13" max="13" width="10.1796875" customWidth="1"/>
    <col min="14" max="14" width="10.453125" customWidth="1"/>
    <col min="15" max="15" width="11" customWidth="1"/>
  </cols>
  <sheetData>
    <row r="1" spans="1:25" ht="55" customHeight="1">
      <c r="A1" s="48" t="s">
        <v>22</v>
      </c>
      <c r="B1" s="53" t="s">
        <v>29</v>
      </c>
      <c r="C1" s="48" t="s">
        <v>30</v>
      </c>
      <c r="D1" s="48" t="s">
        <v>31</v>
      </c>
      <c r="E1" s="48" t="s">
        <v>32</v>
      </c>
      <c r="F1" s="48"/>
      <c r="G1" s="50" t="s">
        <v>33</v>
      </c>
      <c r="H1" s="52"/>
      <c r="I1" s="48" t="s">
        <v>34</v>
      </c>
      <c r="J1" s="48"/>
      <c r="K1" s="48"/>
      <c r="L1" s="48" t="s">
        <v>35</v>
      </c>
      <c r="M1" s="48"/>
      <c r="N1" s="50" t="s">
        <v>36</v>
      </c>
      <c r="O1" s="52"/>
      <c r="P1" s="50" t="s">
        <v>37</v>
      </c>
      <c r="Q1" s="51"/>
      <c r="R1" s="52"/>
      <c r="S1" s="48" t="s">
        <v>38</v>
      </c>
      <c r="W1" s="11"/>
      <c r="X1" s="11"/>
      <c r="Y1" s="11"/>
    </row>
    <row r="2" spans="1:25" ht="36" customHeight="1">
      <c r="A2" s="48"/>
      <c r="B2" s="54"/>
      <c r="C2" s="48"/>
      <c r="D2" s="48"/>
      <c r="E2" s="3" t="s">
        <v>39</v>
      </c>
      <c r="F2" s="3" t="s">
        <v>40</v>
      </c>
      <c r="G2" s="4" t="s">
        <v>41</v>
      </c>
      <c r="H2" s="4" t="s">
        <v>42</v>
      </c>
      <c r="I2" s="3" t="s">
        <v>43</v>
      </c>
      <c r="J2" s="3" t="s">
        <v>44</v>
      </c>
      <c r="K2" s="3" t="s">
        <v>45</v>
      </c>
      <c r="L2" s="3" t="s">
        <v>46</v>
      </c>
      <c r="M2" s="4" t="s">
        <v>47</v>
      </c>
      <c r="N2" s="4" t="s">
        <v>48</v>
      </c>
      <c r="O2" s="4" t="s">
        <v>49</v>
      </c>
      <c r="P2" s="4" t="s">
        <v>50</v>
      </c>
      <c r="Q2" s="4" t="s">
        <v>51</v>
      </c>
      <c r="R2" s="4" t="s">
        <v>52</v>
      </c>
      <c r="S2" s="49"/>
      <c r="T2" s="11"/>
      <c r="U2" s="11"/>
      <c r="V2" s="12"/>
      <c r="W2" s="11"/>
      <c r="X2" s="11"/>
      <c r="Y2" s="11"/>
    </row>
    <row r="3" spans="1:25" ht="117.5" customHeight="1">
      <c r="A3" s="5">
        <v>1</v>
      </c>
      <c r="B3" s="55"/>
      <c r="C3" s="30" t="s">
        <v>54</v>
      </c>
      <c r="D3" s="57" t="s">
        <v>55</v>
      </c>
      <c r="E3" s="6">
        <v>0.5</v>
      </c>
      <c r="F3" s="6">
        <v>0.5</v>
      </c>
      <c r="G3" s="6">
        <v>0</v>
      </c>
      <c r="H3" s="6">
        <v>0</v>
      </c>
      <c r="I3" s="5">
        <v>0</v>
      </c>
      <c r="J3" s="5">
        <v>0</v>
      </c>
      <c r="K3" s="5">
        <v>0.5</v>
      </c>
      <c r="L3" s="5">
        <v>0</v>
      </c>
      <c r="M3" s="5">
        <v>8</v>
      </c>
      <c r="N3" s="6">
        <v>0</v>
      </c>
      <c r="O3" s="6">
        <v>4</v>
      </c>
      <c r="P3" s="5">
        <v>0</v>
      </c>
      <c r="Q3" s="22">
        <v>0</v>
      </c>
      <c r="R3" s="22">
        <v>0</v>
      </c>
      <c r="S3" s="5">
        <f>SUM(E3:R3)</f>
        <v>13.5</v>
      </c>
    </row>
    <row r="4" spans="1:25" ht="180">
      <c r="A4" s="5">
        <v>2</v>
      </c>
      <c r="B4" s="55"/>
      <c r="C4" s="30" t="s">
        <v>53</v>
      </c>
      <c r="D4" s="57" t="s">
        <v>56</v>
      </c>
      <c r="E4" s="6">
        <v>0.5</v>
      </c>
      <c r="F4" s="6">
        <v>0.5</v>
      </c>
      <c r="G4" s="6">
        <v>0</v>
      </c>
      <c r="H4" s="6">
        <v>0</v>
      </c>
      <c r="I4" s="5">
        <v>0</v>
      </c>
      <c r="J4" s="5">
        <v>0</v>
      </c>
      <c r="K4" s="5">
        <v>0.5</v>
      </c>
      <c r="L4" s="22">
        <v>0</v>
      </c>
      <c r="M4" s="5">
        <v>12</v>
      </c>
      <c r="N4" s="6">
        <v>0</v>
      </c>
      <c r="O4" s="6">
        <v>4</v>
      </c>
      <c r="P4" s="22">
        <v>0</v>
      </c>
      <c r="Q4" s="22">
        <v>0</v>
      </c>
      <c r="R4" s="22">
        <v>0</v>
      </c>
      <c r="S4" s="5">
        <f>SUM(E4:R4)</f>
        <v>17.5</v>
      </c>
    </row>
    <row r="5" spans="1:25" s="1" customFormat="1">
      <c r="A5" s="2" t="s">
        <v>38</v>
      </c>
      <c r="B5" s="2"/>
      <c r="C5" s="2"/>
      <c r="D5" s="2"/>
      <c r="E5" s="7">
        <f>SUM(E3:E4)</f>
        <v>1</v>
      </c>
      <c r="F5" s="7">
        <f>SUM(F3:F4)</f>
        <v>1</v>
      </c>
      <c r="G5" s="7">
        <f>SUM(G3:G4)</f>
        <v>0</v>
      </c>
      <c r="H5" s="7">
        <f>SUM(H3:H4)</f>
        <v>0</v>
      </c>
      <c r="I5" s="7">
        <f>SUM(I3:I4)</f>
        <v>0</v>
      </c>
      <c r="J5" s="7">
        <f>SUM(J3:J4)</f>
        <v>0</v>
      </c>
      <c r="K5" s="7">
        <f>SUM(K3:K4)</f>
        <v>1</v>
      </c>
      <c r="L5" s="7">
        <f>SUM(L3:L4)</f>
        <v>0</v>
      </c>
      <c r="M5" s="7">
        <f>SUM(M3:M4)</f>
        <v>20</v>
      </c>
      <c r="N5" s="7">
        <f>SUM(N3:N4)</f>
        <v>0</v>
      </c>
      <c r="O5" s="7">
        <f>SUM(O3:O4)</f>
        <v>8</v>
      </c>
      <c r="P5" s="7">
        <f>SUM(P3:P4)</f>
        <v>0</v>
      </c>
      <c r="Q5" s="7">
        <f>SUM(Q3:Q4)</f>
        <v>0</v>
      </c>
      <c r="R5" s="7">
        <f>SUM(R3:R4)</f>
        <v>0</v>
      </c>
      <c r="S5" s="7">
        <v>31</v>
      </c>
      <c r="T5"/>
    </row>
    <row r="6" spans="1:25">
      <c r="A6" s="8"/>
      <c r="B6" s="8"/>
      <c r="C6" s="8"/>
      <c r="D6" s="9"/>
      <c r="E6" s="9"/>
      <c r="F6" s="9"/>
      <c r="G6" s="8"/>
      <c r="H6" s="8"/>
      <c r="I6" s="8"/>
      <c r="J6" s="8"/>
      <c r="K6" s="8"/>
      <c r="L6" s="10"/>
      <c r="M6" s="10"/>
      <c r="N6" s="10"/>
      <c r="O6" s="10"/>
      <c r="P6" s="10"/>
      <c r="Q6" s="10"/>
      <c r="R6" s="10"/>
      <c r="S6" s="13">
        <f>S5/22</f>
        <v>1.4090909090909092</v>
      </c>
    </row>
  </sheetData>
  <mergeCells count="12">
    <mergeCell ref="S1:S2"/>
    <mergeCell ref="P1:R1"/>
    <mergeCell ref="A1:A2"/>
    <mergeCell ref="B1:B2"/>
    <mergeCell ref="B3:B4"/>
    <mergeCell ref="C1:C2"/>
    <mergeCell ref="D1:D2"/>
    <mergeCell ref="E1:F1"/>
    <mergeCell ref="G1:H1"/>
    <mergeCell ref="I1:K1"/>
    <mergeCell ref="L1:M1"/>
    <mergeCell ref="N1:O1"/>
  </mergeCells>
  <phoneticPr fontId="12" type="noConversion"/>
  <pageMargins left="0.75" right="0.75" top="1" bottom="1" header="0.5" footer="0.5"/>
  <pageSetup paperSize="9" orientation="portrait" horizontalDpi="2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匿名用户</dc:creator>
  <cp:lastModifiedBy>Windows 用户</cp:lastModifiedBy>
  <cp:lastPrinted>2019-03-19T10:28:00Z</cp:lastPrinted>
  <dcterms:created xsi:type="dcterms:W3CDTF">2011-12-14T10:10:00Z</dcterms:created>
  <dcterms:modified xsi:type="dcterms:W3CDTF">2021-05-26T08:28:43Z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2052-11.1.0.10132</vt:lpwstr>
  </property>
</Properties>
</file>