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localSheetId="0" name="solver_lhs3">Sheet1!$B$86:$M$86</definedName>
    <definedName localSheetId="0" name="solver_rhs3">Sheet1!$B$98:$M$98</definedName>
    <definedName localSheetId="0" name="solver_lhs2">Sheet1!$B$85:$M$85</definedName>
    <definedName localSheetId="0" name="solver_lhs4">Sheet1!$N$39:$N$58</definedName>
    <definedName localSheetId="0" name="solver_rhs1">Sheet1!$B$15:$M$24</definedName>
    <definedName localSheetId="0" name="solver_lhs1">Sheet1!$B$27:$M$36</definedName>
    <definedName localSheetId="0" name="solver_opt">Sheet1!$S$36</definedName>
    <definedName localSheetId="0" name="solver_rhs4">Sheet1!$O$39:$O$58</definedName>
    <definedName localSheetId="0" name="solver_rhs2">Sheet1!$B$93:$M$93</definedName>
  </definedNames>
  <calcPr/>
</workbook>
</file>

<file path=xl/sharedStrings.xml><?xml version="1.0" encoding="utf-8"?>
<sst xmlns="http://schemas.openxmlformats.org/spreadsheetml/2006/main" count="142" uniqueCount="61">
  <si>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</si>
  <si>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</si>
  <si>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</si>
  <si>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</si>
  <si>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</si>
  <si>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</si>
  <si>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</si>
  <si>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</si>
  <si>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</si>
  <si>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</si>
  <si>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</si>
  <si>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</si>
  <si>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</si>
  <si>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</si>
  <si>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Estimated Order Quantity</t>
  </si>
  <si>
    <t>Average SAM per pcs</t>
  </si>
  <si>
    <t>Revenue/1000SAM</t>
  </si>
  <si>
    <t>Average price/pcs</t>
  </si>
  <si>
    <t>WX</t>
  </si>
  <si>
    <t>WH</t>
  </si>
  <si>
    <t>Revenue</t>
  </si>
  <si>
    <t>Total Cost</t>
  </si>
  <si>
    <t>Total Revenue</t>
  </si>
  <si>
    <t>Profit</t>
  </si>
  <si>
    <t>Original</t>
  </si>
  <si>
    <t>Improve 1% efficiency in WH factory</t>
  </si>
  <si>
    <t>WX1</t>
  </si>
  <si>
    <t>WX2</t>
  </si>
  <si>
    <t>WX3</t>
  </si>
  <si>
    <t>WX4</t>
  </si>
  <si>
    <t>WX5</t>
  </si>
  <si>
    <t>WX6</t>
  </si>
  <si>
    <t>WX7</t>
  </si>
  <si>
    <t>WX8</t>
  </si>
  <si>
    <t>WX9</t>
  </si>
  <si>
    <t>WX10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</si>
  <si>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</si>
  <si>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</si>
  <si>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</si>
  <si>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</si>
  <si>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</si>
  <si>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</si>
  <si>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</si>
  <si>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</si>
  <si>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</si>
  <si>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</si>
  <si>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Air Feight</t>
  </si>
  <si>
    <t>Cost/1000SAM</t>
  </si>
  <si>
    <t>WX TOTAL</t>
  </si>
  <si>
    <t>WH TOTAL</t>
  </si>
  <si>
    <t>AIR WX TOTAL</t>
  </si>
  <si>
    <t>AIR WH TOTAL</t>
  </si>
  <si>
    <t>WX PRODUCTION</t>
  </si>
  <si>
    <t>WH PRODUCTION</t>
  </si>
  <si>
    <t>Working days</t>
  </si>
  <si>
    <t>Minutes/day</t>
  </si>
  <si>
    <t>WX Factory</t>
  </si>
  <si>
    <t>operators</t>
  </si>
  <si>
    <t>efficiency</t>
  </si>
  <si>
    <t>capacity</t>
  </si>
  <si>
    <t>WH 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</si>
</sst>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1" fillId="2" fontId="0" numFmtId="0" xfId="0" applyAlignment="1" applyBorder="1" applyFill="1" applyFont="1">
      <alignment shrinkToFit="0" wrapText="0"/>
    </xf>
    <xf borderId="0" fillId="3" fontId="1" numFmtId="0" xfId="0" applyFill="1" applyFont="1"/>
    <xf borderId="0" fillId="3" fontId="0" numFmtId="0" xfId="0" applyAlignment="1" applyFont="1">
      <alignment shrinkToFit="0" wrapText="0"/>
    </xf>
    <xf borderId="0" fillId="3" fontId="1" numFmtId="0" xfId="0" applyAlignment="1" applyFont="1">
      <alignment readingOrder="0"/>
    </xf>
    <xf borderId="1" fillId="3" fontId="0" numFmtId="0" xfId="0" applyAlignment="1" applyBorder="1" applyFont="1">
      <alignment shrinkToFit="0" wrapText="0"/>
    </xf>
    <xf borderId="0" fillId="3" fontId="0" numFmtId="0" xfId="0" applyAlignment="1" applyFont="1">
      <alignment readingOrder="0" shrinkToFit="0" wrapText="0"/>
    </xf>
    <xf borderId="1" fillId="4" fontId="0" numFmtId="0" xfId="0" applyAlignment="1" applyBorder="1" applyFill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5" fontId="0" numFmtId="0" xfId="0" applyAlignment="1" applyBorder="1" applyFill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14" width="8.71"/>
    <col customWidth="1" min="15" max="15" width="24.0"/>
    <col customWidth="1" min="16" max="16" width="32.43"/>
    <col customWidth="1" min="17" max="17" width="18.0"/>
    <col customWidth="1" min="18" max="18" width="17.0"/>
    <col customWidth="1" min="19" max="19" width="13.86"/>
    <col customWidth="1" min="20" max="26" width="8.71"/>
  </cols>
  <sheetData>
    <row r="1">
      <c r="A1" s="1"/>
      <c r="O1" s="1"/>
      <c r="P1" s="1"/>
      <c r="Q1" s="1"/>
      <c r="R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/>
      <c r="W2" s="2"/>
      <c r="X2" s="2"/>
      <c r="Y2" s="2"/>
      <c r="Z2" s="2"/>
    </row>
    <row r="3">
      <c r="A3" s="1">
        <v>1.0</v>
      </c>
      <c r="B3" s="3">
        <v>4.0</v>
      </c>
      <c r="C3" s="1">
        <v>4.0</v>
      </c>
      <c r="D3" s="1">
        <v>6.5</v>
      </c>
      <c r="E3" s="1">
        <v>8.0</v>
      </c>
      <c r="F3" s="1">
        <v>12.5</v>
      </c>
      <c r="G3" s="1">
        <v>13.0</v>
      </c>
      <c r="H3" s="1">
        <v>14.0</v>
      </c>
      <c r="I3" s="1">
        <v>12.0</v>
      </c>
      <c r="J3" s="1">
        <v>10.0</v>
      </c>
      <c r="K3" s="1">
        <v>6.0</v>
      </c>
      <c r="L3" s="1">
        <v>5.0</v>
      </c>
      <c r="M3" s="1">
        <v>5.0</v>
      </c>
      <c r="N3" s="1">
        <f t="shared" ref="N3:N12" si="1">SUM(B3:M3)</f>
        <v>100</v>
      </c>
      <c r="O3" s="1">
        <v>3345000.0</v>
      </c>
      <c r="P3" s="1">
        <v>23.0</v>
      </c>
      <c r="Q3" s="1">
        <v>1010.0</v>
      </c>
      <c r="R3" s="1">
        <f t="shared" ref="R3:R12" si="2">P3*O3*Q3/(1000*O3)</f>
        <v>23.23</v>
      </c>
      <c r="S3" s="1">
        <v>1.0</v>
      </c>
      <c r="T3" s="1">
        <v>1.0</v>
      </c>
    </row>
    <row r="4">
      <c r="A4" s="1">
        <v>2.0</v>
      </c>
      <c r="B4" s="1">
        <v>4.0</v>
      </c>
      <c r="C4" s="1">
        <v>4.0</v>
      </c>
      <c r="D4" s="1">
        <v>5.0</v>
      </c>
      <c r="E4" s="1">
        <v>8.0</v>
      </c>
      <c r="F4" s="1">
        <v>12.0</v>
      </c>
      <c r="G4" s="1">
        <v>14.0</v>
      </c>
      <c r="H4" s="1">
        <v>13.0</v>
      </c>
      <c r="I4" s="1">
        <v>12.0</v>
      </c>
      <c r="J4" s="1">
        <v>10.0</v>
      </c>
      <c r="K4" s="1">
        <v>7.0</v>
      </c>
      <c r="L4" s="1">
        <v>6.0</v>
      </c>
      <c r="M4" s="1">
        <v>5.0</v>
      </c>
      <c r="N4" s="1">
        <f t="shared" si="1"/>
        <v>100</v>
      </c>
      <c r="O4" s="1">
        <v>2745000.0</v>
      </c>
      <c r="P4" s="1">
        <v>22.0</v>
      </c>
      <c r="Q4" s="1">
        <v>1005.0</v>
      </c>
      <c r="R4" s="1">
        <f t="shared" si="2"/>
        <v>22.11</v>
      </c>
      <c r="S4" s="1">
        <v>1.0</v>
      </c>
      <c r="T4" s="1">
        <v>1.0</v>
      </c>
    </row>
    <row r="5">
      <c r="A5" s="1">
        <v>3.0</v>
      </c>
      <c r="E5" s="1">
        <v>8.0</v>
      </c>
      <c r="F5" s="1">
        <v>15.0</v>
      </c>
      <c r="G5" s="1">
        <v>20.0</v>
      </c>
      <c r="H5" s="1">
        <v>20.0</v>
      </c>
      <c r="I5" s="1">
        <v>20.0</v>
      </c>
      <c r="J5" s="1">
        <v>10.0</v>
      </c>
      <c r="K5" s="1">
        <v>7.0</v>
      </c>
      <c r="N5" s="1">
        <f t="shared" si="1"/>
        <v>100</v>
      </c>
      <c r="O5" s="1">
        <v>2115000.0</v>
      </c>
      <c r="P5" s="1">
        <v>24.0</v>
      </c>
      <c r="Q5" s="1">
        <v>1020.0</v>
      </c>
      <c r="R5" s="1">
        <f t="shared" si="2"/>
        <v>24.48</v>
      </c>
      <c r="S5" s="1">
        <v>0.0</v>
      </c>
      <c r="T5" s="1">
        <v>1.0</v>
      </c>
    </row>
    <row r="6">
      <c r="A6" s="1">
        <v>4.0</v>
      </c>
      <c r="E6" s="1">
        <v>10.0</v>
      </c>
      <c r="F6" s="1">
        <v>10.0</v>
      </c>
      <c r="G6" s="1">
        <v>15.0</v>
      </c>
      <c r="H6" s="1">
        <v>20.0</v>
      </c>
      <c r="I6" s="1">
        <v>20.0</v>
      </c>
      <c r="J6" s="1">
        <v>15.0</v>
      </c>
      <c r="K6" s="1">
        <v>10.0</v>
      </c>
      <c r="N6" s="1">
        <f t="shared" si="1"/>
        <v>100</v>
      </c>
      <c r="O6" s="1">
        <v>2070000.0</v>
      </c>
      <c r="P6" s="1">
        <v>24.0</v>
      </c>
      <c r="Q6" s="1">
        <v>1020.0</v>
      </c>
      <c r="R6" s="1">
        <f t="shared" si="2"/>
        <v>24.48</v>
      </c>
      <c r="S6" s="1">
        <v>1.0</v>
      </c>
      <c r="T6" s="1">
        <v>1.0</v>
      </c>
    </row>
    <row r="7">
      <c r="A7" s="1">
        <v>5.0</v>
      </c>
      <c r="E7" s="1">
        <v>10.0</v>
      </c>
      <c r="F7" s="1">
        <v>15.0</v>
      </c>
      <c r="G7" s="1">
        <v>20.0</v>
      </c>
      <c r="H7" s="1">
        <v>17.5</v>
      </c>
      <c r="I7" s="1">
        <v>15.0</v>
      </c>
      <c r="J7" s="1">
        <v>12.5</v>
      </c>
      <c r="K7" s="1">
        <v>10.0</v>
      </c>
      <c r="N7" s="1">
        <f t="shared" si="1"/>
        <v>100</v>
      </c>
      <c r="O7" s="1">
        <v>2025000.0</v>
      </c>
      <c r="P7" s="1">
        <v>25.0</v>
      </c>
      <c r="Q7" s="1">
        <v>1030.0</v>
      </c>
      <c r="R7" s="1">
        <f t="shared" si="2"/>
        <v>25.75</v>
      </c>
      <c r="S7" s="1">
        <v>1.0</v>
      </c>
      <c r="T7" s="1">
        <v>1.0</v>
      </c>
    </row>
    <row r="8">
      <c r="A8" s="1">
        <v>6.0</v>
      </c>
      <c r="D8" s="1">
        <v>5.0</v>
      </c>
      <c r="E8" s="1">
        <v>7.5</v>
      </c>
      <c r="F8" s="1">
        <v>15.0</v>
      </c>
      <c r="G8" s="1">
        <v>15.0</v>
      </c>
      <c r="H8" s="1">
        <v>20.0</v>
      </c>
      <c r="I8" s="1">
        <v>15.0</v>
      </c>
      <c r="J8" s="1">
        <v>12.5</v>
      </c>
      <c r="K8" s="1">
        <v>10.0</v>
      </c>
      <c r="N8" s="1">
        <f t="shared" si="1"/>
        <v>100</v>
      </c>
      <c r="O8" s="1">
        <v>1890000.0</v>
      </c>
      <c r="P8" s="1">
        <v>23.0</v>
      </c>
      <c r="Q8" s="1">
        <v>1020.0</v>
      </c>
      <c r="R8" s="1">
        <f t="shared" si="2"/>
        <v>23.46</v>
      </c>
      <c r="S8" s="1">
        <v>1.0</v>
      </c>
      <c r="T8" s="1">
        <v>1.0</v>
      </c>
    </row>
    <row r="9">
      <c r="A9" s="1">
        <v>7.0</v>
      </c>
      <c r="D9" s="1">
        <v>5.0</v>
      </c>
      <c r="E9" s="1">
        <v>7.5</v>
      </c>
      <c r="F9" s="1">
        <v>12.5</v>
      </c>
      <c r="G9" s="1">
        <v>15.0</v>
      </c>
      <c r="H9" s="1">
        <v>17.5</v>
      </c>
      <c r="I9" s="1">
        <v>15.0</v>
      </c>
      <c r="J9" s="1">
        <v>12.5</v>
      </c>
      <c r="K9" s="1">
        <v>10.0</v>
      </c>
      <c r="L9" s="1">
        <v>5.0</v>
      </c>
      <c r="N9" s="1">
        <f t="shared" si="1"/>
        <v>100</v>
      </c>
      <c r="O9" s="1">
        <v>1695000.0</v>
      </c>
      <c r="P9" s="1">
        <v>24.0</v>
      </c>
      <c r="Q9" s="1">
        <v>1025.0</v>
      </c>
      <c r="R9" s="4">
        <f t="shared" si="2"/>
        <v>24.6</v>
      </c>
      <c r="S9" s="1">
        <v>1.0</v>
      </c>
      <c r="T9" s="1">
        <v>0.0</v>
      </c>
    </row>
    <row r="10">
      <c r="A10" s="1">
        <v>8.0</v>
      </c>
      <c r="D10" s="1">
        <v>4.0</v>
      </c>
      <c r="E10" s="1">
        <v>10.0</v>
      </c>
      <c r="F10" s="1">
        <v>15.0</v>
      </c>
      <c r="G10" s="1">
        <v>18.0</v>
      </c>
      <c r="H10" s="1">
        <v>16.0</v>
      </c>
      <c r="I10" s="1">
        <v>15.0</v>
      </c>
      <c r="J10" s="1">
        <v>10.0</v>
      </c>
      <c r="K10" s="1">
        <v>7.0</v>
      </c>
      <c r="L10" s="1">
        <v>5.0</v>
      </c>
      <c r="N10" s="1">
        <f t="shared" si="1"/>
        <v>100</v>
      </c>
      <c r="O10" s="1">
        <v>1535000.0</v>
      </c>
      <c r="P10" s="1">
        <v>26.0</v>
      </c>
      <c r="Q10" s="1">
        <v>1040.0</v>
      </c>
      <c r="R10" s="1">
        <f t="shared" si="2"/>
        <v>27.04</v>
      </c>
      <c r="S10" s="1">
        <v>1.0</v>
      </c>
      <c r="T10" s="1">
        <v>0.0</v>
      </c>
    </row>
    <row r="11">
      <c r="A11" s="1">
        <v>9.0</v>
      </c>
      <c r="B11" s="1">
        <v>20.0</v>
      </c>
      <c r="C11" s="1">
        <v>20.0</v>
      </c>
      <c r="D11" s="1">
        <v>20.0</v>
      </c>
      <c r="E11" s="1">
        <v>10.0</v>
      </c>
      <c r="F11" s="1">
        <v>5.0</v>
      </c>
      <c r="L11" s="1">
        <v>10.0</v>
      </c>
      <c r="M11" s="1">
        <v>15.0</v>
      </c>
      <c r="N11" s="1">
        <f t="shared" si="1"/>
        <v>100</v>
      </c>
      <c r="O11" s="1">
        <v>1280000.0</v>
      </c>
      <c r="P11" s="1">
        <v>25.0</v>
      </c>
      <c r="Q11" s="1">
        <v>1030.0</v>
      </c>
      <c r="R11" s="1">
        <f t="shared" si="2"/>
        <v>25.75</v>
      </c>
      <c r="S11" s="1">
        <v>0.0</v>
      </c>
      <c r="T11" s="1">
        <v>1.0</v>
      </c>
    </row>
    <row r="12">
      <c r="A12" s="1">
        <v>10.0</v>
      </c>
      <c r="B12" s="1">
        <v>3.0</v>
      </c>
      <c r="C12" s="1">
        <v>2.0</v>
      </c>
      <c r="D12" s="1">
        <v>5.0</v>
      </c>
      <c r="E12" s="1">
        <v>8.0</v>
      </c>
      <c r="F12" s="1">
        <v>13.0</v>
      </c>
      <c r="G12" s="1">
        <v>14.0</v>
      </c>
      <c r="H12" s="1">
        <v>16.0</v>
      </c>
      <c r="I12" s="1">
        <v>15.0</v>
      </c>
      <c r="J12" s="1">
        <v>8.0</v>
      </c>
      <c r="K12" s="1">
        <v>7.0</v>
      </c>
      <c r="L12" s="1">
        <v>5.0</v>
      </c>
      <c r="M12" s="1">
        <v>4.0</v>
      </c>
      <c r="N12" s="1">
        <f t="shared" si="1"/>
        <v>100</v>
      </c>
      <c r="O12" s="1">
        <v>1055000.0</v>
      </c>
      <c r="P12" s="1">
        <v>24.0</v>
      </c>
      <c r="Q12" s="1">
        <v>990.0</v>
      </c>
      <c r="R12" s="1">
        <f t="shared" si="2"/>
        <v>23.76</v>
      </c>
      <c r="S12" s="1">
        <v>1.0</v>
      </c>
      <c r="T12" s="1">
        <v>1.0</v>
      </c>
    </row>
    <row r="13">
      <c r="A13" s="1"/>
      <c r="O13" s="1"/>
      <c r="P13" s="1"/>
      <c r="Q13" s="1"/>
      <c r="R13" s="1"/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  <c r="O14" s="1"/>
      <c r="P14" s="1"/>
      <c r="Q14" s="1"/>
      <c r="R14" s="1"/>
    </row>
    <row r="15">
      <c r="A15" s="1">
        <v>1.0</v>
      </c>
      <c r="B15" s="5">
        <f t="shared" ref="B15:M15" si="3">B3/100*$O$3*$P$3</f>
        <v>3077400</v>
      </c>
      <c r="C15" s="5">
        <f t="shared" si="3"/>
        <v>3077400</v>
      </c>
      <c r="D15" s="5">
        <f t="shared" si="3"/>
        <v>5000775</v>
      </c>
      <c r="E15" s="5">
        <f t="shared" si="3"/>
        <v>6154800</v>
      </c>
      <c r="F15" s="5">
        <f t="shared" si="3"/>
        <v>9616875</v>
      </c>
      <c r="G15" s="5">
        <f t="shared" si="3"/>
        <v>10001550</v>
      </c>
      <c r="H15" s="5">
        <f t="shared" si="3"/>
        <v>10770900</v>
      </c>
      <c r="I15" s="5">
        <f t="shared" si="3"/>
        <v>9232200</v>
      </c>
      <c r="J15" s="5">
        <f t="shared" si="3"/>
        <v>7693500</v>
      </c>
      <c r="K15" s="5">
        <f t="shared" si="3"/>
        <v>4616100</v>
      </c>
      <c r="L15" s="5">
        <f t="shared" si="3"/>
        <v>3846750</v>
      </c>
      <c r="M15" s="5">
        <f t="shared" si="3"/>
        <v>3846750</v>
      </c>
      <c r="N15" s="1">
        <f t="shared" ref="N15:N24" si="5">SUM(B15:M15)</f>
        <v>76935000</v>
      </c>
      <c r="O15" s="3">
        <f t="shared" ref="O15:O24" si="6">O3*P3</f>
        <v>76935000</v>
      </c>
      <c r="P15" s="1">
        <f t="shared" ref="P15:P24" si="7">N15-O15</f>
        <v>0</v>
      </c>
      <c r="Q15" s="1"/>
      <c r="R15" s="1"/>
    </row>
    <row r="16">
      <c r="A16" s="1">
        <v>2.0</v>
      </c>
      <c r="B16" s="5">
        <f t="shared" ref="B16:M16" si="4">B4/100*$O$4*$P$4</f>
        <v>2415600</v>
      </c>
      <c r="C16" s="5">
        <f t="shared" si="4"/>
        <v>2415600</v>
      </c>
      <c r="D16" s="5">
        <f t="shared" si="4"/>
        <v>3019500</v>
      </c>
      <c r="E16" s="5">
        <f t="shared" si="4"/>
        <v>4831200</v>
      </c>
      <c r="F16" s="5">
        <f t="shared" si="4"/>
        <v>7246800</v>
      </c>
      <c r="G16" s="5">
        <f t="shared" si="4"/>
        <v>8454600</v>
      </c>
      <c r="H16" s="5">
        <f t="shared" si="4"/>
        <v>7850700</v>
      </c>
      <c r="I16" s="5">
        <f t="shared" si="4"/>
        <v>7246800</v>
      </c>
      <c r="J16" s="5">
        <f t="shared" si="4"/>
        <v>6039000</v>
      </c>
      <c r="K16" s="5">
        <f t="shared" si="4"/>
        <v>4227300</v>
      </c>
      <c r="L16" s="5">
        <f t="shared" si="4"/>
        <v>3623400</v>
      </c>
      <c r="M16" s="5">
        <f t="shared" si="4"/>
        <v>3019500</v>
      </c>
      <c r="N16" s="1">
        <f t="shared" si="5"/>
        <v>60390000</v>
      </c>
      <c r="O16" s="3">
        <f t="shared" si="6"/>
        <v>60390000</v>
      </c>
      <c r="P16" s="1">
        <f t="shared" si="7"/>
        <v>0</v>
      </c>
      <c r="Q16" s="1"/>
      <c r="R16" s="1"/>
    </row>
    <row r="17">
      <c r="A17" s="1">
        <v>3.0</v>
      </c>
      <c r="B17" s="5">
        <f t="shared" ref="B17:M17" si="8">B5/100*$O$5*$P$5</f>
        <v>0</v>
      </c>
      <c r="C17" s="5">
        <f t="shared" si="8"/>
        <v>0</v>
      </c>
      <c r="D17" s="5">
        <f t="shared" si="8"/>
        <v>0</v>
      </c>
      <c r="E17" s="5">
        <f t="shared" si="8"/>
        <v>4060800</v>
      </c>
      <c r="F17" s="5">
        <f t="shared" si="8"/>
        <v>7614000</v>
      </c>
      <c r="G17" s="5">
        <f t="shared" si="8"/>
        <v>10152000</v>
      </c>
      <c r="H17" s="5">
        <f t="shared" si="8"/>
        <v>10152000</v>
      </c>
      <c r="I17" s="5">
        <f t="shared" si="8"/>
        <v>10152000</v>
      </c>
      <c r="J17" s="5">
        <f t="shared" si="8"/>
        <v>5076000</v>
      </c>
      <c r="K17" s="5">
        <f t="shared" si="8"/>
        <v>3553200</v>
      </c>
      <c r="L17" s="5">
        <f t="shared" si="8"/>
        <v>0</v>
      </c>
      <c r="M17" s="5">
        <f t="shared" si="8"/>
        <v>0</v>
      </c>
      <c r="N17" s="1">
        <f t="shared" si="5"/>
        <v>50760000</v>
      </c>
      <c r="O17" s="3">
        <f t="shared" si="6"/>
        <v>50760000</v>
      </c>
      <c r="P17" s="1">
        <f t="shared" si="7"/>
        <v>0</v>
      </c>
      <c r="Q17" s="1"/>
      <c r="R17" s="1"/>
    </row>
    <row r="18">
      <c r="A18" s="1">
        <v>4.0</v>
      </c>
      <c r="B18" s="5">
        <f t="shared" ref="B18:M18" si="9">B6/100*$O$6*$P$6</f>
        <v>0</v>
      </c>
      <c r="C18" s="5">
        <f t="shared" si="9"/>
        <v>0</v>
      </c>
      <c r="D18" s="5">
        <f t="shared" si="9"/>
        <v>0</v>
      </c>
      <c r="E18" s="5">
        <f t="shared" si="9"/>
        <v>4968000</v>
      </c>
      <c r="F18" s="5">
        <f t="shared" si="9"/>
        <v>4968000</v>
      </c>
      <c r="G18" s="5">
        <f t="shared" si="9"/>
        <v>7452000</v>
      </c>
      <c r="H18" s="5">
        <f t="shared" si="9"/>
        <v>9936000</v>
      </c>
      <c r="I18" s="5">
        <f t="shared" si="9"/>
        <v>9936000</v>
      </c>
      <c r="J18" s="5">
        <f t="shared" si="9"/>
        <v>7452000</v>
      </c>
      <c r="K18" s="5">
        <f t="shared" si="9"/>
        <v>4968000</v>
      </c>
      <c r="L18" s="5">
        <f t="shared" si="9"/>
        <v>0</v>
      </c>
      <c r="M18" s="5">
        <f t="shared" si="9"/>
        <v>0</v>
      </c>
      <c r="N18" s="1">
        <f t="shared" si="5"/>
        <v>49680000</v>
      </c>
      <c r="O18" s="3">
        <f t="shared" si="6"/>
        <v>49680000</v>
      </c>
      <c r="P18" s="1">
        <f t="shared" si="7"/>
        <v>0</v>
      </c>
      <c r="Q18" s="1"/>
      <c r="R18" s="1"/>
    </row>
    <row r="19">
      <c r="A19" s="1">
        <v>5.0</v>
      </c>
      <c r="B19" s="5">
        <f t="shared" ref="B19:M19" si="10">B7/100*$O$7*$P$7</f>
        <v>0</v>
      </c>
      <c r="C19" s="5">
        <f t="shared" si="10"/>
        <v>0</v>
      </c>
      <c r="D19" s="5">
        <f t="shared" si="10"/>
        <v>0</v>
      </c>
      <c r="E19" s="5">
        <f t="shared" si="10"/>
        <v>5062500</v>
      </c>
      <c r="F19" s="5">
        <f t="shared" si="10"/>
        <v>7593750</v>
      </c>
      <c r="G19" s="5">
        <f t="shared" si="10"/>
        <v>10125000</v>
      </c>
      <c r="H19" s="5">
        <f t="shared" si="10"/>
        <v>8859375</v>
      </c>
      <c r="I19" s="5">
        <f t="shared" si="10"/>
        <v>7593750</v>
      </c>
      <c r="J19" s="5">
        <f t="shared" si="10"/>
        <v>6328125</v>
      </c>
      <c r="K19" s="5">
        <f t="shared" si="10"/>
        <v>5062500</v>
      </c>
      <c r="L19" s="5">
        <f t="shared" si="10"/>
        <v>0</v>
      </c>
      <c r="M19" s="5">
        <f t="shared" si="10"/>
        <v>0</v>
      </c>
      <c r="N19" s="1">
        <f t="shared" si="5"/>
        <v>50625000</v>
      </c>
      <c r="O19" s="3">
        <f t="shared" si="6"/>
        <v>50625000</v>
      </c>
      <c r="P19" s="1">
        <f t="shared" si="7"/>
        <v>0</v>
      </c>
      <c r="Q19" s="1"/>
      <c r="R19" s="1"/>
    </row>
    <row r="20">
      <c r="A20" s="1">
        <v>6.0</v>
      </c>
      <c r="B20" s="5">
        <f t="shared" ref="B20:M20" si="11">B8/100*$O$8*$P$8</f>
        <v>0</v>
      </c>
      <c r="C20" s="5">
        <f t="shared" si="11"/>
        <v>0</v>
      </c>
      <c r="D20" s="5">
        <f t="shared" si="11"/>
        <v>2173500</v>
      </c>
      <c r="E20" s="5">
        <f t="shared" si="11"/>
        <v>3260250</v>
      </c>
      <c r="F20" s="5">
        <f t="shared" si="11"/>
        <v>6520500</v>
      </c>
      <c r="G20" s="5">
        <f t="shared" si="11"/>
        <v>6520500</v>
      </c>
      <c r="H20" s="5">
        <f t="shared" si="11"/>
        <v>8694000</v>
      </c>
      <c r="I20" s="5">
        <f t="shared" si="11"/>
        <v>6520500</v>
      </c>
      <c r="J20" s="5">
        <f t="shared" si="11"/>
        <v>5433750</v>
      </c>
      <c r="K20" s="5">
        <f t="shared" si="11"/>
        <v>4347000</v>
      </c>
      <c r="L20" s="5">
        <f t="shared" si="11"/>
        <v>0</v>
      </c>
      <c r="M20" s="5">
        <f t="shared" si="11"/>
        <v>0</v>
      </c>
      <c r="N20" s="1">
        <f t="shared" si="5"/>
        <v>43470000</v>
      </c>
      <c r="O20" s="3">
        <f t="shared" si="6"/>
        <v>43470000</v>
      </c>
      <c r="P20" s="1">
        <f t="shared" si="7"/>
        <v>0</v>
      </c>
      <c r="Q20" s="1"/>
      <c r="R20" s="1"/>
    </row>
    <row r="21">
      <c r="A21" s="1">
        <v>7.0</v>
      </c>
      <c r="B21" s="5">
        <f t="shared" ref="B21:M21" si="12">B9/100*$O$9*$P$9</f>
        <v>0</v>
      </c>
      <c r="C21" s="5">
        <f t="shared" si="12"/>
        <v>0</v>
      </c>
      <c r="D21" s="5">
        <f t="shared" si="12"/>
        <v>2034000</v>
      </c>
      <c r="E21" s="5">
        <f t="shared" si="12"/>
        <v>3051000</v>
      </c>
      <c r="F21" s="5">
        <f t="shared" si="12"/>
        <v>5085000</v>
      </c>
      <c r="G21" s="5">
        <f t="shared" si="12"/>
        <v>6102000</v>
      </c>
      <c r="H21" s="5">
        <f t="shared" si="12"/>
        <v>7119000</v>
      </c>
      <c r="I21" s="5">
        <f t="shared" si="12"/>
        <v>6102000</v>
      </c>
      <c r="J21" s="5">
        <f t="shared" si="12"/>
        <v>5085000</v>
      </c>
      <c r="K21" s="5">
        <f t="shared" si="12"/>
        <v>4068000</v>
      </c>
      <c r="L21" s="5">
        <f t="shared" si="12"/>
        <v>2034000</v>
      </c>
      <c r="M21" s="5">
        <f t="shared" si="12"/>
        <v>0</v>
      </c>
      <c r="N21" s="1">
        <f t="shared" si="5"/>
        <v>40680000</v>
      </c>
      <c r="O21" s="3">
        <f t="shared" si="6"/>
        <v>40680000</v>
      </c>
      <c r="P21" s="1">
        <f t="shared" si="7"/>
        <v>0</v>
      </c>
      <c r="Q21" s="1"/>
      <c r="R21" s="1"/>
    </row>
    <row r="22">
      <c r="A22" s="1">
        <v>8.0</v>
      </c>
      <c r="B22" s="5">
        <f t="shared" ref="B22:M22" si="13">B10/100*$O$10*$P$10</f>
        <v>0</v>
      </c>
      <c r="C22" s="5">
        <f t="shared" si="13"/>
        <v>0</v>
      </c>
      <c r="D22" s="5">
        <f t="shared" si="13"/>
        <v>1596400</v>
      </c>
      <c r="E22" s="5">
        <f t="shared" si="13"/>
        <v>3991000</v>
      </c>
      <c r="F22" s="5">
        <f t="shared" si="13"/>
        <v>5986500</v>
      </c>
      <c r="G22" s="5">
        <f t="shared" si="13"/>
        <v>7183800</v>
      </c>
      <c r="H22" s="5">
        <f t="shared" si="13"/>
        <v>6385600</v>
      </c>
      <c r="I22" s="5">
        <f t="shared" si="13"/>
        <v>5986500</v>
      </c>
      <c r="J22" s="5">
        <f t="shared" si="13"/>
        <v>3991000</v>
      </c>
      <c r="K22" s="5">
        <f t="shared" si="13"/>
        <v>2793700</v>
      </c>
      <c r="L22" s="5">
        <f t="shared" si="13"/>
        <v>1995500</v>
      </c>
      <c r="M22" s="5">
        <f t="shared" si="13"/>
        <v>0</v>
      </c>
      <c r="N22" s="1">
        <f t="shared" si="5"/>
        <v>39910000</v>
      </c>
      <c r="O22" s="3">
        <f t="shared" si="6"/>
        <v>39910000</v>
      </c>
      <c r="P22" s="1">
        <f t="shared" si="7"/>
        <v>0</v>
      </c>
      <c r="Q22" s="1"/>
      <c r="R22" s="1"/>
    </row>
    <row r="23">
      <c r="A23" s="1">
        <v>9.0</v>
      </c>
      <c r="B23" s="5">
        <f t="shared" ref="B23:M23" si="14">B11/100*$O$11*$P$11</f>
        <v>6400000</v>
      </c>
      <c r="C23" s="5">
        <f t="shared" si="14"/>
        <v>6400000</v>
      </c>
      <c r="D23" s="5">
        <f t="shared" si="14"/>
        <v>6400000</v>
      </c>
      <c r="E23" s="5">
        <f t="shared" si="14"/>
        <v>3200000</v>
      </c>
      <c r="F23" s="5">
        <f t="shared" si="14"/>
        <v>1600000</v>
      </c>
      <c r="G23" s="5">
        <f t="shared" si="14"/>
        <v>0</v>
      </c>
      <c r="H23" s="5">
        <f t="shared" si="14"/>
        <v>0</v>
      </c>
      <c r="I23" s="5">
        <f t="shared" si="14"/>
        <v>0</v>
      </c>
      <c r="J23" s="5">
        <f t="shared" si="14"/>
        <v>0</v>
      </c>
      <c r="K23" s="5">
        <f t="shared" si="14"/>
        <v>0</v>
      </c>
      <c r="L23" s="5">
        <f t="shared" si="14"/>
        <v>3200000</v>
      </c>
      <c r="M23" s="5">
        <f t="shared" si="14"/>
        <v>4800000</v>
      </c>
      <c r="N23" s="1">
        <f t="shared" si="5"/>
        <v>32000000</v>
      </c>
      <c r="O23" s="3">
        <f t="shared" si="6"/>
        <v>32000000</v>
      </c>
      <c r="P23" s="1">
        <f t="shared" si="7"/>
        <v>0</v>
      </c>
      <c r="Q23" s="1"/>
      <c r="R23" s="1"/>
    </row>
    <row r="24">
      <c r="A24" s="1">
        <v>10.0</v>
      </c>
      <c r="B24" s="5">
        <f t="shared" ref="B24:M24" si="15">B12/100*$O$12*$P$12</f>
        <v>759600</v>
      </c>
      <c r="C24" s="5">
        <f t="shared" si="15"/>
        <v>506400</v>
      </c>
      <c r="D24" s="5">
        <f t="shared" si="15"/>
        <v>1266000</v>
      </c>
      <c r="E24" s="5">
        <f t="shared" si="15"/>
        <v>2025600</v>
      </c>
      <c r="F24" s="5">
        <f t="shared" si="15"/>
        <v>3291600</v>
      </c>
      <c r="G24" s="5">
        <f t="shared" si="15"/>
        <v>3544800</v>
      </c>
      <c r="H24" s="5">
        <f t="shared" si="15"/>
        <v>4051200</v>
      </c>
      <c r="I24" s="5">
        <f t="shared" si="15"/>
        <v>3798000</v>
      </c>
      <c r="J24" s="5">
        <f t="shared" si="15"/>
        <v>2025600</v>
      </c>
      <c r="K24" s="5">
        <f t="shared" si="15"/>
        <v>1772400</v>
      </c>
      <c r="L24" s="5">
        <f t="shared" si="15"/>
        <v>1266000</v>
      </c>
      <c r="M24" s="5">
        <f t="shared" si="15"/>
        <v>1012800</v>
      </c>
      <c r="N24" s="1">
        <f t="shared" si="5"/>
        <v>25320000</v>
      </c>
      <c r="O24" s="3">
        <f t="shared" si="6"/>
        <v>25320000</v>
      </c>
      <c r="P24" s="1">
        <f t="shared" si="7"/>
        <v>0</v>
      </c>
      <c r="Q24" s="1"/>
      <c r="R24" s="1"/>
    </row>
    <row r="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O25" s="1"/>
      <c r="P25" s="1"/>
      <c r="Q25" s="1"/>
      <c r="R25" s="1"/>
    </row>
    <row r="2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20</v>
      </c>
      <c r="P26" s="1"/>
      <c r="Q26" s="1"/>
      <c r="R26" s="1"/>
    </row>
    <row r="27">
      <c r="A27" s="1">
        <v>1.0</v>
      </c>
      <c r="B27" s="5">
        <f t="shared" ref="B27:M27" si="16">B39+B49+C60+C70</f>
        <v>3077400</v>
      </c>
      <c r="C27" s="5">
        <f t="shared" si="16"/>
        <v>3077400</v>
      </c>
      <c r="D27" s="5">
        <f t="shared" si="16"/>
        <v>5000775</v>
      </c>
      <c r="E27" s="5">
        <f t="shared" si="16"/>
        <v>6154800</v>
      </c>
      <c r="F27" s="5">
        <f t="shared" si="16"/>
        <v>9616875</v>
      </c>
      <c r="G27" s="5">
        <f t="shared" si="16"/>
        <v>10001550</v>
      </c>
      <c r="H27" s="5">
        <f t="shared" si="16"/>
        <v>10770900</v>
      </c>
      <c r="I27" s="5">
        <f t="shared" si="16"/>
        <v>9232200</v>
      </c>
      <c r="J27" s="5">
        <f t="shared" si="16"/>
        <v>7693500</v>
      </c>
      <c r="K27" s="5">
        <f t="shared" si="16"/>
        <v>4616100</v>
      </c>
      <c r="L27" s="5">
        <f t="shared" si="16"/>
        <v>3846750</v>
      </c>
      <c r="M27" s="5">
        <f t="shared" si="16"/>
        <v>3846750</v>
      </c>
      <c r="N27" s="1">
        <f t="shared" ref="N27:N36" si="18">SUM(B27:M27)</f>
        <v>76935000</v>
      </c>
      <c r="O27" s="5">
        <f t="shared" ref="O27:O36" si="19">N27*Q3/1000</f>
        <v>77704350</v>
      </c>
      <c r="P27" s="1"/>
      <c r="Q27" s="1"/>
      <c r="R27" s="1"/>
    </row>
    <row r="28">
      <c r="A28" s="1">
        <v>2.0</v>
      </c>
      <c r="B28" s="5">
        <f t="shared" ref="B28:M28" si="17">B40+B50+C61+C71</f>
        <v>2415600</v>
      </c>
      <c r="C28" s="5">
        <f t="shared" si="17"/>
        <v>2415600</v>
      </c>
      <c r="D28" s="5">
        <f t="shared" si="17"/>
        <v>3019500</v>
      </c>
      <c r="E28" s="5">
        <f t="shared" si="17"/>
        <v>4831200</v>
      </c>
      <c r="F28" s="5">
        <f t="shared" si="17"/>
        <v>7246800</v>
      </c>
      <c r="G28" s="5">
        <f t="shared" si="17"/>
        <v>8454600</v>
      </c>
      <c r="H28" s="5">
        <f t="shared" si="17"/>
        <v>7850700</v>
      </c>
      <c r="I28" s="5">
        <f t="shared" si="17"/>
        <v>7246800</v>
      </c>
      <c r="J28" s="5">
        <f t="shared" si="17"/>
        <v>6039000</v>
      </c>
      <c r="K28" s="5">
        <f t="shared" si="17"/>
        <v>4227300</v>
      </c>
      <c r="L28" s="5">
        <f t="shared" si="17"/>
        <v>3623400</v>
      </c>
      <c r="M28" s="5">
        <f t="shared" si="17"/>
        <v>3019500</v>
      </c>
      <c r="N28" s="1">
        <f t="shared" si="18"/>
        <v>60390000</v>
      </c>
      <c r="O28" s="5">
        <f t="shared" si="19"/>
        <v>60691950</v>
      </c>
      <c r="P28" s="1"/>
      <c r="Q28" s="1"/>
      <c r="R28" s="1"/>
    </row>
    <row r="29">
      <c r="A29" s="1">
        <v>3.0</v>
      </c>
      <c r="B29" s="5">
        <f t="shared" ref="B29:M29" si="20">B41+B51+C62+C72</f>
        <v>0</v>
      </c>
      <c r="C29" s="5">
        <f t="shared" si="20"/>
        <v>0</v>
      </c>
      <c r="D29" s="5">
        <f t="shared" si="20"/>
        <v>0</v>
      </c>
      <c r="E29" s="5">
        <f t="shared" si="20"/>
        <v>4060800</v>
      </c>
      <c r="F29" s="5">
        <f t="shared" si="20"/>
        <v>7614000</v>
      </c>
      <c r="G29" s="5">
        <f t="shared" si="20"/>
        <v>10152000</v>
      </c>
      <c r="H29" s="5">
        <f t="shared" si="20"/>
        <v>10152000</v>
      </c>
      <c r="I29" s="5">
        <f t="shared" si="20"/>
        <v>10152000</v>
      </c>
      <c r="J29" s="5">
        <f t="shared" si="20"/>
        <v>5076000</v>
      </c>
      <c r="K29" s="5">
        <f t="shared" si="20"/>
        <v>3553200</v>
      </c>
      <c r="L29" s="5">
        <f t="shared" si="20"/>
        <v>0</v>
      </c>
      <c r="M29" s="5">
        <f t="shared" si="20"/>
        <v>0</v>
      </c>
      <c r="N29" s="1">
        <f t="shared" si="18"/>
        <v>50760000</v>
      </c>
      <c r="O29" s="5">
        <f t="shared" si="19"/>
        <v>51775200</v>
      </c>
      <c r="P29" s="1"/>
      <c r="Q29" s="1"/>
      <c r="R29" s="1"/>
    </row>
    <row r="30">
      <c r="A30" s="1">
        <v>4.0</v>
      </c>
      <c r="B30" s="5">
        <f t="shared" ref="B30:M30" si="21">B42+B52+C63+C73</f>
        <v>0</v>
      </c>
      <c r="C30" s="5">
        <f t="shared" si="21"/>
        <v>0</v>
      </c>
      <c r="D30" s="5">
        <f t="shared" si="21"/>
        <v>0</v>
      </c>
      <c r="E30" s="5">
        <f t="shared" si="21"/>
        <v>4968000</v>
      </c>
      <c r="F30" s="5">
        <f t="shared" si="21"/>
        <v>4968000</v>
      </c>
      <c r="G30" s="5">
        <f t="shared" si="21"/>
        <v>7452000</v>
      </c>
      <c r="H30" s="5">
        <f t="shared" si="21"/>
        <v>9936000</v>
      </c>
      <c r="I30" s="5">
        <f t="shared" si="21"/>
        <v>9936000</v>
      </c>
      <c r="J30" s="5">
        <f t="shared" si="21"/>
        <v>7452000</v>
      </c>
      <c r="K30" s="5">
        <f t="shared" si="21"/>
        <v>4968000</v>
      </c>
      <c r="L30" s="5">
        <f t="shared" si="21"/>
        <v>0</v>
      </c>
      <c r="M30" s="5">
        <f t="shared" si="21"/>
        <v>0</v>
      </c>
      <c r="N30" s="1">
        <f t="shared" si="18"/>
        <v>49680000</v>
      </c>
      <c r="O30" s="5">
        <f t="shared" si="19"/>
        <v>50673600</v>
      </c>
      <c r="P30" s="1"/>
      <c r="Q30" s="1"/>
      <c r="R30" s="1"/>
    </row>
    <row r="31">
      <c r="A31" s="1">
        <v>5.0</v>
      </c>
      <c r="B31" s="5">
        <f t="shared" ref="B31:M31" si="22">B43+B53+C64+C74</f>
        <v>0</v>
      </c>
      <c r="C31" s="5">
        <f t="shared" si="22"/>
        <v>0</v>
      </c>
      <c r="D31" s="5">
        <f t="shared" si="22"/>
        <v>0</v>
      </c>
      <c r="E31" s="5">
        <f t="shared" si="22"/>
        <v>5062500</v>
      </c>
      <c r="F31" s="5">
        <f t="shared" si="22"/>
        <v>7593750</v>
      </c>
      <c r="G31" s="5">
        <f t="shared" si="22"/>
        <v>10125000</v>
      </c>
      <c r="H31" s="5">
        <f t="shared" si="22"/>
        <v>8859375</v>
      </c>
      <c r="I31" s="5">
        <f t="shared" si="22"/>
        <v>7593750</v>
      </c>
      <c r="J31" s="5">
        <f t="shared" si="22"/>
        <v>6328125</v>
      </c>
      <c r="K31" s="5">
        <f t="shared" si="22"/>
        <v>5062500</v>
      </c>
      <c r="L31" s="5">
        <f t="shared" si="22"/>
        <v>0</v>
      </c>
      <c r="M31" s="5">
        <f t="shared" si="22"/>
        <v>0</v>
      </c>
      <c r="N31" s="1">
        <f t="shared" si="18"/>
        <v>50625000</v>
      </c>
      <c r="O31" s="5">
        <f t="shared" si="19"/>
        <v>52143750</v>
      </c>
      <c r="P31" s="1"/>
      <c r="Q31" s="1"/>
      <c r="R31" s="1"/>
    </row>
    <row r="32">
      <c r="A32" s="1">
        <v>6.0</v>
      </c>
      <c r="B32" s="5">
        <f t="shared" ref="B32:M32" si="23">B44+B54+C65+C75</f>
        <v>0</v>
      </c>
      <c r="C32" s="5">
        <f t="shared" si="23"/>
        <v>0</v>
      </c>
      <c r="D32" s="5">
        <f t="shared" si="23"/>
        <v>2173500</v>
      </c>
      <c r="E32" s="5">
        <f t="shared" si="23"/>
        <v>3260250</v>
      </c>
      <c r="F32" s="5">
        <f t="shared" si="23"/>
        <v>6520500</v>
      </c>
      <c r="G32" s="5">
        <f t="shared" si="23"/>
        <v>6520500</v>
      </c>
      <c r="H32" s="5">
        <f t="shared" si="23"/>
        <v>8694000</v>
      </c>
      <c r="I32" s="5">
        <f t="shared" si="23"/>
        <v>6520500</v>
      </c>
      <c r="J32" s="5">
        <f t="shared" si="23"/>
        <v>5433750</v>
      </c>
      <c r="K32" s="5">
        <f t="shared" si="23"/>
        <v>4347000</v>
      </c>
      <c r="L32" s="5">
        <f t="shared" si="23"/>
        <v>0</v>
      </c>
      <c r="M32" s="5">
        <f t="shared" si="23"/>
        <v>0</v>
      </c>
      <c r="N32" s="1">
        <f t="shared" si="18"/>
        <v>43470000</v>
      </c>
      <c r="O32" s="5">
        <f t="shared" si="19"/>
        <v>44339400</v>
      </c>
      <c r="P32" s="1"/>
      <c r="Q32" s="1"/>
      <c r="R32" s="1"/>
    </row>
    <row r="33">
      <c r="A33" s="1">
        <v>7.0</v>
      </c>
      <c r="B33" s="5">
        <f t="shared" ref="B33:M33" si="24">B45+B55+C66+C76</f>
        <v>0</v>
      </c>
      <c r="C33" s="5">
        <f t="shared" si="24"/>
        <v>0</v>
      </c>
      <c r="D33" s="5">
        <f t="shared" si="24"/>
        <v>2034000</v>
      </c>
      <c r="E33" s="5">
        <f t="shared" si="24"/>
        <v>3051000</v>
      </c>
      <c r="F33" s="5">
        <f t="shared" si="24"/>
        <v>5085000</v>
      </c>
      <c r="G33" s="5">
        <f t="shared" si="24"/>
        <v>6102000</v>
      </c>
      <c r="H33" s="5">
        <f t="shared" si="24"/>
        <v>7119000</v>
      </c>
      <c r="I33" s="5">
        <f t="shared" si="24"/>
        <v>6102000</v>
      </c>
      <c r="J33" s="5">
        <f t="shared" si="24"/>
        <v>5085000</v>
      </c>
      <c r="K33" s="5">
        <f t="shared" si="24"/>
        <v>4068000</v>
      </c>
      <c r="L33" s="5">
        <f t="shared" si="24"/>
        <v>2034000</v>
      </c>
      <c r="M33" s="5">
        <f t="shared" si="24"/>
        <v>0</v>
      </c>
      <c r="N33" s="1">
        <f t="shared" si="18"/>
        <v>40680000</v>
      </c>
      <c r="O33" s="5">
        <f t="shared" si="19"/>
        <v>41697000</v>
      </c>
      <c r="P33" s="1"/>
      <c r="Q33" s="1"/>
      <c r="R33" s="1"/>
    </row>
    <row r="34">
      <c r="A34" s="1">
        <v>8.0</v>
      </c>
      <c r="B34" s="5">
        <f t="shared" ref="B34:M34" si="25">B46+B56+C67+C77</f>
        <v>0</v>
      </c>
      <c r="C34" s="5">
        <f t="shared" si="25"/>
        <v>0</v>
      </c>
      <c r="D34" s="5">
        <f t="shared" si="25"/>
        <v>1596400</v>
      </c>
      <c r="E34" s="5">
        <f t="shared" si="25"/>
        <v>3991000</v>
      </c>
      <c r="F34" s="5">
        <f t="shared" si="25"/>
        <v>5986500</v>
      </c>
      <c r="G34" s="5">
        <f t="shared" si="25"/>
        <v>7183800</v>
      </c>
      <c r="H34" s="5">
        <f t="shared" si="25"/>
        <v>6385600</v>
      </c>
      <c r="I34" s="5">
        <f t="shared" si="25"/>
        <v>5986500</v>
      </c>
      <c r="J34" s="5">
        <f t="shared" si="25"/>
        <v>3991000</v>
      </c>
      <c r="K34" s="5">
        <f t="shared" si="25"/>
        <v>2793700</v>
      </c>
      <c r="L34" s="5">
        <f t="shared" si="25"/>
        <v>1995500</v>
      </c>
      <c r="M34" s="5">
        <f t="shared" si="25"/>
        <v>0</v>
      </c>
      <c r="N34" s="1">
        <f t="shared" si="18"/>
        <v>39910000</v>
      </c>
      <c r="O34" s="5">
        <f t="shared" si="19"/>
        <v>41506400</v>
      </c>
      <c r="P34" s="1"/>
      <c r="Q34" s="1"/>
      <c r="R34" s="1"/>
    </row>
    <row r="35">
      <c r="A35" s="1">
        <v>9.0</v>
      </c>
      <c r="B35" s="5">
        <f t="shared" ref="B35:M35" si="26">B47+B57+C68+C78</f>
        <v>6400000</v>
      </c>
      <c r="C35" s="5">
        <f t="shared" si="26"/>
        <v>6400000</v>
      </c>
      <c r="D35" s="5">
        <f t="shared" si="26"/>
        <v>6400000</v>
      </c>
      <c r="E35" s="5">
        <f t="shared" si="26"/>
        <v>3200000</v>
      </c>
      <c r="F35" s="5">
        <f t="shared" si="26"/>
        <v>1600000</v>
      </c>
      <c r="G35" s="5">
        <f t="shared" si="26"/>
        <v>0</v>
      </c>
      <c r="H35" s="5">
        <f t="shared" si="26"/>
        <v>0</v>
      </c>
      <c r="I35" s="5">
        <f t="shared" si="26"/>
        <v>0</v>
      </c>
      <c r="J35" s="5">
        <f t="shared" si="26"/>
        <v>0</v>
      </c>
      <c r="K35" s="5">
        <f t="shared" si="26"/>
        <v>0</v>
      </c>
      <c r="L35" s="5">
        <f t="shared" si="26"/>
        <v>3200000</v>
      </c>
      <c r="M35" s="5">
        <f t="shared" si="26"/>
        <v>4800000</v>
      </c>
      <c r="N35" s="1">
        <f t="shared" si="18"/>
        <v>32000000</v>
      </c>
      <c r="O35" s="5">
        <f t="shared" si="19"/>
        <v>32960000</v>
      </c>
      <c r="P35" s="6"/>
      <c r="Q35" s="7" t="s">
        <v>21</v>
      </c>
      <c r="R35" s="7" t="s">
        <v>22</v>
      </c>
      <c r="S35" s="7" t="s">
        <v>23</v>
      </c>
    </row>
    <row r="36">
      <c r="A36" s="1">
        <v>10.0</v>
      </c>
      <c r="B36" s="5">
        <f t="shared" ref="B36:M36" si="27">B48+B58+C69+C79</f>
        <v>759600</v>
      </c>
      <c r="C36" s="5">
        <f t="shared" si="27"/>
        <v>506400</v>
      </c>
      <c r="D36" s="5">
        <f t="shared" si="27"/>
        <v>1266000</v>
      </c>
      <c r="E36" s="5">
        <f t="shared" si="27"/>
        <v>2025600</v>
      </c>
      <c r="F36" s="5">
        <f t="shared" si="27"/>
        <v>3291600</v>
      </c>
      <c r="G36" s="5">
        <f t="shared" si="27"/>
        <v>3544800</v>
      </c>
      <c r="H36" s="5">
        <f t="shared" si="27"/>
        <v>4051200</v>
      </c>
      <c r="I36" s="5">
        <f t="shared" si="27"/>
        <v>3798000</v>
      </c>
      <c r="J36" s="5">
        <f t="shared" si="27"/>
        <v>2025600</v>
      </c>
      <c r="K36" s="5">
        <f t="shared" si="27"/>
        <v>1772400</v>
      </c>
      <c r="L36" s="5">
        <f t="shared" si="27"/>
        <v>1266000</v>
      </c>
      <c r="M36" s="5">
        <f t="shared" si="27"/>
        <v>1012800</v>
      </c>
      <c r="N36" s="1">
        <f t="shared" si="18"/>
        <v>25320000</v>
      </c>
      <c r="O36" s="5">
        <f t="shared" si="19"/>
        <v>25066800</v>
      </c>
      <c r="P36" s="8" t="s">
        <v>24</v>
      </c>
      <c r="Q36" s="9">
        <f>SUM(B81:M81)*B94/1000+SUM(B82:M82)*B99/1000+SUM(B83:M83)*(B94+B80)/1000+SUM(B84:M84)*(B99+B80)/1000</f>
        <v>428038144.7</v>
      </c>
      <c r="R36" s="7">
        <f>SUM(O27:O36)</f>
        <v>478558450</v>
      </c>
      <c r="S36" s="7">
        <f>R36-Q36</f>
        <v>50520305.32</v>
      </c>
      <c r="T36" s="3"/>
      <c r="U36" s="3"/>
      <c r="V36" s="3"/>
      <c r="W36" s="3"/>
      <c r="X36" s="3"/>
      <c r="Y36" s="3"/>
      <c r="Z36" s="3"/>
    </row>
    <row r="37">
      <c r="A37" s="1"/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O37" s="1"/>
      <c r="P37" s="8" t="s">
        <v>25</v>
      </c>
      <c r="Q37" s="10">
        <v>4.267142203E8</v>
      </c>
      <c r="R37" s="10">
        <v>4.7855845E8</v>
      </c>
      <c r="S37" s="10">
        <v>5.184422968E7</v>
      </c>
    </row>
    <row r="38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1">
        <v>200000.0</v>
      </c>
      <c r="P38" s="6"/>
      <c r="Q38" s="7"/>
      <c r="R38" s="7"/>
      <c r="S38" s="7">
        <f>S37-S36</f>
        <v>1323924.358</v>
      </c>
    </row>
    <row r="39">
      <c r="A39" s="1" t="s">
        <v>26</v>
      </c>
      <c r="B39" s="11">
        <v>0.0</v>
      </c>
      <c r="C39" s="11">
        <v>0.0</v>
      </c>
      <c r="D39" s="11">
        <v>0.0</v>
      </c>
      <c r="E39" s="11">
        <v>6154800.0</v>
      </c>
      <c r="F39" s="11">
        <v>9319898.999999998</v>
      </c>
      <c r="G39" s="11">
        <v>1.000155E7</v>
      </c>
      <c r="H39" s="11">
        <v>0.0</v>
      </c>
      <c r="I39" s="11">
        <v>0.0</v>
      </c>
      <c r="J39" s="11">
        <v>0.0</v>
      </c>
      <c r="K39" s="11">
        <v>4616100.0</v>
      </c>
      <c r="L39" s="11">
        <v>0.0</v>
      </c>
      <c r="M39" s="11">
        <v>0.0</v>
      </c>
      <c r="N39" s="1">
        <f t="shared" ref="N39:N58" si="28">SUM(B39:M39)</f>
        <v>30092349</v>
      </c>
      <c r="O39" s="1">
        <f t="shared" ref="O39:O40" si="29">$O$38*P3</f>
        <v>4600000</v>
      </c>
      <c r="P39" s="1"/>
      <c r="Q39" s="12"/>
      <c r="R39" s="1"/>
    </row>
    <row r="40">
      <c r="A40" s="1" t="s">
        <v>27</v>
      </c>
      <c r="B40" s="11">
        <v>0.0</v>
      </c>
      <c r="C40" s="11">
        <v>0.0</v>
      </c>
      <c r="D40" s="11">
        <v>0.0</v>
      </c>
      <c r="E40" s="11">
        <v>0.0</v>
      </c>
      <c r="F40" s="11">
        <v>7246800.0</v>
      </c>
      <c r="G40" s="11">
        <v>8454600.000000002</v>
      </c>
      <c r="H40" s="11">
        <v>7850700.0</v>
      </c>
      <c r="I40" s="11">
        <v>5119617.999999996</v>
      </c>
      <c r="J40" s="11">
        <v>0.0</v>
      </c>
      <c r="K40" s="11">
        <v>1588972.9999999963</v>
      </c>
      <c r="L40" s="11">
        <v>0.0</v>
      </c>
      <c r="M40" s="11">
        <v>0.0</v>
      </c>
      <c r="N40" s="1">
        <f t="shared" si="28"/>
        <v>30260691</v>
      </c>
      <c r="O40" s="1">
        <f t="shared" si="29"/>
        <v>4400000</v>
      </c>
      <c r="P40" s="1"/>
      <c r="Q40" s="1"/>
      <c r="R40" s="1"/>
    </row>
    <row r="41">
      <c r="A41" s="1" t="s">
        <v>28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1">
        <f t="shared" si="28"/>
        <v>0</v>
      </c>
      <c r="O41" s="1">
        <v>0.0</v>
      </c>
      <c r="P41" s="1"/>
      <c r="Q41" s="1"/>
      <c r="R41" s="1"/>
    </row>
    <row r="42">
      <c r="A42" s="1" t="s">
        <v>29</v>
      </c>
      <c r="B42" s="11">
        <v>0.0</v>
      </c>
      <c r="C42" s="11">
        <v>0.0</v>
      </c>
      <c r="D42" s="11">
        <v>0.0</v>
      </c>
      <c r="E42" s="11">
        <v>3463130.0</v>
      </c>
      <c r="F42" s="11">
        <v>0.0</v>
      </c>
      <c r="G42" s="11">
        <v>1138992.0</v>
      </c>
      <c r="H42" s="11">
        <v>9936000.0</v>
      </c>
      <c r="I42" s="11">
        <v>4507050.0</v>
      </c>
      <c r="J42" s="11">
        <v>5653992.999999996</v>
      </c>
      <c r="K42" s="11">
        <v>0.0</v>
      </c>
      <c r="L42" s="11">
        <v>0.0</v>
      </c>
      <c r="M42" s="11">
        <v>0.0</v>
      </c>
      <c r="N42" s="1">
        <f t="shared" si="28"/>
        <v>24699165</v>
      </c>
      <c r="O42" s="1">
        <f t="shared" ref="O42:O46" si="30">$O$38*P6</f>
        <v>4800000</v>
      </c>
      <c r="P42" s="1"/>
      <c r="Q42" s="1"/>
      <c r="R42" s="1"/>
    </row>
    <row r="43">
      <c r="A43" s="1" t="s">
        <v>30</v>
      </c>
      <c r="B43" s="11">
        <v>0.0</v>
      </c>
      <c r="C43" s="11">
        <v>0.0</v>
      </c>
      <c r="D43" s="11">
        <v>0.0</v>
      </c>
      <c r="E43" s="11">
        <v>5062500.0</v>
      </c>
      <c r="F43" s="11">
        <v>7593750.0</v>
      </c>
      <c r="G43" s="11">
        <v>1.0125E7</v>
      </c>
      <c r="H43" s="11">
        <v>0.0</v>
      </c>
      <c r="I43" s="11">
        <v>7593750.0</v>
      </c>
      <c r="J43" s="11">
        <v>6328125.0</v>
      </c>
      <c r="K43" s="11">
        <v>5062500.0</v>
      </c>
      <c r="L43" s="11">
        <v>0.0</v>
      </c>
      <c r="M43" s="11">
        <v>0.0</v>
      </c>
      <c r="N43" s="1">
        <f t="shared" si="28"/>
        <v>41765625</v>
      </c>
      <c r="O43" s="1">
        <f t="shared" si="30"/>
        <v>5000000</v>
      </c>
      <c r="P43" s="1"/>
      <c r="Q43" s="1"/>
      <c r="R43" s="1"/>
    </row>
    <row r="44">
      <c r="A44" s="1" t="s">
        <v>31</v>
      </c>
      <c r="B44" s="11">
        <v>0.0</v>
      </c>
      <c r="C44" s="11">
        <v>0.0</v>
      </c>
      <c r="D44" s="11">
        <v>643615.0</v>
      </c>
      <c r="E44" s="11">
        <v>0.0</v>
      </c>
      <c r="F44" s="11">
        <v>666142.0000000019</v>
      </c>
      <c r="G44" s="11">
        <v>0.0</v>
      </c>
      <c r="H44" s="11">
        <v>3290242.999999998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">
        <f t="shared" si="28"/>
        <v>4600000</v>
      </c>
      <c r="O44" s="1">
        <f t="shared" si="30"/>
        <v>4600000</v>
      </c>
      <c r="P44" s="1"/>
      <c r="Q44" s="1"/>
      <c r="R44" s="1"/>
    </row>
    <row r="45">
      <c r="A45" s="1" t="s">
        <v>32</v>
      </c>
      <c r="B45" s="11">
        <v>0.0</v>
      </c>
      <c r="C45" s="11">
        <v>0.0</v>
      </c>
      <c r="D45" s="11">
        <v>2034000.0</v>
      </c>
      <c r="E45" s="11">
        <v>3051000.0</v>
      </c>
      <c r="F45" s="11">
        <v>354461.0</v>
      </c>
      <c r="G45" s="11">
        <v>0.0</v>
      </c>
      <c r="H45" s="11">
        <v>0.0</v>
      </c>
      <c r="I45" s="11">
        <v>0.0</v>
      </c>
      <c r="J45" s="11">
        <v>0.0</v>
      </c>
      <c r="K45" s="11">
        <v>4068000.0</v>
      </c>
      <c r="L45" s="11">
        <v>2034000.0</v>
      </c>
      <c r="M45" s="11">
        <v>0.0</v>
      </c>
      <c r="N45" s="1">
        <f t="shared" si="28"/>
        <v>11541461</v>
      </c>
      <c r="O45" s="1">
        <f t="shared" si="30"/>
        <v>4800000</v>
      </c>
      <c r="P45" s="1"/>
      <c r="Q45" s="1"/>
      <c r="R45" s="1"/>
    </row>
    <row r="46">
      <c r="A46" s="1" t="s">
        <v>33</v>
      </c>
      <c r="B46" s="11">
        <v>0.0</v>
      </c>
      <c r="C46" s="11">
        <v>0.0</v>
      </c>
      <c r="D46" s="11">
        <v>1596400.0</v>
      </c>
      <c r="E46" s="11">
        <v>3991000.0</v>
      </c>
      <c r="F46" s="11">
        <v>5986500.0</v>
      </c>
      <c r="G46" s="11">
        <v>958342.9999999981</v>
      </c>
      <c r="H46" s="11">
        <v>0.0</v>
      </c>
      <c r="I46" s="11">
        <v>0.0</v>
      </c>
      <c r="J46" s="11">
        <v>0.0</v>
      </c>
      <c r="K46" s="11">
        <v>2793700.0000000005</v>
      </c>
      <c r="L46" s="11">
        <v>1995500.0</v>
      </c>
      <c r="M46" s="11">
        <v>0.0</v>
      </c>
      <c r="N46" s="1">
        <f t="shared" si="28"/>
        <v>17321443</v>
      </c>
      <c r="O46" s="1">
        <f t="shared" si="30"/>
        <v>5200000</v>
      </c>
      <c r="P46" s="1"/>
      <c r="Q46" s="1"/>
      <c r="R46" s="1"/>
    </row>
    <row r="47">
      <c r="A47" s="1" t="s">
        <v>34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1">
        <f t="shared" si="28"/>
        <v>0</v>
      </c>
      <c r="O47" s="1">
        <v>0.0</v>
      </c>
      <c r="P47" s="1"/>
      <c r="Q47" s="1"/>
      <c r="R47" s="1"/>
    </row>
    <row r="48">
      <c r="A48" s="1" t="s">
        <v>35</v>
      </c>
      <c r="B48" s="11">
        <v>0.0</v>
      </c>
      <c r="C48" s="11">
        <v>0.0</v>
      </c>
      <c r="D48" s="11">
        <v>0.0</v>
      </c>
      <c r="E48" s="11">
        <v>0.0</v>
      </c>
      <c r="F48" s="11">
        <v>3291600.0</v>
      </c>
      <c r="G48" s="11">
        <v>3544800.0</v>
      </c>
      <c r="H48" s="11">
        <v>4051200.0</v>
      </c>
      <c r="I48" s="11">
        <v>3798000.0</v>
      </c>
      <c r="J48" s="11">
        <v>2025600.0</v>
      </c>
      <c r="K48" s="11">
        <v>0.0</v>
      </c>
      <c r="L48" s="11">
        <v>0.0</v>
      </c>
      <c r="M48" s="11">
        <v>0.0</v>
      </c>
      <c r="N48" s="1">
        <f t="shared" si="28"/>
        <v>16711200</v>
      </c>
      <c r="O48" s="1">
        <f>$O$38*P12</f>
        <v>4800000</v>
      </c>
      <c r="P48" s="1"/>
      <c r="Q48" s="1"/>
      <c r="R48" s="1"/>
    </row>
    <row r="49">
      <c r="A49" s="1" t="s">
        <v>36</v>
      </c>
      <c r="B49" s="11">
        <v>3077400.0</v>
      </c>
      <c r="C49" s="11">
        <v>3077400.0</v>
      </c>
      <c r="D49" s="11">
        <v>5000775.0</v>
      </c>
      <c r="E49" s="11">
        <v>0.0</v>
      </c>
      <c r="F49" s="11">
        <v>296976.00000000186</v>
      </c>
      <c r="G49" s="11">
        <v>0.0</v>
      </c>
      <c r="H49" s="11">
        <v>7838317.999999998</v>
      </c>
      <c r="I49" s="11">
        <v>0.0</v>
      </c>
      <c r="J49" s="11">
        <v>0.0</v>
      </c>
      <c r="K49" s="11">
        <v>0.0</v>
      </c>
      <c r="L49" s="11">
        <v>3846750.0</v>
      </c>
      <c r="M49" s="11">
        <v>3846750.0</v>
      </c>
      <c r="N49" s="1">
        <f t="shared" si="28"/>
        <v>26984369</v>
      </c>
      <c r="O49" s="1">
        <f t="shared" ref="O49:O54" si="31">$O$38*P3/2</f>
        <v>2300000</v>
      </c>
      <c r="P49" s="1"/>
      <c r="Q49" s="1"/>
      <c r="R49" s="1"/>
    </row>
    <row r="50">
      <c r="A50" s="1" t="s">
        <v>37</v>
      </c>
      <c r="B50" s="11">
        <v>2415600.0</v>
      </c>
      <c r="C50" s="11">
        <v>2415600.0</v>
      </c>
      <c r="D50" s="11">
        <v>3019500.0</v>
      </c>
      <c r="E50" s="11">
        <v>4831200.0</v>
      </c>
      <c r="F50" s="11">
        <v>0.0</v>
      </c>
      <c r="G50" s="11">
        <v>0.0</v>
      </c>
      <c r="H50" s="11">
        <v>0.0</v>
      </c>
      <c r="I50" s="11">
        <v>0.0</v>
      </c>
      <c r="J50" s="11">
        <v>4717692.999999996</v>
      </c>
      <c r="K50" s="11">
        <v>2638327.0000000047</v>
      </c>
      <c r="L50" s="11">
        <v>3623400.0</v>
      </c>
      <c r="M50" s="11">
        <v>3019500.0</v>
      </c>
      <c r="N50" s="1">
        <f t="shared" si="28"/>
        <v>26680820</v>
      </c>
      <c r="O50" s="1">
        <f t="shared" si="31"/>
        <v>2200000</v>
      </c>
      <c r="P50" s="1"/>
      <c r="Q50" s="1"/>
      <c r="R50" s="1"/>
    </row>
    <row r="51">
      <c r="A51" s="1" t="s">
        <v>38</v>
      </c>
      <c r="B51" s="11">
        <v>0.0</v>
      </c>
      <c r="C51" s="11">
        <v>0.0</v>
      </c>
      <c r="D51" s="11">
        <v>0.0</v>
      </c>
      <c r="E51" s="11">
        <v>4060800.0</v>
      </c>
      <c r="F51" s="11">
        <v>7614000.0</v>
      </c>
      <c r="G51" s="11">
        <v>1.0152E7</v>
      </c>
      <c r="H51" s="11">
        <v>0.0</v>
      </c>
      <c r="I51" s="11">
        <v>0.0</v>
      </c>
      <c r="J51" s="11">
        <v>0.0</v>
      </c>
      <c r="K51" s="11">
        <v>2798344.9999999953</v>
      </c>
      <c r="L51" s="11">
        <v>0.0</v>
      </c>
      <c r="M51" s="11">
        <v>0.0</v>
      </c>
      <c r="N51" s="1">
        <f t="shared" si="28"/>
        <v>24625145</v>
      </c>
      <c r="O51" s="1">
        <f t="shared" si="31"/>
        <v>2400000</v>
      </c>
      <c r="P51" s="1"/>
      <c r="Q51" s="1"/>
      <c r="R51" s="1"/>
    </row>
    <row r="52">
      <c r="A52" s="1" t="s">
        <v>39</v>
      </c>
      <c r="B52" s="11">
        <v>0.0</v>
      </c>
      <c r="C52" s="11">
        <v>0.0</v>
      </c>
      <c r="D52" s="11">
        <v>0.0</v>
      </c>
      <c r="E52" s="11">
        <v>1504870.0</v>
      </c>
      <c r="F52" s="11">
        <v>4968000.0</v>
      </c>
      <c r="G52" s="11">
        <v>6313008.0</v>
      </c>
      <c r="H52" s="11">
        <v>0.0</v>
      </c>
      <c r="I52" s="11">
        <v>5428950.0</v>
      </c>
      <c r="J52" s="11">
        <v>1798007.0000000037</v>
      </c>
      <c r="K52" s="11">
        <v>4968000.0</v>
      </c>
      <c r="L52" s="11">
        <v>0.0</v>
      </c>
      <c r="M52" s="11">
        <v>0.0</v>
      </c>
      <c r="N52" s="1">
        <f t="shared" si="28"/>
        <v>24980835</v>
      </c>
      <c r="O52" s="1">
        <f t="shared" si="31"/>
        <v>2400000</v>
      </c>
      <c r="P52" s="1"/>
      <c r="Q52" s="1"/>
      <c r="R52" s="1"/>
    </row>
    <row r="53">
      <c r="A53" s="1" t="s">
        <v>40</v>
      </c>
      <c r="B53" s="11">
        <v>0.0</v>
      </c>
      <c r="C53" s="11">
        <v>0.0</v>
      </c>
      <c r="D53" s="11">
        <v>0.0</v>
      </c>
      <c r="E53" s="11">
        <v>0.0</v>
      </c>
      <c r="F53" s="11">
        <v>0.0</v>
      </c>
      <c r="G53" s="11">
        <v>0.0</v>
      </c>
      <c r="H53" s="11">
        <v>8859375.0</v>
      </c>
      <c r="I53" s="11">
        <v>0.0</v>
      </c>
      <c r="J53" s="11">
        <v>0.0</v>
      </c>
      <c r="K53" s="11">
        <v>0.0</v>
      </c>
      <c r="L53" s="11">
        <v>0.0</v>
      </c>
      <c r="M53" s="11">
        <v>0.0</v>
      </c>
      <c r="N53" s="1">
        <f t="shared" si="28"/>
        <v>8859375</v>
      </c>
      <c r="O53" s="1">
        <f t="shared" si="31"/>
        <v>2500000</v>
      </c>
      <c r="P53" s="1"/>
      <c r="Q53" s="1"/>
      <c r="R53" s="1"/>
    </row>
    <row r="54">
      <c r="A54" s="1" t="s">
        <v>41</v>
      </c>
      <c r="B54" s="11">
        <v>0.0</v>
      </c>
      <c r="C54" s="11">
        <v>0.0</v>
      </c>
      <c r="D54" s="11">
        <v>1529885.0</v>
      </c>
      <c r="E54" s="11">
        <v>3260250.0</v>
      </c>
      <c r="F54" s="11">
        <v>5854357.999999998</v>
      </c>
      <c r="G54" s="11">
        <v>6520500.0</v>
      </c>
      <c r="H54" s="11">
        <v>5403757.000000002</v>
      </c>
      <c r="I54" s="11">
        <v>6520500.0</v>
      </c>
      <c r="J54" s="11">
        <v>5433750.0</v>
      </c>
      <c r="K54" s="11">
        <v>4347000.0</v>
      </c>
      <c r="L54" s="11">
        <v>0.0</v>
      </c>
      <c r="M54" s="11">
        <v>0.0</v>
      </c>
      <c r="N54" s="1">
        <f t="shared" si="28"/>
        <v>38870000</v>
      </c>
      <c r="O54" s="1">
        <f t="shared" si="31"/>
        <v>2300000</v>
      </c>
      <c r="P54" s="1"/>
      <c r="Q54" s="1"/>
      <c r="R54" s="1"/>
    </row>
    <row r="55">
      <c r="A55" s="1" t="s">
        <v>42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1">
        <f t="shared" si="28"/>
        <v>0</v>
      </c>
      <c r="O55" s="1">
        <v>0.0</v>
      </c>
      <c r="P55" s="1"/>
      <c r="Q55" s="1"/>
      <c r="R55" s="1"/>
    </row>
    <row r="56">
      <c r="A56" s="1" t="s">
        <v>43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1">
        <f t="shared" si="28"/>
        <v>0</v>
      </c>
      <c r="O56" s="1">
        <v>0.0</v>
      </c>
      <c r="P56" s="1"/>
      <c r="Q56" s="1"/>
      <c r="R56" s="1"/>
    </row>
    <row r="57">
      <c r="A57" s="1" t="s">
        <v>44</v>
      </c>
      <c r="B57" s="11">
        <v>6400000.0</v>
      </c>
      <c r="C57" s="11">
        <v>6400000.0</v>
      </c>
      <c r="D57" s="11">
        <v>6400000.0</v>
      </c>
      <c r="E57" s="11">
        <v>3200000.0</v>
      </c>
      <c r="F57" s="11">
        <v>1600000.0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  <c r="L57" s="11">
        <v>3200000.0</v>
      </c>
      <c r="M57" s="11">
        <v>4800000.0</v>
      </c>
      <c r="N57" s="1">
        <f t="shared" si="28"/>
        <v>32000000</v>
      </c>
      <c r="O57" s="1">
        <f t="shared" ref="O57:O58" si="32">$O$38*P11/2</f>
        <v>2500000</v>
      </c>
      <c r="P57" s="1"/>
      <c r="Q57" s="1"/>
      <c r="R57" s="1"/>
    </row>
    <row r="58">
      <c r="A58" s="1" t="s">
        <v>45</v>
      </c>
      <c r="B58" s="11">
        <v>759600.0</v>
      </c>
      <c r="C58" s="11">
        <v>506400.0</v>
      </c>
      <c r="D58" s="11">
        <v>1266000.0</v>
      </c>
      <c r="E58" s="11">
        <v>2025600.0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11">
        <v>1772400.0</v>
      </c>
      <c r="L58" s="11">
        <v>1266000.0</v>
      </c>
      <c r="M58" s="11">
        <v>1012800.0</v>
      </c>
      <c r="N58" s="1">
        <f t="shared" si="28"/>
        <v>8608800</v>
      </c>
      <c r="O58" s="1">
        <f t="shared" si="32"/>
        <v>2400000</v>
      </c>
      <c r="P58" s="1"/>
      <c r="Q58" s="1"/>
      <c r="R58" s="1"/>
    </row>
    <row r="59">
      <c r="A59" s="2" t="s">
        <v>46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</v>
      </c>
      <c r="O59" s="2" t="s">
        <v>13</v>
      </c>
      <c r="P59" s="1"/>
      <c r="Q59" s="1"/>
      <c r="R59" s="1"/>
    </row>
    <row r="60">
      <c r="A60" s="1" t="s">
        <v>26</v>
      </c>
      <c r="B60" s="11">
        <v>0.0</v>
      </c>
      <c r="C60" s="11">
        <v>0.0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2932582.0000000037</v>
      </c>
      <c r="J60" s="11">
        <v>9232200.0</v>
      </c>
      <c r="K60" s="11">
        <v>7693500.0</v>
      </c>
      <c r="L60" s="11">
        <v>0.0</v>
      </c>
      <c r="M60" s="11">
        <v>0.0</v>
      </c>
      <c r="N60" s="1">
        <v>0.0</v>
      </c>
      <c r="O60" s="1">
        <f t="shared" ref="O60:O79" si="33">SUM(B60:M60)</f>
        <v>19858282</v>
      </c>
      <c r="P60" s="1"/>
      <c r="Q60" s="1"/>
      <c r="R60" s="1"/>
    </row>
    <row r="61">
      <c r="A61" s="1" t="s">
        <v>27</v>
      </c>
      <c r="B61" s="11">
        <v>0.0</v>
      </c>
      <c r="C61" s="11">
        <v>0.0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2127182.0000000037</v>
      </c>
      <c r="K61" s="11">
        <v>1321307.0000000037</v>
      </c>
      <c r="L61" s="11">
        <v>0.0</v>
      </c>
      <c r="M61" s="11">
        <v>0.0</v>
      </c>
      <c r="N61" s="1">
        <v>0.0</v>
      </c>
      <c r="O61" s="1">
        <f t="shared" si="33"/>
        <v>3448489</v>
      </c>
      <c r="P61" s="1"/>
      <c r="Q61" s="1"/>
      <c r="R61" s="1"/>
    </row>
    <row r="62">
      <c r="A62" s="3" t="s">
        <v>28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f t="shared" si="33"/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29</v>
      </c>
      <c r="B63" s="11">
        <v>0.0</v>
      </c>
      <c r="C63" s="11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">
        <v>0.0</v>
      </c>
      <c r="O63" s="1">
        <f t="shared" si="33"/>
        <v>0</v>
      </c>
      <c r="P63" s="1"/>
      <c r="Q63" s="1"/>
      <c r="R63" s="1"/>
    </row>
    <row r="64">
      <c r="A64" s="1" t="s">
        <v>30</v>
      </c>
      <c r="B64" s="11">
        <v>0.0</v>
      </c>
      <c r="C64" s="11">
        <v>0.0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  <c r="K64" s="11">
        <v>0.0</v>
      </c>
      <c r="L64" s="11">
        <v>0.0</v>
      </c>
      <c r="M64" s="11">
        <v>0.0</v>
      </c>
      <c r="N64" s="1">
        <v>0.0</v>
      </c>
      <c r="O64" s="1">
        <f t="shared" si="33"/>
        <v>0</v>
      </c>
      <c r="P64" s="1"/>
      <c r="Q64" s="1"/>
      <c r="R64" s="1"/>
    </row>
    <row r="65">
      <c r="A65" s="1" t="s">
        <v>31</v>
      </c>
      <c r="B65" s="11">
        <v>0.0</v>
      </c>
      <c r="C65" s="11">
        <v>0.0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0.0</v>
      </c>
      <c r="K65" s="11">
        <v>0.0</v>
      </c>
      <c r="L65" s="11">
        <v>0.0</v>
      </c>
      <c r="M65" s="11">
        <v>0.0</v>
      </c>
      <c r="N65" s="1">
        <v>0.0</v>
      </c>
      <c r="O65" s="1">
        <f t="shared" si="33"/>
        <v>0</v>
      </c>
      <c r="P65" s="1"/>
      <c r="Q65" s="1"/>
      <c r="R65" s="1"/>
    </row>
    <row r="66">
      <c r="A66" s="1" t="s">
        <v>32</v>
      </c>
      <c r="B66" s="11">
        <v>0.0</v>
      </c>
      <c r="C66" s="11">
        <v>0.0</v>
      </c>
      <c r="D66" s="11">
        <v>0.0</v>
      </c>
      <c r="E66" s="11">
        <v>0.0</v>
      </c>
      <c r="F66" s="11">
        <v>0.0</v>
      </c>
      <c r="G66" s="11">
        <v>4730539.0</v>
      </c>
      <c r="H66" s="11">
        <v>6102000.0</v>
      </c>
      <c r="I66" s="11">
        <v>7119000.0</v>
      </c>
      <c r="J66" s="11">
        <v>6102000.0</v>
      </c>
      <c r="K66" s="11">
        <v>5085000.0</v>
      </c>
      <c r="L66" s="11">
        <v>0.0</v>
      </c>
      <c r="M66" s="11">
        <v>0.0</v>
      </c>
      <c r="N66" s="1">
        <v>0.0</v>
      </c>
      <c r="O66" s="1">
        <f t="shared" si="33"/>
        <v>29138539</v>
      </c>
      <c r="P66" s="1"/>
      <c r="Q66" s="1"/>
      <c r="R66" s="1"/>
    </row>
    <row r="67">
      <c r="A67" s="1" t="s">
        <v>33</v>
      </c>
      <c r="B67" s="11">
        <v>0.0</v>
      </c>
      <c r="C67" s="11">
        <v>0.0</v>
      </c>
      <c r="D67" s="11">
        <v>0.0</v>
      </c>
      <c r="E67" s="11">
        <v>0.0</v>
      </c>
      <c r="F67" s="11">
        <v>0.0</v>
      </c>
      <c r="G67" s="11">
        <v>0.0</v>
      </c>
      <c r="H67" s="11">
        <v>6225457.000000002</v>
      </c>
      <c r="I67" s="11">
        <v>6385600.0</v>
      </c>
      <c r="J67" s="11">
        <v>5986500.0</v>
      </c>
      <c r="K67" s="11">
        <v>3991000.0</v>
      </c>
      <c r="L67" s="11">
        <v>0.0</v>
      </c>
      <c r="M67" s="11">
        <v>0.0</v>
      </c>
      <c r="N67" s="1">
        <v>0.0</v>
      </c>
      <c r="O67" s="1">
        <f t="shared" si="33"/>
        <v>22588557</v>
      </c>
      <c r="P67" s="1"/>
      <c r="Q67" s="1"/>
      <c r="R67" s="1"/>
    </row>
    <row r="68">
      <c r="A68" s="3" t="s">
        <v>34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f t="shared" si="33"/>
        <v>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 t="s">
        <v>35</v>
      </c>
      <c r="B69" s="11">
        <v>0.0</v>
      </c>
      <c r="C69" s="11">
        <v>0.0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  <c r="L69" s="11">
        <v>0.0</v>
      </c>
      <c r="M69" s="11">
        <v>0.0</v>
      </c>
      <c r="N69" s="1">
        <v>0.0</v>
      </c>
      <c r="O69" s="1">
        <f t="shared" si="33"/>
        <v>0</v>
      </c>
      <c r="P69" s="1"/>
      <c r="Q69" s="1"/>
      <c r="R69" s="1"/>
    </row>
    <row r="70">
      <c r="A70" s="1" t="s">
        <v>36</v>
      </c>
      <c r="B70" s="11">
        <v>0.0</v>
      </c>
      <c r="C70" s="11">
        <v>0.0</v>
      </c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0.0</v>
      </c>
      <c r="K70" s="11">
        <v>0.0</v>
      </c>
      <c r="L70" s="11">
        <v>0.0</v>
      </c>
      <c r="M70" s="11">
        <v>0.0</v>
      </c>
      <c r="N70" s="1">
        <v>0.0</v>
      </c>
      <c r="O70" s="1">
        <f t="shared" si="33"/>
        <v>0</v>
      </c>
      <c r="P70" s="1"/>
      <c r="Q70" s="1"/>
      <c r="R70" s="1"/>
    </row>
    <row r="71">
      <c r="A71" s="1" t="s">
        <v>37</v>
      </c>
      <c r="B71" s="11">
        <v>0.0</v>
      </c>
      <c r="C71" s="11">
        <v>0.0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0.0</v>
      </c>
      <c r="K71" s="11">
        <v>0.0</v>
      </c>
      <c r="L71" s="11">
        <v>0.0</v>
      </c>
      <c r="M71" s="11">
        <v>0.0</v>
      </c>
      <c r="N71" s="1">
        <v>0.0</v>
      </c>
      <c r="O71" s="1">
        <f t="shared" si="33"/>
        <v>0</v>
      </c>
      <c r="P71" s="1"/>
      <c r="Q71" s="1"/>
      <c r="R71" s="1"/>
    </row>
    <row r="72">
      <c r="A72" s="1" t="s">
        <v>38</v>
      </c>
      <c r="B72" s="11">
        <v>0.0</v>
      </c>
      <c r="C72" s="11">
        <v>0.0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1.0152E7</v>
      </c>
      <c r="J72" s="11">
        <v>1.0152E7</v>
      </c>
      <c r="K72" s="11">
        <v>5076000.0</v>
      </c>
      <c r="L72" s="11">
        <v>754855.0000000047</v>
      </c>
      <c r="M72" s="11">
        <v>0.0</v>
      </c>
      <c r="N72" s="1">
        <v>0.0</v>
      </c>
      <c r="O72" s="1">
        <f t="shared" si="33"/>
        <v>26134855</v>
      </c>
      <c r="P72" s="1"/>
      <c r="Q72" s="1"/>
      <c r="R72" s="1"/>
    </row>
    <row r="73">
      <c r="A73" s="1" t="s">
        <v>39</v>
      </c>
      <c r="B73" s="11">
        <v>0.0</v>
      </c>
      <c r="C73" s="11">
        <v>0.0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  <c r="M73" s="11">
        <v>0.0</v>
      </c>
      <c r="N73" s="1">
        <v>0.0</v>
      </c>
      <c r="O73" s="1">
        <f t="shared" si="33"/>
        <v>0</v>
      </c>
      <c r="P73" s="1"/>
      <c r="Q73" s="1"/>
      <c r="R73" s="1"/>
    </row>
    <row r="74">
      <c r="A74" s="1" t="s">
        <v>40</v>
      </c>
      <c r="B74" s="11">
        <v>0.0</v>
      </c>
      <c r="C74" s="11">
        <v>0.0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  <c r="M74" s="11">
        <v>0.0</v>
      </c>
      <c r="N74" s="1">
        <v>0.0</v>
      </c>
      <c r="O74" s="1">
        <f t="shared" si="33"/>
        <v>0</v>
      </c>
      <c r="P74" s="1"/>
      <c r="Q74" s="1"/>
      <c r="R74" s="1"/>
    </row>
    <row r="75">
      <c r="A75" s="1" t="s">
        <v>41</v>
      </c>
      <c r="B75" s="11">
        <v>0.0</v>
      </c>
      <c r="C75" s="11">
        <v>0.0</v>
      </c>
      <c r="D75" s="11">
        <v>0.0</v>
      </c>
      <c r="E75" s="11">
        <v>0.0</v>
      </c>
      <c r="F75" s="11">
        <v>0.0</v>
      </c>
      <c r="G75" s="11">
        <v>0.0</v>
      </c>
      <c r="H75" s="11">
        <v>0.0</v>
      </c>
      <c r="I75" s="11">
        <v>0.0</v>
      </c>
      <c r="J75" s="11">
        <v>0.0</v>
      </c>
      <c r="K75" s="11">
        <v>0.0</v>
      </c>
      <c r="L75" s="11">
        <v>0.0</v>
      </c>
      <c r="M75" s="11">
        <v>0.0</v>
      </c>
      <c r="N75" s="1">
        <v>0.0</v>
      </c>
      <c r="O75" s="1">
        <f t="shared" si="33"/>
        <v>0</v>
      </c>
      <c r="P75" s="1"/>
      <c r="Q75" s="1"/>
      <c r="R75" s="1"/>
    </row>
    <row r="76">
      <c r="A76" s="3" t="s">
        <v>42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f t="shared" si="33"/>
        <v>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 t="s">
        <v>43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f t="shared" si="33"/>
        <v>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44</v>
      </c>
      <c r="B78" s="11">
        <v>0.0</v>
      </c>
      <c r="C78" s="11">
        <v>0.0</v>
      </c>
      <c r="D78" s="11">
        <v>0.0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  <c r="M78" s="11">
        <v>0.0</v>
      </c>
      <c r="N78" s="1">
        <v>0.0</v>
      </c>
      <c r="O78" s="1">
        <f t="shared" si="33"/>
        <v>0</v>
      </c>
      <c r="P78" s="1"/>
      <c r="Q78" s="1"/>
      <c r="R78" s="1"/>
    </row>
    <row r="79">
      <c r="A79" s="1" t="s">
        <v>45</v>
      </c>
      <c r="B79" s="11">
        <v>0.0</v>
      </c>
      <c r="C79" s="11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  <c r="M79" s="11">
        <v>0.0</v>
      </c>
      <c r="N79" s="1">
        <v>0.0</v>
      </c>
      <c r="O79" s="1">
        <f t="shared" si="33"/>
        <v>0</v>
      </c>
      <c r="P79" s="1"/>
      <c r="Q79" s="1"/>
      <c r="R79" s="1"/>
    </row>
    <row r="80">
      <c r="A80" s="1" t="s">
        <v>47</v>
      </c>
      <c r="B80" s="3">
        <v>305.0</v>
      </c>
      <c r="C80" s="3">
        <v>305.0</v>
      </c>
      <c r="D80" s="3">
        <v>305.0</v>
      </c>
      <c r="E80" s="3">
        <v>305.0</v>
      </c>
      <c r="F80" s="3">
        <v>305.0</v>
      </c>
      <c r="G80" s="3">
        <v>305.0</v>
      </c>
      <c r="H80" s="3">
        <v>305.0</v>
      </c>
      <c r="I80" s="3">
        <v>305.0</v>
      </c>
      <c r="J80" s="3">
        <v>305.0</v>
      </c>
      <c r="K80" s="3">
        <v>305.0</v>
      </c>
      <c r="L80" s="3">
        <v>305.0</v>
      </c>
      <c r="M80" s="3">
        <v>305.0</v>
      </c>
      <c r="O80" s="1"/>
      <c r="P80" s="1"/>
      <c r="Q80" s="1"/>
      <c r="R80" s="1"/>
    </row>
    <row r="81">
      <c r="A81" s="1" t="s">
        <v>48</v>
      </c>
      <c r="B81" s="3">
        <f t="shared" ref="B81:M81" si="34">SUM(B39:B48)</f>
        <v>0</v>
      </c>
      <c r="C81" s="3">
        <f t="shared" si="34"/>
        <v>0</v>
      </c>
      <c r="D81" s="3">
        <f t="shared" si="34"/>
        <v>4274015</v>
      </c>
      <c r="E81" s="3">
        <f t="shared" si="34"/>
        <v>21722430</v>
      </c>
      <c r="F81" s="3">
        <f t="shared" si="34"/>
        <v>34459152</v>
      </c>
      <c r="G81" s="3">
        <f t="shared" si="34"/>
        <v>34223285</v>
      </c>
      <c r="H81" s="3">
        <f t="shared" si="34"/>
        <v>25128143</v>
      </c>
      <c r="I81" s="3">
        <f t="shared" si="34"/>
        <v>21018418</v>
      </c>
      <c r="J81" s="3">
        <f t="shared" si="34"/>
        <v>14007718</v>
      </c>
      <c r="K81" s="3">
        <f t="shared" si="34"/>
        <v>18129273</v>
      </c>
      <c r="L81" s="3">
        <f t="shared" si="34"/>
        <v>4029500</v>
      </c>
      <c r="M81" s="3">
        <f t="shared" si="34"/>
        <v>0</v>
      </c>
      <c r="O81" s="1"/>
      <c r="P81" s="1"/>
      <c r="Q81" s="1"/>
      <c r="R81" s="1"/>
    </row>
    <row r="82">
      <c r="A82" s="1" t="s">
        <v>49</v>
      </c>
      <c r="B82" s="3">
        <f t="shared" ref="B82:M82" si="35">SUM(B49:B58)</f>
        <v>12652600</v>
      </c>
      <c r="C82" s="3">
        <f t="shared" si="35"/>
        <v>12399400</v>
      </c>
      <c r="D82" s="3">
        <f t="shared" si="35"/>
        <v>17216160</v>
      </c>
      <c r="E82" s="3">
        <f t="shared" si="35"/>
        <v>18882720</v>
      </c>
      <c r="F82" s="3">
        <f t="shared" si="35"/>
        <v>20333334</v>
      </c>
      <c r="G82" s="3">
        <f t="shared" si="35"/>
        <v>22985508</v>
      </c>
      <c r="H82" s="3">
        <f t="shared" si="35"/>
        <v>22101450</v>
      </c>
      <c r="I82" s="3">
        <f t="shared" si="35"/>
        <v>11949450</v>
      </c>
      <c r="J82" s="3">
        <f t="shared" si="35"/>
        <v>11949450</v>
      </c>
      <c r="K82" s="3">
        <f t="shared" si="35"/>
        <v>16524072</v>
      </c>
      <c r="L82" s="3">
        <f t="shared" si="35"/>
        <v>11936150</v>
      </c>
      <c r="M82" s="3">
        <f t="shared" si="35"/>
        <v>12679050</v>
      </c>
      <c r="O82" s="1"/>
      <c r="P82" s="1"/>
      <c r="Q82" s="1"/>
      <c r="R82" s="1"/>
    </row>
    <row r="83">
      <c r="A83" s="1" t="s">
        <v>50</v>
      </c>
      <c r="B83" s="3">
        <f t="shared" ref="B83:M83" si="36">SUM(B60:B69)</f>
        <v>0</v>
      </c>
      <c r="C83" s="3">
        <f t="shared" si="36"/>
        <v>0</v>
      </c>
      <c r="D83" s="3">
        <f t="shared" si="36"/>
        <v>0</v>
      </c>
      <c r="E83" s="3">
        <f t="shared" si="36"/>
        <v>0</v>
      </c>
      <c r="F83" s="3">
        <f t="shared" si="36"/>
        <v>0</v>
      </c>
      <c r="G83" s="3">
        <f t="shared" si="36"/>
        <v>4730539</v>
      </c>
      <c r="H83" s="3">
        <f t="shared" si="36"/>
        <v>12327457</v>
      </c>
      <c r="I83" s="3">
        <f t="shared" si="36"/>
        <v>16437182</v>
      </c>
      <c r="J83" s="3">
        <f t="shared" si="36"/>
        <v>23447882</v>
      </c>
      <c r="K83" s="3">
        <f t="shared" si="36"/>
        <v>18090807</v>
      </c>
      <c r="L83" s="3">
        <f t="shared" si="36"/>
        <v>0</v>
      </c>
      <c r="M83" s="3">
        <f t="shared" si="36"/>
        <v>0</v>
      </c>
      <c r="O83" s="1">
        <f>SUM(B83:M84)*M80/1000</f>
        <v>30856460.21</v>
      </c>
      <c r="P83" s="1"/>
      <c r="Q83" s="1"/>
      <c r="R83" s="1"/>
    </row>
    <row r="84">
      <c r="A84" s="1" t="s">
        <v>51</v>
      </c>
      <c r="B84" s="3">
        <f t="shared" ref="B84:M84" si="37">SUM(B70:B79)</f>
        <v>0</v>
      </c>
      <c r="C84" s="3">
        <f t="shared" si="37"/>
        <v>0</v>
      </c>
      <c r="D84" s="3">
        <f t="shared" si="37"/>
        <v>0</v>
      </c>
      <c r="E84" s="3">
        <f t="shared" si="37"/>
        <v>0</v>
      </c>
      <c r="F84" s="3">
        <f t="shared" si="37"/>
        <v>0</v>
      </c>
      <c r="G84" s="3">
        <f t="shared" si="37"/>
        <v>0</v>
      </c>
      <c r="H84" s="3">
        <f t="shared" si="37"/>
        <v>0</v>
      </c>
      <c r="I84" s="3">
        <f t="shared" si="37"/>
        <v>10152000</v>
      </c>
      <c r="J84" s="3">
        <f t="shared" si="37"/>
        <v>10152000</v>
      </c>
      <c r="K84" s="3">
        <f t="shared" si="37"/>
        <v>5076000</v>
      </c>
      <c r="L84" s="3">
        <f t="shared" si="37"/>
        <v>754855</v>
      </c>
      <c r="M84" s="3">
        <f t="shared" si="37"/>
        <v>0</v>
      </c>
      <c r="O84" s="1"/>
      <c r="P84" s="1"/>
      <c r="Q84" s="1"/>
      <c r="R84" s="1"/>
    </row>
    <row r="85">
      <c r="A85" s="1" t="s">
        <v>52</v>
      </c>
      <c r="B85" s="13">
        <f t="shared" ref="B85:M85" si="38">B81+B83</f>
        <v>0</v>
      </c>
      <c r="C85" s="13">
        <f t="shared" si="38"/>
        <v>0</v>
      </c>
      <c r="D85" s="13">
        <f t="shared" si="38"/>
        <v>4274015</v>
      </c>
      <c r="E85" s="13">
        <f t="shared" si="38"/>
        <v>21722430</v>
      </c>
      <c r="F85" s="13">
        <f t="shared" si="38"/>
        <v>34459152</v>
      </c>
      <c r="G85" s="13">
        <f t="shared" si="38"/>
        <v>38953824</v>
      </c>
      <c r="H85" s="13">
        <f t="shared" si="38"/>
        <v>37455600</v>
      </c>
      <c r="I85" s="13">
        <f t="shared" si="38"/>
        <v>37455600</v>
      </c>
      <c r="J85" s="13">
        <f t="shared" si="38"/>
        <v>37455600</v>
      </c>
      <c r="K85" s="13">
        <f t="shared" si="38"/>
        <v>36220080</v>
      </c>
      <c r="L85" s="13">
        <f t="shared" si="38"/>
        <v>4029500</v>
      </c>
      <c r="M85" s="13">
        <f t="shared" si="38"/>
        <v>0</v>
      </c>
      <c r="O85" s="1"/>
      <c r="P85" s="1"/>
      <c r="Q85" s="1"/>
      <c r="R85" s="1"/>
    </row>
    <row r="86">
      <c r="A86" s="1" t="s">
        <v>53</v>
      </c>
      <c r="B86" s="13">
        <f t="shared" ref="B86:M86" si="39">B82+B84</f>
        <v>12652600</v>
      </c>
      <c r="C86" s="13">
        <f t="shared" si="39"/>
        <v>12399400</v>
      </c>
      <c r="D86" s="13">
        <f t="shared" si="39"/>
        <v>17216160</v>
      </c>
      <c r="E86" s="13">
        <f t="shared" si="39"/>
        <v>18882720</v>
      </c>
      <c r="F86" s="13">
        <f t="shared" si="39"/>
        <v>20333334</v>
      </c>
      <c r="G86" s="13">
        <f t="shared" si="39"/>
        <v>22985508</v>
      </c>
      <c r="H86" s="13">
        <f t="shared" si="39"/>
        <v>22101450</v>
      </c>
      <c r="I86" s="13">
        <f t="shared" si="39"/>
        <v>22101450</v>
      </c>
      <c r="J86" s="13">
        <f t="shared" si="39"/>
        <v>22101450</v>
      </c>
      <c r="K86" s="13">
        <f t="shared" si="39"/>
        <v>21600072</v>
      </c>
      <c r="L86" s="13">
        <f t="shared" si="39"/>
        <v>12691005</v>
      </c>
      <c r="M86" s="13">
        <f t="shared" si="39"/>
        <v>12679050</v>
      </c>
      <c r="O86" s="1"/>
      <c r="P86" s="1"/>
      <c r="Q86" s="1"/>
      <c r="R86" s="1"/>
    </row>
    <row r="87">
      <c r="A87" s="1"/>
      <c r="O87" s="1"/>
      <c r="P87" s="1"/>
      <c r="Q87" s="1"/>
      <c r="R87" s="1"/>
    </row>
    <row r="88">
      <c r="A88" s="1" t="s">
        <v>54</v>
      </c>
      <c r="B88" s="3">
        <v>26.0</v>
      </c>
      <c r="C88" s="3">
        <v>24.0</v>
      </c>
      <c r="D88" s="3">
        <v>26.0</v>
      </c>
      <c r="E88" s="3">
        <v>24.0</v>
      </c>
      <c r="F88" s="3">
        <v>23.0</v>
      </c>
      <c r="G88" s="3">
        <v>26.0</v>
      </c>
      <c r="H88" s="3">
        <v>25.0</v>
      </c>
      <c r="I88" s="3">
        <v>25.0</v>
      </c>
      <c r="J88" s="3">
        <v>25.0</v>
      </c>
      <c r="K88" s="3">
        <v>26.0</v>
      </c>
      <c r="L88" s="3">
        <v>25.0</v>
      </c>
      <c r="M88" s="3">
        <v>25.0</v>
      </c>
      <c r="O88" s="1"/>
      <c r="P88" s="1"/>
      <c r="Q88" s="1"/>
      <c r="R88" s="1"/>
    </row>
    <row r="89">
      <c r="A89" s="1" t="s">
        <v>55</v>
      </c>
      <c r="B89" s="3">
        <v>600.0</v>
      </c>
      <c r="C89" s="3">
        <v>600.0</v>
      </c>
      <c r="D89" s="3">
        <v>600.0</v>
      </c>
      <c r="E89" s="3">
        <v>600.0</v>
      </c>
      <c r="F89" s="3">
        <v>600.0</v>
      </c>
      <c r="G89" s="3">
        <v>600.0</v>
      </c>
      <c r="H89" s="3">
        <v>600.0</v>
      </c>
      <c r="I89" s="3">
        <v>600.0</v>
      </c>
      <c r="J89" s="3">
        <v>600.0</v>
      </c>
      <c r="K89" s="3">
        <v>600.0</v>
      </c>
      <c r="L89" s="3">
        <v>600.0</v>
      </c>
      <c r="M89" s="3">
        <v>600.0</v>
      </c>
      <c r="O89" s="1"/>
      <c r="P89" s="1"/>
      <c r="Q89" s="1"/>
      <c r="R89" s="1"/>
    </row>
    <row r="90">
      <c r="A90" s="1" t="s">
        <v>56</v>
      </c>
      <c r="O90" s="1"/>
      <c r="P90" s="1"/>
      <c r="Q90" s="1"/>
      <c r="R90" s="1"/>
    </row>
    <row r="91">
      <c r="A91" s="1" t="s">
        <v>57</v>
      </c>
      <c r="B91" s="1">
        <v>2080.0</v>
      </c>
      <c r="C91" s="1">
        <v>2080.0</v>
      </c>
      <c r="D91" s="1">
        <v>2080.0</v>
      </c>
      <c r="E91" s="1">
        <v>2340.0</v>
      </c>
      <c r="F91" s="1">
        <v>2548.0</v>
      </c>
      <c r="G91" s="1">
        <v>2548.0</v>
      </c>
      <c r="H91" s="1">
        <v>2548.0</v>
      </c>
      <c r="I91" s="1">
        <v>2548.0</v>
      </c>
      <c r="J91" s="1">
        <v>2548.0</v>
      </c>
      <c r="K91" s="1">
        <v>2470.0</v>
      </c>
      <c r="L91" s="1">
        <v>2340.0</v>
      </c>
      <c r="M91" s="1">
        <v>2080.0</v>
      </c>
      <c r="O91" s="1"/>
      <c r="P91" s="1"/>
      <c r="Q91" s="1"/>
      <c r="R91" s="1"/>
    </row>
    <row r="92">
      <c r="A92" s="1" t="s">
        <v>58</v>
      </c>
      <c r="B92" s="1">
        <v>0.9</v>
      </c>
      <c r="C92" s="1">
        <v>0.9</v>
      </c>
      <c r="D92" s="1">
        <v>0.9</v>
      </c>
      <c r="E92" s="1">
        <v>0.94</v>
      </c>
      <c r="F92" s="1">
        <v>0.98</v>
      </c>
      <c r="G92" s="1">
        <v>0.98</v>
      </c>
      <c r="H92" s="1">
        <v>0.98</v>
      </c>
      <c r="I92" s="1">
        <v>0.98</v>
      </c>
      <c r="J92" s="1">
        <v>0.98</v>
      </c>
      <c r="K92" s="1">
        <v>0.94</v>
      </c>
      <c r="L92" s="1">
        <v>0.9</v>
      </c>
      <c r="M92" s="1">
        <v>0.9</v>
      </c>
      <c r="O92" s="1"/>
      <c r="P92" s="1"/>
      <c r="Q92" s="1"/>
      <c r="R92" s="1"/>
    </row>
    <row r="93">
      <c r="A93" s="1" t="s">
        <v>59</v>
      </c>
      <c r="B93" s="13">
        <f t="shared" ref="B93:M93" si="40">B88*B89*B91*B92</f>
        <v>29203200</v>
      </c>
      <c r="C93" s="13">
        <f t="shared" si="40"/>
        <v>26956800</v>
      </c>
      <c r="D93" s="13">
        <f t="shared" si="40"/>
        <v>29203200</v>
      </c>
      <c r="E93" s="13">
        <f t="shared" si="40"/>
        <v>31674240</v>
      </c>
      <c r="F93" s="13">
        <f t="shared" si="40"/>
        <v>34459152</v>
      </c>
      <c r="G93" s="13">
        <f t="shared" si="40"/>
        <v>38953824</v>
      </c>
      <c r="H93" s="13">
        <f t="shared" si="40"/>
        <v>37455600</v>
      </c>
      <c r="I93" s="13">
        <f t="shared" si="40"/>
        <v>37455600</v>
      </c>
      <c r="J93" s="13">
        <f t="shared" si="40"/>
        <v>37455600</v>
      </c>
      <c r="K93" s="13">
        <f t="shared" si="40"/>
        <v>36220080</v>
      </c>
      <c r="L93" s="13">
        <f t="shared" si="40"/>
        <v>31590000</v>
      </c>
      <c r="M93" s="13">
        <f t="shared" si="40"/>
        <v>28080000</v>
      </c>
      <c r="O93" s="1"/>
      <c r="P93" s="1"/>
      <c r="Q93" s="1"/>
      <c r="R93" s="1"/>
    </row>
    <row r="94">
      <c r="A94" s="1" t="s">
        <v>47</v>
      </c>
      <c r="B94" s="1">
        <v>877.0</v>
      </c>
      <c r="C94" s="1">
        <v>877.0</v>
      </c>
      <c r="D94" s="1">
        <v>877.0</v>
      </c>
      <c r="E94" s="1">
        <v>877.0</v>
      </c>
      <c r="F94" s="1">
        <v>877.0</v>
      </c>
      <c r="G94" s="1">
        <v>877.0</v>
      </c>
      <c r="H94" s="1">
        <v>877.0</v>
      </c>
      <c r="I94" s="1">
        <v>877.0</v>
      </c>
      <c r="J94" s="1">
        <v>877.0</v>
      </c>
      <c r="K94" s="1">
        <v>877.0</v>
      </c>
      <c r="L94" s="1">
        <v>877.0</v>
      </c>
      <c r="M94" s="1">
        <v>877.0</v>
      </c>
      <c r="O94" s="1"/>
      <c r="P94" s="1"/>
      <c r="Q94" s="1"/>
      <c r="R94" s="1"/>
    </row>
    <row r="95">
      <c r="A95" s="1" t="s">
        <v>60</v>
      </c>
      <c r="O95" s="1"/>
      <c r="P95" s="1"/>
      <c r="Q95" s="1"/>
      <c r="R95" s="1"/>
    </row>
    <row r="96">
      <c r="A96" s="1" t="s">
        <v>57</v>
      </c>
      <c r="B96" s="1">
        <v>1240.0</v>
      </c>
      <c r="C96" s="1">
        <v>1240.0</v>
      </c>
      <c r="D96" s="1">
        <v>1240.0</v>
      </c>
      <c r="E96" s="1">
        <v>1395.0</v>
      </c>
      <c r="F96" s="1">
        <v>1519.0</v>
      </c>
      <c r="G96" s="1">
        <v>1519.0</v>
      </c>
      <c r="H96" s="1">
        <v>1519.0</v>
      </c>
      <c r="I96" s="1">
        <v>1519.0</v>
      </c>
      <c r="J96" s="1">
        <v>1519.0</v>
      </c>
      <c r="K96" s="1">
        <v>1473.0</v>
      </c>
      <c r="L96" s="1">
        <v>1395.0</v>
      </c>
      <c r="M96" s="1">
        <v>1240.0</v>
      </c>
      <c r="O96" s="1"/>
      <c r="P96" s="1"/>
      <c r="Q96" s="1"/>
      <c r="R96" s="1"/>
    </row>
    <row r="97">
      <c r="A97" s="1" t="s">
        <v>58</v>
      </c>
      <c r="B97" s="1">
        <v>0.89</v>
      </c>
      <c r="C97" s="1">
        <v>0.89</v>
      </c>
      <c r="D97" s="1">
        <v>0.89</v>
      </c>
      <c r="E97" s="1">
        <v>0.94</v>
      </c>
      <c r="F97" s="1">
        <v>0.97</v>
      </c>
      <c r="G97" s="1">
        <v>0.97</v>
      </c>
      <c r="H97" s="1">
        <v>0.97</v>
      </c>
      <c r="I97" s="1">
        <v>0.97</v>
      </c>
      <c r="J97" s="1">
        <v>0.97</v>
      </c>
      <c r="K97" s="1">
        <v>0.94</v>
      </c>
      <c r="L97" s="1">
        <v>0.89</v>
      </c>
      <c r="M97" s="1">
        <v>0.89</v>
      </c>
      <c r="O97" s="1"/>
      <c r="P97" s="1"/>
      <c r="Q97" s="1"/>
      <c r="R97" s="1"/>
    </row>
    <row r="98">
      <c r="A98" s="1" t="s">
        <v>59</v>
      </c>
      <c r="B98" s="13">
        <f t="shared" ref="B98:M98" si="41">B88*B89*B96*B97</f>
        <v>17216160</v>
      </c>
      <c r="C98" s="13">
        <f t="shared" si="41"/>
        <v>15891840</v>
      </c>
      <c r="D98" s="13">
        <f t="shared" si="41"/>
        <v>17216160</v>
      </c>
      <c r="E98" s="13">
        <f t="shared" si="41"/>
        <v>18882720</v>
      </c>
      <c r="F98" s="13">
        <f t="shared" si="41"/>
        <v>20333334</v>
      </c>
      <c r="G98" s="13">
        <f t="shared" si="41"/>
        <v>22985508</v>
      </c>
      <c r="H98" s="13">
        <f t="shared" si="41"/>
        <v>22101450</v>
      </c>
      <c r="I98" s="13">
        <f t="shared" si="41"/>
        <v>22101450</v>
      </c>
      <c r="J98" s="13">
        <f t="shared" si="41"/>
        <v>22101450</v>
      </c>
      <c r="K98" s="13">
        <f t="shared" si="41"/>
        <v>21600072</v>
      </c>
      <c r="L98" s="13">
        <f t="shared" si="41"/>
        <v>18623250</v>
      </c>
      <c r="M98" s="13">
        <f t="shared" si="41"/>
        <v>16554000</v>
      </c>
      <c r="O98" s="1"/>
      <c r="P98" s="1"/>
      <c r="Q98" s="1"/>
      <c r="R98" s="1"/>
    </row>
    <row r="99">
      <c r="A99" s="1" t="s">
        <v>47</v>
      </c>
      <c r="B99" s="1">
        <v>809.0</v>
      </c>
      <c r="C99" s="1">
        <v>809.0</v>
      </c>
      <c r="D99" s="1">
        <v>809.0</v>
      </c>
      <c r="E99" s="1">
        <v>809.0</v>
      </c>
      <c r="F99" s="1">
        <v>809.0</v>
      </c>
      <c r="G99" s="1">
        <v>809.0</v>
      </c>
      <c r="H99" s="1">
        <v>809.0</v>
      </c>
      <c r="I99" s="1">
        <v>809.0</v>
      </c>
      <c r="J99" s="1">
        <v>809.0</v>
      </c>
      <c r="K99" s="1">
        <v>809.0</v>
      </c>
      <c r="L99" s="1">
        <v>809.0</v>
      </c>
      <c r="M99" s="1">
        <v>809.0</v>
      </c>
      <c r="O99" s="1"/>
      <c r="P99" s="1"/>
      <c r="Q99" s="1"/>
      <c r="R99" s="1"/>
    </row>
    <row r="100">
      <c r="A100" s="1"/>
      <c r="O100" s="1"/>
      <c r="P100" s="1"/>
      <c r="Q100" s="1"/>
      <c r="R100" s="1"/>
    </row>
    <row r="101">
      <c r="A101" s="1"/>
      <c r="O101" s="1"/>
      <c r="P101" s="1"/>
      <c r="Q101" s="1"/>
      <c r="R101" s="1"/>
    </row>
    <row r="102">
      <c r="A102" s="1"/>
      <c r="O102" s="1"/>
      <c r="P102" s="1"/>
      <c r="Q102" s="1"/>
      <c r="R102" s="1"/>
    </row>
    <row r="103">
      <c r="A103" s="1"/>
      <c r="O103" s="1"/>
      <c r="P103" s="1"/>
      <c r="Q103" s="1"/>
      <c r="R103" s="1"/>
    </row>
    <row r="104">
      <c r="A104" s="1"/>
      <c r="O104" s="1"/>
      <c r="P104" s="1"/>
      <c r="Q104" s="1"/>
      <c r="R104" s="1"/>
    </row>
    <row r="105">
      <c r="A105" s="1"/>
      <c r="O105" s="1"/>
      <c r="P105" s="1"/>
      <c r="Q105" s="1"/>
      <c r="R105" s="1"/>
    </row>
    <row r="106">
      <c r="A106" s="1"/>
      <c r="O106" s="1"/>
      <c r="P106" s="1"/>
      <c r="Q106" s="1"/>
      <c r="R106" s="1"/>
    </row>
    <row r="107">
      <c r="A107" s="1"/>
      <c r="O107" s="1"/>
      <c r="P107" s="1"/>
      <c r="Q107" s="1"/>
      <c r="R107" s="1"/>
    </row>
    <row r="108">
      <c r="A108" s="1"/>
      <c r="O108" s="1"/>
      <c r="P108" s="1"/>
      <c r="Q108" s="1"/>
      <c r="R108" s="1"/>
    </row>
    <row r="109">
      <c r="A109" s="1"/>
      <c r="O109" s="1"/>
      <c r="P109" s="1"/>
      <c r="Q109" s="1"/>
      <c r="R109" s="1"/>
    </row>
    <row r="110">
      <c r="A110" s="1"/>
      <c r="O110" s="1"/>
      <c r="P110" s="1"/>
      <c r="Q110" s="1"/>
      <c r="R110" s="1"/>
    </row>
    <row r="111">
      <c r="A111" s="1"/>
      <c r="O111" s="1"/>
      <c r="P111" s="1"/>
      <c r="Q111" s="1"/>
      <c r="R111" s="1"/>
    </row>
    <row r="112">
      <c r="A112" s="1"/>
      <c r="O112" s="1"/>
      <c r="P112" s="1"/>
      <c r="Q112" s="1"/>
      <c r="R112" s="1"/>
    </row>
    <row r="113">
      <c r="A113" s="1"/>
      <c r="O113" s="1"/>
      <c r="P113" s="1"/>
      <c r="Q113" s="1"/>
      <c r="R113" s="1"/>
    </row>
    <row r="114">
      <c r="A114" s="1"/>
      <c r="O114" s="1"/>
      <c r="P114" s="1"/>
      <c r="Q114" s="1"/>
      <c r="R114" s="1"/>
    </row>
    <row r="115">
      <c r="A115" s="1"/>
      <c r="O115" s="1"/>
      <c r="P115" s="1"/>
      <c r="Q115" s="1"/>
      <c r="R115" s="1"/>
    </row>
    <row r="116">
      <c r="A116" s="1"/>
      <c r="O116" s="1"/>
      <c r="P116" s="1"/>
      <c r="Q116" s="1"/>
      <c r="R116" s="1"/>
    </row>
    <row r="117">
      <c r="A117" s="1"/>
      <c r="O117" s="1"/>
      <c r="P117" s="1"/>
      <c r="Q117" s="1"/>
      <c r="R117" s="1"/>
    </row>
    <row r="118">
      <c r="A118" s="1"/>
      <c r="O118" s="1"/>
      <c r="P118" s="1"/>
      <c r="Q118" s="1"/>
      <c r="R118" s="1"/>
    </row>
    <row r="119">
      <c r="A119" s="1"/>
      <c r="O119" s="1"/>
      <c r="P119" s="1"/>
      <c r="Q119" s="1"/>
      <c r="R119" s="1"/>
    </row>
    <row r="120">
      <c r="A120" s="1"/>
      <c r="O120" s="1"/>
      <c r="P120" s="1"/>
      <c r="Q120" s="1"/>
      <c r="R120" s="1"/>
    </row>
    <row r="121">
      <c r="A121" s="1"/>
      <c r="O121" s="1"/>
      <c r="P121" s="1"/>
      <c r="Q121" s="1"/>
      <c r="R121" s="1"/>
    </row>
    <row r="122">
      <c r="A122" s="1"/>
      <c r="O122" s="1"/>
      <c r="P122" s="1"/>
      <c r="Q122" s="1"/>
      <c r="R122" s="1"/>
    </row>
    <row r="123">
      <c r="A123" s="1"/>
      <c r="O123" s="1"/>
      <c r="P123" s="1"/>
      <c r="Q123" s="1"/>
      <c r="R123" s="1"/>
    </row>
    <row r="124">
      <c r="A124" s="1"/>
      <c r="O124" s="1"/>
      <c r="P124" s="1"/>
      <c r="Q124" s="1"/>
      <c r="R124" s="1"/>
    </row>
    <row r="125">
      <c r="A125" s="1"/>
      <c r="O125" s="1"/>
      <c r="P125" s="1"/>
      <c r="Q125" s="1"/>
      <c r="R125" s="1"/>
    </row>
    <row r="126">
      <c r="A126" s="1"/>
      <c r="O126" s="1"/>
      <c r="P126" s="1"/>
      <c r="Q126" s="1"/>
      <c r="R126" s="1"/>
    </row>
    <row r="127">
      <c r="A127" s="1"/>
      <c r="O127" s="1"/>
      <c r="P127" s="1"/>
      <c r="Q127" s="1"/>
      <c r="R127" s="1"/>
    </row>
    <row r="128">
      <c r="A128" s="1"/>
      <c r="O128" s="1"/>
      <c r="P128" s="1"/>
      <c r="Q128" s="1"/>
      <c r="R128" s="1"/>
    </row>
    <row r="129">
      <c r="A129" s="1"/>
      <c r="O129" s="1"/>
      <c r="P129" s="1"/>
      <c r="Q129" s="1"/>
      <c r="R129" s="1"/>
    </row>
    <row r="130">
      <c r="A130" s="1"/>
      <c r="O130" s="1"/>
      <c r="P130" s="1"/>
      <c r="Q130" s="1"/>
      <c r="R130" s="1"/>
    </row>
    <row r="131">
      <c r="A131" s="1"/>
      <c r="O131" s="1"/>
      <c r="P131" s="1"/>
      <c r="Q131" s="1"/>
      <c r="R131" s="1"/>
    </row>
    <row r="132">
      <c r="A132" s="1"/>
      <c r="O132" s="1"/>
      <c r="P132" s="1"/>
      <c r="Q132" s="1"/>
      <c r="R132" s="1"/>
    </row>
    <row r="133">
      <c r="A133" s="1"/>
      <c r="O133" s="1"/>
      <c r="P133" s="1"/>
      <c r="Q133" s="1"/>
      <c r="R133" s="1"/>
    </row>
    <row r="134">
      <c r="A134" s="1"/>
      <c r="O134" s="1"/>
      <c r="P134" s="1"/>
      <c r="Q134" s="1"/>
      <c r="R134" s="1"/>
    </row>
    <row r="135">
      <c r="A135" s="1"/>
      <c r="O135" s="1"/>
      <c r="P135" s="1"/>
      <c r="Q135" s="1"/>
      <c r="R135" s="1"/>
    </row>
    <row r="136">
      <c r="A136" s="1"/>
      <c r="O136" s="1"/>
      <c r="P136" s="1"/>
      <c r="Q136" s="1"/>
      <c r="R136" s="1"/>
    </row>
    <row r="137">
      <c r="A137" s="1"/>
      <c r="O137" s="1"/>
      <c r="P137" s="1"/>
      <c r="Q137" s="1"/>
      <c r="R137" s="1"/>
    </row>
    <row r="138">
      <c r="A138" s="1"/>
      <c r="O138" s="1"/>
      <c r="P138" s="1"/>
      <c r="Q138" s="1"/>
      <c r="R138" s="1"/>
    </row>
    <row r="139">
      <c r="A139" s="1"/>
      <c r="O139" s="1"/>
      <c r="P139" s="1"/>
      <c r="Q139" s="1"/>
      <c r="R139" s="1"/>
    </row>
    <row r="140">
      <c r="A140" s="1"/>
      <c r="O140" s="1"/>
      <c r="P140" s="1"/>
      <c r="Q140" s="1"/>
      <c r="R140" s="1"/>
    </row>
    <row r="141">
      <c r="A141" s="1"/>
      <c r="O141" s="1"/>
      <c r="P141" s="1"/>
      <c r="Q141" s="1"/>
      <c r="R141" s="1"/>
    </row>
    <row r="142">
      <c r="A142" s="1"/>
      <c r="O142" s="1"/>
      <c r="P142" s="1"/>
      <c r="Q142" s="1"/>
      <c r="R142" s="1"/>
    </row>
    <row r="143">
      <c r="A143" s="1"/>
      <c r="O143" s="1"/>
      <c r="P143" s="1"/>
      <c r="Q143" s="1"/>
      <c r="R143" s="1"/>
    </row>
    <row r="144">
      <c r="A144" s="1"/>
      <c r="O144" s="1"/>
      <c r="P144" s="1"/>
      <c r="Q144" s="1"/>
      <c r="R144" s="1"/>
    </row>
    <row r="145">
      <c r="A145" s="1"/>
      <c r="O145" s="1"/>
      <c r="P145" s="1"/>
      <c r="Q145" s="1"/>
      <c r="R145" s="1"/>
    </row>
    <row r="146">
      <c r="A146" s="1"/>
      <c r="O146" s="1"/>
      <c r="P146" s="1"/>
      <c r="Q146" s="1"/>
      <c r="R146" s="1"/>
    </row>
    <row r="147">
      <c r="A147" s="1"/>
      <c r="O147" s="1"/>
      <c r="P147" s="1"/>
      <c r="Q147" s="1"/>
      <c r="R147" s="1"/>
    </row>
    <row r="148">
      <c r="A148" s="1"/>
      <c r="O148" s="1"/>
      <c r="P148" s="1"/>
      <c r="Q148" s="1"/>
      <c r="R148" s="1"/>
    </row>
    <row r="149">
      <c r="A149" s="1"/>
      <c r="O149" s="1"/>
      <c r="P149" s="1"/>
      <c r="Q149" s="1"/>
      <c r="R149" s="1"/>
    </row>
    <row r="150">
      <c r="A150" s="1"/>
      <c r="O150" s="1"/>
      <c r="P150" s="1"/>
      <c r="Q150" s="1"/>
      <c r="R150" s="1"/>
    </row>
    <row r="151">
      <c r="A151" s="1"/>
      <c r="O151" s="1"/>
      <c r="P151" s="1"/>
      <c r="Q151" s="1"/>
      <c r="R151" s="1"/>
    </row>
    <row r="152">
      <c r="A152" s="1"/>
      <c r="O152" s="1"/>
      <c r="P152" s="1"/>
      <c r="Q152" s="1"/>
      <c r="R152" s="1"/>
    </row>
    <row r="153">
      <c r="A153" s="1"/>
      <c r="O153" s="1"/>
      <c r="P153" s="1"/>
      <c r="Q153" s="1"/>
      <c r="R153" s="1"/>
    </row>
    <row r="154">
      <c r="A154" s="1"/>
      <c r="O154" s="1"/>
      <c r="P154" s="1"/>
      <c r="Q154" s="1"/>
      <c r="R154" s="1"/>
    </row>
    <row r="155">
      <c r="A155" s="1"/>
      <c r="O155" s="1"/>
      <c r="P155" s="1"/>
      <c r="Q155" s="1"/>
      <c r="R155" s="1"/>
    </row>
    <row r="156">
      <c r="A156" s="1"/>
      <c r="O156" s="1"/>
      <c r="P156" s="1"/>
      <c r="Q156" s="1"/>
      <c r="R156" s="1"/>
    </row>
    <row r="157">
      <c r="A157" s="1"/>
      <c r="O157" s="1"/>
      <c r="P157" s="1"/>
      <c r="Q157" s="1"/>
      <c r="R157" s="1"/>
    </row>
    <row r="158">
      <c r="A158" s="1"/>
      <c r="O158" s="1"/>
      <c r="P158" s="1"/>
      <c r="Q158" s="1"/>
      <c r="R158" s="1"/>
    </row>
    <row r="159">
      <c r="A159" s="1"/>
      <c r="O159" s="1"/>
      <c r="P159" s="1"/>
      <c r="Q159" s="1"/>
      <c r="R159" s="1"/>
    </row>
    <row r="160">
      <c r="A160" s="1"/>
      <c r="O160" s="1"/>
      <c r="P160" s="1"/>
      <c r="Q160" s="1"/>
      <c r="R160" s="1"/>
    </row>
    <row r="161">
      <c r="A161" s="1"/>
      <c r="O161" s="1"/>
      <c r="P161" s="1"/>
      <c r="Q161" s="1"/>
      <c r="R161" s="1"/>
    </row>
    <row r="162">
      <c r="A162" s="1"/>
      <c r="O162" s="1"/>
      <c r="P162" s="1"/>
      <c r="Q162" s="1"/>
      <c r="R162" s="1"/>
    </row>
    <row r="163">
      <c r="A163" s="1"/>
      <c r="O163" s="1"/>
      <c r="P163" s="1"/>
      <c r="Q163" s="1"/>
      <c r="R163" s="1"/>
    </row>
    <row r="164">
      <c r="A164" s="1"/>
      <c r="O164" s="1"/>
      <c r="P164" s="1"/>
      <c r="Q164" s="1"/>
      <c r="R164" s="1"/>
    </row>
    <row r="165">
      <c r="A165" s="1"/>
      <c r="O165" s="1"/>
      <c r="P165" s="1"/>
      <c r="Q165" s="1"/>
      <c r="R165" s="1"/>
    </row>
    <row r="166">
      <c r="A166" s="1"/>
      <c r="O166" s="1"/>
      <c r="P166" s="1"/>
      <c r="Q166" s="1"/>
      <c r="R166" s="1"/>
    </row>
    <row r="167">
      <c r="A167" s="1"/>
      <c r="O167" s="1"/>
      <c r="P167" s="1"/>
      <c r="Q167" s="1"/>
      <c r="R167" s="1"/>
    </row>
    <row r="168">
      <c r="A168" s="1"/>
      <c r="O168" s="1"/>
      <c r="P168" s="1"/>
      <c r="Q168" s="1"/>
      <c r="R168" s="1"/>
    </row>
    <row r="169">
      <c r="A169" s="1"/>
      <c r="O169" s="1"/>
      <c r="P169" s="1"/>
      <c r="Q169" s="1"/>
      <c r="R169" s="1"/>
    </row>
    <row r="170">
      <c r="A170" s="1"/>
      <c r="O170" s="1"/>
      <c r="P170" s="1"/>
      <c r="Q170" s="1"/>
      <c r="R170" s="1"/>
    </row>
    <row r="171">
      <c r="A171" s="1"/>
      <c r="O171" s="1"/>
      <c r="P171" s="1"/>
      <c r="Q171" s="1"/>
      <c r="R171" s="1"/>
    </row>
    <row r="172">
      <c r="A172" s="1"/>
      <c r="O172" s="1"/>
      <c r="P172" s="1"/>
      <c r="Q172" s="1"/>
      <c r="R172" s="1"/>
    </row>
    <row r="173">
      <c r="A173" s="1"/>
      <c r="O173" s="1"/>
      <c r="P173" s="1"/>
      <c r="Q173" s="1"/>
      <c r="R173" s="1"/>
    </row>
    <row r="174">
      <c r="A174" s="1"/>
      <c r="O174" s="1"/>
      <c r="P174" s="1"/>
      <c r="Q174" s="1"/>
      <c r="R174" s="1"/>
    </row>
    <row r="175">
      <c r="A175" s="1"/>
      <c r="O175" s="1"/>
      <c r="P175" s="1"/>
      <c r="Q175" s="1"/>
      <c r="R175" s="1"/>
    </row>
    <row r="176">
      <c r="A176" s="1"/>
      <c r="O176" s="1"/>
      <c r="P176" s="1"/>
      <c r="Q176" s="1"/>
      <c r="R176" s="1"/>
    </row>
    <row r="177">
      <c r="A177" s="1"/>
      <c r="O177" s="1"/>
      <c r="P177" s="1"/>
      <c r="Q177" s="1"/>
      <c r="R177" s="1"/>
    </row>
    <row r="178">
      <c r="A178" s="1"/>
      <c r="O178" s="1"/>
      <c r="P178" s="1"/>
      <c r="Q178" s="1"/>
      <c r="R178" s="1"/>
    </row>
    <row r="179">
      <c r="A179" s="1"/>
      <c r="O179" s="1"/>
      <c r="P179" s="1"/>
      <c r="Q179" s="1"/>
      <c r="R179" s="1"/>
    </row>
    <row r="180">
      <c r="A180" s="1"/>
      <c r="O180" s="1"/>
      <c r="P180" s="1"/>
      <c r="Q180" s="1"/>
      <c r="R180" s="1"/>
    </row>
    <row r="181">
      <c r="A181" s="1"/>
      <c r="O181" s="1"/>
      <c r="P181" s="1"/>
      <c r="Q181" s="1"/>
      <c r="R181" s="1"/>
    </row>
    <row r="182">
      <c r="A182" s="1"/>
      <c r="O182" s="1"/>
      <c r="P182" s="1"/>
      <c r="Q182" s="1"/>
      <c r="R182" s="1"/>
    </row>
    <row r="183">
      <c r="A183" s="1"/>
      <c r="O183" s="1"/>
      <c r="P183" s="1"/>
      <c r="Q183" s="1"/>
      <c r="R183" s="1"/>
    </row>
    <row r="184">
      <c r="A184" s="1"/>
      <c r="O184" s="1"/>
      <c r="P184" s="1"/>
      <c r="Q184" s="1"/>
      <c r="R184" s="1"/>
    </row>
    <row r="185">
      <c r="A185" s="1"/>
      <c r="O185" s="1"/>
      <c r="P185" s="1"/>
      <c r="Q185" s="1"/>
      <c r="R185" s="1"/>
    </row>
    <row r="186">
      <c r="A186" s="1"/>
      <c r="O186" s="1"/>
      <c r="P186" s="1"/>
      <c r="Q186" s="1"/>
      <c r="R186" s="1"/>
    </row>
    <row r="187">
      <c r="A187" s="1"/>
      <c r="O187" s="1"/>
      <c r="P187" s="1"/>
      <c r="Q187" s="1"/>
      <c r="R187" s="1"/>
    </row>
    <row r="188">
      <c r="A188" s="1"/>
      <c r="O188" s="1"/>
      <c r="P188" s="1"/>
      <c r="Q188" s="1"/>
      <c r="R188" s="1"/>
    </row>
    <row r="189">
      <c r="A189" s="1"/>
      <c r="O189" s="1"/>
      <c r="P189" s="1"/>
      <c r="Q189" s="1"/>
      <c r="R189" s="1"/>
    </row>
    <row r="190">
      <c r="A190" s="1"/>
      <c r="O190" s="1"/>
      <c r="P190" s="1"/>
      <c r="Q190" s="1"/>
      <c r="R190" s="1"/>
    </row>
    <row r="191">
      <c r="A191" s="1"/>
      <c r="O191" s="1"/>
      <c r="P191" s="1"/>
      <c r="Q191" s="1"/>
      <c r="R191" s="1"/>
    </row>
    <row r="192">
      <c r="A192" s="1"/>
      <c r="O192" s="1"/>
      <c r="P192" s="1"/>
      <c r="Q192" s="1"/>
      <c r="R192" s="1"/>
    </row>
    <row r="193">
      <c r="A193" s="1"/>
      <c r="O193" s="1"/>
      <c r="P193" s="1"/>
      <c r="Q193" s="1"/>
      <c r="R193" s="1"/>
    </row>
    <row r="194">
      <c r="A194" s="1"/>
      <c r="O194" s="1"/>
      <c r="P194" s="1"/>
      <c r="Q194" s="1"/>
      <c r="R194" s="1"/>
    </row>
    <row r="195">
      <c r="A195" s="1"/>
      <c r="O195" s="1"/>
      <c r="P195" s="1"/>
      <c r="Q195" s="1"/>
      <c r="R195" s="1"/>
    </row>
    <row r="196">
      <c r="A196" s="1"/>
      <c r="O196" s="1"/>
      <c r="P196" s="1"/>
      <c r="Q196" s="1"/>
      <c r="R196" s="1"/>
    </row>
    <row r="197">
      <c r="A197" s="1"/>
      <c r="O197" s="1"/>
      <c r="P197" s="1"/>
      <c r="Q197" s="1"/>
      <c r="R197" s="1"/>
    </row>
    <row r="198">
      <c r="A198" s="1"/>
      <c r="O198" s="1"/>
      <c r="P198" s="1"/>
      <c r="Q198" s="1"/>
      <c r="R198" s="1"/>
    </row>
    <row r="199">
      <c r="A199" s="1"/>
      <c r="O199" s="1"/>
      <c r="P199" s="1"/>
      <c r="Q199" s="1"/>
      <c r="R199" s="1"/>
    </row>
    <row r="200">
      <c r="A200" s="1"/>
      <c r="O200" s="1"/>
      <c r="P200" s="1"/>
      <c r="Q200" s="1"/>
      <c r="R200" s="1"/>
    </row>
    <row r="201">
      <c r="A201" s="1"/>
      <c r="O201" s="1"/>
      <c r="P201" s="1"/>
      <c r="Q201" s="1"/>
      <c r="R201" s="1"/>
    </row>
    <row r="202">
      <c r="A202" s="1"/>
      <c r="O202" s="1"/>
      <c r="P202" s="1"/>
      <c r="Q202" s="1"/>
      <c r="R202" s="1"/>
    </row>
    <row r="203">
      <c r="A203" s="1"/>
      <c r="O203" s="1"/>
      <c r="P203" s="1"/>
      <c r="Q203" s="1"/>
      <c r="R203" s="1"/>
    </row>
    <row r="204">
      <c r="A204" s="1"/>
      <c r="O204" s="1"/>
      <c r="P204" s="1"/>
      <c r="Q204" s="1"/>
      <c r="R204" s="1"/>
    </row>
    <row r="205">
      <c r="A205" s="1"/>
      <c r="O205" s="1"/>
      <c r="P205" s="1"/>
      <c r="Q205" s="1"/>
      <c r="R205" s="1"/>
    </row>
    <row r="206">
      <c r="A206" s="1"/>
      <c r="O206" s="1"/>
      <c r="P206" s="1"/>
      <c r="Q206" s="1"/>
      <c r="R206" s="1"/>
    </row>
    <row r="207">
      <c r="A207" s="1"/>
      <c r="O207" s="1"/>
      <c r="P207" s="1"/>
      <c r="Q207" s="1"/>
      <c r="R207" s="1"/>
    </row>
    <row r="208">
      <c r="A208" s="1"/>
      <c r="O208" s="1"/>
      <c r="P208" s="1"/>
      <c r="Q208" s="1"/>
      <c r="R208" s="1"/>
    </row>
    <row r="209">
      <c r="A209" s="1"/>
      <c r="O209" s="1"/>
      <c r="P209" s="1"/>
      <c r="Q209" s="1"/>
      <c r="R209" s="1"/>
    </row>
    <row r="210">
      <c r="A210" s="1"/>
      <c r="O210" s="1"/>
      <c r="P210" s="1"/>
      <c r="Q210" s="1"/>
      <c r="R210" s="1"/>
    </row>
    <row r="211">
      <c r="A211" s="1"/>
      <c r="O211" s="1"/>
      <c r="P211" s="1"/>
      <c r="Q211" s="1"/>
      <c r="R211" s="1"/>
    </row>
    <row r="212">
      <c r="A212" s="1"/>
      <c r="O212" s="1"/>
      <c r="P212" s="1"/>
      <c r="Q212" s="1"/>
      <c r="R212" s="1"/>
    </row>
    <row r="213">
      <c r="A213" s="1"/>
      <c r="O213" s="1"/>
      <c r="P213" s="1"/>
      <c r="Q213" s="1"/>
      <c r="R213" s="1"/>
    </row>
    <row r="214">
      <c r="A214" s="1"/>
      <c r="O214" s="1"/>
      <c r="P214" s="1"/>
      <c r="Q214" s="1"/>
      <c r="R214" s="1"/>
    </row>
    <row r="215">
      <c r="A215" s="1"/>
      <c r="O215" s="1"/>
      <c r="P215" s="1"/>
      <c r="Q215" s="1"/>
      <c r="R215" s="1"/>
    </row>
    <row r="216">
      <c r="A216" s="1"/>
      <c r="O216" s="1"/>
      <c r="P216" s="1"/>
      <c r="Q216" s="1"/>
      <c r="R216" s="1"/>
    </row>
    <row r="217">
      <c r="A217" s="1"/>
      <c r="O217" s="1"/>
      <c r="P217" s="1"/>
      <c r="Q217" s="1"/>
      <c r="R217" s="1"/>
    </row>
    <row r="218">
      <c r="A218" s="1"/>
      <c r="O218" s="1"/>
      <c r="P218" s="1"/>
      <c r="Q218" s="1"/>
      <c r="R218" s="1"/>
    </row>
    <row r="219">
      <c r="A219" s="1"/>
      <c r="O219" s="1"/>
      <c r="P219" s="1"/>
      <c r="Q219" s="1"/>
      <c r="R219" s="1"/>
    </row>
    <row r="220">
      <c r="A220" s="1"/>
      <c r="O220" s="1"/>
      <c r="P220" s="1"/>
      <c r="Q220" s="1"/>
      <c r="R220" s="1"/>
    </row>
    <row r="221">
      <c r="A221" s="1"/>
      <c r="O221" s="1"/>
      <c r="P221" s="1"/>
      <c r="Q221" s="1"/>
      <c r="R221" s="1"/>
    </row>
    <row r="222">
      <c r="A222" s="1"/>
      <c r="O222" s="1"/>
      <c r="P222" s="1"/>
      <c r="Q222" s="1"/>
      <c r="R222" s="1"/>
    </row>
    <row r="223">
      <c r="A223" s="1"/>
      <c r="O223" s="1"/>
      <c r="P223" s="1"/>
      <c r="Q223" s="1"/>
      <c r="R223" s="1"/>
    </row>
    <row r="224">
      <c r="A224" s="1"/>
      <c r="O224" s="1"/>
      <c r="P224" s="1"/>
      <c r="Q224" s="1"/>
      <c r="R224" s="1"/>
    </row>
    <row r="225">
      <c r="A225" s="1"/>
      <c r="O225" s="1"/>
      <c r="P225" s="1"/>
      <c r="Q225" s="1"/>
      <c r="R225" s="1"/>
    </row>
    <row r="226">
      <c r="A226" s="1"/>
      <c r="O226" s="1"/>
      <c r="P226" s="1"/>
      <c r="Q226" s="1"/>
      <c r="R226" s="1"/>
    </row>
    <row r="227">
      <c r="A227" s="1"/>
      <c r="O227" s="1"/>
      <c r="P227" s="1"/>
      <c r="Q227" s="1"/>
      <c r="R227" s="1"/>
    </row>
    <row r="228">
      <c r="A228" s="1"/>
      <c r="O228" s="1"/>
      <c r="P228" s="1"/>
      <c r="Q228" s="1"/>
      <c r="R228" s="1"/>
    </row>
    <row r="229">
      <c r="A229" s="1"/>
      <c r="O229" s="1"/>
      <c r="P229" s="1"/>
      <c r="Q229" s="1"/>
      <c r="R229" s="1"/>
    </row>
    <row r="230">
      <c r="A230" s="1"/>
      <c r="O230" s="1"/>
      <c r="P230" s="1"/>
      <c r="Q230" s="1"/>
      <c r="R230" s="1"/>
    </row>
    <row r="231">
      <c r="A231" s="1"/>
      <c r="O231" s="1"/>
      <c r="P231" s="1"/>
      <c r="Q231" s="1"/>
      <c r="R231" s="1"/>
    </row>
    <row r="232">
      <c r="A232" s="1"/>
      <c r="O232" s="1"/>
      <c r="P232" s="1"/>
      <c r="Q232" s="1"/>
      <c r="R232" s="1"/>
    </row>
    <row r="233">
      <c r="A233" s="1"/>
      <c r="O233" s="1"/>
      <c r="P233" s="1"/>
      <c r="Q233" s="1"/>
      <c r="R233" s="1"/>
    </row>
    <row r="234">
      <c r="A234" s="1"/>
      <c r="O234" s="1"/>
      <c r="P234" s="1"/>
      <c r="Q234" s="1"/>
      <c r="R234" s="1"/>
    </row>
    <row r="235">
      <c r="A235" s="1"/>
      <c r="O235" s="1"/>
      <c r="P235" s="1"/>
      <c r="Q235" s="1"/>
      <c r="R235" s="1"/>
    </row>
    <row r="236">
      <c r="A236" s="1"/>
      <c r="O236" s="1"/>
      <c r="P236" s="1"/>
      <c r="Q236" s="1"/>
      <c r="R236" s="1"/>
    </row>
    <row r="237">
      <c r="A237" s="1"/>
      <c r="O237" s="1"/>
      <c r="P237" s="1"/>
      <c r="Q237" s="1"/>
      <c r="R237" s="1"/>
    </row>
    <row r="238">
      <c r="A238" s="1"/>
      <c r="O238" s="1"/>
      <c r="P238" s="1"/>
      <c r="Q238" s="1"/>
      <c r="R238" s="1"/>
    </row>
    <row r="239">
      <c r="A239" s="1"/>
      <c r="O239" s="1"/>
      <c r="P239" s="1"/>
      <c r="Q239" s="1"/>
      <c r="R239" s="1"/>
    </row>
    <row r="240">
      <c r="A240" s="1"/>
      <c r="O240" s="1"/>
      <c r="P240" s="1"/>
      <c r="Q240" s="1"/>
      <c r="R240" s="1"/>
    </row>
    <row r="241">
      <c r="A241" s="1"/>
      <c r="O241" s="1"/>
      <c r="P241" s="1"/>
      <c r="Q241" s="1"/>
      <c r="R241" s="1"/>
    </row>
    <row r="242">
      <c r="A242" s="1"/>
      <c r="O242" s="1"/>
      <c r="P242" s="1"/>
      <c r="Q242" s="1"/>
      <c r="R242" s="1"/>
    </row>
    <row r="243">
      <c r="A243" s="1"/>
      <c r="O243" s="1"/>
      <c r="P243" s="1"/>
      <c r="Q243" s="1"/>
      <c r="R243" s="1"/>
    </row>
    <row r="244">
      <c r="A244" s="1"/>
      <c r="O244" s="1"/>
      <c r="P244" s="1"/>
      <c r="Q244" s="1"/>
      <c r="R244" s="1"/>
    </row>
    <row r="245">
      <c r="A245" s="1"/>
      <c r="O245" s="1"/>
      <c r="P245" s="1"/>
      <c r="Q245" s="1"/>
      <c r="R245" s="1"/>
    </row>
    <row r="246">
      <c r="A246" s="1"/>
      <c r="O246" s="1"/>
      <c r="P246" s="1"/>
      <c r="Q246" s="1"/>
      <c r="R246" s="1"/>
    </row>
    <row r="247">
      <c r="A247" s="1"/>
      <c r="O247" s="1"/>
      <c r="P247" s="1"/>
      <c r="Q247" s="1"/>
      <c r="R247" s="1"/>
    </row>
    <row r="248">
      <c r="A248" s="1"/>
      <c r="O248" s="1"/>
      <c r="P248" s="1"/>
      <c r="Q248" s="1"/>
      <c r="R248" s="1"/>
    </row>
    <row r="249">
      <c r="A249" s="1"/>
      <c r="O249" s="1"/>
      <c r="P249" s="1"/>
      <c r="Q249" s="1"/>
      <c r="R249" s="1"/>
    </row>
    <row r="250">
      <c r="A250" s="1"/>
      <c r="O250" s="1"/>
      <c r="P250" s="1"/>
      <c r="Q250" s="1"/>
      <c r="R250" s="1"/>
    </row>
    <row r="251">
      <c r="A251" s="1"/>
      <c r="O251" s="1"/>
      <c r="P251" s="1"/>
      <c r="Q251" s="1"/>
      <c r="R251" s="1"/>
    </row>
    <row r="252">
      <c r="A252" s="1"/>
      <c r="O252" s="1"/>
      <c r="P252" s="1"/>
      <c r="Q252" s="1"/>
      <c r="R252" s="1"/>
    </row>
    <row r="253">
      <c r="A253" s="1"/>
      <c r="O253" s="1"/>
      <c r="P253" s="1"/>
      <c r="Q253" s="1"/>
      <c r="R253" s="1"/>
    </row>
    <row r="254">
      <c r="A254" s="1"/>
      <c r="O254" s="1"/>
      <c r="P254" s="1"/>
      <c r="Q254" s="1"/>
      <c r="R254" s="1"/>
    </row>
    <row r="255">
      <c r="A255" s="1"/>
      <c r="O255" s="1"/>
      <c r="P255" s="1"/>
      <c r="Q255" s="1"/>
      <c r="R255" s="1"/>
    </row>
    <row r="256">
      <c r="A256" s="1"/>
      <c r="O256" s="1"/>
      <c r="P256" s="1"/>
      <c r="Q256" s="1"/>
      <c r="R256" s="1"/>
    </row>
    <row r="257">
      <c r="A257" s="1"/>
      <c r="O257" s="1"/>
      <c r="P257" s="1"/>
      <c r="Q257" s="1"/>
      <c r="R257" s="1"/>
    </row>
    <row r="258">
      <c r="A258" s="1"/>
      <c r="O258" s="1"/>
      <c r="P258" s="1"/>
      <c r="Q258" s="1"/>
      <c r="R258" s="1"/>
    </row>
    <row r="259">
      <c r="A259" s="1"/>
      <c r="O259" s="1"/>
      <c r="P259" s="1"/>
      <c r="Q259" s="1"/>
      <c r="R259" s="1"/>
    </row>
    <row r="260">
      <c r="A260" s="1"/>
      <c r="O260" s="1"/>
      <c r="P260" s="1"/>
      <c r="Q260" s="1"/>
      <c r="R260" s="1"/>
    </row>
    <row r="261">
      <c r="A261" s="1"/>
      <c r="O261" s="1"/>
      <c r="P261" s="1"/>
      <c r="Q261" s="1"/>
      <c r="R261" s="1"/>
    </row>
    <row r="262">
      <c r="A262" s="1"/>
      <c r="O262" s="1"/>
      <c r="P262" s="1"/>
      <c r="Q262" s="1"/>
      <c r="R262" s="1"/>
    </row>
    <row r="263">
      <c r="A263" s="1"/>
      <c r="O263" s="1"/>
      <c r="P263" s="1"/>
      <c r="Q263" s="1"/>
      <c r="R263" s="1"/>
    </row>
    <row r="264">
      <c r="A264" s="1"/>
      <c r="O264" s="1"/>
      <c r="P264" s="1"/>
      <c r="Q264" s="1"/>
      <c r="R264" s="1"/>
    </row>
    <row r="265">
      <c r="A265" s="1"/>
      <c r="O265" s="1"/>
      <c r="P265" s="1"/>
      <c r="Q265" s="1"/>
      <c r="R265" s="1"/>
    </row>
    <row r="266">
      <c r="A266" s="1"/>
      <c r="O266" s="1"/>
      <c r="P266" s="1"/>
      <c r="Q266" s="1"/>
      <c r="R266" s="1"/>
    </row>
    <row r="267">
      <c r="A267" s="1"/>
      <c r="O267" s="1"/>
      <c r="P267" s="1"/>
      <c r="Q267" s="1"/>
      <c r="R267" s="1"/>
    </row>
    <row r="268">
      <c r="A268" s="1"/>
      <c r="O268" s="1"/>
      <c r="P268" s="1"/>
      <c r="Q268" s="1"/>
      <c r="R268" s="1"/>
    </row>
    <row r="269">
      <c r="A269" s="1"/>
      <c r="O269" s="1"/>
      <c r="P269" s="1"/>
      <c r="Q269" s="1"/>
      <c r="R269" s="1"/>
    </row>
    <row r="270">
      <c r="A270" s="1"/>
      <c r="O270" s="1"/>
      <c r="P270" s="1"/>
      <c r="Q270" s="1"/>
      <c r="R270" s="1"/>
    </row>
    <row r="271">
      <c r="A271" s="1"/>
      <c r="O271" s="1"/>
      <c r="P271" s="1"/>
      <c r="Q271" s="1"/>
      <c r="R271" s="1"/>
    </row>
    <row r="272">
      <c r="A272" s="1"/>
      <c r="O272" s="1"/>
      <c r="P272" s="1"/>
      <c r="Q272" s="1"/>
      <c r="R272" s="1"/>
    </row>
    <row r="273">
      <c r="A273" s="1"/>
      <c r="O273" s="1"/>
      <c r="P273" s="1"/>
      <c r="Q273" s="1"/>
      <c r="R273" s="1"/>
    </row>
    <row r="274">
      <c r="A274" s="1"/>
      <c r="O274" s="1"/>
      <c r="P274" s="1"/>
      <c r="Q274" s="1"/>
      <c r="R274" s="1"/>
    </row>
    <row r="275">
      <c r="A275" s="1"/>
      <c r="O275" s="1"/>
      <c r="P275" s="1"/>
      <c r="Q275" s="1"/>
      <c r="R275" s="1"/>
    </row>
    <row r="276">
      <c r="A276" s="1"/>
      <c r="O276" s="1"/>
      <c r="P276" s="1"/>
      <c r="Q276" s="1"/>
      <c r="R276" s="1"/>
    </row>
    <row r="277">
      <c r="A277" s="1"/>
      <c r="O277" s="1"/>
      <c r="P277" s="1"/>
      <c r="Q277" s="1"/>
      <c r="R277" s="1"/>
    </row>
    <row r="278">
      <c r="A278" s="1"/>
      <c r="O278" s="1"/>
      <c r="P278" s="1"/>
      <c r="Q278" s="1"/>
      <c r="R278" s="1"/>
    </row>
    <row r="279">
      <c r="A279" s="1"/>
      <c r="O279" s="1"/>
      <c r="P279" s="1"/>
      <c r="Q279" s="1"/>
      <c r="R279" s="1"/>
    </row>
    <row r="280">
      <c r="A280" s="1"/>
      <c r="O280" s="1"/>
      <c r="P280" s="1"/>
      <c r="Q280" s="1"/>
      <c r="R280" s="1"/>
    </row>
    <row r="281">
      <c r="A281" s="1"/>
      <c r="O281" s="1"/>
      <c r="P281" s="1"/>
      <c r="Q281" s="1"/>
      <c r="R281" s="1"/>
    </row>
    <row r="282">
      <c r="A282" s="1"/>
      <c r="O282" s="1"/>
      <c r="P282" s="1"/>
      <c r="Q282" s="1"/>
      <c r="R282" s="1"/>
    </row>
    <row r="283">
      <c r="A283" s="1"/>
      <c r="O283" s="1"/>
      <c r="P283" s="1"/>
      <c r="Q283" s="1"/>
      <c r="R283" s="1"/>
    </row>
    <row r="284">
      <c r="A284" s="1"/>
      <c r="O284" s="1"/>
      <c r="P284" s="1"/>
      <c r="Q284" s="1"/>
      <c r="R284" s="1"/>
    </row>
    <row r="285">
      <c r="A285" s="1"/>
      <c r="O285" s="1"/>
      <c r="P285" s="1"/>
      <c r="Q285" s="1"/>
      <c r="R285" s="1"/>
    </row>
    <row r="286">
      <c r="A286" s="1"/>
      <c r="O286" s="1"/>
      <c r="P286" s="1"/>
      <c r="Q286" s="1"/>
      <c r="R286" s="1"/>
    </row>
    <row r="287">
      <c r="A287" s="1"/>
      <c r="O287" s="1"/>
      <c r="P287" s="1"/>
      <c r="Q287" s="1"/>
      <c r="R287" s="1"/>
    </row>
    <row r="288">
      <c r="A288" s="1"/>
      <c r="O288" s="1"/>
      <c r="P288" s="1"/>
      <c r="Q288" s="1"/>
      <c r="R288" s="1"/>
    </row>
    <row r="289">
      <c r="A289" s="1"/>
      <c r="O289" s="1"/>
      <c r="P289" s="1"/>
      <c r="Q289" s="1"/>
      <c r="R289" s="1"/>
    </row>
    <row r="290">
      <c r="A290" s="1"/>
      <c r="O290" s="1"/>
      <c r="P290" s="1"/>
      <c r="Q290" s="1"/>
      <c r="R290" s="1"/>
    </row>
    <row r="291">
      <c r="A291" s="1"/>
      <c r="O291" s="1"/>
      <c r="P291" s="1"/>
      <c r="Q291" s="1"/>
      <c r="R291" s="1"/>
    </row>
    <row r="292">
      <c r="A292" s="1"/>
      <c r="O292" s="1"/>
      <c r="P292" s="1"/>
      <c r="Q292" s="1"/>
      <c r="R292" s="1"/>
    </row>
    <row r="293">
      <c r="A293" s="1"/>
      <c r="O293" s="1"/>
      <c r="P293" s="1"/>
      <c r="Q293" s="1"/>
      <c r="R293" s="1"/>
    </row>
    <row r="294">
      <c r="A294" s="1"/>
      <c r="O294" s="1"/>
      <c r="P294" s="1"/>
      <c r="Q294" s="1"/>
      <c r="R294" s="1"/>
    </row>
    <row r="295">
      <c r="A295" s="1"/>
      <c r="O295" s="1"/>
      <c r="P295" s="1"/>
      <c r="Q295" s="1"/>
      <c r="R295" s="1"/>
    </row>
    <row r="296">
      <c r="A296" s="1"/>
      <c r="O296" s="1"/>
      <c r="P296" s="1"/>
      <c r="Q296" s="1"/>
      <c r="R296" s="1"/>
    </row>
    <row r="297">
      <c r="A297" s="1"/>
      <c r="O297" s="1"/>
      <c r="P297" s="1"/>
      <c r="Q297" s="1"/>
      <c r="R297" s="1"/>
    </row>
    <row r="298">
      <c r="A298" s="1"/>
      <c r="O298" s="1"/>
      <c r="P298" s="1"/>
      <c r="Q298" s="1"/>
      <c r="R298" s="1"/>
    </row>
    <row r="299">
      <c r="A299" s="1"/>
      <c r="O299" s="1"/>
      <c r="P299" s="1"/>
      <c r="Q299" s="1"/>
      <c r="R299" s="1"/>
    </row>
    <row r="300">
      <c r="A300" s="1"/>
      <c r="O300" s="1"/>
      <c r="P300" s="1"/>
      <c r="Q300" s="1"/>
      <c r="R300" s="1"/>
    </row>
    <row r="301">
      <c r="A301" s="1"/>
      <c r="O301" s="1"/>
      <c r="P301" s="1"/>
      <c r="Q301" s="1"/>
      <c r="R301" s="1"/>
    </row>
    <row r="302">
      <c r="A302" s="1"/>
      <c r="O302" s="1"/>
      <c r="P302" s="1"/>
      <c r="Q302" s="1"/>
      <c r="R302" s="1"/>
    </row>
    <row r="303">
      <c r="A303" s="1"/>
      <c r="O303" s="1"/>
      <c r="P303" s="1"/>
      <c r="Q303" s="1"/>
      <c r="R303" s="1"/>
    </row>
    <row r="304">
      <c r="A304" s="1"/>
      <c r="O304" s="1"/>
      <c r="P304" s="1"/>
      <c r="Q304" s="1"/>
      <c r="R304" s="1"/>
    </row>
    <row r="305">
      <c r="A305" s="1"/>
      <c r="O305" s="1"/>
      <c r="P305" s="1"/>
      <c r="Q305" s="1"/>
      <c r="R305" s="1"/>
    </row>
    <row r="306">
      <c r="A306" s="1"/>
      <c r="O306" s="1"/>
      <c r="P306" s="1"/>
      <c r="Q306" s="1"/>
      <c r="R306" s="1"/>
    </row>
    <row r="307">
      <c r="A307" s="1"/>
      <c r="O307" s="1"/>
      <c r="P307" s="1"/>
      <c r="Q307" s="1"/>
      <c r="R307" s="1"/>
    </row>
    <row r="308">
      <c r="A308" s="1"/>
      <c r="O308" s="1"/>
      <c r="P308" s="1"/>
      <c r="Q308" s="1"/>
      <c r="R308" s="1"/>
    </row>
    <row r="309">
      <c r="A309" s="1"/>
      <c r="O309" s="1"/>
      <c r="P309" s="1"/>
      <c r="Q309" s="1"/>
      <c r="R309" s="1"/>
    </row>
    <row r="310">
      <c r="A310" s="1"/>
      <c r="O310" s="1"/>
      <c r="P310" s="1"/>
      <c r="Q310" s="1"/>
      <c r="R310" s="1"/>
    </row>
    <row r="311">
      <c r="A311" s="1"/>
      <c r="O311" s="1"/>
      <c r="P311" s="1"/>
      <c r="Q311" s="1"/>
      <c r="R311" s="1"/>
    </row>
    <row r="312">
      <c r="A312" s="1"/>
      <c r="O312" s="1"/>
      <c r="P312" s="1"/>
      <c r="Q312" s="1"/>
      <c r="R312" s="1"/>
    </row>
    <row r="313">
      <c r="A313" s="1"/>
      <c r="O313" s="1"/>
      <c r="P313" s="1"/>
      <c r="Q313" s="1"/>
      <c r="R313" s="1"/>
    </row>
    <row r="314">
      <c r="A314" s="1"/>
      <c r="O314" s="1"/>
      <c r="P314" s="1"/>
      <c r="Q314" s="1"/>
      <c r="R314" s="1"/>
    </row>
    <row r="315">
      <c r="A315" s="1"/>
      <c r="O315" s="1"/>
      <c r="P315" s="1"/>
      <c r="Q315" s="1"/>
      <c r="R315" s="1"/>
    </row>
    <row r="316">
      <c r="A316" s="1"/>
      <c r="O316" s="1"/>
      <c r="P316" s="1"/>
      <c r="Q316" s="1"/>
      <c r="R316" s="1"/>
    </row>
    <row r="317">
      <c r="A317" s="1"/>
      <c r="O317" s="1"/>
      <c r="P317" s="1"/>
      <c r="Q317" s="1"/>
      <c r="R317" s="1"/>
    </row>
    <row r="318">
      <c r="A318" s="1"/>
      <c r="O318" s="1"/>
      <c r="P318" s="1"/>
      <c r="Q318" s="1"/>
      <c r="R318" s="1"/>
    </row>
    <row r="319">
      <c r="A319" s="1"/>
      <c r="O319" s="1"/>
      <c r="P319" s="1"/>
      <c r="Q319" s="1"/>
      <c r="R319" s="1"/>
    </row>
    <row r="320">
      <c r="A320" s="1"/>
      <c r="O320" s="1"/>
      <c r="P320" s="1"/>
      <c r="Q320" s="1"/>
      <c r="R320" s="1"/>
    </row>
    <row r="321">
      <c r="A321" s="1"/>
      <c r="O321" s="1"/>
      <c r="P321" s="1"/>
      <c r="Q321" s="1"/>
      <c r="R321" s="1"/>
    </row>
    <row r="322">
      <c r="A322" s="1"/>
      <c r="O322" s="1"/>
      <c r="P322" s="1"/>
      <c r="Q322" s="1"/>
      <c r="R322" s="1"/>
    </row>
    <row r="323">
      <c r="A323" s="1"/>
      <c r="O323" s="1"/>
      <c r="P323" s="1"/>
      <c r="Q323" s="1"/>
      <c r="R323" s="1"/>
    </row>
    <row r="324">
      <c r="A324" s="1"/>
      <c r="O324" s="1"/>
      <c r="P324" s="1"/>
      <c r="Q324" s="1"/>
      <c r="R324" s="1"/>
    </row>
    <row r="325">
      <c r="A325" s="1"/>
      <c r="O325" s="1"/>
      <c r="P325" s="1"/>
      <c r="Q325" s="1"/>
      <c r="R325" s="1"/>
    </row>
    <row r="326">
      <c r="A326" s="1"/>
      <c r="O326" s="1"/>
      <c r="P326" s="1"/>
      <c r="Q326" s="1"/>
      <c r="R326" s="1"/>
    </row>
    <row r="327">
      <c r="A327" s="1"/>
      <c r="O327" s="1"/>
      <c r="P327" s="1"/>
      <c r="Q327" s="1"/>
      <c r="R327" s="1"/>
    </row>
    <row r="328">
      <c r="A328" s="1"/>
      <c r="O328" s="1"/>
      <c r="P328" s="1"/>
      <c r="Q328" s="1"/>
      <c r="R328" s="1"/>
    </row>
    <row r="329">
      <c r="A329" s="1"/>
      <c r="O329" s="1"/>
      <c r="P329" s="1"/>
      <c r="Q329" s="1"/>
      <c r="R329" s="1"/>
    </row>
    <row r="330">
      <c r="A330" s="1"/>
      <c r="O330" s="1"/>
      <c r="P330" s="1"/>
      <c r="Q330" s="1"/>
      <c r="R330" s="1"/>
    </row>
    <row r="331">
      <c r="A331" s="1"/>
      <c r="O331" s="1"/>
      <c r="P331" s="1"/>
      <c r="Q331" s="1"/>
      <c r="R331" s="1"/>
    </row>
    <row r="332">
      <c r="A332" s="1"/>
      <c r="O332" s="1"/>
      <c r="P332" s="1"/>
      <c r="Q332" s="1"/>
      <c r="R332" s="1"/>
    </row>
    <row r="333">
      <c r="A333" s="1"/>
      <c r="O333" s="1"/>
      <c r="P333" s="1"/>
      <c r="Q333" s="1"/>
      <c r="R333" s="1"/>
    </row>
    <row r="334">
      <c r="A334" s="1"/>
      <c r="O334" s="1"/>
      <c r="P334" s="1"/>
      <c r="Q334" s="1"/>
      <c r="R334" s="1"/>
    </row>
    <row r="335">
      <c r="A335" s="1"/>
      <c r="O335" s="1"/>
      <c r="P335" s="1"/>
      <c r="Q335" s="1"/>
      <c r="R335" s="1"/>
    </row>
    <row r="336">
      <c r="A336" s="1"/>
      <c r="O336" s="1"/>
      <c r="P336" s="1"/>
      <c r="Q336" s="1"/>
      <c r="R336" s="1"/>
    </row>
    <row r="337">
      <c r="A337" s="1"/>
      <c r="O337" s="1"/>
      <c r="P337" s="1"/>
      <c r="Q337" s="1"/>
      <c r="R337" s="1"/>
    </row>
    <row r="338">
      <c r="A338" s="1"/>
      <c r="O338" s="1"/>
      <c r="P338" s="1"/>
      <c r="Q338" s="1"/>
      <c r="R338" s="1"/>
    </row>
    <row r="339">
      <c r="A339" s="1"/>
      <c r="O339" s="1"/>
      <c r="P339" s="1"/>
      <c r="Q339" s="1"/>
      <c r="R339" s="1"/>
    </row>
    <row r="340">
      <c r="A340" s="1"/>
      <c r="O340" s="1"/>
      <c r="P340" s="1"/>
      <c r="Q340" s="1"/>
      <c r="R340" s="1"/>
    </row>
    <row r="341">
      <c r="A341" s="1"/>
      <c r="O341" s="1"/>
      <c r="P341" s="1"/>
      <c r="Q341" s="1"/>
      <c r="R341" s="1"/>
    </row>
    <row r="342">
      <c r="A342" s="1"/>
      <c r="O342" s="1"/>
      <c r="P342" s="1"/>
      <c r="Q342" s="1"/>
      <c r="R342" s="1"/>
    </row>
    <row r="343">
      <c r="A343" s="1"/>
      <c r="O343" s="1"/>
      <c r="P343" s="1"/>
      <c r="Q343" s="1"/>
      <c r="R343" s="1"/>
    </row>
    <row r="344">
      <c r="A344" s="1"/>
      <c r="O344" s="1"/>
      <c r="P344" s="1"/>
      <c r="Q344" s="1"/>
      <c r="R344" s="1"/>
    </row>
    <row r="345">
      <c r="A345" s="1"/>
      <c r="O345" s="1"/>
      <c r="P345" s="1"/>
      <c r="Q345" s="1"/>
      <c r="R345" s="1"/>
    </row>
    <row r="346">
      <c r="A346" s="1"/>
      <c r="O346" s="1"/>
      <c r="P346" s="1"/>
      <c r="Q346" s="1"/>
      <c r="R346" s="1"/>
    </row>
    <row r="347">
      <c r="A347" s="1"/>
      <c r="O347" s="1"/>
      <c r="P347" s="1"/>
      <c r="Q347" s="1"/>
      <c r="R347" s="1"/>
    </row>
    <row r="348">
      <c r="A348" s="1"/>
      <c r="O348" s="1"/>
      <c r="P348" s="1"/>
      <c r="Q348" s="1"/>
      <c r="R348" s="1"/>
    </row>
    <row r="349">
      <c r="A349" s="1"/>
      <c r="O349" s="1"/>
      <c r="P349" s="1"/>
      <c r="Q349" s="1"/>
      <c r="R349" s="1"/>
    </row>
    <row r="350">
      <c r="A350" s="1"/>
      <c r="O350" s="1"/>
      <c r="P350" s="1"/>
      <c r="Q350" s="1"/>
      <c r="R350" s="1"/>
    </row>
    <row r="351">
      <c r="A351" s="1"/>
      <c r="O351" s="1"/>
      <c r="P351" s="1"/>
      <c r="Q351" s="1"/>
      <c r="R351" s="1"/>
    </row>
    <row r="352">
      <c r="A352" s="1"/>
      <c r="O352" s="1"/>
      <c r="P352" s="1"/>
      <c r="Q352" s="1"/>
      <c r="R352" s="1"/>
    </row>
    <row r="353">
      <c r="A353" s="1"/>
      <c r="O353" s="1"/>
      <c r="P353" s="1"/>
      <c r="Q353" s="1"/>
      <c r="R353" s="1"/>
    </row>
    <row r="354">
      <c r="A354" s="1"/>
      <c r="O354" s="1"/>
      <c r="P354" s="1"/>
      <c r="Q354" s="1"/>
      <c r="R354" s="1"/>
    </row>
    <row r="355">
      <c r="A355" s="1"/>
      <c r="O355" s="1"/>
      <c r="P355" s="1"/>
      <c r="Q355" s="1"/>
      <c r="R355" s="1"/>
    </row>
    <row r="356">
      <c r="A356" s="1"/>
      <c r="O356" s="1"/>
      <c r="P356" s="1"/>
      <c r="Q356" s="1"/>
      <c r="R356" s="1"/>
    </row>
    <row r="357">
      <c r="A357" s="1"/>
      <c r="O357" s="1"/>
      <c r="P357" s="1"/>
      <c r="Q357" s="1"/>
      <c r="R357" s="1"/>
    </row>
    <row r="358">
      <c r="A358" s="1"/>
      <c r="O358" s="1"/>
      <c r="P358" s="1"/>
      <c r="Q358" s="1"/>
      <c r="R358" s="1"/>
    </row>
    <row r="359">
      <c r="A359" s="1"/>
      <c r="O359" s="1"/>
      <c r="P359" s="1"/>
      <c r="Q359" s="1"/>
      <c r="R359" s="1"/>
    </row>
    <row r="360">
      <c r="A360" s="1"/>
      <c r="O360" s="1"/>
      <c r="P360" s="1"/>
      <c r="Q360" s="1"/>
      <c r="R360" s="1"/>
    </row>
    <row r="361">
      <c r="A361" s="1"/>
      <c r="O361" s="1"/>
      <c r="P361" s="1"/>
      <c r="Q361" s="1"/>
      <c r="R361" s="1"/>
    </row>
    <row r="362">
      <c r="A362" s="1"/>
      <c r="O362" s="1"/>
      <c r="P362" s="1"/>
      <c r="Q362" s="1"/>
      <c r="R362" s="1"/>
    </row>
    <row r="363">
      <c r="A363" s="1"/>
      <c r="O363" s="1"/>
      <c r="P363" s="1"/>
      <c r="Q363" s="1"/>
      <c r="R363" s="1"/>
    </row>
    <row r="364">
      <c r="A364" s="1"/>
      <c r="O364" s="1"/>
      <c r="P364" s="1"/>
      <c r="Q364" s="1"/>
      <c r="R364" s="1"/>
    </row>
    <row r="365">
      <c r="A365" s="1"/>
      <c r="O365" s="1"/>
      <c r="P365" s="1"/>
      <c r="Q365" s="1"/>
      <c r="R365" s="1"/>
    </row>
    <row r="366">
      <c r="A366" s="1"/>
      <c r="O366" s="1"/>
      <c r="P366" s="1"/>
      <c r="Q366" s="1"/>
      <c r="R366" s="1"/>
    </row>
    <row r="367">
      <c r="A367" s="1"/>
      <c r="O367" s="1"/>
      <c r="P367" s="1"/>
      <c r="Q367" s="1"/>
      <c r="R367" s="1"/>
    </row>
    <row r="368">
      <c r="A368" s="1"/>
      <c r="O368" s="1"/>
      <c r="P368" s="1"/>
      <c r="Q368" s="1"/>
      <c r="R368" s="1"/>
    </row>
    <row r="369">
      <c r="A369" s="1"/>
      <c r="O369" s="1"/>
      <c r="P369" s="1"/>
      <c r="Q369" s="1"/>
      <c r="R369" s="1"/>
    </row>
    <row r="370">
      <c r="A370" s="1"/>
      <c r="O370" s="1"/>
      <c r="P370" s="1"/>
      <c r="Q370" s="1"/>
      <c r="R370" s="1"/>
    </row>
    <row r="371">
      <c r="A371" s="1"/>
      <c r="O371" s="1"/>
      <c r="P371" s="1"/>
      <c r="Q371" s="1"/>
      <c r="R371" s="1"/>
    </row>
    <row r="372">
      <c r="A372" s="1"/>
      <c r="O372" s="1"/>
      <c r="P372" s="1"/>
      <c r="Q372" s="1"/>
      <c r="R372" s="1"/>
    </row>
    <row r="373">
      <c r="A373" s="1"/>
      <c r="O373" s="1"/>
      <c r="P373" s="1"/>
      <c r="Q373" s="1"/>
      <c r="R373" s="1"/>
    </row>
    <row r="374">
      <c r="A374" s="1"/>
      <c r="O374" s="1"/>
      <c r="P374" s="1"/>
      <c r="Q374" s="1"/>
      <c r="R374" s="1"/>
    </row>
    <row r="375">
      <c r="A375" s="1"/>
      <c r="O375" s="1"/>
      <c r="P375" s="1"/>
      <c r="Q375" s="1"/>
      <c r="R375" s="1"/>
    </row>
    <row r="376">
      <c r="A376" s="1"/>
      <c r="O376" s="1"/>
      <c r="P376" s="1"/>
      <c r="Q376" s="1"/>
      <c r="R376" s="1"/>
    </row>
    <row r="377">
      <c r="A377" s="1"/>
      <c r="O377" s="1"/>
      <c r="P377" s="1"/>
      <c r="Q377" s="1"/>
      <c r="R377" s="1"/>
    </row>
    <row r="378">
      <c r="A378" s="1"/>
      <c r="O378" s="1"/>
      <c r="P378" s="1"/>
      <c r="Q378" s="1"/>
      <c r="R378" s="1"/>
    </row>
    <row r="379">
      <c r="A379" s="1"/>
      <c r="O379" s="1"/>
      <c r="P379" s="1"/>
      <c r="Q379" s="1"/>
      <c r="R379" s="1"/>
    </row>
    <row r="380">
      <c r="A380" s="1"/>
      <c r="O380" s="1"/>
      <c r="P380" s="1"/>
      <c r="Q380" s="1"/>
      <c r="R380" s="1"/>
    </row>
    <row r="381">
      <c r="A381" s="1"/>
      <c r="O381" s="1"/>
      <c r="P381" s="1"/>
      <c r="Q381" s="1"/>
      <c r="R381" s="1"/>
    </row>
    <row r="382">
      <c r="A382" s="1"/>
      <c r="O382" s="1"/>
      <c r="P382" s="1"/>
      <c r="Q382" s="1"/>
      <c r="R382" s="1"/>
    </row>
    <row r="383">
      <c r="A383" s="1"/>
      <c r="O383" s="1"/>
      <c r="P383" s="1"/>
      <c r="Q383" s="1"/>
      <c r="R383" s="1"/>
    </row>
    <row r="384">
      <c r="A384" s="1"/>
      <c r="O384" s="1"/>
      <c r="P384" s="1"/>
      <c r="Q384" s="1"/>
      <c r="R384" s="1"/>
    </row>
    <row r="385">
      <c r="A385" s="1"/>
      <c r="O385" s="1"/>
      <c r="P385" s="1"/>
      <c r="Q385" s="1"/>
      <c r="R385" s="1"/>
    </row>
    <row r="386">
      <c r="A386" s="1"/>
      <c r="O386" s="1"/>
      <c r="P386" s="1"/>
      <c r="Q386" s="1"/>
      <c r="R386" s="1"/>
    </row>
    <row r="387">
      <c r="A387" s="1"/>
      <c r="O387" s="1"/>
      <c r="P387" s="1"/>
      <c r="Q387" s="1"/>
      <c r="R387" s="1"/>
    </row>
    <row r="388">
      <c r="A388" s="1"/>
      <c r="O388" s="1"/>
      <c r="P388" s="1"/>
      <c r="Q388" s="1"/>
      <c r="R388" s="1"/>
    </row>
    <row r="389">
      <c r="A389" s="1"/>
      <c r="O389" s="1"/>
      <c r="P389" s="1"/>
      <c r="Q389" s="1"/>
      <c r="R389" s="1"/>
    </row>
    <row r="390">
      <c r="A390" s="1"/>
      <c r="O390" s="1"/>
      <c r="P390" s="1"/>
      <c r="Q390" s="1"/>
      <c r="R390" s="1"/>
    </row>
    <row r="391">
      <c r="A391" s="1"/>
      <c r="O391" s="1"/>
      <c r="P391" s="1"/>
      <c r="Q391" s="1"/>
      <c r="R391" s="1"/>
    </row>
    <row r="392">
      <c r="A392" s="1"/>
      <c r="O392" s="1"/>
      <c r="P392" s="1"/>
      <c r="Q392" s="1"/>
      <c r="R392" s="1"/>
    </row>
    <row r="393">
      <c r="A393" s="1"/>
      <c r="O393" s="1"/>
      <c r="P393" s="1"/>
      <c r="Q393" s="1"/>
      <c r="R393" s="1"/>
    </row>
    <row r="394">
      <c r="A394" s="1"/>
      <c r="O394" s="1"/>
      <c r="P394" s="1"/>
      <c r="Q394" s="1"/>
      <c r="R394" s="1"/>
    </row>
    <row r="395">
      <c r="A395" s="1"/>
      <c r="O395" s="1"/>
      <c r="P395" s="1"/>
      <c r="Q395" s="1"/>
      <c r="R395" s="1"/>
    </row>
    <row r="396">
      <c r="A396" s="1"/>
      <c r="O396" s="1"/>
      <c r="P396" s="1"/>
      <c r="Q396" s="1"/>
      <c r="R396" s="1"/>
    </row>
    <row r="397">
      <c r="A397" s="1"/>
      <c r="O397" s="1"/>
      <c r="P397" s="1"/>
      <c r="Q397" s="1"/>
      <c r="R397" s="1"/>
    </row>
    <row r="398">
      <c r="A398" s="1"/>
      <c r="O398" s="1"/>
      <c r="P398" s="1"/>
      <c r="Q398" s="1"/>
      <c r="R398" s="1"/>
    </row>
    <row r="399">
      <c r="A399" s="1"/>
      <c r="O399" s="1"/>
      <c r="P399" s="1"/>
      <c r="Q399" s="1"/>
      <c r="R399" s="1"/>
    </row>
    <row r="400">
      <c r="A400" s="1"/>
      <c r="O400" s="1"/>
      <c r="P400" s="1"/>
      <c r="Q400" s="1"/>
      <c r="R400" s="1"/>
    </row>
    <row r="401">
      <c r="A401" s="1"/>
      <c r="O401" s="1"/>
      <c r="P401" s="1"/>
      <c r="Q401" s="1"/>
      <c r="R401" s="1"/>
    </row>
    <row r="402">
      <c r="A402" s="1"/>
      <c r="O402" s="1"/>
      <c r="P402" s="1"/>
      <c r="Q402" s="1"/>
      <c r="R402" s="1"/>
    </row>
    <row r="403">
      <c r="A403" s="1"/>
      <c r="O403" s="1"/>
      <c r="P403" s="1"/>
      <c r="Q403" s="1"/>
      <c r="R403" s="1"/>
    </row>
    <row r="404">
      <c r="A404" s="1"/>
      <c r="O404" s="1"/>
      <c r="P404" s="1"/>
      <c r="Q404" s="1"/>
      <c r="R404" s="1"/>
    </row>
    <row r="405">
      <c r="A405" s="1"/>
      <c r="O405" s="1"/>
      <c r="P405" s="1"/>
      <c r="Q405" s="1"/>
      <c r="R405" s="1"/>
    </row>
    <row r="406">
      <c r="A406" s="1"/>
      <c r="O406" s="1"/>
      <c r="P406" s="1"/>
      <c r="Q406" s="1"/>
      <c r="R406" s="1"/>
    </row>
    <row r="407">
      <c r="A407" s="1"/>
      <c r="O407" s="1"/>
      <c r="P407" s="1"/>
      <c r="Q407" s="1"/>
      <c r="R407" s="1"/>
    </row>
    <row r="408">
      <c r="A408" s="1"/>
      <c r="O408" s="1"/>
      <c r="P408" s="1"/>
      <c r="Q408" s="1"/>
      <c r="R408" s="1"/>
    </row>
    <row r="409">
      <c r="A409" s="1"/>
      <c r="O409" s="1"/>
      <c r="P409" s="1"/>
      <c r="Q409" s="1"/>
      <c r="R409" s="1"/>
    </row>
    <row r="410">
      <c r="A410" s="1"/>
      <c r="O410" s="1"/>
      <c r="P410" s="1"/>
      <c r="Q410" s="1"/>
      <c r="R410" s="1"/>
    </row>
    <row r="411">
      <c r="A411" s="1"/>
      <c r="O411" s="1"/>
      <c r="P411" s="1"/>
      <c r="Q411" s="1"/>
      <c r="R411" s="1"/>
    </row>
    <row r="412">
      <c r="A412" s="1"/>
      <c r="O412" s="1"/>
      <c r="P412" s="1"/>
      <c r="Q412" s="1"/>
      <c r="R412" s="1"/>
    </row>
    <row r="413">
      <c r="A413" s="1"/>
      <c r="O413" s="1"/>
      <c r="P413" s="1"/>
      <c r="Q413" s="1"/>
      <c r="R413" s="1"/>
    </row>
    <row r="414">
      <c r="A414" s="1"/>
      <c r="O414" s="1"/>
      <c r="P414" s="1"/>
      <c r="Q414" s="1"/>
      <c r="R414" s="1"/>
    </row>
    <row r="415">
      <c r="A415" s="1"/>
      <c r="O415" s="1"/>
      <c r="P415" s="1"/>
      <c r="Q415" s="1"/>
      <c r="R415" s="1"/>
    </row>
    <row r="416">
      <c r="A416" s="1"/>
      <c r="O416" s="1"/>
      <c r="P416" s="1"/>
      <c r="Q416" s="1"/>
      <c r="R416" s="1"/>
    </row>
    <row r="417">
      <c r="A417" s="1"/>
      <c r="O417" s="1"/>
      <c r="P417" s="1"/>
      <c r="Q417" s="1"/>
      <c r="R417" s="1"/>
    </row>
    <row r="418">
      <c r="A418" s="1"/>
      <c r="O418" s="1"/>
      <c r="P418" s="1"/>
      <c r="Q418" s="1"/>
      <c r="R418" s="1"/>
    </row>
    <row r="419">
      <c r="A419" s="1"/>
      <c r="O419" s="1"/>
      <c r="P419" s="1"/>
      <c r="Q419" s="1"/>
      <c r="R419" s="1"/>
    </row>
    <row r="420">
      <c r="A420" s="1"/>
      <c r="O420" s="1"/>
      <c r="P420" s="1"/>
      <c r="Q420" s="1"/>
      <c r="R420" s="1"/>
    </row>
    <row r="421">
      <c r="A421" s="1"/>
      <c r="O421" s="1"/>
      <c r="P421" s="1"/>
      <c r="Q421" s="1"/>
      <c r="R421" s="1"/>
    </row>
    <row r="422">
      <c r="A422" s="1"/>
      <c r="O422" s="1"/>
      <c r="P422" s="1"/>
      <c r="Q422" s="1"/>
      <c r="R422" s="1"/>
    </row>
    <row r="423">
      <c r="A423" s="1"/>
      <c r="O423" s="1"/>
      <c r="P423" s="1"/>
      <c r="Q423" s="1"/>
      <c r="R423" s="1"/>
    </row>
    <row r="424">
      <c r="A424" s="1"/>
      <c r="O424" s="1"/>
      <c r="P424" s="1"/>
      <c r="Q424" s="1"/>
      <c r="R424" s="1"/>
    </row>
    <row r="425">
      <c r="A425" s="1"/>
      <c r="O425" s="1"/>
      <c r="P425" s="1"/>
      <c r="Q425" s="1"/>
      <c r="R425" s="1"/>
    </row>
    <row r="426">
      <c r="A426" s="1"/>
      <c r="O426" s="1"/>
      <c r="P426" s="1"/>
      <c r="Q426" s="1"/>
      <c r="R426" s="1"/>
    </row>
    <row r="427">
      <c r="A427" s="1"/>
      <c r="O427" s="1"/>
      <c r="P427" s="1"/>
      <c r="Q427" s="1"/>
      <c r="R427" s="1"/>
    </row>
    <row r="428">
      <c r="A428" s="1"/>
      <c r="O428" s="1"/>
      <c r="P428" s="1"/>
      <c r="Q428" s="1"/>
      <c r="R428" s="1"/>
    </row>
    <row r="429">
      <c r="A429" s="1"/>
      <c r="O429" s="1"/>
      <c r="P429" s="1"/>
      <c r="Q429" s="1"/>
      <c r="R429" s="1"/>
    </row>
    <row r="430">
      <c r="A430" s="1"/>
      <c r="O430" s="1"/>
      <c r="P430" s="1"/>
      <c r="Q430" s="1"/>
      <c r="R430" s="1"/>
    </row>
    <row r="431">
      <c r="A431" s="1"/>
      <c r="O431" s="1"/>
      <c r="P431" s="1"/>
      <c r="Q431" s="1"/>
      <c r="R431" s="1"/>
    </row>
    <row r="432">
      <c r="A432" s="1"/>
      <c r="O432" s="1"/>
      <c r="P432" s="1"/>
      <c r="Q432" s="1"/>
      <c r="R432" s="1"/>
    </row>
    <row r="433">
      <c r="A433" s="1"/>
      <c r="O433" s="1"/>
      <c r="P433" s="1"/>
      <c r="Q433" s="1"/>
      <c r="R433" s="1"/>
    </row>
    <row r="434">
      <c r="A434" s="1"/>
      <c r="O434" s="1"/>
      <c r="P434" s="1"/>
      <c r="Q434" s="1"/>
      <c r="R434" s="1"/>
    </row>
    <row r="435">
      <c r="A435" s="1"/>
      <c r="O435" s="1"/>
      <c r="P435" s="1"/>
      <c r="Q435" s="1"/>
      <c r="R435" s="1"/>
    </row>
    <row r="436">
      <c r="A436" s="1"/>
      <c r="O436" s="1"/>
      <c r="P436" s="1"/>
      <c r="Q436" s="1"/>
      <c r="R436" s="1"/>
    </row>
    <row r="437">
      <c r="A437" s="1"/>
      <c r="O437" s="1"/>
      <c r="P437" s="1"/>
      <c r="Q437" s="1"/>
      <c r="R437" s="1"/>
    </row>
    <row r="438">
      <c r="A438" s="1"/>
      <c r="O438" s="1"/>
      <c r="P438" s="1"/>
      <c r="Q438" s="1"/>
      <c r="R438" s="1"/>
    </row>
    <row r="439">
      <c r="A439" s="1"/>
      <c r="O439" s="1"/>
      <c r="P439" s="1"/>
      <c r="Q439" s="1"/>
      <c r="R439" s="1"/>
    </row>
    <row r="440">
      <c r="A440" s="1"/>
      <c r="O440" s="1"/>
      <c r="P440" s="1"/>
      <c r="Q440" s="1"/>
      <c r="R440" s="1"/>
    </row>
    <row r="441">
      <c r="A441" s="1"/>
      <c r="O441" s="1"/>
      <c r="P441" s="1"/>
      <c r="Q441" s="1"/>
      <c r="R441" s="1"/>
    </row>
    <row r="442">
      <c r="A442" s="1"/>
      <c r="O442" s="1"/>
      <c r="P442" s="1"/>
      <c r="Q442" s="1"/>
      <c r="R442" s="1"/>
    </row>
    <row r="443">
      <c r="A443" s="1"/>
      <c r="O443" s="1"/>
      <c r="P443" s="1"/>
      <c r="Q443" s="1"/>
      <c r="R443" s="1"/>
    </row>
    <row r="444">
      <c r="A444" s="1"/>
      <c r="O444" s="1"/>
      <c r="P444" s="1"/>
      <c r="Q444" s="1"/>
      <c r="R444" s="1"/>
    </row>
    <row r="445">
      <c r="A445" s="1"/>
      <c r="O445" s="1"/>
      <c r="P445" s="1"/>
      <c r="Q445" s="1"/>
      <c r="R445" s="1"/>
    </row>
    <row r="446">
      <c r="A446" s="1"/>
      <c r="O446" s="1"/>
      <c r="P446" s="1"/>
      <c r="Q446" s="1"/>
      <c r="R446" s="1"/>
    </row>
    <row r="447">
      <c r="A447" s="1"/>
      <c r="O447" s="1"/>
      <c r="P447" s="1"/>
      <c r="Q447" s="1"/>
      <c r="R447" s="1"/>
    </row>
    <row r="448">
      <c r="A448" s="1"/>
      <c r="O448" s="1"/>
      <c r="P448" s="1"/>
      <c r="Q448" s="1"/>
      <c r="R448" s="1"/>
    </row>
    <row r="449">
      <c r="A449" s="1"/>
      <c r="O449" s="1"/>
      <c r="P449" s="1"/>
      <c r="Q449" s="1"/>
      <c r="R449" s="1"/>
    </row>
    <row r="450">
      <c r="A450" s="1"/>
      <c r="O450" s="1"/>
      <c r="P450" s="1"/>
      <c r="Q450" s="1"/>
      <c r="R450" s="1"/>
    </row>
    <row r="451">
      <c r="A451" s="1"/>
      <c r="O451" s="1"/>
      <c r="P451" s="1"/>
      <c r="Q451" s="1"/>
      <c r="R451" s="1"/>
    </row>
    <row r="452">
      <c r="A452" s="1"/>
      <c r="O452" s="1"/>
      <c r="P452" s="1"/>
      <c r="Q452" s="1"/>
      <c r="R452" s="1"/>
    </row>
    <row r="453">
      <c r="A453" s="1"/>
      <c r="O453" s="1"/>
      <c r="P453" s="1"/>
      <c r="Q453" s="1"/>
      <c r="R453" s="1"/>
    </row>
    <row r="454">
      <c r="A454" s="1"/>
      <c r="O454" s="1"/>
      <c r="P454" s="1"/>
      <c r="Q454" s="1"/>
      <c r="R454" s="1"/>
    </row>
    <row r="455">
      <c r="A455" s="1"/>
      <c r="O455" s="1"/>
      <c r="P455" s="1"/>
      <c r="Q455" s="1"/>
      <c r="R455" s="1"/>
    </row>
    <row r="456">
      <c r="A456" s="1"/>
      <c r="O456" s="1"/>
      <c r="P456" s="1"/>
      <c r="Q456" s="1"/>
      <c r="R456" s="1"/>
    </row>
    <row r="457">
      <c r="A457" s="1"/>
      <c r="O457" s="1"/>
      <c r="P457" s="1"/>
      <c r="Q457" s="1"/>
      <c r="R457" s="1"/>
    </row>
    <row r="458">
      <c r="A458" s="1"/>
      <c r="O458" s="1"/>
      <c r="P458" s="1"/>
      <c r="Q458" s="1"/>
      <c r="R458" s="1"/>
    </row>
    <row r="459">
      <c r="A459" s="1"/>
      <c r="O459" s="1"/>
      <c r="P459" s="1"/>
      <c r="Q459" s="1"/>
      <c r="R459" s="1"/>
    </row>
    <row r="460">
      <c r="A460" s="1"/>
      <c r="O460" s="1"/>
      <c r="P460" s="1"/>
      <c r="Q460" s="1"/>
      <c r="R460" s="1"/>
    </row>
    <row r="461">
      <c r="A461" s="1"/>
      <c r="O461" s="1"/>
      <c r="P461" s="1"/>
      <c r="Q461" s="1"/>
      <c r="R461" s="1"/>
    </row>
    <row r="462">
      <c r="A462" s="1"/>
      <c r="O462" s="1"/>
      <c r="P462" s="1"/>
      <c r="Q462" s="1"/>
      <c r="R462" s="1"/>
    </row>
    <row r="463">
      <c r="A463" s="1"/>
      <c r="O463" s="1"/>
      <c r="P463" s="1"/>
      <c r="Q463" s="1"/>
      <c r="R463" s="1"/>
    </row>
    <row r="464">
      <c r="A464" s="1"/>
      <c r="O464" s="1"/>
      <c r="P464" s="1"/>
      <c r="Q464" s="1"/>
      <c r="R464" s="1"/>
    </row>
    <row r="465">
      <c r="A465" s="1"/>
      <c r="O465" s="1"/>
      <c r="P465" s="1"/>
      <c r="Q465" s="1"/>
      <c r="R465" s="1"/>
    </row>
    <row r="466">
      <c r="A466" s="1"/>
      <c r="O466" s="1"/>
      <c r="P466" s="1"/>
      <c r="Q466" s="1"/>
      <c r="R466" s="1"/>
    </row>
    <row r="467">
      <c r="A467" s="1"/>
      <c r="O467" s="1"/>
      <c r="P467" s="1"/>
      <c r="Q467" s="1"/>
      <c r="R467" s="1"/>
    </row>
    <row r="468">
      <c r="A468" s="1"/>
      <c r="O468" s="1"/>
      <c r="P468" s="1"/>
      <c r="Q468" s="1"/>
      <c r="R468" s="1"/>
    </row>
    <row r="469">
      <c r="A469" s="1"/>
      <c r="O469" s="1"/>
      <c r="P469" s="1"/>
      <c r="Q469" s="1"/>
      <c r="R469" s="1"/>
    </row>
    <row r="470">
      <c r="A470" s="1"/>
      <c r="O470" s="1"/>
      <c r="P470" s="1"/>
      <c r="Q470" s="1"/>
      <c r="R470" s="1"/>
    </row>
    <row r="471">
      <c r="A471" s="1"/>
      <c r="O471" s="1"/>
      <c r="P471" s="1"/>
      <c r="Q471" s="1"/>
      <c r="R471" s="1"/>
    </row>
    <row r="472">
      <c r="A472" s="1"/>
      <c r="O472" s="1"/>
      <c r="P472" s="1"/>
      <c r="Q472" s="1"/>
      <c r="R472" s="1"/>
    </row>
    <row r="473">
      <c r="A473" s="1"/>
      <c r="O473" s="1"/>
      <c r="P473" s="1"/>
      <c r="Q473" s="1"/>
      <c r="R473" s="1"/>
    </row>
    <row r="474">
      <c r="A474" s="1"/>
      <c r="O474" s="1"/>
      <c r="P474" s="1"/>
      <c r="Q474" s="1"/>
      <c r="R474" s="1"/>
    </row>
    <row r="475">
      <c r="A475" s="1"/>
      <c r="O475" s="1"/>
      <c r="P475" s="1"/>
      <c r="Q475" s="1"/>
      <c r="R475" s="1"/>
    </row>
    <row r="476">
      <c r="A476" s="1"/>
      <c r="O476" s="1"/>
      <c r="P476" s="1"/>
      <c r="Q476" s="1"/>
      <c r="R476" s="1"/>
    </row>
    <row r="477">
      <c r="A477" s="1"/>
      <c r="O477" s="1"/>
      <c r="P477" s="1"/>
      <c r="Q477" s="1"/>
      <c r="R477" s="1"/>
    </row>
    <row r="478">
      <c r="A478" s="1"/>
      <c r="O478" s="1"/>
      <c r="P478" s="1"/>
      <c r="Q478" s="1"/>
      <c r="R478" s="1"/>
    </row>
    <row r="479">
      <c r="A479" s="1"/>
      <c r="O479" s="1"/>
      <c r="P479" s="1"/>
      <c r="Q479" s="1"/>
      <c r="R479" s="1"/>
    </row>
    <row r="480">
      <c r="A480" s="1"/>
      <c r="O480" s="1"/>
      <c r="P480" s="1"/>
      <c r="Q480" s="1"/>
      <c r="R480" s="1"/>
    </row>
    <row r="481">
      <c r="A481" s="1"/>
      <c r="O481" s="1"/>
      <c r="P481" s="1"/>
      <c r="Q481" s="1"/>
      <c r="R481" s="1"/>
    </row>
    <row r="482">
      <c r="A482" s="1"/>
      <c r="O482" s="1"/>
      <c r="P482" s="1"/>
      <c r="Q482" s="1"/>
      <c r="R482" s="1"/>
    </row>
    <row r="483">
      <c r="A483" s="1"/>
      <c r="O483" s="1"/>
      <c r="P483" s="1"/>
      <c r="Q483" s="1"/>
      <c r="R483" s="1"/>
    </row>
    <row r="484">
      <c r="A484" s="1"/>
      <c r="O484" s="1"/>
      <c r="P484" s="1"/>
      <c r="Q484" s="1"/>
      <c r="R484" s="1"/>
    </row>
    <row r="485">
      <c r="A485" s="1"/>
      <c r="O485" s="1"/>
      <c r="P485" s="1"/>
      <c r="Q485" s="1"/>
      <c r="R485" s="1"/>
    </row>
    <row r="486">
      <c r="A486" s="1"/>
      <c r="O486" s="1"/>
      <c r="P486" s="1"/>
      <c r="Q486" s="1"/>
      <c r="R486" s="1"/>
    </row>
    <row r="487">
      <c r="A487" s="1"/>
      <c r="O487" s="1"/>
      <c r="P487" s="1"/>
      <c r="Q487" s="1"/>
      <c r="R487" s="1"/>
    </row>
    <row r="488">
      <c r="A488" s="1"/>
      <c r="O488" s="1"/>
      <c r="P488" s="1"/>
      <c r="Q488" s="1"/>
      <c r="R488" s="1"/>
    </row>
    <row r="489">
      <c r="A489" s="1"/>
      <c r="O489" s="1"/>
      <c r="P489" s="1"/>
      <c r="Q489" s="1"/>
      <c r="R489" s="1"/>
    </row>
    <row r="490">
      <c r="A490" s="1"/>
      <c r="O490" s="1"/>
      <c r="P490" s="1"/>
      <c r="Q490" s="1"/>
      <c r="R490" s="1"/>
    </row>
    <row r="491">
      <c r="A491" s="1"/>
      <c r="O491" s="1"/>
      <c r="P491" s="1"/>
      <c r="Q491" s="1"/>
      <c r="R491" s="1"/>
    </row>
    <row r="492">
      <c r="A492" s="1"/>
      <c r="O492" s="1"/>
      <c r="P492" s="1"/>
      <c r="Q492" s="1"/>
      <c r="R492" s="1"/>
    </row>
    <row r="493">
      <c r="A493" s="1"/>
      <c r="O493" s="1"/>
      <c r="P493" s="1"/>
      <c r="Q493" s="1"/>
      <c r="R493" s="1"/>
    </row>
    <row r="494">
      <c r="A494" s="1"/>
      <c r="O494" s="1"/>
      <c r="P494" s="1"/>
      <c r="Q494" s="1"/>
      <c r="R494" s="1"/>
    </row>
    <row r="495">
      <c r="A495" s="1"/>
      <c r="O495" s="1"/>
      <c r="P495" s="1"/>
      <c r="Q495" s="1"/>
      <c r="R495" s="1"/>
    </row>
    <row r="496">
      <c r="A496" s="1"/>
      <c r="O496" s="1"/>
      <c r="P496" s="1"/>
      <c r="Q496" s="1"/>
      <c r="R496" s="1"/>
    </row>
    <row r="497">
      <c r="A497" s="1"/>
      <c r="O497" s="1"/>
      <c r="P497" s="1"/>
      <c r="Q497" s="1"/>
      <c r="R497" s="1"/>
    </row>
    <row r="498">
      <c r="A498" s="1"/>
      <c r="O498" s="1"/>
      <c r="P498" s="1"/>
      <c r="Q498" s="1"/>
      <c r="R498" s="1"/>
    </row>
    <row r="499">
      <c r="A499" s="1"/>
      <c r="O499" s="1"/>
      <c r="P499" s="1"/>
      <c r="Q499" s="1"/>
      <c r="R499" s="1"/>
    </row>
    <row r="500">
      <c r="A500" s="1"/>
      <c r="O500" s="1"/>
      <c r="P500" s="1"/>
      <c r="Q500" s="1"/>
      <c r="R500" s="1"/>
    </row>
    <row r="501">
      <c r="A501" s="1"/>
      <c r="O501" s="1"/>
      <c r="P501" s="1"/>
      <c r="Q501" s="1"/>
      <c r="R501" s="1"/>
    </row>
    <row r="502">
      <c r="A502" s="1"/>
      <c r="O502" s="1"/>
      <c r="P502" s="1"/>
      <c r="Q502" s="1"/>
      <c r="R502" s="1"/>
    </row>
    <row r="503">
      <c r="A503" s="1"/>
      <c r="O503" s="1"/>
      <c r="P503" s="1"/>
      <c r="Q503" s="1"/>
      <c r="R503" s="1"/>
    </row>
    <row r="504">
      <c r="A504" s="1"/>
      <c r="O504" s="1"/>
      <c r="P504" s="1"/>
      <c r="Q504" s="1"/>
      <c r="R504" s="1"/>
    </row>
    <row r="505">
      <c r="A505" s="1"/>
      <c r="O505" s="1"/>
      <c r="P505" s="1"/>
      <c r="Q505" s="1"/>
      <c r="R505" s="1"/>
    </row>
    <row r="506">
      <c r="A506" s="1"/>
      <c r="O506" s="1"/>
      <c r="P506" s="1"/>
      <c r="Q506" s="1"/>
      <c r="R506" s="1"/>
    </row>
    <row r="507">
      <c r="A507" s="1"/>
      <c r="O507" s="1"/>
      <c r="P507" s="1"/>
      <c r="Q507" s="1"/>
      <c r="R507" s="1"/>
    </row>
    <row r="508">
      <c r="A508" s="1"/>
      <c r="O508" s="1"/>
      <c r="P508" s="1"/>
      <c r="Q508" s="1"/>
      <c r="R508" s="1"/>
    </row>
    <row r="509">
      <c r="A509" s="1"/>
      <c r="O509" s="1"/>
      <c r="P509" s="1"/>
      <c r="Q509" s="1"/>
      <c r="R509" s="1"/>
    </row>
    <row r="510">
      <c r="A510" s="1"/>
      <c r="O510" s="1"/>
      <c r="P510" s="1"/>
      <c r="Q510" s="1"/>
      <c r="R510" s="1"/>
    </row>
    <row r="511">
      <c r="A511" s="1"/>
      <c r="O511" s="1"/>
      <c r="P511" s="1"/>
      <c r="Q511" s="1"/>
      <c r="R511" s="1"/>
    </row>
    <row r="512">
      <c r="A512" s="1"/>
      <c r="O512" s="1"/>
      <c r="P512" s="1"/>
      <c r="Q512" s="1"/>
      <c r="R512" s="1"/>
    </row>
    <row r="513">
      <c r="A513" s="1"/>
      <c r="O513" s="1"/>
      <c r="P513" s="1"/>
      <c r="Q513" s="1"/>
      <c r="R513" s="1"/>
    </row>
    <row r="514">
      <c r="A514" s="1"/>
      <c r="O514" s="1"/>
      <c r="P514" s="1"/>
      <c r="Q514" s="1"/>
      <c r="R514" s="1"/>
    </row>
    <row r="515">
      <c r="A515" s="1"/>
      <c r="O515" s="1"/>
      <c r="P515" s="1"/>
      <c r="Q515" s="1"/>
      <c r="R515" s="1"/>
    </row>
    <row r="516">
      <c r="A516" s="1"/>
      <c r="O516" s="1"/>
      <c r="P516" s="1"/>
      <c r="Q516" s="1"/>
      <c r="R516" s="1"/>
    </row>
    <row r="517">
      <c r="A517" s="1"/>
      <c r="O517" s="1"/>
      <c r="P517" s="1"/>
      <c r="Q517" s="1"/>
      <c r="R517" s="1"/>
    </row>
    <row r="518">
      <c r="A518" s="1"/>
      <c r="O518" s="1"/>
      <c r="P518" s="1"/>
      <c r="Q518" s="1"/>
      <c r="R518" s="1"/>
    </row>
    <row r="519">
      <c r="A519" s="1"/>
      <c r="O519" s="1"/>
      <c r="P519" s="1"/>
      <c r="Q519" s="1"/>
      <c r="R519" s="1"/>
    </row>
    <row r="520">
      <c r="A520" s="1"/>
      <c r="O520" s="1"/>
      <c r="P520" s="1"/>
      <c r="Q520" s="1"/>
      <c r="R520" s="1"/>
    </row>
    <row r="521">
      <c r="A521" s="1"/>
      <c r="O521" s="1"/>
      <c r="P521" s="1"/>
      <c r="Q521" s="1"/>
      <c r="R521" s="1"/>
    </row>
    <row r="522">
      <c r="A522" s="1"/>
      <c r="O522" s="1"/>
      <c r="P522" s="1"/>
      <c r="Q522" s="1"/>
      <c r="R522" s="1"/>
    </row>
    <row r="523">
      <c r="A523" s="1"/>
      <c r="O523" s="1"/>
      <c r="P523" s="1"/>
      <c r="Q523" s="1"/>
      <c r="R523" s="1"/>
    </row>
    <row r="524">
      <c r="A524" s="1"/>
      <c r="O524" s="1"/>
      <c r="P524" s="1"/>
      <c r="Q524" s="1"/>
      <c r="R524" s="1"/>
    </row>
    <row r="525">
      <c r="A525" s="1"/>
      <c r="O525" s="1"/>
      <c r="P525" s="1"/>
      <c r="Q525" s="1"/>
      <c r="R525" s="1"/>
    </row>
    <row r="526">
      <c r="A526" s="1"/>
      <c r="O526" s="1"/>
      <c r="P526" s="1"/>
      <c r="Q526" s="1"/>
      <c r="R526" s="1"/>
    </row>
    <row r="527">
      <c r="A527" s="1"/>
      <c r="O527" s="1"/>
      <c r="P527" s="1"/>
      <c r="Q527" s="1"/>
      <c r="R527" s="1"/>
    </row>
    <row r="528">
      <c r="A528" s="1"/>
      <c r="O528" s="1"/>
      <c r="P528" s="1"/>
      <c r="Q528" s="1"/>
      <c r="R528" s="1"/>
    </row>
    <row r="529">
      <c r="A529" s="1"/>
      <c r="O529" s="1"/>
      <c r="P529" s="1"/>
      <c r="Q529" s="1"/>
      <c r="R529" s="1"/>
    </row>
    <row r="530">
      <c r="A530" s="1"/>
      <c r="O530" s="1"/>
      <c r="P530" s="1"/>
      <c r="Q530" s="1"/>
      <c r="R530" s="1"/>
    </row>
    <row r="531">
      <c r="A531" s="1"/>
      <c r="O531" s="1"/>
      <c r="P531" s="1"/>
      <c r="Q531" s="1"/>
      <c r="R531" s="1"/>
    </row>
    <row r="532">
      <c r="A532" s="1"/>
      <c r="O532" s="1"/>
      <c r="P532" s="1"/>
      <c r="Q532" s="1"/>
      <c r="R532" s="1"/>
    </row>
    <row r="533">
      <c r="A533" s="1"/>
      <c r="O533" s="1"/>
      <c r="P533" s="1"/>
      <c r="Q533" s="1"/>
      <c r="R533" s="1"/>
    </row>
    <row r="534">
      <c r="A534" s="1"/>
      <c r="O534" s="1"/>
      <c r="P534" s="1"/>
      <c r="Q534" s="1"/>
      <c r="R534" s="1"/>
    </row>
    <row r="535">
      <c r="A535" s="1"/>
      <c r="O535" s="1"/>
      <c r="P535" s="1"/>
      <c r="Q535" s="1"/>
      <c r="R535" s="1"/>
    </row>
    <row r="536">
      <c r="A536" s="1"/>
      <c r="O536" s="1"/>
      <c r="P536" s="1"/>
      <c r="Q536" s="1"/>
      <c r="R536" s="1"/>
    </row>
    <row r="537">
      <c r="A537" s="1"/>
      <c r="O537" s="1"/>
      <c r="P537" s="1"/>
      <c r="Q537" s="1"/>
      <c r="R537" s="1"/>
    </row>
    <row r="538">
      <c r="A538" s="1"/>
      <c r="O538" s="1"/>
      <c r="P538" s="1"/>
      <c r="Q538" s="1"/>
      <c r="R538" s="1"/>
    </row>
    <row r="539">
      <c r="A539" s="1"/>
      <c r="O539" s="1"/>
      <c r="P539" s="1"/>
      <c r="Q539" s="1"/>
      <c r="R539" s="1"/>
    </row>
    <row r="540">
      <c r="A540" s="1"/>
      <c r="O540" s="1"/>
      <c r="P540" s="1"/>
      <c r="Q540" s="1"/>
      <c r="R540" s="1"/>
    </row>
    <row r="541">
      <c r="A541" s="1"/>
      <c r="O541" s="1"/>
      <c r="P541" s="1"/>
      <c r="Q541" s="1"/>
      <c r="R541" s="1"/>
    </row>
    <row r="542">
      <c r="A542" s="1"/>
      <c r="O542" s="1"/>
      <c r="P542" s="1"/>
      <c r="Q542" s="1"/>
      <c r="R542" s="1"/>
    </row>
    <row r="543">
      <c r="A543" s="1"/>
      <c r="O543" s="1"/>
      <c r="P543" s="1"/>
      <c r="Q543" s="1"/>
      <c r="R543" s="1"/>
    </row>
    <row r="544">
      <c r="A544" s="1"/>
      <c r="O544" s="1"/>
      <c r="P544" s="1"/>
      <c r="Q544" s="1"/>
      <c r="R544" s="1"/>
    </row>
    <row r="545">
      <c r="A545" s="1"/>
      <c r="O545" s="1"/>
      <c r="P545" s="1"/>
      <c r="Q545" s="1"/>
      <c r="R545" s="1"/>
    </row>
    <row r="546">
      <c r="A546" s="1"/>
      <c r="O546" s="1"/>
      <c r="P546" s="1"/>
      <c r="Q546" s="1"/>
      <c r="R546" s="1"/>
    </row>
    <row r="547">
      <c r="A547" s="1"/>
      <c r="O547" s="1"/>
      <c r="P547" s="1"/>
      <c r="Q547" s="1"/>
      <c r="R547" s="1"/>
    </row>
    <row r="548">
      <c r="A548" s="1"/>
      <c r="O548" s="1"/>
      <c r="P548" s="1"/>
      <c r="Q548" s="1"/>
      <c r="R548" s="1"/>
    </row>
    <row r="549">
      <c r="A549" s="1"/>
      <c r="O549" s="1"/>
      <c r="P549" s="1"/>
      <c r="Q549" s="1"/>
      <c r="R549" s="1"/>
    </row>
    <row r="550">
      <c r="A550" s="1"/>
      <c r="O550" s="1"/>
      <c r="P550" s="1"/>
      <c r="Q550" s="1"/>
      <c r="R550" s="1"/>
    </row>
    <row r="551">
      <c r="A551" s="1"/>
      <c r="O551" s="1"/>
      <c r="P551" s="1"/>
      <c r="Q551" s="1"/>
      <c r="R551" s="1"/>
    </row>
    <row r="552">
      <c r="A552" s="1"/>
      <c r="O552" s="1"/>
      <c r="P552" s="1"/>
      <c r="Q552" s="1"/>
      <c r="R552" s="1"/>
    </row>
    <row r="553">
      <c r="A553" s="1"/>
      <c r="O553" s="1"/>
      <c r="P553" s="1"/>
      <c r="Q553" s="1"/>
      <c r="R553" s="1"/>
    </row>
    <row r="554">
      <c r="A554" s="1"/>
      <c r="O554" s="1"/>
      <c r="P554" s="1"/>
      <c r="Q554" s="1"/>
      <c r="R554" s="1"/>
    </row>
    <row r="555">
      <c r="A555" s="1"/>
      <c r="O555" s="1"/>
      <c r="P555" s="1"/>
      <c r="Q555" s="1"/>
      <c r="R555" s="1"/>
    </row>
    <row r="556">
      <c r="A556" s="1"/>
      <c r="O556" s="1"/>
      <c r="P556" s="1"/>
      <c r="Q556" s="1"/>
      <c r="R556" s="1"/>
    </row>
    <row r="557">
      <c r="A557" s="1"/>
      <c r="O557" s="1"/>
      <c r="P557" s="1"/>
      <c r="Q557" s="1"/>
      <c r="R557" s="1"/>
    </row>
    <row r="558">
      <c r="A558" s="1"/>
      <c r="O558" s="1"/>
      <c r="P558" s="1"/>
      <c r="Q558" s="1"/>
      <c r="R558" s="1"/>
    </row>
    <row r="559">
      <c r="A559" s="1"/>
      <c r="O559" s="1"/>
      <c r="P559" s="1"/>
      <c r="Q559" s="1"/>
      <c r="R559" s="1"/>
    </row>
    <row r="560">
      <c r="A560" s="1"/>
      <c r="O560" s="1"/>
      <c r="P560" s="1"/>
      <c r="Q560" s="1"/>
      <c r="R560" s="1"/>
    </row>
    <row r="561">
      <c r="A561" s="1"/>
      <c r="O561" s="1"/>
      <c r="P561" s="1"/>
      <c r="Q561" s="1"/>
      <c r="R561" s="1"/>
    </row>
    <row r="562">
      <c r="A562" s="1"/>
      <c r="O562" s="1"/>
      <c r="P562" s="1"/>
      <c r="Q562" s="1"/>
      <c r="R562" s="1"/>
    </row>
    <row r="563">
      <c r="A563" s="1"/>
      <c r="O563" s="1"/>
      <c r="P563" s="1"/>
      <c r="Q563" s="1"/>
      <c r="R563" s="1"/>
    </row>
    <row r="564">
      <c r="A564" s="1"/>
      <c r="O564" s="1"/>
      <c r="P564" s="1"/>
      <c r="Q564" s="1"/>
      <c r="R564" s="1"/>
    </row>
    <row r="565">
      <c r="A565" s="1"/>
      <c r="O565" s="1"/>
      <c r="P565" s="1"/>
      <c r="Q565" s="1"/>
      <c r="R565" s="1"/>
    </row>
    <row r="566">
      <c r="A566" s="1"/>
      <c r="O566" s="1"/>
      <c r="P566" s="1"/>
      <c r="Q566" s="1"/>
      <c r="R566" s="1"/>
    </row>
    <row r="567">
      <c r="A567" s="1"/>
      <c r="O567" s="1"/>
      <c r="P567" s="1"/>
      <c r="Q567" s="1"/>
      <c r="R567" s="1"/>
    </row>
    <row r="568">
      <c r="A568" s="1"/>
      <c r="O568" s="1"/>
      <c r="P568" s="1"/>
      <c r="Q568" s="1"/>
      <c r="R568" s="1"/>
    </row>
    <row r="569">
      <c r="A569" s="1"/>
      <c r="O569" s="1"/>
      <c r="P569" s="1"/>
      <c r="Q569" s="1"/>
      <c r="R569" s="1"/>
    </row>
    <row r="570">
      <c r="A570" s="1"/>
      <c r="O570" s="1"/>
      <c r="P570" s="1"/>
      <c r="Q570" s="1"/>
      <c r="R570" s="1"/>
    </row>
    <row r="571">
      <c r="A571" s="1"/>
      <c r="O571" s="1"/>
      <c r="P571" s="1"/>
      <c r="Q571" s="1"/>
      <c r="R571" s="1"/>
    </row>
    <row r="572">
      <c r="A572" s="1"/>
      <c r="O572" s="1"/>
      <c r="P572" s="1"/>
      <c r="Q572" s="1"/>
      <c r="R572" s="1"/>
    </row>
    <row r="573">
      <c r="A573" s="1"/>
      <c r="O573" s="1"/>
      <c r="P573" s="1"/>
      <c r="Q573" s="1"/>
      <c r="R573" s="1"/>
    </row>
    <row r="574">
      <c r="A574" s="1"/>
      <c r="O574" s="1"/>
      <c r="P574" s="1"/>
      <c r="Q574" s="1"/>
      <c r="R574" s="1"/>
    </row>
    <row r="575">
      <c r="A575" s="1"/>
      <c r="O575" s="1"/>
      <c r="P575" s="1"/>
      <c r="Q575" s="1"/>
      <c r="R575" s="1"/>
    </row>
    <row r="576">
      <c r="A576" s="1"/>
      <c r="O576" s="1"/>
      <c r="P576" s="1"/>
      <c r="Q576" s="1"/>
      <c r="R576" s="1"/>
    </row>
    <row r="577">
      <c r="A577" s="1"/>
      <c r="O577" s="1"/>
      <c r="P577" s="1"/>
      <c r="Q577" s="1"/>
      <c r="R577" s="1"/>
    </row>
    <row r="578">
      <c r="A578" s="1"/>
      <c r="O578" s="1"/>
      <c r="P578" s="1"/>
      <c r="Q578" s="1"/>
      <c r="R578" s="1"/>
    </row>
    <row r="579">
      <c r="A579" s="1"/>
      <c r="O579" s="1"/>
      <c r="P579" s="1"/>
      <c r="Q579" s="1"/>
      <c r="R579" s="1"/>
    </row>
    <row r="580">
      <c r="A580" s="1"/>
      <c r="O580" s="1"/>
      <c r="P580" s="1"/>
      <c r="Q580" s="1"/>
      <c r="R580" s="1"/>
    </row>
    <row r="581">
      <c r="A581" s="1"/>
      <c r="O581" s="1"/>
      <c r="P581" s="1"/>
      <c r="Q581" s="1"/>
      <c r="R581" s="1"/>
    </row>
    <row r="582">
      <c r="A582" s="1"/>
      <c r="O582" s="1"/>
      <c r="P582" s="1"/>
      <c r="Q582" s="1"/>
      <c r="R582" s="1"/>
    </row>
    <row r="583">
      <c r="A583" s="1"/>
      <c r="O583" s="1"/>
      <c r="P583" s="1"/>
      <c r="Q583" s="1"/>
      <c r="R583" s="1"/>
    </row>
    <row r="584">
      <c r="A584" s="1"/>
      <c r="O584" s="1"/>
      <c r="P584" s="1"/>
      <c r="Q584" s="1"/>
      <c r="R584" s="1"/>
    </row>
    <row r="585">
      <c r="A585" s="1"/>
      <c r="O585" s="1"/>
      <c r="P585" s="1"/>
      <c r="Q585" s="1"/>
      <c r="R585" s="1"/>
    </row>
    <row r="586">
      <c r="A586" s="1"/>
      <c r="O586" s="1"/>
      <c r="P586" s="1"/>
      <c r="Q586" s="1"/>
      <c r="R586" s="1"/>
    </row>
    <row r="587">
      <c r="A587" s="1"/>
      <c r="O587" s="1"/>
      <c r="P587" s="1"/>
      <c r="Q587" s="1"/>
      <c r="R587" s="1"/>
    </row>
    <row r="588">
      <c r="A588" s="1"/>
      <c r="O588" s="1"/>
      <c r="P588" s="1"/>
      <c r="Q588" s="1"/>
      <c r="R588" s="1"/>
    </row>
    <row r="589">
      <c r="A589" s="1"/>
      <c r="O589" s="1"/>
      <c r="P589" s="1"/>
      <c r="Q589" s="1"/>
      <c r="R589" s="1"/>
    </row>
    <row r="590">
      <c r="A590" s="1"/>
      <c r="O590" s="1"/>
      <c r="P590" s="1"/>
      <c r="Q590" s="1"/>
      <c r="R590" s="1"/>
    </row>
    <row r="591">
      <c r="A591" s="1"/>
      <c r="O591" s="1"/>
      <c r="P591" s="1"/>
      <c r="Q591" s="1"/>
      <c r="R591" s="1"/>
    </row>
    <row r="592">
      <c r="A592" s="1"/>
      <c r="O592" s="1"/>
      <c r="P592" s="1"/>
      <c r="Q592" s="1"/>
      <c r="R592" s="1"/>
    </row>
    <row r="593">
      <c r="A593" s="1"/>
      <c r="O593" s="1"/>
      <c r="P593" s="1"/>
      <c r="Q593" s="1"/>
      <c r="R593" s="1"/>
    </row>
    <row r="594">
      <c r="A594" s="1"/>
      <c r="O594" s="1"/>
      <c r="P594" s="1"/>
      <c r="Q594" s="1"/>
      <c r="R594" s="1"/>
    </row>
    <row r="595">
      <c r="A595" s="1"/>
      <c r="O595" s="1"/>
      <c r="P595" s="1"/>
      <c r="Q595" s="1"/>
      <c r="R595" s="1"/>
    </row>
    <row r="596">
      <c r="A596" s="1"/>
      <c r="O596" s="1"/>
      <c r="P596" s="1"/>
      <c r="Q596" s="1"/>
      <c r="R596" s="1"/>
    </row>
    <row r="597">
      <c r="A597" s="1"/>
      <c r="O597" s="1"/>
      <c r="P597" s="1"/>
      <c r="Q597" s="1"/>
      <c r="R597" s="1"/>
    </row>
    <row r="598">
      <c r="A598" s="1"/>
      <c r="O598" s="1"/>
      <c r="P598" s="1"/>
      <c r="Q598" s="1"/>
      <c r="R598" s="1"/>
    </row>
    <row r="599">
      <c r="A599" s="1"/>
      <c r="O599" s="1"/>
      <c r="P599" s="1"/>
      <c r="Q599" s="1"/>
      <c r="R599" s="1"/>
    </row>
    <row r="600">
      <c r="A600" s="1"/>
      <c r="O600" s="1"/>
      <c r="P600" s="1"/>
      <c r="Q600" s="1"/>
      <c r="R600" s="1"/>
    </row>
    <row r="601">
      <c r="A601" s="1"/>
      <c r="O601" s="1"/>
      <c r="P601" s="1"/>
      <c r="Q601" s="1"/>
      <c r="R601" s="1"/>
    </row>
    <row r="602">
      <c r="A602" s="1"/>
      <c r="O602" s="1"/>
      <c r="P602" s="1"/>
      <c r="Q602" s="1"/>
      <c r="R602" s="1"/>
    </row>
    <row r="603">
      <c r="A603" s="1"/>
      <c r="O603" s="1"/>
      <c r="P603" s="1"/>
      <c r="Q603" s="1"/>
      <c r="R603" s="1"/>
    </row>
    <row r="604">
      <c r="A604" s="1"/>
      <c r="O604" s="1"/>
      <c r="P604" s="1"/>
      <c r="Q604" s="1"/>
      <c r="R604" s="1"/>
    </row>
    <row r="605">
      <c r="A605" s="1"/>
      <c r="O605" s="1"/>
      <c r="P605" s="1"/>
      <c r="Q605" s="1"/>
      <c r="R605" s="1"/>
    </row>
    <row r="606">
      <c r="A606" s="1"/>
      <c r="O606" s="1"/>
      <c r="P606" s="1"/>
      <c r="Q606" s="1"/>
      <c r="R606" s="1"/>
    </row>
    <row r="607">
      <c r="A607" s="1"/>
      <c r="O607" s="1"/>
      <c r="P607" s="1"/>
      <c r="Q607" s="1"/>
      <c r="R607" s="1"/>
    </row>
    <row r="608">
      <c r="A608" s="1"/>
      <c r="O608" s="1"/>
      <c r="P608" s="1"/>
      <c r="Q608" s="1"/>
      <c r="R608" s="1"/>
    </row>
    <row r="609">
      <c r="A609" s="1"/>
      <c r="O609" s="1"/>
      <c r="P609" s="1"/>
      <c r="Q609" s="1"/>
      <c r="R609" s="1"/>
    </row>
    <row r="610">
      <c r="A610" s="1"/>
      <c r="O610" s="1"/>
      <c r="P610" s="1"/>
      <c r="Q610" s="1"/>
      <c r="R610" s="1"/>
    </row>
    <row r="611">
      <c r="A611" s="1"/>
      <c r="O611" s="1"/>
      <c r="P611" s="1"/>
      <c r="Q611" s="1"/>
      <c r="R611" s="1"/>
    </row>
    <row r="612">
      <c r="A612" s="1"/>
      <c r="O612" s="1"/>
      <c r="P612" s="1"/>
      <c r="Q612" s="1"/>
      <c r="R612" s="1"/>
    </row>
    <row r="613">
      <c r="A613" s="1"/>
      <c r="O613" s="1"/>
      <c r="P613" s="1"/>
      <c r="Q613" s="1"/>
      <c r="R613" s="1"/>
    </row>
    <row r="614">
      <c r="A614" s="1"/>
      <c r="O614" s="1"/>
      <c r="P614" s="1"/>
      <c r="Q614" s="1"/>
      <c r="R614" s="1"/>
    </row>
    <row r="615">
      <c r="A615" s="1"/>
      <c r="O615" s="1"/>
      <c r="P615" s="1"/>
      <c r="Q615" s="1"/>
      <c r="R615" s="1"/>
    </row>
    <row r="616">
      <c r="A616" s="1"/>
      <c r="O616" s="1"/>
      <c r="P616" s="1"/>
      <c r="Q616" s="1"/>
      <c r="R616" s="1"/>
    </row>
    <row r="617">
      <c r="A617" s="1"/>
      <c r="O617" s="1"/>
      <c r="P617" s="1"/>
      <c r="Q617" s="1"/>
      <c r="R617" s="1"/>
    </row>
    <row r="618">
      <c r="A618" s="1"/>
      <c r="O618" s="1"/>
      <c r="P618" s="1"/>
      <c r="Q618" s="1"/>
      <c r="R618" s="1"/>
    </row>
    <row r="619">
      <c r="A619" s="1"/>
      <c r="O619" s="1"/>
      <c r="P619" s="1"/>
      <c r="Q619" s="1"/>
      <c r="R619" s="1"/>
    </row>
    <row r="620">
      <c r="A620" s="1"/>
      <c r="O620" s="1"/>
      <c r="P620" s="1"/>
      <c r="Q620" s="1"/>
      <c r="R620" s="1"/>
    </row>
    <row r="621">
      <c r="A621" s="1"/>
      <c r="O621" s="1"/>
      <c r="P621" s="1"/>
      <c r="Q621" s="1"/>
      <c r="R621" s="1"/>
    </row>
    <row r="622">
      <c r="A622" s="1"/>
      <c r="O622" s="1"/>
      <c r="P622" s="1"/>
      <c r="Q622" s="1"/>
      <c r="R622" s="1"/>
    </row>
    <row r="623">
      <c r="A623" s="1"/>
      <c r="O623" s="1"/>
      <c r="P623" s="1"/>
      <c r="Q623" s="1"/>
      <c r="R623" s="1"/>
    </row>
    <row r="624">
      <c r="A624" s="1"/>
      <c r="O624" s="1"/>
      <c r="P624" s="1"/>
      <c r="Q624" s="1"/>
      <c r="R624" s="1"/>
    </row>
    <row r="625">
      <c r="A625" s="1"/>
      <c r="O625" s="1"/>
      <c r="P625" s="1"/>
      <c r="Q625" s="1"/>
      <c r="R625" s="1"/>
    </row>
    <row r="626">
      <c r="A626" s="1"/>
      <c r="O626" s="1"/>
      <c r="P626" s="1"/>
      <c r="Q626" s="1"/>
      <c r="R626" s="1"/>
    </row>
    <row r="627">
      <c r="A627" s="1"/>
      <c r="O627" s="1"/>
      <c r="P627" s="1"/>
      <c r="Q627" s="1"/>
      <c r="R627" s="1"/>
    </row>
    <row r="628">
      <c r="A628" s="1"/>
      <c r="O628" s="1"/>
      <c r="P628" s="1"/>
      <c r="Q628" s="1"/>
      <c r="R628" s="1"/>
    </row>
    <row r="629">
      <c r="A629" s="1"/>
      <c r="O629" s="1"/>
      <c r="P629" s="1"/>
      <c r="Q629" s="1"/>
      <c r="R629" s="1"/>
    </row>
    <row r="630">
      <c r="A630" s="1"/>
      <c r="O630" s="1"/>
      <c r="P630" s="1"/>
      <c r="Q630" s="1"/>
      <c r="R630" s="1"/>
    </row>
    <row r="631">
      <c r="A631" s="1"/>
      <c r="O631" s="1"/>
      <c r="P631" s="1"/>
      <c r="Q631" s="1"/>
      <c r="R631" s="1"/>
    </row>
    <row r="632">
      <c r="A632" s="1"/>
      <c r="O632" s="1"/>
      <c r="P632" s="1"/>
      <c r="Q632" s="1"/>
      <c r="R632" s="1"/>
    </row>
    <row r="633">
      <c r="A633" s="1"/>
      <c r="O633" s="1"/>
      <c r="P633" s="1"/>
      <c r="Q633" s="1"/>
      <c r="R633" s="1"/>
    </row>
    <row r="634">
      <c r="A634" s="1"/>
      <c r="O634" s="1"/>
      <c r="P634" s="1"/>
      <c r="Q634" s="1"/>
      <c r="R634" s="1"/>
    </row>
    <row r="635">
      <c r="A635" s="1"/>
      <c r="O635" s="1"/>
      <c r="P635" s="1"/>
      <c r="Q635" s="1"/>
      <c r="R635" s="1"/>
    </row>
    <row r="636">
      <c r="A636" s="1"/>
      <c r="O636" s="1"/>
      <c r="P636" s="1"/>
      <c r="Q636" s="1"/>
      <c r="R636" s="1"/>
    </row>
    <row r="637">
      <c r="A637" s="1"/>
      <c r="O637" s="1"/>
      <c r="P637" s="1"/>
      <c r="Q637" s="1"/>
      <c r="R637" s="1"/>
    </row>
    <row r="638">
      <c r="A638" s="1"/>
      <c r="O638" s="1"/>
      <c r="P638" s="1"/>
      <c r="Q638" s="1"/>
      <c r="R638" s="1"/>
    </row>
    <row r="639">
      <c r="A639" s="1"/>
      <c r="O639" s="1"/>
      <c r="P639" s="1"/>
      <c r="Q639" s="1"/>
      <c r="R639" s="1"/>
    </row>
    <row r="640">
      <c r="A640" s="1"/>
      <c r="O640" s="1"/>
      <c r="P640" s="1"/>
      <c r="Q640" s="1"/>
      <c r="R640" s="1"/>
    </row>
    <row r="641">
      <c r="A641" s="1"/>
      <c r="O641" s="1"/>
      <c r="P641" s="1"/>
      <c r="Q641" s="1"/>
      <c r="R641" s="1"/>
    </row>
    <row r="642">
      <c r="A642" s="1"/>
      <c r="O642" s="1"/>
      <c r="P642" s="1"/>
      <c r="Q642" s="1"/>
      <c r="R642" s="1"/>
    </row>
    <row r="643">
      <c r="A643" s="1"/>
      <c r="O643" s="1"/>
      <c r="P643" s="1"/>
      <c r="Q643" s="1"/>
      <c r="R643" s="1"/>
    </row>
    <row r="644">
      <c r="A644" s="1"/>
      <c r="O644" s="1"/>
      <c r="P644" s="1"/>
      <c r="Q644" s="1"/>
      <c r="R644" s="1"/>
    </row>
    <row r="645">
      <c r="A645" s="1"/>
      <c r="O645" s="1"/>
      <c r="P645" s="1"/>
      <c r="Q645" s="1"/>
      <c r="R645" s="1"/>
    </row>
    <row r="646">
      <c r="A646" s="1"/>
      <c r="O646" s="1"/>
      <c r="P646" s="1"/>
      <c r="Q646" s="1"/>
      <c r="R646" s="1"/>
    </row>
    <row r="647">
      <c r="A647" s="1"/>
      <c r="O647" s="1"/>
      <c r="P647" s="1"/>
      <c r="Q647" s="1"/>
      <c r="R647" s="1"/>
    </row>
    <row r="648">
      <c r="A648" s="1"/>
      <c r="O648" s="1"/>
      <c r="P648" s="1"/>
      <c r="Q648" s="1"/>
      <c r="R648" s="1"/>
    </row>
    <row r="649">
      <c r="A649" s="1"/>
      <c r="O649" s="1"/>
      <c r="P649" s="1"/>
      <c r="Q649" s="1"/>
      <c r="R649" s="1"/>
    </row>
    <row r="650">
      <c r="A650" s="1"/>
      <c r="O650" s="1"/>
      <c r="P650" s="1"/>
      <c r="Q650" s="1"/>
      <c r="R650" s="1"/>
    </row>
    <row r="651">
      <c r="A651" s="1"/>
      <c r="O651" s="1"/>
      <c r="P651" s="1"/>
      <c r="Q651" s="1"/>
      <c r="R651" s="1"/>
    </row>
    <row r="652">
      <c r="A652" s="1"/>
      <c r="O652" s="1"/>
      <c r="P652" s="1"/>
      <c r="Q652" s="1"/>
      <c r="R652" s="1"/>
    </row>
    <row r="653">
      <c r="A653" s="1"/>
      <c r="O653" s="1"/>
      <c r="P653" s="1"/>
      <c r="Q653" s="1"/>
      <c r="R653" s="1"/>
    </row>
    <row r="654">
      <c r="A654" s="1"/>
      <c r="O654" s="1"/>
      <c r="P654" s="1"/>
      <c r="Q654" s="1"/>
      <c r="R654" s="1"/>
    </row>
    <row r="655">
      <c r="A655" s="1"/>
      <c r="O655" s="1"/>
      <c r="P655" s="1"/>
      <c r="Q655" s="1"/>
      <c r="R655" s="1"/>
    </row>
    <row r="656">
      <c r="A656" s="1"/>
      <c r="O656" s="1"/>
      <c r="P656" s="1"/>
      <c r="Q656" s="1"/>
      <c r="R656" s="1"/>
    </row>
    <row r="657">
      <c r="A657" s="1"/>
      <c r="O657" s="1"/>
      <c r="P657" s="1"/>
      <c r="Q657" s="1"/>
      <c r="R657" s="1"/>
    </row>
    <row r="658">
      <c r="A658" s="1"/>
      <c r="O658" s="1"/>
      <c r="P658" s="1"/>
      <c r="Q658" s="1"/>
      <c r="R658" s="1"/>
    </row>
    <row r="659">
      <c r="A659" s="1"/>
      <c r="O659" s="1"/>
      <c r="P659" s="1"/>
      <c r="Q659" s="1"/>
      <c r="R659" s="1"/>
    </row>
    <row r="660">
      <c r="A660" s="1"/>
      <c r="O660" s="1"/>
      <c r="P660" s="1"/>
      <c r="Q660" s="1"/>
      <c r="R660" s="1"/>
    </row>
    <row r="661">
      <c r="A661" s="1"/>
      <c r="O661" s="1"/>
      <c r="P661" s="1"/>
      <c r="Q661" s="1"/>
      <c r="R661" s="1"/>
    </row>
    <row r="662">
      <c r="A662" s="1"/>
      <c r="O662" s="1"/>
      <c r="P662" s="1"/>
      <c r="Q662" s="1"/>
      <c r="R662" s="1"/>
    </row>
    <row r="663">
      <c r="A663" s="1"/>
      <c r="O663" s="1"/>
      <c r="P663" s="1"/>
      <c r="Q663" s="1"/>
      <c r="R663" s="1"/>
    </row>
    <row r="664">
      <c r="A664" s="1"/>
      <c r="O664" s="1"/>
      <c r="P664" s="1"/>
      <c r="Q664" s="1"/>
      <c r="R664" s="1"/>
    </row>
    <row r="665">
      <c r="A665" s="1"/>
      <c r="O665" s="1"/>
      <c r="P665" s="1"/>
      <c r="Q665" s="1"/>
      <c r="R665" s="1"/>
    </row>
    <row r="666">
      <c r="A666" s="1"/>
      <c r="O666" s="1"/>
      <c r="P666" s="1"/>
      <c r="Q666" s="1"/>
      <c r="R666" s="1"/>
    </row>
    <row r="667">
      <c r="A667" s="1"/>
      <c r="O667" s="1"/>
      <c r="P667" s="1"/>
      <c r="Q667" s="1"/>
      <c r="R667" s="1"/>
    </row>
    <row r="668">
      <c r="A668" s="1"/>
      <c r="O668" s="1"/>
      <c r="P668" s="1"/>
      <c r="Q668" s="1"/>
      <c r="R668" s="1"/>
    </row>
    <row r="669">
      <c r="A669" s="1"/>
      <c r="O669" s="1"/>
      <c r="P669" s="1"/>
      <c r="Q669" s="1"/>
      <c r="R669" s="1"/>
    </row>
    <row r="670">
      <c r="A670" s="1"/>
      <c r="O670" s="1"/>
      <c r="P670" s="1"/>
      <c r="Q670" s="1"/>
      <c r="R670" s="1"/>
    </row>
    <row r="671">
      <c r="A671" s="1"/>
      <c r="O671" s="1"/>
      <c r="P671" s="1"/>
      <c r="Q671" s="1"/>
      <c r="R671" s="1"/>
    </row>
    <row r="672">
      <c r="A672" s="1"/>
      <c r="O672" s="1"/>
      <c r="P672" s="1"/>
      <c r="Q672" s="1"/>
      <c r="R672" s="1"/>
    </row>
    <row r="673">
      <c r="A673" s="1"/>
      <c r="O673" s="1"/>
      <c r="P673" s="1"/>
      <c r="Q673" s="1"/>
      <c r="R673" s="1"/>
    </row>
    <row r="674">
      <c r="A674" s="1"/>
      <c r="O674" s="1"/>
      <c r="P674" s="1"/>
      <c r="Q674" s="1"/>
      <c r="R674" s="1"/>
    </row>
    <row r="675">
      <c r="A675" s="1"/>
      <c r="O675" s="1"/>
      <c r="P675" s="1"/>
      <c r="Q675" s="1"/>
      <c r="R675" s="1"/>
    </row>
    <row r="676">
      <c r="A676" s="1"/>
      <c r="O676" s="1"/>
      <c r="P676" s="1"/>
      <c r="Q676" s="1"/>
      <c r="R676" s="1"/>
    </row>
    <row r="677">
      <c r="A677" s="1"/>
      <c r="O677" s="1"/>
      <c r="P677" s="1"/>
      <c r="Q677" s="1"/>
      <c r="R677" s="1"/>
    </row>
    <row r="678">
      <c r="A678" s="1"/>
      <c r="O678" s="1"/>
      <c r="P678" s="1"/>
      <c r="Q678" s="1"/>
      <c r="R678" s="1"/>
    </row>
    <row r="679">
      <c r="A679" s="1"/>
      <c r="O679" s="1"/>
      <c r="P679" s="1"/>
      <c r="Q679" s="1"/>
      <c r="R679" s="1"/>
    </row>
    <row r="680">
      <c r="A680" s="1"/>
      <c r="O680" s="1"/>
      <c r="P680" s="1"/>
      <c r="Q680" s="1"/>
      <c r="R680" s="1"/>
    </row>
    <row r="681">
      <c r="A681" s="1"/>
      <c r="O681" s="1"/>
      <c r="P681" s="1"/>
      <c r="Q681" s="1"/>
      <c r="R681" s="1"/>
    </row>
    <row r="682">
      <c r="A682" s="1"/>
      <c r="O682" s="1"/>
      <c r="P682" s="1"/>
      <c r="Q682" s="1"/>
      <c r="R682" s="1"/>
    </row>
    <row r="683">
      <c r="A683" s="1"/>
      <c r="O683" s="1"/>
      <c r="P683" s="1"/>
      <c r="Q683" s="1"/>
      <c r="R683" s="1"/>
    </row>
    <row r="684">
      <c r="A684" s="1"/>
      <c r="O684" s="1"/>
      <c r="P684" s="1"/>
      <c r="Q684" s="1"/>
      <c r="R684" s="1"/>
    </row>
    <row r="685">
      <c r="A685" s="1"/>
      <c r="O685" s="1"/>
      <c r="P685" s="1"/>
      <c r="Q685" s="1"/>
      <c r="R685" s="1"/>
    </row>
    <row r="686">
      <c r="A686" s="1"/>
      <c r="O686" s="1"/>
      <c r="P686" s="1"/>
      <c r="Q686" s="1"/>
      <c r="R686" s="1"/>
    </row>
    <row r="687">
      <c r="A687" s="1"/>
      <c r="O687" s="1"/>
      <c r="P687" s="1"/>
      <c r="Q687" s="1"/>
      <c r="R687" s="1"/>
    </row>
    <row r="688">
      <c r="A688" s="1"/>
      <c r="O688" s="1"/>
      <c r="P688" s="1"/>
      <c r="Q688" s="1"/>
      <c r="R688" s="1"/>
    </row>
    <row r="689">
      <c r="A689" s="1"/>
      <c r="O689" s="1"/>
      <c r="P689" s="1"/>
      <c r="Q689" s="1"/>
      <c r="R689" s="1"/>
    </row>
    <row r="690">
      <c r="A690" s="1"/>
      <c r="O690" s="1"/>
      <c r="P690" s="1"/>
      <c r="Q690" s="1"/>
      <c r="R690" s="1"/>
    </row>
    <row r="691">
      <c r="A691" s="1"/>
      <c r="O691" s="1"/>
      <c r="P691" s="1"/>
      <c r="Q691" s="1"/>
      <c r="R691" s="1"/>
    </row>
    <row r="692">
      <c r="A692" s="1"/>
      <c r="O692" s="1"/>
      <c r="P692" s="1"/>
      <c r="Q692" s="1"/>
      <c r="R692" s="1"/>
    </row>
    <row r="693">
      <c r="A693" s="1"/>
      <c r="O693" s="1"/>
      <c r="P693" s="1"/>
      <c r="Q693" s="1"/>
      <c r="R693" s="1"/>
    </row>
    <row r="694">
      <c r="A694" s="1"/>
      <c r="O694" s="1"/>
      <c r="P694" s="1"/>
      <c r="Q694" s="1"/>
      <c r="R694" s="1"/>
    </row>
    <row r="695">
      <c r="A695" s="1"/>
      <c r="O695" s="1"/>
      <c r="P695" s="1"/>
      <c r="Q695" s="1"/>
      <c r="R695" s="1"/>
    </row>
    <row r="696">
      <c r="A696" s="1"/>
      <c r="O696" s="1"/>
      <c r="P696" s="1"/>
      <c r="Q696" s="1"/>
      <c r="R696" s="1"/>
    </row>
    <row r="697">
      <c r="A697" s="1"/>
      <c r="O697" s="1"/>
      <c r="P697" s="1"/>
      <c r="Q697" s="1"/>
      <c r="R697" s="1"/>
    </row>
    <row r="698">
      <c r="A698" s="1"/>
      <c r="O698" s="1"/>
      <c r="P698" s="1"/>
      <c r="Q698" s="1"/>
      <c r="R698" s="1"/>
    </row>
    <row r="699">
      <c r="A699" s="1"/>
      <c r="O699" s="1"/>
      <c r="P699" s="1"/>
      <c r="Q699" s="1"/>
      <c r="R699" s="1"/>
    </row>
    <row r="700">
      <c r="A700" s="1"/>
      <c r="O700" s="1"/>
      <c r="P700" s="1"/>
      <c r="Q700" s="1"/>
      <c r="R700" s="1"/>
    </row>
    <row r="701">
      <c r="A701" s="1"/>
      <c r="O701" s="1"/>
      <c r="P701" s="1"/>
      <c r="Q701" s="1"/>
      <c r="R701" s="1"/>
    </row>
    <row r="702">
      <c r="A702" s="1"/>
      <c r="O702" s="1"/>
      <c r="P702" s="1"/>
      <c r="Q702" s="1"/>
      <c r="R702" s="1"/>
    </row>
    <row r="703">
      <c r="A703" s="1"/>
      <c r="O703" s="1"/>
      <c r="P703" s="1"/>
      <c r="Q703" s="1"/>
      <c r="R703" s="1"/>
    </row>
    <row r="704">
      <c r="A704" s="1"/>
      <c r="O704" s="1"/>
      <c r="P704" s="1"/>
      <c r="Q704" s="1"/>
      <c r="R704" s="1"/>
    </row>
    <row r="705">
      <c r="A705" s="1"/>
      <c r="O705" s="1"/>
      <c r="P705" s="1"/>
      <c r="Q705" s="1"/>
      <c r="R705" s="1"/>
    </row>
    <row r="706">
      <c r="A706" s="1"/>
      <c r="O706" s="1"/>
      <c r="P706" s="1"/>
      <c r="Q706" s="1"/>
      <c r="R706" s="1"/>
    </row>
    <row r="707">
      <c r="A707" s="1"/>
      <c r="O707" s="1"/>
      <c r="P707" s="1"/>
      <c r="Q707" s="1"/>
      <c r="R707" s="1"/>
    </row>
    <row r="708">
      <c r="A708" s="1"/>
      <c r="O708" s="1"/>
      <c r="P708" s="1"/>
      <c r="Q708" s="1"/>
      <c r="R708" s="1"/>
    </row>
    <row r="709">
      <c r="A709" s="1"/>
      <c r="O709" s="1"/>
      <c r="P709" s="1"/>
      <c r="Q709" s="1"/>
      <c r="R709" s="1"/>
    </row>
    <row r="710">
      <c r="A710" s="1"/>
      <c r="O710" s="1"/>
      <c r="P710" s="1"/>
      <c r="Q710" s="1"/>
      <c r="R710" s="1"/>
    </row>
    <row r="711">
      <c r="A711" s="1"/>
      <c r="O711" s="1"/>
      <c r="P711" s="1"/>
      <c r="Q711" s="1"/>
      <c r="R711" s="1"/>
    </row>
    <row r="712">
      <c r="A712" s="1"/>
      <c r="O712" s="1"/>
      <c r="P712" s="1"/>
      <c r="Q712" s="1"/>
      <c r="R712" s="1"/>
    </row>
    <row r="713">
      <c r="A713" s="1"/>
      <c r="O713" s="1"/>
      <c r="P713" s="1"/>
      <c r="Q713" s="1"/>
      <c r="R713" s="1"/>
    </row>
    <row r="714">
      <c r="A714" s="1"/>
      <c r="O714" s="1"/>
      <c r="P714" s="1"/>
      <c r="Q714" s="1"/>
      <c r="R714" s="1"/>
    </row>
    <row r="715">
      <c r="A715" s="1"/>
      <c r="O715" s="1"/>
      <c r="P715" s="1"/>
      <c r="Q715" s="1"/>
      <c r="R715" s="1"/>
    </row>
    <row r="716">
      <c r="A716" s="1"/>
      <c r="O716" s="1"/>
      <c r="P716" s="1"/>
      <c r="Q716" s="1"/>
      <c r="R716" s="1"/>
    </row>
    <row r="717">
      <c r="A717" s="1"/>
      <c r="O717" s="1"/>
      <c r="P717" s="1"/>
      <c r="Q717" s="1"/>
      <c r="R717" s="1"/>
    </row>
    <row r="718">
      <c r="A718" s="1"/>
      <c r="O718" s="1"/>
      <c r="P718" s="1"/>
      <c r="Q718" s="1"/>
      <c r="R718" s="1"/>
    </row>
    <row r="719">
      <c r="A719" s="1"/>
      <c r="O719" s="1"/>
      <c r="P719" s="1"/>
      <c r="Q719" s="1"/>
      <c r="R719" s="1"/>
    </row>
    <row r="720">
      <c r="A720" s="1"/>
      <c r="O720" s="1"/>
      <c r="P720" s="1"/>
      <c r="Q720" s="1"/>
      <c r="R720" s="1"/>
    </row>
    <row r="721">
      <c r="A721" s="1"/>
      <c r="O721" s="1"/>
      <c r="P721" s="1"/>
      <c r="Q721" s="1"/>
      <c r="R721" s="1"/>
    </row>
    <row r="722">
      <c r="A722" s="1"/>
      <c r="O722" s="1"/>
      <c r="P722" s="1"/>
      <c r="Q722" s="1"/>
      <c r="R722" s="1"/>
    </row>
    <row r="723">
      <c r="A723" s="1"/>
      <c r="O723" s="1"/>
      <c r="P723" s="1"/>
      <c r="Q723" s="1"/>
      <c r="R723" s="1"/>
    </row>
    <row r="724">
      <c r="A724" s="1"/>
      <c r="O724" s="1"/>
      <c r="P724" s="1"/>
      <c r="Q724" s="1"/>
      <c r="R724" s="1"/>
    </row>
    <row r="725">
      <c r="A725" s="1"/>
      <c r="O725" s="1"/>
      <c r="P725" s="1"/>
      <c r="Q725" s="1"/>
      <c r="R725" s="1"/>
    </row>
    <row r="726">
      <c r="A726" s="1"/>
      <c r="O726" s="1"/>
      <c r="P726" s="1"/>
      <c r="Q726" s="1"/>
      <c r="R726" s="1"/>
    </row>
    <row r="727">
      <c r="A727" s="1"/>
      <c r="O727" s="1"/>
      <c r="P727" s="1"/>
      <c r="Q727" s="1"/>
      <c r="R727" s="1"/>
    </row>
    <row r="728">
      <c r="A728" s="1"/>
      <c r="O728" s="1"/>
      <c r="P728" s="1"/>
      <c r="Q728" s="1"/>
      <c r="R728" s="1"/>
    </row>
    <row r="729">
      <c r="A729" s="1"/>
      <c r="O729" s="1"/>
      <c r="P729" s="1"/>
      <c r="Q729" s="1"/>
      <c r="R729" s="1"/>
    </row>
    <row r="730">
      <c r="A730" s="1"/>
      <c r="O730" s="1"/>
      <c r="P730" s="1"/>
      <c r="Q730" s="1"/>
      <c r="R730" s="1"/>
    </row>
    <row r="731">
      <c r="A731" s="1"/>
      <c r="O731" s="1"/>
      <c r="P731" s="1"/>
      <c r="Q731" s="1"/>
      <c r="R731" s="1"/>
    </row>
    <row r="732">
      <c r="A732" s="1"/>
      <c r="O732" s="1"/>
      <c r="P732" s="1"/>
      <c r="Q732" s="1"/>
      <c r="R732" s="1"/>
    </row>
    <row r="733">
      <c r="A733" s="1"/>
      <c r="O733" s="1"/>
      <c r="P733" s="1"/>
      <c r="Q733" s="1"/>
      <c r="R733" s="1"/>
    </row>
    <row r="734">
      <c r="A734" s="1"/>
      <c r="O734" s="1"/>
      <c r="P734" s="1"/>
      <c r="Q734" s="1"/>
      <c r="R734" s="1"/>
    </row>
    <row r="735">
      <c r="A735" s="1"/>
      <c r="O735" s="1"/>
      <c r="P735" s="1"/>
      <c r="Q735" s="1"/>
      <c r="R735" s="1"/>
    </row>
    <row r="736">
      <c r="A736" s="1"/>
      <c r="O736" s="1"/>
      <c r="P736" s="1"/>
      <c r="Q736" s="1"/>
      <c r="R736" s="1"/>
    </row>
    <row r="737">
      <c r="A737" s="1"/>
      <c r="O737" s="1"/>
      <c r="P737" s="1"/>
      <c r="Q737" s="1"/>
      <c r="R737" s="1"/>
    </row>
    <row r="738">
      <c r="A738" s="1"/>
      <c r="O738" s="1"/>
      <c r="P738" s="1"/>
      <c r="Q738" s="1"/>
      <c r="R738" s="1"/>
    </row>
    <row r="739">
      <c r="A739" s="1"/>
      <c r="O739" s="1"/>
      <c r="P739" s="1"/>
      <c r="Q739" s="1"/>
      <c r="R739" s="1"/>
    </row>
    <row r="740">
      <c r="A740" s="1"/>
      <c r="O740" s="1"/>
      <c r="P740" s="1"/>
      <c r="Q740" s="1"/>
      <c r="R740" s="1"/>
    </row>
    <row r="741">
      <c r="A741" s="1"/>
      <c r="O741" s="1"/>
      <c r="P741" s="1"/>
      <c r="Q741" s="1"/>
      <c r="R741" s="1"/>
    </row>
    <row r="742">
      <c r="A742" s="1"/>
      <c r="O742" s="1"/>
      <c r="P742" s="1"/>
      <c r="Q742" s="1"/>
      <c r="R742" s="1"/>
    </row>
    <row r="743">
      <c r="A743" s="1"/>
      <c r="O743" s="1"/>
      <c r="P743" s="1"/>
      <c r="Q743" s="1"/>
      <c r="R743" s="1"/>
    </row>
    <row r="744">
      <c r="A744" s="1"/>
      <c r="O744" s="1"/>
      <c r="P744" s="1"/>
      <c r="Q744" s="1"/>
      <c r="R744" s="1"/>
    </row>
    <row r="745">
      <c r="A745" s="1"/>
      <c r="O745" s="1"/>
      <c r="P745" s="1"/>
      <c r="Q745" s="1"/>
      <c r="R745" s="1"/>
    </row>
    <row r="746">
      <c r="A746" s="1"/>
      <c r="O746" s="1"/>
      <c r="P746" s="1"/>
      <c r="Q746" s="1"/>
      <c r="R746" s="1"/>
    </row>
    <row r="747">
      <c r="A747" s="1"/>
      <c r="O747" s="1"/>
      <c r="P747" s="1"/>
      <c r="Q747" s="1"/>
      <c r="R747" s="1"/>
    </row>
    <row r="748">
      <c r="A748" s="1"/>
      <c r="O748" s="1"/>
      <c r="P748" s="1"/>
      <c r="Q748" s="1"/>
      <c r="R748" s="1"/>
    </row>
    <row r="749">
      <c r="A749" s="1"/>
      <c r="O749" s="1"/>
      <c r="P749" s="1"/>
      <c r="Q749" s="1"/>
      <c r="R749" s="1"/>
    </row>
    <row r="750">
      <c r="A750" s="1"/>
      <c r="O750" s="1"/>
      <c r="P750" s="1"/>
      <c r="Q750" s="1"/>
      <c r="R750" s="1"/>
    </row>
    <row r="751">
      <c r="A751" s="1"/>
      <c r="O751" s="1"/>
      <c r="P751" s="1"/>
      <c r="Q751" s="1"/>
      <c r="R751" s="1"/>
    </row>
    <row r="752">
      <c r="A752" s="1"/>
      <c r="O752" s="1"/>
      <c r="P752" s="1"/>
      <c r="Q752" s="1"/>
      <c r="R752" s="1"/>
    </row>
    <row r="753">
      <c r="A753" s="1"/>
      <c r="O753" s="1"/>
      <c r="P753" s="1"/>
      <c r="Q753" s="1"/>
      <c r="R753" s="1"/>
    </row>
    <row r="754">
      <c r="A754" s="1"/>
      <c r="O754" s="1"/>
      <c r="P754" s="1"/>
      <c r="Q754" s="1"/>
      <c r="R754" s="1"/>
    </row>
    <row r="755">
      <c r="A755" s="1"/>
      <c r="O755" s="1"/>
      <c r="P755" s="1"/>
      <c r="Q755" s="1"/>
      <c r="R755" s="1"/>
    </row>
    <row r="756">
      <c r="A756" s="1"/>
      <c r="O756" s="1"/>
      <c r="P756" s="1"/>
      <c r="Q756" s="1"/>
      <c r="R756" s="1"/>
    </row>
    <row r="757">
      <c r="A757" s="1"/>
      <c r="O757" s="1"/>
      <c r="P757" s="1"/>
      <c r="Q757" s="1"/>
      <c r="R757" s="1"/>
    </row>
    <row r="758">
      <c r="A758" s="1"/>
      <c r="O758" s="1"/>
      <c r="P758" s="1"/>
      <c r="Q758" s="1"/>
      <c r="R758" s="1"/>
    </row>
    <row r="759">
      <c r="A759" s="1"/>
      <c r="O759" s="1"/>
      <c r="P759" s="1"/>
      <c r="Q759" s="1"/>
      <c r="R759" s="1"/>
    </row>
    <row r="760">
      <c r="A760" s="1"/>
      <c r="O760" s="1"/>
      <c r="P760" s="1"/>
      <c r="Q760" s="1"/>
      <c r="R760" s="1"/>
    </row>
    <row r="761">
      <c r="A761" s="1"/>
      <c r="O761" s="1"/>
      <c r="P761" s="1"/>
      <c r="Q761" s="1"/>
      <c r="R761" s="1"/>
    </row>
    <row r="762">
      <c r="A762" s="1"/>
      <c r="O762" s="1"/>
      <c r="P762" s="1"/>
      <c r="Q762" s="1"/>
      <c r="R762" s="1"/>
    </row>
    <row r="763">
      <c r="A763" s="1"/>
      <c r="O763" s="1"/>
      <c r="P763" s="1"/>
      <c r="Q763" s="1"/>
      <c r="R763" s="1"/>
    </row>
    <row r="764">
      <c r="A764" s="1"/>
      <c r="O764" s="1"/>
      <c r="P764" s="1"/>
      <c r="Q764" s="1"/>
      <c r="R764" s="1"/>
    </row>
    <row r="765">
      <c r="A765" s="1"/>
      <c r="O765" s="1"/>
      <c r="P765" s="1"/>
      <c r="Q765" s="1"/>
      <c r="R765" s="1"/>
    </row>
    <row r="766">
      <c r="A766" s="1"/>
      <c r="O766" s="1"/>
      <c r="P766" s="1"/>
      <c r="Q766" s="1"/>
      <c r="R766" s="1"/>
    </row>
    <row r="767">
      <c r="A767" s="1"/>
      <c r="O767" s="1"/>
      <c r="P767" s="1"/>
      <c r="Q767" s="1"/>
      <c r="R767" s="1"/>
    </row>
    <row r="768">
      <c r="A768" s="1"/>
      <c r="O768" s="1"/>
      <c r="P768" s="1"/>
      <c r="Q768" s="1"/>
      <c r="R768" s="1"/>
    </row>
    <row r="769">
      <c r="A769" s="1"/>
      <c r="O769" s="1"/>
      <c r="P769" s="1"/>
      <c r="Q769" s="1"/>
      <c r="R769" s="1"/>
    </row>
    <row r="770">
      <c r="A770" s="1"/>
      <c r="O770" s="1"/>
      <c r="P770" s="1"/>
      <c r="Q770" s="1"/>
      <c r="R770" s="1"/>
    </row>
    <row r="771">
      <c r="A771" s="1"/>
      <c r="O771" s="1"/>
      <c r="P771" s="1"/>
      <c r="Q771" s="1"/>
      <c r="R771" s="1"/>
    </row>
    <row r="772">
      <c r="A772" s="1"/>
      <c r="O772" s="1"/>
      <c r="P772" s="1"/>
      <c r="Q772" s="1"/>
      <c r="R772" s="1"/>
    </row>
    <row r="773">
      <c r="A773" s="1"/>
      <c r="O773" s="1"/>
      <c r="P773" s="1"/>
      <c r="Q773" s="1"/>
      <c r="R773" s="1"/>
    </row>
    <row r="774">
      <c r="A774" s="1"/>
      <c r="O774" s="1"/>
      <c r="P774" s="1"/>
      <c r="Q774" s="1"/>
      <c r="R774" s="1"/>
    </row>
    <row r="775">
      <c r="A775" s="1"/>
      <c r="O775" s="1"/>
      <c r="P775" s="1"/>
      <c r="Q775" s="1"/>
      <c r="R775" s="1"/>
    </row>
    <row r="776">
      <c r="A776" s="1"/>
      <c r="O776" s="1"/>
      <c r="P776" s="1"/>
      <c r="Q776" s="1"/>
      <c r="R776" s="1"/>
    </row>
    <row r="777">
      <c r="A777" s="1"/>
      <c r="O777" s="1"/>
      <c r="P777" s="1"/>
      <c r="Q777" s="1"/>
      <c r="R777" s="1"/>
    </row>
    <row r="778">
      <c r="A778" s="1"/>
      <c r="O778" s="1"/>
      <c r="P778" s="1"/>
      <c r="Q778" s="1"/>
      <c r="R778" s="1"/>
    </row>
    <row r="779">
      <c r="A779" s="1"/>
      <c r="O779" s="1"/>
      <c r="P779" s="1"/>
      <c r="Q779" s="1"/>
      <c r="R779" s="1"/>
    </row>
    <row r="780">
      <c r="A780" s="1"/>
      <c r="O780" s="1"/>
      <c r="P780" s="1"/>
      <c r="Q780" s="1"/>
      <c r="R780" s="1"/>
    </row>
    <row r="781">
      <c r="A781" s="1"/>
      <c r="O781" s="1"/>
      <c r="P781" s="1"/>
      <c r="Q781" s="1"/>
      <c r="R781" s="1"/>
    </row>
    <row r="782">
      <c r="A782" s="1"/>
      <c r="O782" s="1"/>
      <c r="P782" s="1"/>
      <c r="Q782" s="1"/>
      <c r="R782" s="1"/>
    </row>
    <row r="783">
      <c r="A783" s="1"/>
      <c r="O783" s="1"/>
      <c r="P783" s="1"/>
      <c r="Q783" s="1"/>
      <c r="R783" s="1"/>
    </row>
    <row r="784">
      <c r="A784" s="1"/>
      <c r="O784" s="1"/>
      <c r="P784" s="1"/>
      <c r="Q784" s="1"/>
      <c r="R784" s="1"/>
    </row>
    <row r="785">
      <c r="A785" s="1"/>
      <c r="O785" s="1"/>
      <c r="P785" s="1"/>
      <c r="Q785" s="1"/>
      <c r="R785" s="1"/>
    </row>
    <row r="786">
      <c r="A786" s="1"/>
      <c r="O786" s="1"/>
      <c r="P786" s="1"/>
      <c r="Q786" s="1"/>
      <c r="R786" s="1"/>
    </row>
    <row r="787">
      <c r="A787" s="1"/>
      <c r="O787" s="1"/>
      <c r="P787" s="1"/>
      <c r="Q787" s="1"/>
      <c r="R787" s="1"/>
    </row>
    <row r="788">
      <c r="A788" s="1"/>
      <c r="O788" s="1"/>
      <c r="P788" s="1"/>
      <c r="Q788" s="1"/>
      <c r="R788" s="1"/>
    </row>
    <row r="789">
      <c r="A789" s="1"/>
      <c r="O789" s="1"/>
      <c r="P789" s="1"/>
      <c r="Q789" s="1"/>
      <c r="R789" s="1"/>
    </row>
    <row r="790">
      <c r="A790" s="1"/>
      <c r="O790" s="1"/>
      <c r="P790" s="1"/>
      <c r="Q790" s="1"/>
      <c r="R790" s="1"/>
    </row>
    <row r="791">
      <c r="A791" s="1"/>
      <c r="O791" s="1"/>
      <c r="P791" s="1"/>
      <c r="Q791" s="1"/>
      <c r="R791" s="1"/>
    </row>
    <row r="792">
      <c r="A792" s="1"/>
      <c r="O792" s="1"/>
      <c r="P792" s="1"/>
      <c r="Q792" s="1"/>
      <c r="R792" s="1"/>
    </row>
    <row r="793">
      <c r="A793" s="1"/>
      <c r="O793" s="1"/>
      <c r="P793" s="1"/>
      <c r="Q793" s="1"/>
      <c r="R793" s="1"/>
    </row>
    <row r="794">
      <c r="A794" s="1"/>
      <c r="O794" s="1"/>
      <c r="P794" s="1"/>
      <c r="Q794" s="1"/>
      <c r="R794" s="1"/>
    </row>
    <row r="795">
      <c r="A795" s="1"/>
      <c r="O795" s="1"/>
      <c r="P795" s="1"/>
      <c r="Q795" s="1"/>
      <c r="R795" s="1"/>
    </row>
    <row r="796">
      <c r="A796" s="1"/>
      <c r="O796" s="1"/>
      <c r="P796" s="1"/>
      <c r="Q796" s="1"/>
      <c r="R796" s="1"/>
    </row>
    <row r="797">
      <c r="A797" s="1"/>
      <c r="O797" s="1"/>
      <c r="P797" s="1"/>
      <c r="Q797" s="1"/>
      <c r="R797" s="1"/>
    </row>
    <row r="798">
      <c r="A798" s="1"/>
      <c r="O798" s="1"/>
      <c r="P798" s="1"/>
      <c r="Q798" s="1"/>
      <c r="R798" s="1"/>
    </row>
    <row r="799">
      <c r="A799" s="1"/>
      <c r="O799" s="1"/>
      <c r="P799" s="1"/>
      <c r="Q799" s="1"/>
      <c r="R799" s="1"/>
    </row>
    <row r="800">
      <c r="A800" s="1"/>
      <c r="O800" s="1"/>
      <c r="P800" s="1"/>
      <c r="Q800" s="1"/>
      <c r="R800" s="1"/>
    </row>
    <row r="801">
      <c r="A801" s="1"/>
      <c r="O801" s="1"/>
      <c r="P801" s="1"/>
      <c r="Q801" s="1"/>
      <c r="R801" s="1"/>
    </row>
    <row r="802">
      <c r="A802" s="1"/>
      <c r="O802" s="1"/>
      <c r="P802" s="1"/>
      <c r="Q802" s="1"/>
      <c r="R802" s="1"/>
    </row>
    <row r="803">
      <c r="A803" s="1"/>
      <c r="O803" s="1"/>
      <c r="P803" s="1"/>
      <c r="Q803" s="1"/>
      <c r="R803" s="1"/>
    </row>
    <row r="804">
      <c r="A804" s="1"/>
      <c r="O804" s="1"/>
      <c r="P804" s="1"/>
      <c r="Q804" s="1"/>
      <c r="R804" s="1"/>
    </row>
    <row r="805">
      <c r="A805" s="1"/>
      <c r="O805" s="1"/>
      <c r="P805" s="1"/>
      <c r="Q805" s="1"/>
      <c r="R805" s="1"/>
    </row>
    <row r="806">
      <c r="A806" s="1"/>
      <c r="O806" s="1"/>
      <c r="P806" s="1"/>
      <c r="Q806" s="1"/>
      <c r="R806" s="1"/>
    </row>
    <row r="807">
      <c r="A807" s="1"/>
      <c r="O807" s="1"/>
      <c r="P807" s="1"/>
      <c r="Q807" s="1"/>
      <c r="R807" s="1"/>
    </row>
    <row r="808">
      <c r="A808" s="1"/>
      <c r="O808" s="1"/>
      <c r="P808" s="1"/>
      <c r="Q808" s="1"/>
      <c r="R808" s="1"/>
    </row>
    <row r="809">
      <c r="A809" s="1"/>
      <c r="O809" s="1"/>
      <c r="P809" s="1"/>
      <c r="Q809" s="1"/>
      <c r="R809" s="1"/>
    </row>
    <row r="810">
      <c r="A810" s="1"/>
      <c r="O810" s="1"/>
      <c r="P810" s="1"/>
      <c r="Q810" s="1"/>
      <c r="R810" s="1"/>
    </row>
    <row r="811">
      <c r="A811" s="1"/>
      <c r="O811" s="1"/>
      <c r="P811" s="1"/>
      <c r="Q811" s="1"/>
      <c r="R811" s="1"/>
    </row>
    <row r="812">
      <c r="A812" s="1"/>
      <c r="O812" s="1"/>
      <c r="P812" s="1"/>
      <c r="Q812" s="1"/>
      <c r="R812" s="1"/>
    </row>
    <row r="813">
      <c r="A813" s="1"/>
      <c r="O813" s="1"/>
      <c r="P813" s="1"/>
      <c r="Q813" s="1"/>
      <c r="R813" s="1"/>
    </row>
    <row r="814">
      <c r="A814" s="1"/>
      <c r="O814" s="1"/>
      <c r="P814" s="1"/>
      <c r="Q814" s="1"/>
      <c r="R814" s="1"/>
    </row>
    <row r="815">
      <c r="A815" s="1"/>
      <c r="O815" s="1"/>
      <c r="P815" s="1"/>
      <c r="Q815" s="1"/>
      <c r="R815" s="1"/>
    </row>
    <row r="816">
      <c r="A816" s="1"/>
      <c r="O816" s="1"/>
      <c r="P816" s="1"/>
      <c r="Q816" s="1"/>
      <c r="R816" s="1"/>
    </row>
    <row r="817">
      <c r="A817" s="1"/>
      <c r="O817" s="1"/>
      <c r="P817" s="1"/>
      <c r="Q817" s="1"/>
      <c r="R817" s="1"/>
    </row>
    <row r="818">
      <c r="A818" s="1"/>
      <c r="O818" s="1"/>
      <c r="P818" s="1"/>
      <c r="Q818" s="1"/>
      <c r="R818" s="1"/>
    </row>
    <row r="819">
      <c r="A819" s="1"/>
      <c r="O819" s="1"/>
      <c r="P819" s="1"/>
      <c r="Q819" s="1"/>
      <c r="R819" s="1"/>
    </row>
    <row r="820">
      <c r="A820" s="1"/>
      <c r="O820" s="1"/>
      <c r="P820" s="1"/>
      <c r="Q820" s="1"/>
      <c r="R820" s="1"/>
    </row>
    <row r="821">
      <c r="A821" s="1"/>
      <c r="O821" s="1"/>
      <c r="P821" s="1"/>
      <c r="Q821" s="1"/>
      <c r="R821" s="1"/>
    </row>
    <row r="822">
      <c r="A822" s="1"/>
      <c r="O822" s="1"/>
      <c r="P822" s="1"/>
      <c r="Q822" s="1"/>
      <c r="R822" s="1"/>
    </row>
    <row r="823">
      <c r="A823" s="1"/>
      <c r="O823" s="1"/>
      <c r="P823" s="1"/>
      <c r="Q823" s="1"/>
      <c r="R823" s="1"/>
    </row>
    <row r="824">
      <c r="A824" s="1"/>
      <c r="O824" s="1"/>
      <c r="P824" s="1"/>
      <c r="Q824" s="1"/>
      <c r="R824" s="1"/>
    </row>
    <row r="825">
      <c r="A825" s="1"/>
      <c r="O825" s="1"/>
      <c r="P825" s="1"/>
      <c r="Q825" s="1"/>
      <c r="R825" s="1"/>
    </row>
    <row r="826">
      <c r="A826" s="1"/>
      <c r="O826" s="1"/>
      <c r="P826" s="1"/>
      <c r="Q826" s="1"/>
      <c r="R826" s="1"/>
    </row>
    <row r="827">
      <c r="A827" s="1"/>
      <c r="O827" s="1"/>
      <c r="P827" s="1"/>
      <c r="Q827" s="1"/>
      <c r="R827" s="1"/>
    </row>
    <row r="828">
      <c r="A828" s="1"/>
      <c r="O828" s="1"/>
      <c r="P828" s="1"/>
      <c r="Q828" s="1"/>
      <c r="R828" s="1"/>
    </row>
    <row r="829">
      <c r="A829" s="1"/>
      <c r="O829" s="1"/>
      <c r="P829" s="1"/>
      <c r="Q829" s="1"/>
      <c r="R829" s="1"/>
    </row>
    <row r="830">
      <c r="A830" s="1"/>
      <c r="O830" s="1"/>
      <c r="P830" s="1"/>
      <c r="Q830" s="1"/>
      <c r="R830" s="1"/>
    </row>
    <row r="831">
      <c r="A831" s="1"/>
      <c r="O831" s="1"/>
      <c r="P831" s="1"/>
      <c r="Q831" s="1"/>
      <c r="R831" s="1"/>
    </row>
    <row r="832">
      <c r="A832" s="1"/>
      <c r="O832" s="1"/>
      <c r="P832" s="1"/>
      <c r="Q832" s="1"/>
      <c r="R832" s="1"/>
    </row>
    <row r="833">
      <c r="A833" s="1"/>
      <c r="O833" s="1"/>
      <c r="P833" s="1"/>
      <c r="Q833" s="1"/>
      <c r="R833" s="1"/>
    </row>
    <row r="834">
      <c r="A834" s="1"/>
      <c r="O834" s="1"/>
      <c r="P834" s="1"/>
      <c r="Q834" s="1"/>
      <c r="R834" s="1"/>
    </row>
    <row r="835">
      <c r="A835" s="1"/>
      <c r="O835" s="1"/>
      <c r="P835" s="1"/>
      <c r="Q835" s="1"/>
      <c r="R835" s="1"/>
    </row>
    <row r="836">
      <c r="A836" s="1"/>
      <c r="O836" s="1"/>
      <c r="P836" s="1"/>
      <c r="Q836" s="1"/>
      <c r="R836" s="1"/>
    </row>
    <row r="837">
      <c r="A837" s="1"/>
      <c r="O837" s="1"/>
      <c r="P837" s="1"/>
      <c r="Q837" s="1"/>
      <c r="R837" s="1"/>
    </row>
    <row r="838">
      <c r="A838" s="1"/>
      <c r="O838" s="1"/>
      <c r="P838" s="1"/>
      <c r="Q838" s="1"/>
      <c r="R838" s="1"/>
    </row>
    <row r="839">
      <c r="A839" s="1"/>
      <c r="O839" s="1"/>
      <c r="P839" s="1"/>
      <c r="Q839" s="1"/>
      <c r="R839" s="1"/>
    </row>
    <row r="840">
      <c r="A840" s="1"/>
      <c r="O840" s="1"/>
      <c r="P840" s="1"/>
      <c r="Q840" s="1"/>
      <c r="R840" s="1"/>
    </row>
    <row r="841">
      <c r="A841" s="1"/>
      <c r="O841" s="1"/>
      <c r="P841" s="1"/>
      <c r="Q841" s="1"/>
      <c r="R841" s="1"/>
    </row>
    <row r="842">
      <c r="A842" s="1"/>
      <c r="O842" s="1"/>
      <c r="P842" s="1"/>
      <c r="Q842" s="1"/>
      <c r="R842" s="1"/>
    </row>
    <row r="843">
      <c r="A843" s="1"/>
      <c r="O843" s="1"/>
      <c r="P843" s="1"/>
      <c r="Q843" s="1"/>
      <c r="R843" s="1"/>
    </row>
    <row r="844">
      <c r="A844" s="1"/>
      <c r="O844" s="1"/>
      <c r="P844" s="1"/>
      <c r="Q844" s="1"/>
      <c r="R844" s="1"/>
    </row>
    <row r="845">
      <c r="A845" s="1"/>
      <c r="O845" s="1"/>
      <c r="P845" s="1"/>
      <c r="Q845" s="1"/>
      <c r="R845" s="1"/>
    </row>
    <row r="846">
      <c r="A846" s="1"/>
      <c r="O846" s="1"/>
      <c r="P846" s="1"/>
      <c r="Q846" s="1"/>
      <c r="R846" s="1"/>
    </row>
    <row r="847">
      <c r="A847" s="1"/>
      <c r="O847" s="1"/>
      <c r="P847" s="1"/>
      <c r="Q847" s="1"/>
      <c r="R847" s="1"/>
    </row>
    <row r="848">
      <c r="A848" s="1"/>
      <c r="O848" s="1"/>
      <c r="P848" s="1"/>
      <c r="Q848" s="1"/>
      <c r="R848" s="1"/>
    </row>
    <row r="849">
      <c r="A849" s="1"/>
      <c r="O849" s="1"/>
      <c r="P849" s="1"/>
      <c r="Q849" s="1"/>
      <c r="R849" s="1"/>
    </row>
    <row r="850">
      <c r="A850" s="1"/>
      <c r="O850" s="1"/>
      <c r="P850" s="1"/>
      <c r="Q850" s="1"/>
      <c r="R850" s="1"/>
    </row>
    <row r="851">
      <c r="A851" s="1"/>
      <c r="O851" s="1"/>
      <c r="P851" s="1"/>
      <c r="Q851" s="1"/>
      <c r="R851" s="1"/>
    </row>
    <row r="852">
      <c r="A852" s="1"/>
      <c r="O852" s="1"/>
      <c r="P852" s="1"/>
      <c r="Q852" s="1"/>
      <c r="R852" s="1"/>
    </row>
    <row r="853">
      <c r="A853" s="1"/>
      <c r="O853" s="1"/>
      <c r="P853" s="1"/>
      <c r="Q853" s="1"/>
      <c r="R853" s="1"/>
    </row>
    <row r="854">
      <c r="A854" s="1"/>
      <c r="O854" s="1"/>
      <c r="P854" s="1"/>
      <c r="Q854" s="1"/>
      <c r="R854" s="1"/>
    </row>
    <row r="855">
      <c r="A855" s="1"/>
      <c r="O855" s="1"/>
      <c r="P855" s="1"/>
      <c r="Q855" s="1"/>
      <c r="R855" s="1"/>
    </row>
    <row r="856">
      <c r="A856" s="1"/>
      <c r="O856" s="1"/>
      <c r="P856" s="1"/>
      <c r="Q856" s="1"/>
      <c r="R856" s="1"/>
    </row>
    <row r="857">
      <c r="A857" s="1"/>
      <c r="O857" s="1"/>
      <c r="P857" s="1"/>
      <c r="Q857" s="1"/>
      <c r="R857" s="1"/>
    </row>
    <row r="858">
      <c r="A858" s="1"/>
      <c r="O858" s="1"/>
      <c r="P858" s="1"/>
      <c r="Q858" s="1"/>
      <c r="R858" s="1"/>
    </row>
    <row r="859">
      <c r="A859" s="1"/>
      <c r="O859" s="1"/>
      <c r="P859" s="1"/>
      <c r="Q859" s="1"/>
      <c r="R859" s="1"/>
    </row>
    <row r="860">
      <c r="A860" s="1"/>
      <c r="O860" s="1"/>
      <c r="P860" s="1"/>
      <c r="Q860" s="1"/>
      <c r="R860" s="1"/>
    </row>
    <row r="861">
      <c r="A861" s="1"/>
      <c r="O861" s="1"/>
      <c r="P861" s="1"/>
      <c r="Q861" s="1"/>
      <c r="R861" s="1"/>
    </row>
    <row r="862">
      <c r="A862" s="1"/>
      <c r="O862" s="1"/>
      <c r="P862" s="1"/>
      <c r="Q862" s="1"/>
      <c r="R862" s="1"/>
    </row>
    <row r="863">
      <c r="A863" s="1"/>
      <c r="O863" s="1"/>
      <c r="P863" s="1"/>
      <c r="Q863" s="1"/>
      <c r="R863" s="1"/>
    </row>
    <row r="864">
      <c r="A864" s="1"/>
      <c r="O864" s="1"/>
      <c r="P864" s="1"/>
      <c r="Q864" s="1"/>
      <c r="R864" s="1"/>
    </row>
    <row r="865">
      <c r="A865" s="1"/>
      <c r="O865" s="1"/>
      <c r="P865" s="1"/>
      <c r="Q865" s="1"/>
      <c r="R865" s="1"/>
    </row>
    <row r="866">
      <c r="A866" s="1"/>
      <c r="O866" s="1"/>
      <c r="P866" s="1"/>
      <c r="Q866" s="1"/>
      <c r="R866" s="1"/>
    </row>
    <row r="867">
      <c r="A867" s="1"/>
      <c r="O867" s="1"/>
      <c r="P867" s="1"/>
      <c r="Q867" s="1"/>
      <c r="R867" s="1"/>
    </row>
    <row r="868">
      <c r="A868" s="1"/>
      <c r="O868" s="1"/>
      <c r="P868" s="1"/>
      <c r="Q868" s="1"/>
      <c r="R868" s="1"/>
    </row>
    <row r="869">
      <c r="A869" s="1"/>
      <c r="O869" s="1"/>
      <c r="P869" s="1"/>
      <c r="Q869" s="1"/>
      <c r="R869" s="1"/>
    </row>
    <row r="870">
      <c r="A870" s="1"/>
      <c r="O870" s="1"/>
      <c r="P870" s="1"/>
      <c r="Q870" s="1"/>
      <c r="R870" s="1"/>
    </row>
    <row r="871">
      <c r="A871" s="1"/>
      <c r="O871" s="1"/>
      <c r="P871" s="1"/>
      <c r="Q871" s="1"/>
      <c r="R871" s="1"/>
    </row>
    <row r="872">
      <c r="A872" s="1"/>
      <c r="O872" s="1"/>
      <c r="P872" s="1"/>
      <c r="Q872" s="1"/>
      <c r="R872" s="1"/>
    </row>
    <row r="873">
      <c r="A873" s="1"/>
      <c r="O873" s="1"/>
      <c r="P873" s="1"/>
      <c r="Q873" s="1"/>
      <c r="R873" s="1"/>
    </row>
    <row r="874">
      <c r="A874" s="1"/>
      <c r="O874" s="1"/>
      <c r="P874" s="1"/>
      <c r="Q874" s="1"/>
      <c r="R874" s="1"/>
    </row>
    <row r="875">
      <c r="A875" s="1"/>
      <c r="O875" s="1"/>
      <c r="P875" s="1"/>
      <c r="Q875" s="1"/>
      <c r="R875" s="1"/>
    </row>
    <row r="876">
      <c r="A876" s="1"/>
      <c r="O876" s="1"/>
      <c r="P876" s="1"/>
      <c r="Q876" s="1"/>
      <c r="R876" s="1"/>
    </row>
    <row r="877">
      <c r="A877" s="1"/>
      <c r="O877" s="1"/>
      <c r="P877" s="1"/>
      <c r="Q877" s="1"/>
      <c r="R877" s="1"/>
    </row>
    <row r="878">
      <c r="A878" s="1"/>
      <c r="O878" s="1"/>
      <c r="P878" s="1"/>
      <c r="Q878" s="1"/>
      <c r="R878" s="1"/>
    </row>
    <row r="879">
      <c r="A879" s="1"/>
      <c r="O879" s="1"/>
      <c r="P879" s="1"/>
      <c r="Q879" s="1"/>
      <c r="R879" s="1"/>
    </row>
    <row r="880">
      <c r="A880" s="1"/>
      <c r="O880" s="1"/>
      <c r="P880" s="1"/>
      <c r="Q880" s="1"/>
      <c r="R880" s="1"/>
    </row>
    <row r="881">
      <c r="A881" s="1"/>
      <c r="O881" s="1"/>
      <c r="P881" s="1"/>
      <c r="Q881" s="1"/>
      <c r="R881" s="1"/>
    </row>
    <row r="882">
      <c r="A882" s="1"/>
      <c r="O882" s="1"/>
      <c r="P882" s="1"/>
      <c r="Q882" s="1"/>
      <c r="R882" s="1"/>
    </row>
    <row r="883">
      <c r="A883" s="1"/>
      <c r="O883" s="1"/>
      <c r="P883" s="1"/>
      <c r="Q883" s="1"/>
      <c r="R883" s="1"/>
    </row>
    <row r="884">
      <c r="A884" s="1"/>
      <c r="O884" s="1"/>
      <c r="P884" s="1"/>
      <c r="Q884" s="1"/>
      <c r="R884" s="1"/>
    </row>
    <row r="885">
      <c r="A885" s="1"/>
      <c r="O885" s="1"/>
      <c r="P885" s="1"/>
      <c r="Q885" s="1"/>
      <c r="R885" s="1"/>
    </row>
    <row r="886">
      <c r="A886" s="1"/>
      <c r="O886" s="1"/>
      <c r="P886" s="1"/>
      <c r="Q886" s="1"/>
      <c r="R886" s="1"/>
    </row>
    <row r="887">
      <c r="A887" s="1"/>
      <c r="O887" s="1"/>
      <c r="P887" s="1"/>
      <c r="Q887" s="1"/>
      <c r="R887" s="1"/>
    </row>
    <row r="888">
      <c r="A888" s="1"/>
      <c r="O888" s="1"/>
      <c r="P888" s="1"/>
      <c r="Q888" s="1"/>
      <c r="R888" s="1"/>
    </row>
    <row r="889">
      <c r="A889" s="1"/>
      <c r="O889" s="1"/>
      <c r="P889" s="1"/>
      <c r="Q889" s="1"/>
      <c r="R889" s="1"/>
    </row>
    <row r="890">
      <c r="A890" s="1"/>
      <c r="O890" s="1"/>
      <c r="P890" s="1"/>
      <c r="Q890" s="1"/>
      <c r="R890" s="1"/>
    </row>
    <row r="891">
      <c r="A891" s="1"/>
      <c r="O891" s="1"/>
      <c r="P891" s="1"/>
      <c r="Q891" s="1"/>
      <c r="R891" s="1"/>
    </row>
    <row r="892">
      <c r="A892" s="1"/>
      <c r="O892" s="1"/>
      <c r="P892" s="1"/>
      <c r="Q892" s="1"/>
      <c r="R892" s="1"/>
    </row>
    <row r="893">
      <c r="A893" s="1"/>
      <c r="O893" s="1"/>
      <c r="P893" s="1"/>
      <c r="Q893" s="1"/>
      <c r="R893" s="1"/>
    </row>
    <row r="894">
      <c r="A894" s="1"/>
      <c r="O894" s="1"/>
      <c r="P894" s="1"/>
      <c r="Q894" s="1"/>
      <c r="R894" s="1"/>
    </row>
    <row r="895">
      <c r="A895" s="1"/>
      <c r="O895" s="1"/>
      <c r="P895" s="1"/>
      <c r="Q895" s="1"/>
      <c r="R895" s="1"/>
    </row>
    <row r="896">
      <c r="A896" s="1"/>
      <c r="O896" s="1"/>
      <c r="P896" s="1"/>
      <c r="Q896" s="1"/>
      <c r="R896" s="1"/>
    </row>
    <row r="897">
      <c r="A897" s="1"/>
      <c r="O897" s="1"/>
      <c r="P897" s="1"/>
      <c r="Q897" s="1"/>
      <c r="R897" s="1"/>
    </row>
    <row r="898">
      <c r="A898" s="1"/>
      <c r="O898" s="1"/>
      <c r="P898" s="1"/>
      <c r="Q898" s="1"/>
      <c r="R898" s="1"/>
    </row>
    <row r="899">
      <c r="A899" s="1"/>
      <c r="O899" s="1"/>
      <c r="P899" s="1"/>
      <c r="Q899" s="1"/>
      <c r="R899" s="1"/>
    </row>
    <row r="900">
      <c r="A900" s="1"/>
      <c r="O900" s="1"/>
      <c r="P900" s="1"/>
      <c r="Q900" s="1"/>
      <c r="R900" s="1"/>
    </row>
    <row r="901">
      <c r="A901" s="1"/>
      <c r="O901" s="1"/>
      <c r="P901" s="1"/>
      <c r="Q901" s="1"/>
      <c r="R901" s="1"/>
    </row>
    <row r="902">
      <c r="A902" s="1"/>
      <c r="O902" s="1"/>
      <c r="P902" s="1"/>
      <c r="Q902" s="1"/>
      <c r="R902" s="1"/>
    </row>
    <row r="903">
      <c r="A903" s="1"/>
      <c r="O903" s="1"/>
      <c r="P903" s="1"/>
      <c r="Q903" s="1"/>
      <c r="R903" s="1"/>
    </row>
    <row r="904">
      <c r="A904" s="1"/>
      <c r="O904" s="1"/>
      <c r="P904" s="1"/>
      <c r="Q904" s="1"/>
      <c r="R904" s="1"/>
    </row>
    <row r="905">
      <c r="A905" s="1"/>
      <c r="O905" s="1"/>
      <c r="P905" s="1"/>
      <c r="Q905" s="1"/>
      <c r="R905" s="1"/>
    </row>
    <row r="906">
      <c r="A906" s="1"/>
      <c r="O906" s="1"/>
      <c r="P906" s="1"/>
      <c r="Q906" s="1"/>
      <c r="R906" s="1"/>
    </row>
    <row r="907">
      <c r="A907" s="1"/>
      <c r="O907" s="1"/>
      <c r="P907" s="1"/>
      <c r="Q907" s="1"/>
      <c r="R907" s="1"/>
    </row>
    <row r="908">
      <c r="A908" s="1"/>
      <c r="O908" s="1"/>
      <c r="P908" s="1"/>
      <c r="Q908" s="1"/>
      <c r="R908" s="1"/>
    </row>
    <row r="909">
      <c r="A909" s="1"/>
      <c r="O909" s="1"/>
      <c r="P909" s="1"/>
      <c r="Q909" s="1"/>
      <c r="R909" s="1"/>
    </row>
    <row r="910">
      <c r="A910" s="1"/>
      <c r="O910" s="1"/>
      <c r="P910" s="1"/>
      <c r="Q910" s="1"/>
      <c r="R910" s="1"/>
    </row>
    <row r="911">
      <c r="A911" s="1"/>
      <c r="O911" s="1"/>
      <c r="P911" s="1"/>
      <c r="Q911" s="1"/>
      <c r="R911" s="1"/>
    </row>
    <row r="912">
      <c r="A912" s="1"/>
      <c r="O912" s="1"/>
      <c r="P912" s="1"/>
      <c r="Q912" s="1"/>
      <c r="R912" s="1"/>
    </row>
    <row r="913">
      <c r="A913" s="1"/>
      <c r="O913" s="1"/>
      <c r="P913" s="1"/>
      <c r="Q913" s="1"/>
      <c r="R913" s="1"/>
    </row>
    <row r="914">
      <c r="A914" s="1"/>
      <c r="O914" s="1"/>
      <c r="P914" s="1"/>
      <c r="Q914" s="1"/>
      <c r="R914" s="1"/>
    </row>
    <row r="915">
      <c r="A915" s="1"/>
      <c r="O915" s="1"/>
      <c r="P915" s="1"/>
      <c r="Q915" s="1"/>
      <c r="R915" s="1"/>
    </row>
    <row r="916">
      <c r="A916" s="1"/>
      <c r="O916" s="1"/>
      <c r="P916" s="1"/>
      <c r="Q916" s="1"/>
      <c r="R916" s="1"/>
    </row>
    <row r="917">
      <c r="A917" s="1"/>
      <c r="O917" s="1"/>
      <c r="P917" s="1"/>
      <c r="Q917" s="1"/>
      <c r="R917" s="1"/>
    </row>
    <row r="918">
      <c r="A918" s="1"/>
      <c r="O918" s="1"/>
      <c r="P918" s="1"/>
      <c r="Q918" s="1"/>
      <c r="R918" s="1"/>
    </row>
    <row r="919">
      <c r="A919" s="1"/>
      <c r="O919" s="1"/>
      <c r="P919" s="1"/>
      <c r="Q919" s="1"/>
      <c r="R919" s="1"/>
    </row>
    <row r="920">
      <c r="A920" s="1"/>
      <c r="O920" s="1"/>
      <c r="P920" s="1"/>
      <c r="Q920" s="1"/>
      <c r="R920" s="1"/>
    </row>
    <row r="921">
      <c r="A921" s="1"/>
      <c r="O921" s="1"/>
      <c r="P921" s="1"/>
      <c r="Q921" s="1"/>
      <c r="R921" s="1"/>
    </row>
    <row r="922">
      <c r="A922" s="1"/>
      <c r="O922" s="1"/>
      <c r="P922" s="1"/>
      <c r="Q922" s="1"/>
      <c r="R922" s="1"/>
    </row>
    <row r="923">
      <c r="A923" s="1"/>
      <c r="O923" s="1"/>
      <c r="P923" s="1"/>
      <c r="Q923" s="1"/>
      <c r="R923" s="1"/>
    </row>
    <row r="924">
      <c r="A924" s="1"/>
      <c r="O924" s="1"/>
      <c r="P924" s="1"/>
      <c r="Q924" s="1"/>
      <c r="R924" s="1"/>
    </row>
    <row r="925">
      <c r="A925" s="1"/>
      <c r="O925" s="1"/>
      <c r="P925" s="1"/>
      <c r="Q925" s="1"/>
      <c r="R925" s="1"/>
    </row>
    <row r="926">
      <c r="A926" s="1"/>
      <c r="O926" s="1"/>
      <c r="P926" s="1"/>
      <c r="Q926" s="1"/>
      <c r="R926" s="1"/>
    </row>
    <row r="927">
      <c r="A927" s="1"/>
      <c r="O927" s="1"/>
      <c r="P927" s="1"/>
      <c r="Q927" s="1"/>
      <c r="R927" s="1"/>
    </row>
    <row r="928">
      <c r="A928" s="1"/>
      <c r="O928" s="1"/>
      <c r="P928" s="1"/>
      <c r="Q928" s="1"/>
      <c r="R928" s="1"/>
    </row>
    <row r="929">
      <c r="A929" s="1"/>
      <c r="O929" s="1"/>
      <c r="P929" s="1"/>
      <c r="Q929" s="1"/>
      <c r="R929" s="1"/>
    </row>
    <row r="930">
      <c r="A930" s="1"/>
      <c r="O930" s="1"/>
      <c r="P930" s="1"/>
      <c r="Q930" s="1"/>
      <c r="R930" s="1"/>
    </row>
    <row r="931">
      <c r="A931" s="1"/>
      <c r="O931" s="1"/>
      <c r="P931" s="1"/>
      <c r="Q931" s="1"/>
      <c r="R931" s="1"/>
    </row>
    <row r="932">
      <c r="A932" s="1"/>
      <c r="O932" s="1"/>
      <c r="P932" s="1"/>
      <c r="Q932" s="1"/>
      <c r="R932" s="1"/>
    </row>
    <row r="933">
      <c r="A933" s="1"/>
      <c r="O933" s="1"/>
      <c r="P933" s="1"/>
      <c r="Q933" s="1"/>
      <c r="R933" s="1"/>
    </row>
    <row r="934">
      <c r="A934" s="1"/>
      <c r="O934" s="1"/>
      <c r="P934" s="1"/>
      <c r="Q934" s="1"/>
      <c r="R934" s="1"/>
    </row>
    <row r="935">
      <c r="A935" s="1"/>
      <c r="O935" s="1"/>
      <c r="P935" s="1"/>
      <c r="Q935" s="1"/>
      <c r="R935" s="1"/>
    </row>
    <row r="936">
      <c r="A936" s="1"/>
      <c r="O936" s="1"/>
      <c r="P936" s="1"/>
      <c r="Q936" s="1"/>
      <c r="R936" s="1"/>
    </row>
    <row r="937">
      <c r="A937" s="1"/>
      <c r="O937" s="1"/>
      <c r="P937" s="1"/>
      <c r="Q937" s="1"/>
      <c r="R937" s="1"/>
    </row>
    <row r="938">
      <c r="A938" s="1"/>
      <c r="O938" s="1"/>
      <c r="P938" s="1"/>
      <c r="Q938" s="1"/>
      <c r="R938" s="1"/>
    </row>
    <row r="939">
      <c r="A939" s="1"/>
      <c r="O939" s="1"/>
      <c r="P939" s="1"/>
      <c r="Q939" s="1"/>
      <c r="R939" s="1"/>
    </row>
    <row r="940">
      <c r="A940" s="1"/>
      <c r="O940" s="1"/>
      <c r="P940" s="1"/>
      <c r="Q940" s="1"/>
      <c r="R940" s="1"/>
    </row>
    <row r="941">
      <c r="A941" s="1"/>
      <c r="O941" s="1"/>
      <c r="P941" s="1"/>
      <c r="Q941" s="1"/>
      <c r="R941" s="1"/>
    </row>
    <row r="942">
      <c r="A942" s="1"/>
      <c r="O942" s="1"/>
      <c r="P942" s="1"/>
      <c r="Q942" s="1"/>
      <c r="R942" s="1"/>
    </row>
    <row r="943">
      <c r="A943" s="1"/>
      <c r="O943" s="1"/>
      <c r="P943" s="1"/>
      <c r="Q943" s="1"/>
      <c r="R943" s="1"/>
    </row>
    <row r="944">
      <c r="A944" s="1"/>
      <c r="O944" s="1"/>
      <c r="P944" s="1"/>
      <c r="Q944" s="1"/>
      <c r="R944" s="1"/>
    </row>
    <row r="945">
      <c r="A945" s="1"/>
      <c r="O945" s="1"/>
      <c r="P945" s="1"/>
      <c r="Q945" s="1"/>
      <c r="R945" s="1"/>
    </row>
    <row r="946">
      <c r="A946" s="1"/>
      <c r="O946" s="1"/>
      <c r="P946" s="1"/>
      <c r="Q946" s="1"/>
      <c r="R946" s="1"/>
    </row>
    <row r="947">
      <c r="A947" s="1"/>
      <c r="O947" s="1"/>
      <c r="P947" s="1"/>
      <c r="Q947" s="1"/>
      <c r="R947" s="1"/>
    </row>
    <row r="948">
      <c r="A948" s="1"/>
      <c r="O948" s="1"/>
      <c r="P948" s="1"/>
      <c r="Q948" s="1"/>
      <c r="R948" s="1"/>
    </row>
    <row r="949">
      <c r="A949" s="1"/>
      <c r="O949" s="1"/>
      <c r="P949" s="1"/>
      <c r="Q949" s="1"/>
      <c r="R949" s="1"/>
    </row>
    <row r="950">
      <c r="A950" s="1"/>
      <c r="O950" s="1"/>
      <c r="P950" s="1"/>
      <c r="Q950" s="1"/>
      <c r="R950" s="1"/>
    </row>
    <row r="951">
      <c r="A951" s="1"/>
      <c r="O951" s="1"/>
      <c r="P951" s="1"/>
      <c r="Q951" s="1"/>
      <c r="R951" s="1"/>
    </row>
    <row r="952">
      <c r="A952" s="1"/>
      <c r="O952" s="1"/>
      <c r="P952" s="1"/>
      <c r="Q952" s="1"/>
      <c r="R952" s="1"/>
    </row>
    <row r="953">
      <c r="A953" s="1"/>
      <c r="O953" s="1"/>
      <c r="P953" s="1"/>
      <c r="Q953" s="1"/>
      <c r="R953" s="1"/>
    </row>
    <row r="954">
      <c r="A954" s="1"/>
      <c r="O954" s="1"/>
      <c r="P954" s="1"/>
      <c r="Q954" s="1"/>
      <c r="R954" s="1"/>
    </row>
    <row r="955">
      <c r="A955" s="1"/>
      <c r="O955" s="1"/>
      <c r="P955" s="1"/>
      <c r="Q955" s="1"/>
      <c r="R955" s="1"/>
    </row>
    <row r="956">
      <c r="A956" s="1"/>
      <c r="O956" s="1"/>
      <c r="P956" s="1"/>
      <c r="Q956" s="1"/>
      <c r="R956" s="1"/>
    </row>
    <row r="957">
      <c r="A957" s="1"/>
      <c r="O957" s="1"/>
      <c r="P957" s="1"/>
      <c r="Q957" s="1"/>
      <c r="R957" s="1"/>
    </row>
    <row r="958">
      <c r="A958" s="1"/>
      <c r="O958" s="1"/>
      <c r="P958" s="1"/>
      <c r="Q958" s="1"/>
      <c r="R958" s="1"/>
    </row>
    <row r="959">
      <c r="A959" s="1"/>
      <c r="O959" s="1"/>
      <c r="P959" s="1"/>
      <c r="Q959" s="1"/>
      <c r="R959" s="1"/>
    </row>
    <row r="960">
      <c r="A960" s="1"/>
      <c r="O960" s="1"/>
      <c r="P960" s="1"/>
      <c r="Q960" s="1"/>
      <c r="R960" s="1"/>
    </row>
    <row r="961">
      <c r="A961" s="1"/>
      <c r="O961" s="1"/>
      <c r="P961" s="1"/>
      <c r="Q961" s="1"/>
      <c r="R961" s="1"/>
    </row>
    <row r="962">
      <c r="A962" s="1"/>
      <c r="O962" s="1"/>
      <c r="P962" s="1"/>
      <c r="Q962" s="1"/>
      <c r="R962" s="1"/>
    </row>
    <row r="963">
      <c r="A963" s="1"/>
      <c r="O963" s="1"/>
      <c r="P963" s="1"/>
      <c r="Q963" s="1"/>
      <c r="R963" s="1"/>
    </row>
    <row r="964">
      <c r="A964" s="1"/>
      <c r="O964" s="1"/>
      <c r="P964" s="1"/>
      <c r="Q964" s="1"/>
      <c r="R964" s="1"/>
    </row>
    <row r="965">
      <c r="A965" s="1"/>
      <c r="O965" s="1"/>
      <c r="P965" s="1"/>
      <c r="Q965" s="1"/>
      <c r="R965" s="1"/>
    </row>
    <row r="966">
      <c r="A966" s="1"/>
      <c r="O966" s="1"/>
      <c r="P966" s="1"/>
      <c r="Q966" s="1"/>
      <c r="R966" s="1"/>
    </row>
    <row r="967">
      <c r="A967" s="1"/>
      <c r="O967" s="1"/>
      <c r="P967" s="1"/>
      <c r="Q967" s="1"/>
      <c r="R967" s="1"/>
    </row>
    <row r="968">
      <c r="A968" s="1"/>
      <c r="O968" s="1"/>
      <c r="P968" s="1"/>
      <c r="Q968" s="1"/>
      <c r="R968" s="1"/>
    </row>
    <row r="969">
      <c r="A969" s="1"/>
      <c r="O969" s="1"/>
      <c r="P969" s="1"/>
      <c r="Q969" s="1"/>
      <c r="R969" s="1"/>
    </row>
    <row r="970">
      <c r="A970" s="1"/>
      <c r="O970" s="1"/>
      <c r="P970" s="1"/>
      <c r="Q970" s="1"/>
      <c r="R970" s="1"/>
    </row>
    <row r="971">
      <c r="A971" s="1"/>
      <c r="O971" s="1"/>
      <c r="P971" s="1"/>
      <c r="Q971" s="1"/>
      <c r="R971" s="1"/>
    </row>
    <row r="972">
      <c r="A972" s="1"/>
      <c r="O972" s="1"/>
      <c r="P972" s="1"/>
      <c r="Q972" s="1"/>
      <c r="R972" s="1"/>
    </row>
    <row r="973">
      <c r="A973" s="1"/>
      <c r="O973" s="1"/>
      <c r="P973" s="1"/>
      <c r="Q973" s="1"/>
      <c r="R973" s="1"/>
    </row>
    <row r="974">
      <c r="A974" s="1"/>
      <c r="O974" s="1"/>
      <c r="P974" s="1"/>
      <c r="Q974" s="1"/>
      <c r="R974" s="1"/>
    </row>
    <row r="975">
      <c r="A975" s="1"/>
      <c r="O975" s="1"/>
      <c r="P975" s="1"/>
      <c r="Q975" s="1"/>
      <c r="R975" s="1"/>
    </row>
    <row r="976">
      <c r="A976" s="1"/>
      <c r="O976" s="1"/>
      <c r="P976" s="1"/>
      <c r="Q976" s="1"/>
      <c r="R976" s="1"/>
    </row>
    <row r="977">
      <c r="A977" s="1"/>
      <c r="O977" s="1"/>
      <c r="P977" s="1"/>
      <c r="Q977" s="1"/>
      <c r="R977" s="1"/>
    </row>
    <row r="978">
      <c r="A978" s="1"/>
      <c r="O978" s="1"/>
      <c r="P978" s="1"/>
      <c r="Q978" s="1"/>
      <c r="R978" s="1"/>
    </row>
    <row r="979">
      <c r="A979" s="1"/>
      <c r="O979" s="1"/>
      <c r="P979" s="1"/>
      <c r="Q979" s="1"/>
      <c r="R979" s="1"/>
    </row>
    <row r="980">
      <c r="A980" s="1"/>
      <c r="O980" s="1"/>
      <c r="P980" s="1"/>
      <c r="Q980" s="1"/>
      <c r="R980" s="1"/>
    </row>
    <row r="981">
      <c r="A981" s="1"/>
      <c r="O981" s="1"/>
      <c r="P981" s="1"/>
      <c r="Q981" s="1"/>
      <c r="R981" s="1"/>
    </row>
    <row r="982">
      <c r="A982" s="1"/>
      <c r="O982" s="1"/>
      <c r="P982" s="1"/>
      <c r="Q982" s="1"/>
      <c r="R982" s="1"/>
    </row>
    <row r="983">
      <c r="A983" s="1"/>
      <c r="O983" s="1"/>
      <c r="P983" s="1"/>
      <c r="Q983" s="1"/>
      <c r="R983" s="1"/>
    </row>
    <row r="984">
      <c r="A984" s="1"/>
      <c r="O984" s="1"/>
      <c r="P984" s="1"/>
      <c r="Q984" s="1"/>
      <c r="R984" s="1"/>
    </row>
    <row r="985">
      <c r="A985" s="1"/>
      <c r="O985" s="1"/>
      <c r="P985" s="1"/>
      <c r="Q985" s="1"/>
      <c r="R985" s="1"/>
    </row>
    <row r="986">
      <c r="A986" s="1"/>
      <c r="O986" s="1"/>
      <c r="P986" s="1"/>
      <c r="Q986" s="1"/>
      <c r="R986" s="1"/>
    </row>
    <row r="987">
      <c r="A987" s="1"/>
      <c r="O987" s="1"/>
      <c r="P987" s="1"/>
      <c r="Q987" s="1"/>
      <c r="R987" s="1"/>
    </row>
    <row r="988">
      <c r="A988" s="1"/>
      <c r="O988" s="1"/>
      <c r="P988" s="1"/>
      <c r="Q988" s="1"/>
      <c r="R988" s="1"/>
    </row>
    <row r="989">
      <c r="A989" s="1"/>
      <c r="O989" s="1"/>
      <c r="P989" s="1"/>
      <c r="Q989" s="1"/>
      <c r="R989" s="1"/>
    </row>
    <row r="990">
      <c r="A990" s="1"/>
      <c r="O990" s="1"/>
      <c r="P990" s="1"/>
      <c r="Q990" s="1"/>
      <c r="R990" s="1"/>
    </row>
    <row r="991">
      <c r="A991" s="1"/>
      <c r="O991" s="1"/>
      <c r="P991" s="1"/>
      <c r="Q991" s="1"/>
      <c r="R991" s="1"/>
    </row>
    <row r="992">
      <c r="A992" s="1"/>
      <c r="O992" s="1"/>
      <c r="P992" s="1"/>
      <c r="Q992" s="1"/>
      <c r="R992" s="1"/>
    </row>
    <row r="993">
      <c r="A993" s="1"/>
      <c r="O993" s="1"/>
      <c r="P993" s="1"/>
      <c r="Q993" s="1"/>
      <c r="R993" s="1"/>
    </row>
    <row r="994">
      <c r="A994" s="1"/>
      <c r="O994" s="1"/>
      <c r="P994" s="1"/>
      <c r="Q994" s="1"/>
      <c r="R994" s="1"/>
    </row>
    <row r="995">
      <c r="A995" s="1"/>
      <c r="O995" s="1"/>
      <c r="P995" s="1"/>
      <c r="Q995" s="1"/>
      <c r="R995" s="1"/>
    </row>
    <row r="996">
      <c r="A996" s="1"/>
      <c r="O996" s="1"/>
      <c r="P996" s="1"/>
      <c r="Q996" s="1"/>
      <c r="R996" s="1"/>
    </row>
    <row r="997">
      <c r="A997" s="1"/>
      <c r="O997" s="1"/>
      <c r="P997" s="1"/>
      <c r="Q997" s="1"/>
      <c r="R997" s="1"/>
    </row>
    <row r="998">
      <c r="A998" s="1"/>
      <c r="O998" s="1"/>
      <c r="P998" s="1"/>
      <c r="Q998" s="1"/>
      <c r="R998" s="1"/>
    </row>
    <row r="999">
      <c r="A999" s="1"/>
      <c r="O999" s="1"/>
      <c r="P999" s="1"/>
      <c r="Q999" s="1"/>
      <c r="R999" s="1"/>
    </row>
    <row r="1000">
      <c r="A1000" s="1"/>
      <c r="O1000" s="1"/>
      <c r="P1000" s="1"/>
      <c r="Q1000" s="1"/>
      <c r="R1000" s="1"/>
    </row>
  </sheetData>
  <drawing r:id="rId1"/>
</worksheet>
</file>