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1"/>
  </bookViews>
  <sheets>
    <sheet name="Answer Report" sheetId="21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U23" i="1" l="1"/>
  <c r="T23" i="1"/>
  <c r="S23" i="1"/>
  <c r="O23" i="1"/>
  <c r="N23" i="1"/>
  <c r="M23" i="1"/>
  <c r="I23" i="1"/>
  <c r="H23" i="1"/>
  <c r="G23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O28" i="1"/>
  <c r="M32" i="1"/>
  <c r="I32" i="1"/>
  <c r="G32" i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<sst xmlns="http://schemas.openxmlformats.org/spreadsheetml/2006/main" count="924" uniqueCount="378">
  <si>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</si>
  <si>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</si>
  <si>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</si>
  <si>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</si>
  <si>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</si>
  <si>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</si>
  <si>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</si>
  <si>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</si>
  <si>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</si>
  <si>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</si>
  <si>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</si>
  <si>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</si>
  <si>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</si>
  <si>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</si>
  <si>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</si>
  <si>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</si>
  <si>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</si>
  <si>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</si>
  <si>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</si>
  <si>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</si>
  <si>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</si>
  <si>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</si>
  <si>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</si>
  <si>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</si>
  <si>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</si>
  <si>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</si>
  <si>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</si>
  <si>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</si>
  <si>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</si>
  <si>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</si>
  <si>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</si>
  <si>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</si>
  <si>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</si>
  <si>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</si>
  <si>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</si>
  <si>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</si>
  <si>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</si>
  <si>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</si>
  <si>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</si>
  <si>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</si>
  <si>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</si>
  <si>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</si>
  <si>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</si>
  <si>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</si>
  <si>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</si>
  <si>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</si>
  <si>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</si>
  <si>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</si>
  <si>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</si>
  <si>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</si>
  <si>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</si>
  <si>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</si>
  <si>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</si>
  <si>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</si>
  <si>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</si>
  <si>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</si>
  <si>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</si>
  <si>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</si>
  <si>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</si>
  <si>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</si>
  <si>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</si>
  <si>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</si>
  <si>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</si>
  <si>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</si>
  <si>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</si>
  <si>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</si>
  <si>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</si>
  <si>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</si>
  <si>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</si>
  <si>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</si>
  <si>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</si>
  <si>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</si>
  <si>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</si>
  <si>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</si>
  <si>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</si>
  <si>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</si>
  <si>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</si>
  <si>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</si>
  <si>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</si>
  <si>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</si>
  <si>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</si>
  <si>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</si>
  <si>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</si>
  <si>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</si>
  <si>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</si>
  <si>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</si>
  <si>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</si>
  <si>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</si>
  <si>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</si>
  <si>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</si>
  <si>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</si>
  <si>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</si>
  <si>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</si>
  <si>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</si>
  <si>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</si>
  <si>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</si>
  <si>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</si>
  <si>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</si>
  <si>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</si>
  <si>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</si>
  <si>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</si>
  <si>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</si>
  <si>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</si>
  <si>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</si>
  <si>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</si>
  <si>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</si>
  <si>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</si>
  <si>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</si>
  <si>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</si>
  <si>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</si>
  <si>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</si>
  <si>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</si>
  <si>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</si>
  <si>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</si>
  <si>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</si>
  <si>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</si>
  <si>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</si>
  <si>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</si>
  <si>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</si>
  <si>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</si>
  <si>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</si>
  <si>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</si>
  <si>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</si>
  <si>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</si>
  <si>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</si>
  <si>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</si>
  <si>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</si>
  <si>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</si>
  <si>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</si>
  <si>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</si>
  <si>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</si>
  <si>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</si>
  <si>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</si>
  <si>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</si>
  <si>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</si>
  <si>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</si>
  <si>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</si>
  <si>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</si>
  <si>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</si>
  <si>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</si>
  <si>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</si>
  <si>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</si>
  <si>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</si>
  <si>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</si>
  <si>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</si>
  <si>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</si>
  <si>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</si>
  <si>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</si>
  <si>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</si>
  <si>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</si>
  <si>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</si>
  <si>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</si>
  <si>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</si>
  <si>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</si>
  <si>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</si>
  <si>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</si>
  <si>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</si>
  <si>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</si>
  <si>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</si>
  <si>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</si>
  <si>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</si>
  <si>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</si>
  <si>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</si>
  <si>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</si>
  <si>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</si>
  <si>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</si>
  <si>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</si>
  <si>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</si>
  <si>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</si>
  <si>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</si>
  <si>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</si>
  <si>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</si>
  <si>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</si>
  <si>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</si>
  <si>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</si>
  <si>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</si>
  <si>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</si>
  <si>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</si>
  <si>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</si>
  <si>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</si>
  <si>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</si>
  <si>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</si>
  <si>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</si>
  <si>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</si>
  <si>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</si>
  <si>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</si>
  <si>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</si>
  <si>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</si>
  <si>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</si>
  <si>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</si>
  <si>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</si>
  <si>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</si>
  <si>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</si>
  <si>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</si>
  <si>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</si>
  <si>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</si>
  <si>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</si>
  <si>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</si>
  <si>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</si>
  <si>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</si>
  <si>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</si>
  <si>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</si>
  <si>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</si>
  <si>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</si>
  <si>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</si>
  <si>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</si>
  <si>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</si>
  <si>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</si>
  <si>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</si>
  <si>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</si>
  <si>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</si>
  <si>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</si>
  <si>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</si>
  <si>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</si>
  <si>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</si>
  <si>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</si>
  <si>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</si>
  <si>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</si>
  <si>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</si>
  <si>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</si>
  <si>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</si>
  <si>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</si>
  <si>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</si>
  <si>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</si>
  <si>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</si>
  <si>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</si>
  <si>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</si>
  <si>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</si>
  <si>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</si>
  <si>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</si>
  <si>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</si>
  <si>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</si>
  <si>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</si>
  <si>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</si>
  <si>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</si>
  <si>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</si>
  <si>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</si>
  <si>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</si>
  <si>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</si>
  <si>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</si>
  <si>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</si>
  <si>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</si>
  <si>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</si>
  <si>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</si>
  <si>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</si>
  <si>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</si>
  <si>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</si>
  <si>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</si>
  <si>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</si>
  <si>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</si>
  <si>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</si>
  <si>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</si>
  <si>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</si>
  <si>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</si>
  <si>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</si>
  <si>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</si>
  <si>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</si>
  <si>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</si>
  <si>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</si>
  <si>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</si>
  <si>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</si>
  <si>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</si>
  <si>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</si>
  <si>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</si>
  <si>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</si>
  <si>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</si>
  <si>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</si>
  <si>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</si>
  <si>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</si>
  <si>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</si>
  <si>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</si>
  <si>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</si>
  <si>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</si>
  <si>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</si>
  <si>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</si>
  <si>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</si>
  <si>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</si>
  <si>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</si>
  <si>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</si>
  <si>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</si>
  <si>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</si>
  <si>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</si>
  <si>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</si>
  <si>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</si>
  <si>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</si>
  <si>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</si>
  <si>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</si>
  <si>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</si>
  <si>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</si>
  <si>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</si>
  <si>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</si>
  <si>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</si>
  <si>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</si>
  <si>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</si>
  <si>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</si>
  <si>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</si>
  <si>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</si>
  <si>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</si>
  <si>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</si>
  <si>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</si>
  <si>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</si>
  <si>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</si>
  <si>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</si>
  <si>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</si>
  <si>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</si>
  <si>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=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</si>
  <si>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</si>
  <si>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</si>
  <si>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</si>
  <si>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</si>
  <si>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</si>
  <si>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</si>
  <si>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</si>
  <si>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</si>
  <si>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</si>
  <si>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</si>
  <si>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</si>
  <si>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</si>
  <si>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</si>
  <si>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</si>
  <si>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</si>
  <si>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</si>
  <si>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</si>
  <si>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</si>
  <si>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</si>
  <si>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</si>
  <si>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</si>
  <si>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</si>
  <si>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</si>
  <si>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</si>
  <si>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</si>
  <si>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</si>
  <si>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</si>
  <si>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</si>
  <si>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</si>
  <si>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</si>
  <si>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</si>
  <si>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</si>
  <si>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</si>
  <si>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</si>
  <si>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</si>
  <si>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</si>
  <si>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</si>
  <si>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</si>
  <si>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</si>
  <si>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</si>
  <si>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</si>
  <si>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</si>
  <si>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</si>
  <si>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</si>
  <si>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</si>
  <si>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</si>
  <si>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</si>
  <si>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</si>
  <si>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</si>
  <si>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</si>
  <si>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</si>
  <si>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</si>
  <si>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</si>
  <si>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</si>
  <si>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</si>
  <si>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</si>
  <si>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</si>
  <si>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</si>
  <si>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</si>
  <si>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</si>
  <si>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</si>
  <si>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</si>
  <si>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</si>
  <si>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Max Subproblems Unlimited, Max Integer Sols Unlimited, Integer Tolerance 0.01%, Assume NonNegative</t>
  </si>
  <si>
    <t>Supplier 1 changed</t>
  </si>
  <si>
    <t>Supplier 2 changed</t>
  </si>
  <si>
    <t>Supplier 3 changed</t>
  </si>
  <si>
    <t>Result: Solver found a solution.  All Constraints and optimality conditions are satisfied.</t>
  </si>
  <si>
    <t>Worksheet: [currency 5.xlsx]Sheet</t>
  </si>
  <si>
    <t>Report Created: 1/19/2016 5:29:20 PM</t>
  </si>
  <si>
    <t>Solution Time: 0.172 Seconds.</t>
  </si>
  <si>
    <t>Iterations: 16 Subproblems: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</si>
</sst>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showGridLines="0" workbookViewId="0"/>
  </sheetViews>
  <sheetFormatPr defaultRowHeight="15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1" bestFit="1" customWidth="1"/>
  </cols>
  <sheetData>
    <row r="1" spans="1:5" x14ac:dyDescent="0.25">
      <c r="A1" s="3" t="s">
        <v>19</v>
      </c>
    </row>
    <row r="2" spans="1:5" x14ac:dyDescent="0.25">
      <c r="A2" s="3" t="s">
        <v>374</v>
      </c>
    </row>
    <row r="3" spans="1:5" x14ac:dyDescent="0.25">
      <c r="A3" s="3" t="s">
        <v>375</v>
      </c>
    </row>
    <row r="4" spans="1:5" x14ac:dyDescent="0.25">
      <c r="A4" s="3" t="s">
        <v>373</v>
      </c>
    </row>
    <row r="5" spans="1:5" x14ac:dyDescent="0.25">
      <c r="A5" s="3" t="s">
        <v>20</v>
      </c>
    </row>
    <row r="6" spans="1:5" x14ac:dyDescent="0.25">
      <c r="A6" s="3"/>
      <c r="B6" t="s">
        <v>21</v>
      </c>
    </row>
    <row r="7" spans="1:5" x14ac:dyDescent="0.25">
      <c r="A7" s="3"/>
      <c r="B7" t="s">
        <v>376</v>
      </c>
    </row>
    <row r="8" spans="1:5" x14ac:dyDescent="0.25">
      <c r="A8" s="3"/>
      <c r="B8" t="s">
        <v>377</v>
      </c>
    </row>
    <row r="9" spans="1:5" x14ac:dyDescent="0.25">
      <c r="A9" s="3" t="s">
        <v>22</v>
      </c>
    </row>
    <row r="10" spans="1:5" x14ac:dyDescent="0.25">
      <c r="B10" t="s">
        <v>150</v>
      </c>
    </row>
    <row r="11" spans="1:5" x14ac:dyDescent="0.25">
      <c r="B11" t="s">
        <v>369</v>
      </c>
    </row>
    <row r="14" spans="1:5" ht="15.75" thickBot="1" x14ac:dyDescent="0.3">
      <c r="A14" t="s">
        <v>23</v>
      </c>
    </row>
    <row r="15" spans="1:5" ht="15.75" thickBot="1" x14ac:dyDescent="0.3">
      <c r="B15" s="10" t="s">
        <v>24</v>
      </c>
      <c r="C15" s="10" t="s">
        <v>25</v>
      </c>
      <c r="D15" s="10" t="s">
        <v>26</v>
      </c>
      <c r="E15" s="10" t="s">
        <v>27</v>
      </c>
    </row>
    <row r="16" spans="1:5" ht="15.75" thickBot="1" x14ac:dyDescent="0.3">
      <c r="B16" s="4" t="s">
        <v>35</v>
      </c>
      <c r="C16" s="4" t="s">
        <v>36</v>
      </c>
      <c r="D16" s="6">
        <v>4473245.2270000009</v>
      </c>
      <c r="E16" s="6">
        <v>4475521.2590000005</v>
      </c>
    </row>
    <row r="19" spans="1:6" ht="15.75" thickBot="1" x14ac:dyDescent="0.3">
      <c r="A19" t="s">
        <v>28</v>
      </c>
    </row>
    <row r="20" spans="1:6" ht="15.75" thickBot="1" x14ac:dyDescent="0.3">
      <c r="B20" s="10" t="s">
        <v>24</v>
      </c>
      <c r="C20" s="10" t="s">
        <v>25</v>
      </c>
      <c r="D20" s="10" t="s">
        <v>26</v>
      </c>
      <c r="E20" s="10" t="s">
        <v>27</v>
      </c>
      <c r="F20" s="10" t="s">
        <v>29</v>
      </c>
    </row>
    <row r="21" spans="1:6" x14ac:dyDescent="0.25">
      <c r="B21" s="5" t="s">
        <v>151</v>
      </c>
      <c r="C21" s="5" t="s">
        <v>2</v>
      </c>
      <c r="D21" s="7">
        <v>7517</v>
      </c>
      <c r="E21" s="7">
        <v>12736</v>
      </c>
      <c r="F21" s="5" t="s">
        <v>29</v>
      </c>
    </row>
    <row r="22" spans="1:6" x14ac:dyDescent="0.25">
      <c r="B22" s="5" t="s">
        <v>152</v>
      </c>
      <c r="C22" s="5" t="s">
        <v>3</v>
      </c>
      <c r="D22" s="7">
        <v>0</v>
      </c>
      <c r="E22" s="7">
        <v>0</v>
      </c>
      <c r="F22" s="5" t="s">
        <v>29</v>
      </c>
    </row>
    <row r="23" spans="1:6" x14ac:dyDescent="0.25">
      <c r="B23" s="5" t="s">
        <v>153</v>
      </c>
      <c r="C23" s="5" t="s">
        <v>4</v>
      </c>
      <c r="D23" s="7">
        <v>35603</v>
      </c>
      <c r="E23" s="7">
        <v>30384</v>
      </c>
      <c r="F23" s="5" t="s">
        <v>29</v>
      </c>
    </row>
    <row r="24" spans="1:6" x14ac:dyDescent="0.25">
      <c r="B24" s="5" t="s">
        <v>154</v>
      </c>
      <c r="C24" s="5" t="s">
        <v>2</v>
      </c>
      <c r="D24" s="7">
        <v>1</v>
      </c>
      <c r="E24" s="7">
        <v>0</v>
      </c>
      <c r="F24" s="5" t="s">
        <v>29</v>
      </c>
    </row>
    <row r="25" spans="1:6" x14ac:dyDescent="0.25">
      <c r="B25" s="5" t="s">
        <v>155</v>
      </c>
      <c r="C25" s="5" t="s">
        <v>3</v>
      </c>
      <c r="D25" s="7">
        <v>0</v>
      </c>
      <c r="E25" s="7">
        <v>0</v>
      </c>
      <c r="F25" s="5" t="s">
        <v>29</v>
      </c>
    </row>
    <row r="26" spans="1:6" x14ac:dyDescent="0.25">
      <c r="B26" s="5" t="s">
        <v>156</v>
      </c>
      <c r="C26" s="5" t="s">
        <v>4</v>
      </c>
      <c r="D26" s="7">
        <v>13319</v>
      </c>
      <c r="E26" s="7">
        <v>13320</v>
      </c>
      <c r="F26" s="5" t="s">
        <v>29</v>
      </c>
    </row>
    <row r="27" spans="1:6" x14ac:dyDescent="0.25">
      <c r="B27" s="5" t="s">
        <v>157</v>
      </c>
      <c r="C27" s="5" t="s">
        <v>2</v>
      </c>
      <c r="D27" s="7">
        <v>11592</v>
      </c>
      <c r="E27" s="7">
        <v>11592</v>
      </c>
      <c r="F27" s="5" t="s">
        <v>29</v>
      </c>
    </row>
    <row r="28" spans="1:6" x14ac:dyDescent="0.25">
      <c r="B28" s="5" t="s">
        <v>158</v>
      </c>
      <c r="C28" s="5" t="s">
        <v>3</v>
      </c>
      <c r="D28" s="7">
        <v>0</v>
      </c>
      <c r="E28" s="7">
        <v>0</v>
      </c>
      <c r="F28" s="5" t="s">
        <v>29</v>
      </c>
    </row>
    <row r="29" spans="1:6" x14ac:dyDescent="0.25">
      <c r="B29" s="5" t="s">
        <v>159</v>
      </c>
      <c r="C29" s="5" t="s">
        <v>4</v>
      </c>
      <c r="D29" s="7">
        <v>0</v>
      </c>
      <c r="E29" s="7">
        <v>0</v>
      </c>
      <c r="F29" s="5" t="s">
        <v>29</v>
      </c>
    </row>
    <row r="30" spans="1:6" x14ac:dyDescent="0.25">
      <c r="B30" s="5" t="s">
        <v>160</v>
      </c>
      <c r="C30" s="5" t="s">
        <v>2</v>
      </c>
      <c r="D30" s="7">
        <v>30224</v>
      </c>
      <c r="E30" s="7">
        <v>30224</v>
      </c>
      <c r="F30" s="5" t="s">
        <v>29</v>
      </c>
    </row>
    <row r="31" spans="1:6" x14ac:dyDescent="0.25">
      <c r="B31" s="5" t="s">
        <v>140</v>
      </c>
      <c r="C31" s="5" t="s">
        <v>3</v>
      </c>
      <c r="D31" s="7">
        <v>0</v>
      </c>
      <c r="E31" s="7">
        <v>0</v>
      </c>
      <c r="F31" s="5" t="s">
        <v>29</v>
      </c>
    </row>
    <row r="32" spans="1:6" x14ac:dyDescent="0.25">
      <c r="B32" s="5" t="s">
        <v>161</v>
      </c>
      <c r="C32" s="5" t="s">
        <v>4</v>
      </c>
      <c r="D32" s="7">
        <v>0</v>
      </c>
      <c r="E32" s="7">
        <v>0</v>
      </c>
      <c r="F32" s="5" t="s">
        <v>29</v>
      </c>
    </row>
    <row r="33" spans="2:6" x14ac:dyDescent="0.25">
      <c r="B33" s="5" t="s">
        <v>162</v>
      </c>
      <c r="C33" s="5" t="s">
        <v>2</v>
      </c>
      <c r="D33" s="7">
        <v>0</v>
      </c>
      <c r="E33" s="7">
        <v>0</v>
      </c>
      <c r="F33" s="5" t="s">
        <v>29</v>
      </c>
    </row>
    <row r="34" spans="2:6" x14ac:dyDescent="0.25">
      <c r="B34" s="5" t="s">
        <v>163</v>
      </c>
      <c r="C34" s="5" t="s">
        <v>3</v>
      </c>
      <c r="D34" s="7">
        <v>0</v>
      </c>
      <c r="E34" s="7">
        <v>0</v>
      </c>
      <c r="F34" s="5" t="s">
        <v>29</v>
      </c>
    </row>
    <row r="35" spans="2:6" x14ac:dyDescent="0.25">
      <c r="B35" s="5" t="s">
        <v>164</v>
      </c>
      <c r="C35" s="5" t="s">
        <v>4</v>
      </c>
      <c r="D35" s="7">
        <v>11832</v>
      </c>
      <c r="E35" s="7">
        <v>11832</v>
      </c>
      <c r="F35" s="5" t="s">
        <v>29</v>
      </c>
    </row>
    <row r="36" spans="2:6" x14ac:dyDescent="0.25">
      <c r="B36" s="5" t="s">
        <v>165</v>
      </c>
      <c r="C36" s="5" t="s">
        <v>2</v>
      </c>
      <c r="D36" s="7">
        <v>16032</v>
      </c>
      <c r="E36" s="7">
        <v>16032</v>
      </c>
      <c r="F36" s="5" t="s">
        <v>29</v>
      </c>
    </row>
    <row r="37" spans="2:6" x14ac:dyDescent="0.25">
      <c r="B37" s="5" t="s">
        <v>166</v>
      </c>
      <c r="C37" s="5" t="s">
        <v>3</v>
      </c>
      <c r="D37" s="7">
        <v>0</v>
      </c>
      <c r="E37" s="7">
        <v>0</v>
      </c>
      <c r="F37" s="5" t="s">
        <v>29</v>
      </c>
    </row>
    <row r="38" spans="2:6" x14ac:dyDescent="0.25">
      <c r="B38" s="5" t="s">
        <v>167</v>
      </c>
      <c r="C38" s="5" t="s">
        <v>4</v>
      </c>
      <c r="D38" s="7">
        <v>0</v>
      </c>
      <c r="E38" s="7">
        <v>0</v>
      </c>
      <c r="F38" s="5" t="s">
        <v>29</v>
      </c>
    </row>
    <row r="39" spans="2:6" x14ac:dyDescent="0.25">
      <c r="B39" s="5" t="s">
        <v>168</v>
      </c>
      <c r="C39" s="5" t="s">
        <v>2</v>
      </c>
      <c r="D39" s="7">
        <v>0</v>
      </c>
      <c r="E39" s="7">
        <v>1</v>
      </c>
      <c r="F39" s="5" t="s">
        <v>29</v>
      </c>
    </row>
    <row r="40" spans="2:6" x14ac:dyDescent="0.25">
      <c r="B40" s="5" t="s">
        <v>169</v>
      </c>
      <c r="C40" s="5" t="s">
        <v>3</v>
      </c>
      <c r="D40" s="7">
        <v>0</v>
      </c>
      <c r="E40" s="7">
        <v>0</v>
      </c>
      <c r="F40" s="5" t="s">
        <v>29</v>
      </c>
    </row>
    <row r="41" spans="2:6" x14ac:dyDescent="0.25">
      <c r="B41" s="5" t="s">
        <v>170</v>
      </c>
      <c r="C41" s="5" t="s">
        <v>4</v>
      </c>
      <c r="D41" s="7">
        <v>12480</v>
      </c>
      <c r="E41" s="7">
        <v>12479</v>
      </c>
      <c r="F41" s="5" t="s">
        <v>29</v>
      </c>
    </row>
    <row r="42" spans="2:6" x14ac:dyDescent="0.25">
      <c r="B42" s="5" t="s">
        <v>171</v>
      </c>
      <c r="C42" s="5" t="s">
        <v>2</v>
      </c>
      <c r="D42" s="7">
        <v>11848</v>
      </c>
      <c r="E42" s="7">
        <v>11848</v>
      </c>
      <c r="F42" s="5" t="s">
        <v>29</v>
      </c>
    </row>
    <row r="43" spans="2:6" x14ac:dyDescent="0.25">
      <c r="B43" s="5" t="s">
        <v>172</v>
      </c>
      <c r="C43" s="5" t="s">
        <v>3</v>
      </c>
      <c r="D43" s="7">
        <v>0</v>
      </c>
      <c r="E43" s="7">
        <v>0</v>
      </c>
      <c r="F43" s="5" t="s">
        <v>29</v>
      </c>
    </row>
    <row r="44" spans="2:6" x14ac:dyDescent="0.25">
      <c r="B44" s="5" t="s">
        <v>173</v>
      </c>
      <c r="C44" s="5" t="s">
        <v>4</v>
      </c>
      <c r="D44" s="7">
        <v>0</v>
      </c>
      <c r="E44" s="7">
        <v>0</v>
      </c>
      <c r="F44" s="5" t="s">
        <v>29</v>
      </c>
    </row>
    <row r="45" spans="2:6" x14ac:dyDescent="0.25">
      <c r="B45" s="5" t="s">
        <v>174</v>
      </c>
      <c r="C45" s="5" t="s">
        <v>2</v>
      </c>
      <c r="D45" s="7">
        <v>0</v>
      </c>
      <c r="E45" s="7">
        <v>0</v>
      </c>
      <c r="F45" s="5" t="s">
        <v>29</v>
      </c>
    </row>
    <row r="46" spans="2:6" x14ac:dyDescent="0.25">
      <c r="B46" s="5" t="s">
        <v>175</v>
      </c>
      <c r="C46" s="5" t="s">
        <v>3</v>
      </c>
      <c r="D46" s="7">
        <v>0</v>
      </c>
      <c r="E46" s="7">
        <v>0</v>
      </c>
      <c r="F46" s="5" t="s">
        <v>29</v>
      </c>
    </row>
    <row r="47" spans="2:6" x14ac:dyDescent="0.25">
      <c r="B47" s="5" t="s">
        <v>176</v>
      </c>
      <c r="C47" s="5" t="s">
        <v>4</v>
      </c>
      <c r="D47" s="7">
        <v>10040</v>
      </c>
      <c r="E47" s="7">
        <v>10040</v>
      </c>
      <c r="F47" s="5" t="s">
        <v>29</v>
      </c>
    </row>
    <row r="48" spans="2:6" x14ac:dyDescent="0.25">
      <c r="B48" s="5" t="s">
        <v>177</v>
      </c>
      <c r="C48" s="5" t="s">
        <v>2</v>
      </c>
      <c r="D48" s="7">
        <v>0</v>
      </c>
      <c r="E48" s="7">
        <v>0</v>
      </c>
      <c r="F48" s="5" t="s">
        <v>29</v>
      </c>
    </row>
    <row r="49" spans="2:6" x14ac:dyDescent="0.25">
      <c r="B49" s="5" t="s">
        <v>178</v>
      </c>
      <c r="C49" s="5" t="s">
        <v>3</v>
      </c>
      <c r="D49" s="7">
        <v>0</v>
      </c>
      <c r="E49" s="7">
        <v>0</v>
      </c>
      <c r="F49" s="5" t="s">
        <v>29</v>
      </c>
    </row>
    <row r="50" spans="2:6" x14ac:dyDescent="0.25">
      <c r="B50" s="5" t="s">
        <v>179</v>
      </c>
      <c r="C50" s="5" t="s">
        <v>4</v>
      </c>
      <c r="D50" s="7">
        <v>26352</v>
      </c>
      <c r="E50" s="7">
        <v>26352</v>
      </c>
      <c r="F50" s="5" t="s">
        <v>29</v>
      </c>
    </row>
    <row r="51" spans="2:6" x14ac:dyDescent="0.25">
      <c r="B51" s="5" t="s">
        <v>180</v>
      </c>
      <c r="C51" s="5" t="s">
        <v>2</v>
      </c>
      <c r="D51" s="7">
        <v>6696</v>
      </c>
      <c r="E51" s="7">
        <v>6696</v>
      </c>
      <c r="F51" s="5" t="s">
        <v>29</v>
      </c>
    </row>
    <row r="52" spans="2:6" x14ac:dyDescent="0.25">
      <c r="B52" s="5" t="s">
        <v>138</v>
      </c>
      <c r="C52" s="5" t="s">
        <v>3</v>
      </c>
      <c r="D52" s="7">
        <v>0</v>
      </c>
      <c r="E52" s="7">
        <v>0</v>
      </c>
      <c r="F52" s="5" t="s">
        <v>29</v>
      </c>
    </row>
    <row r="53" spans="2:6" x14ac:dyDescent="0.25">
      <c r="B53" s="5" t="s">
        <v>181</v>
      </c>
      <c r="C53" s="5" t="s">
        <v>4</v>
      </c>
      <c r="D53" s="7">
        <v>0</v>
      </c>
      <c r="E53" s="7">
        <v>0</v>
      </c>
      <c r="F53" s="5" t="s">
        <v>29</v>
      </c>
    </row>
    <row r="54" spans="2:6" x14ac:dyDescent="0.25">
      <c r="B54" s="5" t="s">
        <v>182</v>
      </c>
      <c r="C54" s="5" t="s">
        <v>2</v>
      </c>
      <c r="D54" s="7">
        <v>2160</v>
      </c>
      <c r="E54" s="7">
        <v>2160</v>
      </c>
      <c r="F54" s="5" t="s">
        <v>29</v>
      </c>
    </row>
    <row r="55" spans="2:6" x14ac:dyDescent="0.25">
      <c r="B55" s="5" t="s">
        <v>183</v>
      </c>
      <c r="C55" s="5" t="s">
        <v>3</v>
      </c>
      <c r="D55" s="7">
        <v>0</v>
      </c>
      <c r="E55" s="7">
        <v>0</v>
      </c>
      <c r="F55" s="5" t="s">
        <v>29</v>
      </c>
    </row>
    <row r="56" spans="2:6" x14ac:dyDescent="0.25">
      <c r="B56" s="5" t="s">
        <v>184</v>
      </c>
      <c r="C56" s="5" t="s">
        <v>4</v>
      </c>
      <c r="D56" s="7">
        <v>0</v>
      </c>
      <c r="E56" s="7">
        <v>0</v>
      </c>
      <c r="F56" s="5" t="s">
        <v>29</v>
      </c>
    </row>
    <row r="57" spans="2:6" x14ac:dyDescent="0.25">
      <c r="B57" s="5" t="s">
        <v>185</v>
      </c>
      <c r="C57" s="5" t="s">
        <v>2</v>
      </c>
      <c r="D57" s="7">
        <v>0</v>
      </c>
      <c r="E57" s="7">
        <v>0</v>
      </c>
      <c r="F57" s="5" t="s">
        <v>29</v>
      </c>
    </row>
    <row r="58" spans="2:6" x14ac:dyDescent="0.25">
      <c r="B58" s="5" t="s">
        <v>186</v>
      </c>
      <c r="C58" s="5" t="s">
        <v>3</v>
      </c>
      <c r="D58" s="7">
        <v>12168</v>
      </c>
      <c r="E58" s="7">
        <v>12168</v>
      </c>
      <c r="F58" s="5" t="s">
        <v>29</v>
      </c>
    </row>
    <row r="59" spans="2:6" x14ac:dyDescent="0.25">
      <c r="B59" s="5" t="s">
        <v>187</v>
      </c>
      <c r="C59" s="5" t="s">
        <v>4</v>
      </c>
      <c r="D59" s="7">
        <v>0</v>
      </c>
      <c r="E59" s="7">
        <v>0</v>
      </c>
      <c r="F59" s="5" t="s">
        <v>29</v>
      </c>
    </row>
    <row r="60" spans="2:6" x14ac:dyDescent="0.25">
      <c r="B60" s="5" t="s">
        <v>188</v>
      </c>
      <c r="C60" s="5" t="s">
        <v>2</v>
      </c>
      <c r="D60" s="7">
        <v>23904</v>
      </c>
      <c r="E60" s="7">
        <v>23904</v>
      </c>
      <c r="F60" s="5" t="s">
        <v>29</v>
      </c>
    </row>
    <row r="61" spans="2:6" x14ac:dyDescent="0.25">
      <c r="B61" s="5" t="s">
        <v>189</v>
      </c>
      <c r="C61" s="5" t="s">
        <v>3</v>
      </c>
      <c r="D61" s="7">
        <v>0</v>
      </c>
      <c r="E61" s="7">
        <v>0</v>
      </c>
      <c r="F61" s="5" t="s">
        <v>29</v>
      </c>
    </row>
    <row r="62" spans="2:6" x14ac:dyDescent="0.25">
      <c r="B62" s="5" t="s">
        <v>190</v>
      </c>
      <c r="C62" s="5" t="s">
        <v>4</v>
      </c>
      <c r="D62" s="7">
        <v>0</v>
      </c>
      <c r="E62" s="7">
        <v>0</v>
      </c>
      <c r="F62" s="5" t="s">
        <v>29</v>
      </c>
    </row>
    <row r="63" spans="2:6" x14ac:dyDescent="0.25">
      <c r="B63" s="5" t="s">
        <v>191</v>
      </c>
      <c r="C63" s="5" t="s">
        <v>2</v>
      </c>
      <c r="D63" s="7">
        <v>31572</v>
      </c>
      <c r="E63" s="7">
        <v>31572</v>
      </c>
      <c r="F63" s="5" t="s">
        <v>29</v>
      </c>
    </row>
    <row r="64" spans="2:6" x14ac:dyDescent="0.25">
      <c r="B64" s="5" t="s">
        <v>192</v>
      </c>
      <c r="C64" s="5" t="s">
        <v>3</v>
      </c>
      <c r="D64" s="7">
        <v>0</v>
      </c>
      <c r="E64" s="7">
        <v>0</v>
      </c>
      <c r="F64" s="5" t="s">
        <v>29</v>
      </c>
    </row>
    <row r="65" spans="2:6" x14ac:dyDescent="0.25">
      <c r="B65" s="5" t="s">
        <v>193</v>
      </c>
      <c r="C65" s="5" t="s">
        <v>4</v>
      </c>
      <c r="D65" s="7">
        <v>0</v>
      </c>
      <c r="E65" s="7">
        <v>0</v>
      </c>
      <c r="F65" s="5" t="s">
        <v>29</v>
      </c>
    </row>
    <row r="66" spans="2:6" x14ac:dyDescent="0.25">
      <c r="B66" s="5" t="s">
        <v>194</v>
      </c>
      <c r="C66" s="5" t="s">
        <v>2</v>
      </c>
      <c r="D66" s="7">
        <v>29555</v>
      </c>
      <c r="E66" s="7">
        <v>29556</v>
      </c>
      <c r="F66" s="5" t="s">
        <v>29</v>
      </c>
    </row>
    <row r="67" spans="2:6" x14ac:dyDescent="0.25">
      <c r="B67" s="5" t="s">
        <v>195</v>
      </c>
      <c r="C67" s="5" t="s">
        <v>3</v>
      </c>
      <c r="D67" s="7">
        <v>0</v>
      </c>
      <c r="E67" s="7">
        <v>0</v>
      </c>
      <c r="F67" s="5" t="s">
        <v>29</v>
      </c>
    </row>
    <row r="68" spans="2:6" x14ac:dyDescent="0.25">
      <c r="B68" s="5" t="s">
        <v>196</v>
      </c>
      <c r="C68" s="5" t="s">
        <v>4</v>
      </c>
      <c r="D68" s="7">
        <v>1</v>
      </c>
      <c r="E68" s="7">
        <v>0</v>
      </c>
      <c r="F68" s="5" t="s">
        <v>29</v>
      </c>
    </row>
    <row r="69" spans="2:6" x14ac:dyDescent="0.25">
      <c r="B69" s="5" t="s">
        <v>197</v>
      </c>
      <c r="C69" s="5" t="s">
        <v>2</v>
      </c>
      <c r="D69" s="7">
        <v>0</v>
      </c>
      <c r="E69" s="7">
        <v>0</v>
      </c>
      <c r="F69" s="5" t="s">
        <v>29</v>
      </c>
    </row>
    <row r="70" spans="2:6" x14ac:dyDescent="0.25">
      <c r="B70" s="5" t="s">
        <v>198</v>
      </c>
      <c r="C70" s="5" t="s">
        <v>3</v>
      </c>
      <c r="D70" s="7">
        <v>19908</v>
      </c>
      <c r="E70" s="7">
        <v>19908</v>
      </c>
      <c r="F70" s="5" t="s">
        <v>29</v>
      </c>
    </row>
    <row r="71" spans="2:6" x14ac:dyDescent="0.25">
      <c r="B71" s="5" t="s">
        <v>199</v>
      </c>
      <c r="C71" s="5" t="s">
        <v>4</v>
      </c>
      <c r="D71" s="7">
        <v>0</v>
      </c>
      <c r="E71" s="7">
        <v>0</v>
      </c>
      <c r="F71" s="5" t="s">
        <v>29</v>
      </c>
    </row>
    <row r="72" spans="2:6" x14ac:dyDescent="0.25">
      <c r="B72" s="5" t="s">
        <v>200</v>
      </c>
      <c r="C72" s="5" t="s">
        <v>2</v>
      </c>
      <c r="D72" s="7">
        <v>0</v>
      </c>
      <c r="E72" s="7">
        <v>0</v>
      </c>
      <c r="F72" s="5" t="s">
        <v>29</v>
      </c>
    </row>
    <row r="73" spans="2:6" x14ac:dyDescent="0.25">
      <c r="B73" s="5" t="s">
        <v>201</v>
      </c>
      <c r="C73" s="5" t="s">
        <v>3</v>
      </c>
      <c r="D73" s="7">
        <v>0</v>
      </c>
      <c r="E73" s="7">
        <v>1</v>
      </c>
      <c r="F73" s="5" t="s">
        <v>29</v>
      </c>
    </row>
    <row r="74" spans="2:6" x14ac:dyDescent="0.25">
      <c r="B74" s="5" t="s">
        <v>202</v>
      </c>
      <c r="C74" s="5" t="s">
        <v>4</v>
      </c>
      <c r="D74" s="7">
        <v>18144</v>
      </c>
      <c r="E74" s="7">
        <v>18143</v>
      </c>
      <c r="F74" s="5" t="s">
        <v>29</v>
      </c>
    </row>
    <row r="75" spans="2:6" x14ac:dyDescent="0.25">
      <c r="B75" s="5" t="s">
        <v>203</v>
      </c>
      <c r="C75" s="5" t="s">
        <v>2</v>
      </c>
      <c r="D75" s="7">
        <v>0</v>
      </c>
      <c r="E75" s="7">
        <v>0</v>
      </c>
      <c r="F75" s="5" t="s">
        <v>29</v>
      </c>
    </row>
    <row r="76" spans="2:6" x14ac:dyDescent="0.25">
      <c r="B76" s="5" t="s">
        <v>204</v>
      </c>
      <c r="C76" s="5" t="s">
        <v>3</v>
      </c>
      <c r="D76" s="7">
        <v>0</v>
      </c>
      <c r="E76" s="7">
        <v>0</v>
      </c>
      <c r="F76" s="5" t="s">
        <v>29</v>
      </c>
    </row>
    <row r="77" spans="2:6" x14ac:dyDescent="0.25">
      <c r="B77" s="5" t="s">
        <v>205</v>
      </c>
      <c r="C77" s="5" t="s">
        <v>4</v>
      </c>
      <c r="D77" s="7">
        <v>40032</v>
      </c>
      <c r="E77" s="7">
        <v>40032</v>
      </c>
      <c r="F77" s="5" t="s">
        <v>29</v>
      </c>
    </row>
    <row r="78" spans="2:6" x14ac:dyDescent="0.25">
      <c r="B78" s="5" t="s">
        <v>206</v>
      </c>
      <c r="C78" s="5" t="s">
        <v>2</v>
      </c>
      <c r="D78" s="7">
        <v>0</v>
      </c>
      <c r="E78" s="7">
        <v>0</v>
      </c>
      <c r="F78" s="5" t="s">
        <v>29</v>
      </c>
    </row>
    <row r="79" spans="2:6" x14ac:dyDescent="0.25">
      <c r="B79" s="5" t="s">
        <v>207</v>
      </c>
      <c r="C79" s="5" t="s">
        <v>3</v>
      </c>
      <c r="D79" s="7">
        <v>0</v>
      </c>
      <c r="E79" s="7">
        <v>0</v>
      </c>
      <c r="F79" s="5" t="s">
        <v>29</v>
      </c>
    </row>
    <row r="80" spans="2:6" x14ac:dyDescent="0.25">
      <c r="B80" s="5" t="s">
        <v>208</v>
      </c>
      <c r="C80" s="5" t="s">
        <v>4</v>
      </c>
      <c r="D80" s="7">
        <v>11160</v>
      </c>
      <c r="E80" s="7">
        <v>11160</v>
      </c>
      <c r="F80" s="5" t="s">
        <v>29</v>
      </c>
    </row>
    <row r="81" spans="2:6" x14ac:dyDescent="0.25">
      <c r="B81" s="5" t="s">
        <v>209</v>
      </c>
      <c r="C81" s="5" t="s">
        <v>2</v>
      </c>
      <c r="D81" s="7">
        <v>6152</v>
      </c>
      <c r="E81" s="7">
        <v>14727</v>
      </c>
      <c r="F81" s="5" t="s">
        <v>29</v>
      </c>
    </row>
    <row r="82" spans="2:6" x14ac:dyDescent="0.25">
      <c r="B82" s="5" t="s">
        <v>210</v>
      </c>
      <c r="C82" s="5" t="s">
        <v>3</v>
      </c>
      <c r="D82" s="7">
        <v>0</v>
      </c>
      <c r="E82" s="7">
        <v>0</v>
      </c>
      <c r="F82" s="5" t="s">
        <v>29</v>
      </c>
    </row>
    <row r="83" spans="2:6" x14ac:dyDescent="0.25">
      <c r="B83" s="5" t="s">
        <v>211</v>
      </c>
      <c r="C83" s="5" t="s">
        <v>4</v>
      </c>
      <c r="D83" s="7">
        <v>35112</v>
      </c>
      <c r="E83" s="7">
        <v>26537</v>
      </c>
      <c r="F83" s="5" t="s">
        <v>29</v>
      </c>
    </row>
    <row r="84" spans="2:6" x14ac:dyDescent="0.25">
      <c r="B84" s="5" t="s">
        <v>212</v>
      </c>
      <c r="C84" s="5" t="s">
        <v>2</v>
      </c>
      <c r="D84" s="7">
        <v>0</v>
      </c>
      <c r="E84" s="7">
        <v>0</v>
      </c>
      <c r="F84" s="5" t="s">
        <v>29</v>
      </c>
    </row>
    <row r="85" spans="2:6" x14ac:dyDescent="0.25">
      <c r="B85" s="5" t="s">
        <v>213</v>
      </c>
      <c r="C85" s="5" t="s">
        <v>3</v>
      </c>
      <c r="D85" s="7">
        <v>0</v>
      </c>
      <c r="E85" s="7">
        <v>0</v>
      </c>
      <c r="F85" s="5" t="s">
        <v>29</v>
      </c>
    </row>
    <row r="86" spans="2:6" x14ac:dyDescent="0.25">
      <c r="B86" s="5" t="s">
        <v>214</v>
      </c>
      <c r="C86" s="5" t="s">
        <v>4</v>
      </c>
      <c r="D86" s="7">
        <v>20844</v>
      </c>
      <c r="E86" s="7">
        <v>20844</v>
      </c>
      <c r="F86" s="5" t="s">
        <v>29</v>
      </c>
    </row>
    <row r="87" spans="2:6" x14ac:dyDescent="0.25">
      <c r="B87" s="5" t="s">
        <v>215</v>
      </c>
      <c r="C87" s="5" t="s">
        <v>2</v>
      </c>
      <c r="D87" s="7">
        <v>22176</v>
      </c>
      <c r="E87" s="7">
        <v>22176</v>
      </c>
      <c r="F87" s="5" t="s">
        <v>29</v>
      </c>
    </row>
    <row r="88" spans="2:6" x14ac:dyDescent="0.25">
      <c r="B88" s="5" t="s">
        <v>216</v>
      </c>
      <c r="C88" s="5" t="s">
        <v>3</v>
      </c>
      <c r="D88" s="7">
        <v>0</v>
      </c>
      <c r="E88" s="7">
        <v>0</v>
      </c>
      <c r="F88" s="5" t="s">
        <v>29</v>
      </c>
    </row>
    <row r="89" spans="2:6" x14ac:dyDescent="0.25">
      <c r="B89" s="5" t="s">
        <v>217</v>
      </c>
      <c r="C89" s="5" t="s">
        <v>4</v>
      </c>
      <c r="D89" s="7">
        <v>0</v>
      </c>
      <c r="E89" s="7">
        <v>0</v>
      </c>
      <c r="F89" s="5" t="s">
        <v>29</v>
      </c>
    </row>
    <row r="90" spans="2:6" x14ac:dyDescent="0.25">
      <c r="B90" s="5" t="s">
        <v>218</v>
      </c>
      <c r="C90" s="5" t="s">
        <v>2</v>
      </c>
      <c r="D90" s="7">
        <v>31024</v>
      </c>
      <c r="E90" s="7">
        <v>31024</v>
      </c>
      <c r="F90" s="5" t="s">
        <v>29</v>
      </c>
    </row>
    <row r="91" spans="2:6" x14ac:dyDescent="0.25">
      <c r="B91" s="5" t="s">
        <v>144</v>
      </c>
      <c r="C91" s="5" t="s">
        <v>3</v>
      </c>
      <c r="D91" s="7">
        <v>0</v>
      </c>
      <c r="E91" s="7">
        <v>0</v>
      </c>
      <c r="F91" s="5" t="s">
        <v>29</v>
      </c>
    </row>
    <row r="92" spans="2:6" x14ac:dyDescent="0.25">
      <c r="B92" s="5" t="s">
        <v>219</v>
      </c>
      <c r="C92" s="5" t="s">
        <v>4</v>
      </c>
      <c r="D92" s="7">
        <v>0</v>
      </c>
      <c r="E92" s="7">
        <v>0</v>
      </c>
      <c r="F92" s="5" t="s">
        <v>29</v>
      </c>
    </row>
    <row r="93" spans="2:6" x14ac:dyDescent="0.25">
      <c r="B93" s="5" t="s">
        <v>220</v>
      </c>
      <c r="C93" s="5" t="s">
        <v>2</v>
      </c>
      <c r="D93" s="7">
        <v>0</v>
      </c>
      <c r="E93" s="7">
        <v>0</v>
      </c>
      <c r="F93" s="5" t="s">
        <v>29</v>
      </c>
    </row>
    <row r="94" spans="2:6" x14ac:dyDescent="0.25">
      <c r="B94" s="5" t="s">
        <v>221</v>
      </c>
      <c r="C94" s="5" t="s">
        <v>3</v>
      </c>
      <c r="D94" s="7">
        <v>0</v>
      </c>
      <c r="E94" s="7">
        <v>0</v>
      </c>
      <c r="F94" s="5" t="s">
        <v>29</v>
      </c>
    </row>
    <row r="95" spans="2:6" x14ac:dyDescent="0.25">
      <c r="B95" s="5" t="s">
        <v>222</v>
      </c>
      <c r="C95" s="5" t="s">
        <v>4</v>
      </c>
      <c r="D95" s="7">
        <v>16080</v>
      </c>
      <c r="E95" s="7">
        <v>16080</v>
      </c>
      <c r="F95" s="5" t="s">
        <v>29</v>
      </c>
    </row>
    <row r="96" spans="2:6" x14ac:dyDescent="0.25">
      <c r="B96" s="5" t="s">
        <v>223</v>
      </c>
      <c r="C96" s="5" t="s">
        <v>2</v>
      </c>
      <c r="D96" s="7">
        <v>23280</v>
      </c>
      <c r="E96" s="7">
        <v>23280</v>
      </c>
      <c r="F96" s="5" t="s">
        <v>29</v>
      </c>
    </row>
    <row r="97" spans="2:6" x14ac:dyDescent="0.25">
      <c r="B97" s="5" t="s">
        <v>224</v>
      </c>
      <c r="C97" s="5" t="s">
        <v>3</v>
      </c>
      <c r="D97" s="7">
        <v>0</v>
      </c>
      <c r="E97" s="7">
        <v>0</v>
      </c>
      <c r="F97" s="5" t="s">
        <v>29</v>
      </c>
    </row>
    <row r="98" spans="2:6" x14ac:dyDescent="0.25">
      <c r="B98" s="5" t="s">
        <v>225</v>
      </c>
      <c r="C98" s="5" t="s">
        <v>4</v>
      </c>
      <c r="D98" s="7">
        <v>0</v>
      </c>
      <c r="E98" s="7">
        <v>0</v>
      </c>
      <c r="F98" s="5" t="s">
        <v>29</v>
      </c>
    </row>
    <row r="99" spans="2:6" x14ac:dyDescent="0.25">
      <c r="B99" s="5" t="s">
        <v>226</v>
      </c>
      <c r="C99" s="5" t="s">
        <v>2</v>
      </c>
      <c r="D99" s="7">
        <v>0</v>
      </c>
      <c r="E99" s="7">
        <v>0</v>
      </c>
      <c r="F99" s="5" t="s">
        <v>29</v>
      </c>
    </row>
    <row r="100" spans="2:6" x14ac:dyDescent="0.25">
      <c r="B100" s="5" t="s">
        <v>227</v>
      </c>
      <c r="C100" s="5" t="s">
        <v>3</v>
      </c>
      <c r="D100" s="7">
        <v>0</v>
      </c>
      <c r="E100" s="7">
        <v>0</v>
      </c>
      <c r="F100" s="5" t="s">
        <v>29</v>
      </c>
    </row>
    <row r="101" spans="2:6" x14ac:dyDescent="0.25">
      <c r="B101" s="5" t="s">
        <v>228</v>
      </c>
      <c r="C101" s="5" t="s">
        <v>4</v>
      </c>
      <c r="D101" s="7">
        <v>27792</v>
      </c>
      <c r="E101" s="7">
        <v>27792</v>
      </c>
      <c r="F101" s="5" t="s">
        <v>29</v>
      </c>
    </row>
    <row r="102" spans="2:6" x14ac:dyDescent="0.25">
      <c r="B102" s="5" t="s">
        <v>229</v>
      </c>
      <c r="C102" s="5" t="s">
        <v>2</v>
      </c>
      <c r="D102" s="7">
        <v>38504</v>
      </c>
      <c r="E102" s="7">
        <v>38504</v>
      </c>
      <c r="F102" s="5" t="s">
        <v>29</v>
      </c>
    </row>
    <row r="103" spans="2:6" x14ac:dyDescent="0.25">
      <c r="B103" s="5" t="s">
        <v>230</v>
      </c>
      <c r="C103" s="5" t="s">
        <v>3</v>
      </c>
      <c r="D103" s="7">
        <v>0</v>
      </c>
      <c r="E103" s="7">
        <v>0</v>
      </c>
      <c r="F103" s="5" t="s">
        <v>29</v>
      </c>
    </row>
    <row r="104" spans="2:6" x14ac:dyDescent="0.25">
      <c r="B104" s="5" t="s">
        <v>231</v>
      </c>
      <c r="C104" s="5" t="s">
        <v>4</v>
      </c>
      <c r="D104" s="7">
        <v>0</v>
      </c>
      <c r="E104" s="7">
        <v>0</v>
      </c>
      <c r="F104" s="5" t="s">
        <v>29</v>
      </c>
    </row>
    <row r="105" spans="2:6" x14ac:dyDescent="0.25">
      <c r="B105" s="5" t="s">
        <v>232</v>
      </c>
      <c r="C105" s="5" t="s">
        <v>2</v>
      </c>
      <c r="D105" s="7">
        <v>0</v>
      </c>
      <c r="E105" s="7">
        <v>0</v>
      </c>
      <c r="F105" s="5" t="s">
        <v>29</v>
      </c>
    </row>
    <row r="106" spans="2:6" x14ac:dyDescent="0.25">
      <c r="B106" s="5" t="s">
        <v>233</v>
      </c>
      <c r="C106" s="5" t="s">
        <v>3</v>
      </c>
      <c r="D106" s="7">
        <v>0</v>
      </c>
      <c r="E106" s="7">
        <v>0</v>
      </c>
      <c r="F106" s="5" t="s">
        <v>29</v>
      </c>
    </row>
    <row r="107" spans="2:6" x14ac:dyDescent="0.25">
      <c r="B107" s="5" t="s">
        <v>234</v>
      </c>
      <c r="C107" s="5" t="s">
        <v>4</v>
      </c>
      <c r="D107" s="7">
        <v>28280</v>
      </c>
      <c r="E107" s="7">
        <v>28280</v>
      </c>
      <c r="F107" s="5" t="s">
        <v>29</v>
      </c>
    </row>
    <row r="108" spans="2:6" x14ac:dyDescent="0.25">
      <c r="B108" s="5" t="s">
        <v>235</v>
      </c>
      <c r="C108" s="5" t="s">
        <v>2</v>
      </c>
      <c r="D108" s="7">
        <v>0</v>
      </c>
      <c r="E108" s="7">
        <v>0</v>
      </c>
      <c r="F108" s="5" t="s">
        <v>29</v>
      </c>
    </row>
    <row r="109" spans="2:6" x14ac:dyDescent="0.25">
      <c r="B109" s="5" t="s">
        <v>236</v>
      </c>
      <c r="C109" s="5" t="s">
        <v>3</v>
      </c>
      <c r="D109" s="7">
        <v>0</v>
      </c>
      <c r="E109" s="7">
        <v>0</v>
      </c>
      <c r="F109" s="5" t="s">
        <v>29</v>
      </c>
    </row>
    <row r="110" spans="2:6" x14ac:dyDescent="0.25">
      <c r="B110" s="5" t="s">
        <v>237</v>
      </c>
      <c r="C110" s="5" t="s">
        <v>4</v>
      </c>
      <c r="D110" s="7">
        <v>60624</v>
      </c>
      <c r="E110" s="7">
        <v>60624</v>
      </c>
      <c r="F110" s="5" t="s">
        <v>29</v>
      </c>
    </row>
    <row r="111" spans="2:6" x14ac:dyDescent="0.25">
      <c r="B111" s="5" t="s">
        <v>238</v>
      </c>
      <c r="C111" s="5" t="s">
        <v>2</v>
      </c>
      <c r="D111" s="7">
        <v>35424</v>
      </c>
      <c r="E111" s="7">
        <v>35424</v>
      </c>
      <c r="F111" s="5" t="s">
        <v>29</v>
      </c>
    </row>
    <row r="112" spans="2:6" x14ac:dyDescent="0.25">
      <c r="B112" s="5" t="s">
        <v>142</v>
      </c>
      <c r="C112" s="5" t="s">
        <v>3</v>
      </c>
      <c r="D112" s="7">
        <v>0</v>
      </c>
      <c r="E112" s="7">
        <v>0</v>
      </c>
      <c r="F112" s="5" t="s">
        <v>29</v>
      </c>
    </row>
    <row r="113" spans="2:6" x14ac:dyDescent="0.25">
      <c r="B113" s="5" t="s">
        <v>239</v>
      </c>
      <c r="C113" s="5" t="s">
        <v>4</v>
      </c>
      <c r="D113" s="7">
        <v>0</v>
      </c>
      <c r="E113" s="7">
        <v>0</v>
      </c>
      <c r="F113" s="5" t="s">
        <v>29</v>
      </c>
    </row>
    <row r="114" spans="2:6" x14ac:dyDescent="0.25">
      <c r="B114" s="5" t="s">
        <v>240</v>
      </c>
      <c r="C114" s="5" t="s">
        <v>2</v>
      </c>
      <c r="D114" s="7">
        <v>26244</v>
      </c>
      <c r="E114" s="7">
        <v>26244</v>
      </c>
      <c r="F114" s="5" t="s">
        <v>29</v>
      </c>
    </row>
    <row r="115" spans="2:6" x14ac:dyDescent="0.25">
      <c r="B115" s="5" t="s">
        <v>241</v>
      </c>
      <c r="C115" s="5" t="s">
        <v>3</v>
      </c>
      <c r="D115" s="7">
        <v>0</v>
      </c>
      <c r="E115" s="7">
        <v>0</v>
      </c>
      <c r="F115" s="5" t="s">
        <v>29</v>
      </c>
    </row>
    <row r="116" spans="2:6" x14ac:dyDescent="0.25">
      <c r="B116" s="5" t="s">
        <v>242</v>
      </c>
      <c r="C116" s="5" t="s">
        <v>4</v>
      </c>
      <c r="D116" s="7">
        <v>0</v>
      </c>
      <c r="E116" s="7">
        <v>0</v>
      </c>
      <c r="F116" s="5" t="s">
        <v>29</v>
      </c>
    </row>
    <row r="117" spans="2:6" x14ac:dyDescent="0.25">
      <c r="B117" s="5" t="s">
        <v>243</v>
      </c>
      <c r="C117" s="5" t="s">
        <v>2</v>
      </c>
      <c r="D117" s="7">
        <v>0</v>
      </c>
      <c r="E117" s="7">
        <v>0</v>
      </c>
      <c r="F117" s="5" t="s">
        <v>29</v>
      </c>
    </row>
    <row r="118" spans="2:6" x14ac:dyDescent="0.25">
      <c r="B118" s="5" t="s">
        <v>244</v>
      </c>
      <c r="C118" s="5" t="s">
        <v>3</v>
      </c>
      <c r="D118" s="7">
        <v>24444</v>
      </c>
      <c r="E118" s="7">
        <v>24444</v>
      </c>
      <c r="F118" s="5" t="s">
        <v>29</v>
      </c>
    </row>
    <row r="119" spans="2:6" x14ac:dyDescent="0.25">
      <c r="B119" s="5" t="s">
        <v>245</v>
      </c>
      <c r="C119" s="5" t="s">
        <v>4</v>
      </c>
      <c r="D119" s="7">
        <v>0</v>
      </c>
      <c r="E119" s="7">
        <v>0</v>
      </c>
      <c r="F119" s="5" t="s">
        <v>29</v>
      </c>
    </row>
    <row r="120" spans="2:6" x14ac:dyDescent="0.25">
      <c r="B120" s="5" t="s">
        <v>246</v>
      </c>
      <c r="C120" s="5" t="s">
        <v>2</v>
      </c>
      <c r="D120" s="7">
        <v>30816</v>
      </c>
      <c r="E120" s="7">
        <v>30816</v>
      </c>
      <c r="F120" s="5" t="s">
        <v>29</v>
      </c>
    </row>
    <row r="121" spans="2:6" x14ac:dyDescent="0.25">
      <c r="B121" s="5" t="s">
        <v>247</v>
      </c>
      <c r="C121" s="5" t="s">
        <v>3</v>
      </c>
      <c r="D121" s="7">
        <v>0</v>
      </c>
      <c r="E121" s="7">
        <v>0</v>
      </c>
      <c r="F121" s="5" t="s">
        <v>29</v>
      </c>
    </row>
    <row r="122" spans="2:6" x14ac:dyDescent="0.25">
      <c r="B122" s="5" t="s">
        <v>248</v>
      </c>
      <c r="C122" s="5" t="s">
        <v>4</v>
      </c>
      <c r="D122" s="7">
        <v>0</v>
      </c>
      <c r="E122" s="7">
        <v>0</v>
      </c>
      <c r="F122" s="5" t="s">
        <v>29</v>
      </c>
    </row>
    <row r="123" spans="2:6" x14ac:dyDescent="0.25">
      <c r="B123" s="5" t="s">
        <v>249</v>
      </c>
      <c r="C123" s="5" t="s">
        <v>2</v>
      </c>
      <c r="D123" s="7">
        <v>15552</v>
      </c>
      <c r="E123" s="7">
        <v>15552</v>
      </c>
      <c r="F123" s="5" t="s">
        <v>29</v>
      </c>
    </row>
    <row r="124" spans="2:6" x14ac:dyDescent="0.25">
      <c r="B124" s="5" t="s">
        <v>250</v>
      </c>
      <c r="C124" s="5" t="s">
        <v>3</v>
      </c>
      <c r="D124" s="7">
        <v>0</v>
      </c>
      <c r="E124" s="7">
        <v>0</v>
      </c>
      <c r="F124" s="5" t="s">
        <v>29</v>
      </c>
    </row>
    <row r="125" spans="2:6" x14ac:dyDescent="0.25">
      <c r="B125" s="5" t="s">
        <v>251</v>
      </c>
      <c r="C125" s="5" t="s">
        <v>4</v>
      </c>
      <c r="D125" s="7">
        <v>0</v>
      </c>
      <c r="E125" s="7">
        <v>0</v>
      </c>
      <c r="F125" s="5" t="s">
        <v>29</v>
      </c>
    </row>
    <row r="126" spans="2:6" x14ac:dyDescent="0.25">
      <c r="B126" s="5" t="s">
        <v>252</v>
      </c>
      <c r="C126" s="5" t="s">
        <v>2</v>
      </c>
      <c r="D126" s="7">
        <v>34632</v>
      </c>
      <c r="E126" s="7">
        <v>34632</v>
      </c>
      <c r="F126" s="5" t="s">
        <v>29</v>
      </c>
    </row>
    <row r="127" spans="2:6" x14ac:dyDescent="0.25">
      <c r="B127" s="5" t="s">
        <v>253</v>
      </c>
      <c r="C127" s="5" t="s">
        <v>3</v>
      </c>
      <c r="D127" s="7">
        <v>0</v>
      </c>
      <c r="E127" s="7">
        <v>0</v>
      </c>
      <c r="F127" s="5" t="s">
        <v>29</v>
      </c>
    </row>
    <row r="128" spans="2:6" x14ac:dyDescent="0.25">
      <c r="B128" s="5" t="s">
        <v>254</v>
      </c>
      <c r="C128" s="5" t="s">
        <v>4</v>
      </c>
      <c r="D128" s="7">
        <v>0</v>
      </c>
      <c r="E128" s="7">
        <v>0</v>
      </c>
      <c r="F128" s="5" t="s">
        <v>29</v>
      </c>
    </row>
    <row r="129" spans="2:6" x14ac:dyDescent="0.25">
      <c r="B129" s="5" t="s">
        <v>255</v>
      </c>
      <c r="C129" s="5" t="s">
        <v>2</v>
      </c>
      <c r="D129" s="7">
        <v>0</v>
      </c>
      <c r="E129" s="7">
        <v>0</v>
      </c>
      <c r="F129" s="5" t="s">
        <v>29</v>
      </c>
    </row>
    <row r="130" spans="2:6" x14ac:dyDescent="0.25">
      <c r="B130" s="5" t="s">
        <v>256</v>
      </c>
      <c r="C130" s="5" t="s">
        <v>3</v>
      </c>
      <c r="D130" s="7">
        <v>36756</v>
      </c>
      <c r="E130" s="7">
        <v>36756</v>
      </c>
      <c r="F130" s="5" t="s">
        <v>29</v>
      </c>
    </row>
    <row r="131" spans="2:6" x14ac:dyDescent="0.25">
      <c r="B131" s="5" t="s">
        <v>257</v>
      </c>
      <c r="C131" s="5" t="s">
        <v>4</v>
      </c>
      <c r="D131" s="7">
        <v>0</v>
      </c>
      <c r="E131" s="7">
        <v>0</v>
      </c>
      <c r="F131" s="5" t="s">
        <v>29</v>
      </c>
    </row>
    <row r="132" spans="2:6" x14ac:dyDescent="0.25">
      <c r="B132" s="5" t="s">
        <v>258</v>
      </c>
      <c r="C132" s="5" t="s">
        <v>2</v>
      </c>
      <c r="D132" s="7">
        <v>0</v>
      </c>
      <c r="E132" s="7">
        <v>0</v>
      </c>
      <c r="F132" s="5" t="s">
        <v>29</v>
      </c>
    </row>
    <row r="133" spans="2:6" x14ac:dyDescent="0.25">
      <c r="B133" s="5" t="s">
        <v>259</v>
      </c>
      <c r="C133" s="5" t="s">
        <v>3</v>
      </c>
      <c r="D133" s="7">
        <v>1</v>
      </c>
      <c r="E133" s="7">
        <v>0</v>
      </c>
      <c r="F133" s="5" t="s">
        <v>29</v>
      </c>
    </row>
    <row r="134" spans="2:6" x14ac:dyDescent="0.25">
      <c r="B134" s="5" t="s">
        <v>260</v>
      </c>
      <c r="C134" s="5" t="s">
        <v>4</v>
      </c>
      <c r="D134" s="7">
        <v>57503</v>
      </c>
      <c r="E134" s="7">
        <v>57504</v>
      </c>
      <c r="F134" s="5" t="s">
        <v>29</v>
      </c>
    </row>
    <row r="135" spans="2:6" x14ac:dyDescent="0.25">
      <c r="B135" s="5" t="s">
        <v>261</v>
      </c>
      <c r="C135" s="5" t="s">
        <v>2</v>
      </c>
      <c r="D135" s="7">
        <v>0</v>
      </c>
      <c r="E135" s="7">
        <v>0</v>
      </c>
      <c r="F135" s="5" t="s">
        <v>29</v>
      </c>
    </row>
    <row r="136" spans="2:6" x14ac:dyDescent="0.25">
      <c r="B136" s="5" t="s">
        <v>262</v>
      </c>
      <c r="C136" s="5" t="s">
        <v>3</v>
      </c>
      <c r="D136" s="7">
        <v>0</v>
      </c>
      <c r="E136" s="7">
        <v>0</v>
      </c>
      <c r="F136" s="5" t="s">
        <v>29</v>
      </c>
    </row>
    <row r="137" spans="2:6" x14ac:dyDescent="0.25">
      <c r="B137" s="5" t="s">
        <v>263</v>
      </c>
      <c r="C137" s="5" t="s">
        <v>4</v>
      </c>
      <c r="D137" s="7">
        <v>90624</v>
      </c>
      <c r="E137" s="7">
        <v>90624</v>
      </c>
      <c r="F137" s="5" t="s">
        <v>29</v>
      </c>
    </row>
    <row r="138" spans="2:6" x14ac:dyDescent="0.25">
      <c r="B138" s="5" t="s">
        <v>264</v>
      </c>
      <c r="C138" s="5" t="s">
        <v>2</v>
      </c>
      <c r="D138" s="7">
        <v>0</v>
      </c>
      <c r="E138" s="7">
        <v>0</v>
      </c>
      <c r="F138" s="5" t="s">
        <v>29</v>
      </c>
    </row>
    <row r="139" spans="2:6" x14ac:dyDescent="0.25">
      <c r="B139" s="5" t="s">
        <v>265</v>
      </c>
      <c r="C139" s="5" t="s">
        <v>3</v>
      </c>
      <c r="D139" s="7">
        <v>0</v>
      </c>
      <c r="E139" s="7">
        <v>0</v>
      </c>
      <c r="F139" s="5" t="s">
        <v>29</v>
      </c>
    </row>
    <row r="140" spans="2:6" x14ac:dyDescent="0.25">
      <c r="B140" s="5" t="s">
        <v>266</v>
      </c>
      <c r="C140" s="5" t="s">
        <v>4</v>
      </c>
      <c r="D140" s="7">
        <v>40320</v>
      </c>
      <c r="E140" s="7">
        <v>40320</v>
      </c>
      <c r="F140" s="5" t="s">
        <v>29</v>
      </c>
    </row>
    <row r="141" spans="2:6" x14ac:dyDescent="0.25">
      <c r="B141" s="5" t="s">
        <v>267</v>
      </c>
      <c r="C141" s="5" t="s">
        <v>2</v>
      </c>
      <c r="D141" s="7">
        <v>0</v>
      </c>
      <c r="E141" s="7">
        <v>0</v>
      </c>
      <c r="F141" s="5" t="s">
        <v>29</v>
      </c>
    </row>
    <row r="142" spans="2:6" x14ac:dyDescent="0.25">
      <c r="B142" s="5" t="s">
        <v>268</v>
      </c>
      <c r="C142" s="5" t="s">
        <v>3</v>
      </c>
      <c r="D142" s="7">
        <v>0</v>
      </c>
      <c r="E142" s="7">
        <v>0</v>
      </c>
      <c r="F142" s="5" t="s">
        <v>29</v>
      </c>
    </row>
    <row r="143" spans="2:6" x14ac:dyDescent="0.25">
      <c r="B143" s="5" t="s">
        <v>37</v>
      </c>
      <c r="C143" s="5" t="s">
        <v>4</v>
      </c>
      <c r="D143" s="7">
        <v>500</v>
      </c>
      <c r="E143" s="7">
        <v>500</v>
      </c>
      <c r="F143" s="5" t="s">
        <v>29</v>
      </c>
    </row>
    <row r="144" spans="2:6" x14ac:dyDescent="0.25">
      <c r="B144" s="5" t="s">
        <v>269</v>
      </c>
      <c r="C144" s="5" t="s">
        <v>2</v>
      </c>
      <c r="D144" s="7">
        <v>0</v>
      </c>
      <c r="E144" s="7">
        <v>0</v>
      </c>
      <c r="F144" s="5" t="s">
        <v>29</v>
      </c>
    </row>
    <row r="145" spans="2:6" x14ac:dyDescent="0.25">
      <c r="B145" s="5" t="s">
        <v>270</v>
      </c>
      <c r="C145" s="5" t="s">
        <v>3</v>
      </c>
      <c r="D145" s="7">
        <v>0</v>
      </c>
      <c r="E145" s="7">
        <v>0</v>
      </c>
      <c r="F145" s="5" t="s">
        <v>29</v>
      </c>
    </row>
    <row r="146" spans="2:6" x14ac:dyDescent="0.25">
      <c r="B146" s="5" t="s">
        <v>38</v>
      </c>
      <c r="C146" s="5" t="s">
        <v>4</v>
      </c>
      <c r="D146" s="7">
        <v>20448</v>
      </c>
      <c r="E146" s="7">
        <v>20448</v>
      </c>
      <c r="F146" s="5" t="s">
        <v>29</v>
      </c>
    </row>
    <row r="147" spans="2:6" x14ac:dyDescent="0.25">
      <c r="B147" s="5" t="s">
        <v>271</v>
      </c>
      <c r="C147" s="5" t="s">
        <v>2</v>
      </c>
      <c r="D147" s="7">
        <v>0</v>
      </c>
      <c r="E147" s="7">
        <v>0</v>
      </c>
      <c r="F147" s="5" t="s">
        <v>29</v>
      </c>
    </row>
    <row r="148" spans="2:6" x14ac:dyDescent="0.25">
      <c r="B148" s="5" t="s">
        <v>272</v>
      </c>
      <c r="C148" s="5" t="s">
        <v>3</v>
      </c>
      <c r="D148" s="7">
        <v>0</v>
      </c>
      <c r="E148" s="7">
        <v>0</v>
      </c>
      <c r="F148" s="5" t="s">
        <v>29</v>
      </c>
    </row>
    <row r="149" spans="2:6" x14ac:dyDescent="0.25">
      <c r="B149" s="5" t="s">
        <v>39</v>
      </c>
      <c r="C149" s="5" t="s">
        <v>4</v>
      </c>
      <c r="D149" s="7">
        <v>35784</v>
      </c>
      <c r="E149" s="7">
        <v>35784</v>
      </c>
      <c r="F149" s="5" t="s">
        <v>29</v>
      </c>
    </row>
    <row r="150" spans="2:6" x14ac:dyDescent="0.25">
      <c r="B150" s="5" t="s">
        <v>273</v>
      </c>
      <c r="C150" s="5" t="s">
        <v>2</v>
      </c>
      <c r="D150" s="7">
        <v>0</v>
      </c>
      <c r="E150" s="7">
        <v>0</v>
      </c>
      <c r="F150" s="5" t="s">
        <v>29</v>
      </c>
    </row>
    <row r="151" spans="2:6" x14ac:dyDescent="0.25">
      <c r="B151" s="5" t="s">
        <v>148</v>
      </c>
      <c r="C151" s="5" t="s">
        <v>3</v>
      </c>
      <c r="D151" s="7">
        <v>0</v>
      </c>
      <c r="E151" s="7">
        <v>0</v>
      </c>
      <c r="F151" s="5" t="s">
        <v>29</v>
      </c>
    </row>
    <row r="152" spans="2:6" x14ac:dyDescent="0.25">
      <c r="B152" s="5" t="s">
        <v>40</v>
      </c>
      <c r="C152" s="5" t="s">
        <v>4</v>
      </c>
      <c r="D152" s="7">
        <v>1280</v>
      </c>
      <c r="E152" s="7">
        <v>1280</v>
      </c>
      <c r="F152" s="5" t="s">
        <v>29</v>
      </c>
    </row>
    <row r="153" spans="2:6" x14ac:dyDescent="0.25">
      <c r="B153" s="5" t="s">
        <v>274</v>
      </c>
      <c r="C153" s="5" t="s">
        <v>2</v>
      </c>
      <c r="D153" s="7">
        <v>0</v>
      </c>
      <c r="E153" s="7">
        <v>0</v>
      </c>
      <c r="F153" s="5" t="s">
        <v>29</v>
      </c>
    </row>
    <row r="154" spans="2:6" x14ac:dyDescent="0.25">
      <c r="B154" s="5" t="s">
        <v>275</v>
      </c>
      <c r="C154" s="5" t="s">
        <v>3</v>
      </c>
      <c r="D154" s="7">
        <v>0</v>
      </c>
      <c r="E154" s="7">
        <v>0</v>
      </c>
      <c r="F154" s="5" t="s">
        <v>29</v>
      </c>
    </row>
    <row r="155" spans="2:6" x14ac:dyDescent="0.25">
      <c r="B155" s="5" t="s">
        <v>41</v>
      </c>
      <c r="C155" s="5" t="s">
        <v>4</v>
      </c>
      <c r="D155" s="7">
        <v>18528</v>
      </c>
      <c r="E155" s="7">
        <v>18528</v>
      </c>
      <c r="F155" s="5" t="s">
        <v>29</v>
      </c>
    </row>
    <row r="156" spans="2:6" x14ac:dyDescent="0.25">
      <c r="B156" s="5" t="s">
        <v>276</v>
      </c>
      <c r="C156" s="5" t="s">
        <v>2</v>
      </c>
      <c r="D156" s="7">
        <v>0</v>
      </c>
      <c r="E156" s="7">
        <v>0</v>
      </c>
      <c r="F156" s="5" t="s">
        <v>29</v>
      </c>
    </row>
    <row r="157" spans="2:6" x14ac:dyDescent="0.25">
      <c r="B157" s="5" t="s">
        <v>277</v>
      </c>
      <c r="C157" s="5" t="s">
        <v>3</v>
      </c>
      <c r="D157" s="7">
        <v>0</v>
      </c>
      <c r="E157" s="7">
        <v>0</v>
      </c>
      <c r="F157" s="5" t="s">
        <v>29</v>
      </c>
    </row>
    <row r="158" spans="2:6" x14ac:dyDescent="0.25">
      <c r="B158" s="5" t="s">
        <v>42</v>
      </c>
      <c r="C158" s="5" t="s">
        <v>4</v>
      </c>
      <c r="D158" s="7">
        <v>37296</v>
      </c>
      <c r="E158" s="7">
        <v>37296</v>
      </c>
      <c r="F158" s="5" t="s">
        <v>29</v>
      </c>
    </row>
    <row r="159" spans="2:6" x14ac:dyDescent="0.25">
      <c r="B159" s="5" t="s">
        <v>278</v>
      </c>
      <c r="C159" s="5" t="s">
        <v>2</v>
      </c>
      <c r="D159" s="7">
        <v>0</v>
      </c>
      <c r="E159" s="7">
        <v>0</v>
      </c>
      <c r="F159" s="5" t="s">
        <v>29</v>
      </c>
    </row>
    <row r="160" spans="2:6" x14ac:dyDescent="0.25">
      <c r="B160" s="5" t="s">
        <v>279</v>
      </c>
      <c r="C160" s="5" t="s">
        <v>3</v>
      </c>
      <c r="D160" s="7">
        <v>0</v>
      </c>
      <c r="E160" s="7">
        <v>0</v>
      </c>
      <c r="F160" s="5" t="s">
        <v>29</v>
      </c>
    </row>
    <row r="161" spans="2:6" x14ac:dyDescent="0.25">
      <c r="B161" s="5" t="s">
        <v>43</v>
      </c>
      <c r="C161" s="5" t="s">
        <v>4</v>
      </c>
      <c r="D161" s="7">
        <v>6048</v>
      </c>
      <c r="E161" s="7">
        <v>6048</v>
      </c>
      <c r="F161" s="5" t="s">
        <v>29</v>
      </c>
    </row>
    <row r="162" spans="2:6" x14ac:dyDescent="0.25">
      <c r="B162" s="5" t="s">
        <v>280</v>
      </c>
      <c r="C162" s="5" t="s">
        <v>2</v>
      </c>
      <c r="D162" s="7">
        <v>0</v>
      </c>
      <c r="E162" s="7">
        <v>0</v>
      </c>
      <c r="F162" s="5" t="s">
        <v>29</v>
      </c>
    </row>
    <row r="163" spans="2:6" x14ac:dyDescent="0.25">
      <c r="B163" s="5" t="s">
        <v>281</v>
      </c>
      <c r="C163" s="5" t="s">
        <v>3</v>
      </c>
      <c r="D163" s="7">
        <v>0</v>
      </c>
      <c r="E163" s="7">
        <v>0</v>
      </c>
      <c r="F163" s="5" t="s">
        <v>29</v>
      </c>
    </row>
    <row r="164" spans="2:6" x14ac:dyDescent="0.25">
      <c r="B164" s="5" t="s">
        <v>44</v>
      </c>
      <c r="C164" s="5" t="s">
        <v>4</v>
      </c>
      <c r="D164" s="7">
        <v>0</v>
      </c>
      <c r="E164" s="7">
        <v>0</v>
      </c>
      <c r="F164" s="5" t="s">
        <v>29</v>
      </c>
    </row>
    <row r="165" spans="2:6" x14ac:dyDescent="0.25">
      <c r="B165" s="5" t="s">
        <v>282</v>
      </c>
      <c r="C165" s="5" t="s">
        <v>2</v>
      </c>
      <c r="D165" s="7">
        <v>0</v>
      </c>
      <c r="E165" s="7">
        <v>0</v>
      </c>
      <c r="F165" s="5" t="s">
        <v>29</v>
      </c>
    </row>
    <row r="166" spans="2:6" x14ac:dyDescent="0.25">
      <c r="B166" s="5" t="s">
        <v>283</v>
      </c>
      <c r="C166" s="5" t="s">
        <v>3</v>
      </c>
      <c r="D166" s="7">
        <v>0</v>
      </c>
      <c r="E166" s="7">
        <v>0</v>
      </c>
      <c r="F166" s="5" t="s">
        <v>29</v>
      </c>
    </row>
    <row r="167" spans="2:6" x14ac:dyDescent="0.25">
      <c r="B167" s="5" t="s">
        <v>45</v>
      </c>
      <c r="C167" s="5" t="s">
        <v>4</v>
      </c>
      <c r="D167" s="7">
        <v>22880</v>
      </c>
      <c r="E167" s="7">
        <v>22880</v>
      </c>
      <c r="F167" s="5" t="s">
        <v>29</v>
      </c>
    </row>
    <row r="168" spans="2:6" x14ac:dyDescent="0.25">
      <c r="B168" s="5" t="s">
        <v>284</v>
      </c>
      <c r="C168" s="5" t="s">
        <v>2</v>
      </c>
      <c r="D168" s="7">
        <v>0</v>
      </c>
      <c r="E168" s="7">
        <v>0</v>
      </c>
      <c r="F168" s="5" t="s">
        <v>29</v>
      </c>
    </row>
    <row r="169" spans="2:6" x14ac:dyDescent="0.25">
      <c r="B169" s="5" t="s">
        <v>285</v>
      </c>
      <c r="C169" s="5" t="s">
        <v>3</v>
      </c>
      <c r="D169" s="7">
        <v>0</v>
      </c>
      <c r="E169" s="7">
        <v>0</v>
      </c>
      <c r="F169" s="5" t="s">
        <v>29</v>
      </c>
    </row>
    <row r="170" spans="2:6" x14ac:dyDescent="0.25">
      <c r="B170" s="5" t="s">
        <v>46</v>
      </c>
      <c r="C170" s="5" t="s">
        <v>4</v>
      </c>
      <c r="D170" s="7">
        <v>13032</v>
      </c>
      <c r="E170" s="7">
        <v>13032</v>
      </c>
      <c r="F170" s="5" t="s">
        <v>29</v>
      </c>
    </row>
    <row r="171" spans="2:6" x14ac:dyDescent="0.25">
      <c r="B171" s="5" t="s">
        <v>286</v>
      </c>
      <c r="C171" s="5" t="s">
        <v>2</v>
      </c>
      <c r="D171" s="7">
        <v>9324</v>
      </c>
      <c r="E171" s="7">
        <v>9324</v>
      </c>
      <c r="F171" s="5" t="s">
        <v>29</v>
      </c>
    </row>
    <row r="172" spans="2:6" x14ac:dyDescent="0.25">
      <c r="B172" s="5" t="s">
        <v>146</v>
      </c>
      <c r="C172" s="5" t="s">
        <v>3</v>
      </c>
      <c r="D172" s="7">
        <v>0</v>
      </c>
      <c r="E172" s="7">
        <v>0</v>
      </c>
      <c r="F172" s="5" t="s">
        <v>29</v>
      </c>
    </row>
    <row r="173" spans="2:6" x14ac:dyDescent="0.25">
      <c r="B173" s="5" t="s">
        <v>47</v>
      </c>
      <c r="C173" s="5" t="s">
        <v>4</v>
      </c>
      <c r="D173" s="7">
        <v>0</v>
      </c>
      <c r="E173" s="7">
        <v>0</v>
      </c>
      <c r="F173" s="5" t="s">
        <v>29</v>
      </c>
    </row>
    <row r="174" spans="2:6" x14ac:dyDescent="0.25">
      <c r="B174" s="5" t="s">
        <v>287</v>
      </c>
      <c r="C174" s="5" t="s">
        <v>2</v>
      </c>
      <c r="D174" s="7">
        <v>5040</v>
      </c>
      <c r="E174" s="7">
        <v>5040</v>
      </c>
      <c r="F174" s="5" t="s">
        <v>29</v>
      </c>
    </row>
    <row r="175" spans="2:6" x14ac:dyDescent="0.25">
      <c r="B175" s="5" t="s">
        <v>288</v>
      </c>
      <c r="C175" s="5" t="s">
        <v>3</v>
      </c>
      <c r="D175" s="7">
        <v>0</v>
      </c>
      <c r="E175" s="7">
        <v>0</v>
      </c>
      <c r="F175" s="5" t="s">
        <v>29</v>
      </c>
    </row>
    <row r="176" spans="2:6" x14ac:dyDescent="0.25">
      <c r="B176" s="5" t="s">
        <v>48</v>
      </c>
      <c r="C176" s="5" t="s">
        <v>4</v>
      </c>
      <c r="D176" s="7">
        <v>0</v>
      </c>
      <c r="E176" s="7">
        <v>0</v>
      </c>
      <c r="F176" s="5" t="s">
        <v>29</v>
      </c>
    </row>
    <row r="177" spans="2:6" x14ac:dyDescent="0.25">
      <c r="B177" s="5" t="s">
        <v>289</v>
      </c>
      <c r="C177" s="5" t="s">
        <v>2</v>
      </c>
      <c r="D177" s="7">
        <v>0</v>
      </c>
      <c r="E177" s="7">
        <v>0</v>
      </c>
      <c r="F177" s="5" t="s">
        <v>29</v>
      </c>
    </row>
    <row r="178" spans="2:6" x14ac:dyDescent="0.25">
      <c r="B178" s="5" t="s">
        <v>290</v>
      </c>
      <c r="C178" s="5" t="s">
        <v>3</v>
      </c>
      <c r="D178" s="7">
        <v>3420</v>
      </c>
      <c r="E178" s="7">
        <v>3420</v>
      </c>
      <c r="F178" s="5" t="s">
        <v>29</v>
      </c>
    </row>
    <row r="179" spans="2:6" x14ac:dyDescent="0.25">
      <c r="B179" s="5" t="s">
        <v>49</v>
      </c>
      <c r="C179" s="5" t="s">
        <v>4</v>
      </c>
      <c r="D179" s="7">
        <v>0</v>
      </c>
      <c r="E179" s="7">
        <v>0</v>
      </c>
      <c r="F179" s="5" t="s">
        <v>29</v>
      </c>
    </row>
    <row r="180" spans="2:6" x14ac:dyDescent="0.25">
      <c r="B180" s="5" t="s">
        <v>291</v>
      </c>
      <c r="C180" s="5" t="s">
        <v>2</v>
      </c>
      <c r="D180" s="7">
        <v>13152</v>
      </c>
      <c r="E180" s="7">
        <v>13152</v>
      </c>
      <c r="F180" s="5" t="s">
        <v>29</v>
      </c>
    </row>
    <row r="181" spans="2:6" x14ac:dyDescent="0.25">
      <c r="B181" s="5" t="s">
        <v>292</v>
      </c>
      <c r="C181" s="5" t="s">
        <v>3</v>
      </c>
      <c r="D181" s="7">
        <v>0</v>
      </c>
      <c r="E181" s="7">
        <v>0</v>
      </c>
      <c r="F181" s="5" t="s">
        <v>29</v>
      </c>
    </row>
    <row r="182" spans="2:6" x14ac:dyDescent="0.25">
      <c r="B182" s="5" t="s">
        <v>50</v>
      </c>
      <c r="C182" s="5" t="s">
        <v>4</v>
      </c>
      <c r="D182" s="7">
        <v>0</v>
      </c>
      <c r="E182" s="7">
        <v>0</v>
      </c>
      <c r="F182" s="5" t="s">
        <v>29</v>
      </c>
    </row>
    <row r="183" spans="2:6" x14ac:dyDescent="0.25">
      <c r="B183" s="5" t="s">
        <v>293</v>
      </c>
      <c r="C183" s="5" t="s">
        <v>2</v>
      </c>
      <c r="D183" s="7">
        <v>0</v>
      </c>
      <c r="E183" s="7">
        <v>0</v>
      </c>
      <c r="F183" s="5" t="s">
        <v>29</v>
      </c>
    </row>
    <row r="184" spans="2:6" x14ac:dyDescent="0.25">
      <c r="B184" s="5" t="s">
        <v>294</v>
      </c>
      <c r="C184" s="5" t="s">
        <v>3</v>
      </c>
      <c r="D184" s="7">
        <v>0</v>
      </c>
      <c r="E184" s="7">
        <v>0</v>
      </c>
      <c r="F184" s="5" t="s">
        <v>29</v>
      </c>
    </row>
    <row r="185" spans="2:6" x14ac:dyDescent="0.25">
      <c r="B185" s="5" t="s">
        <v>51</v>
      </c>
      <c r="C185" s="5" t="s">
        <v>4</v>
      </c>
      <c r="D185" s="7">
        <v>4932</v>
      </c>
      <c r="E185" s="7">
        <v>4932</v>
      </c>
      <c r="F185" s="5" t="s">
        <v>29</v>
      </c>
    </row>
    <row r="186" spans="2:6" x14ac:dyDescent="0.25">
      <c r="B186" s="5" t="s">
        <v>295</v>
      </c>
      <c r="C186" s="5" t="s">
        <v>2</v>
      </c>
      <c r="D186" s="7">
        <v>0</v>
      </c>
      <c r="E186" s="7">
        <v>0</v>
      </c>
      <c r="F186" s="5" t="s">
        <v>29</v>
      </c>
    </row>
    <row r="187" spans="2:6" x14ac:dyDescent="0.25">
      <c r="B187" s="5" t="s">
        <v>296</v>
      </c>
      <c r="C187" s="5" t="s">
        <v>3</v>
      </c>
      <c r="D187" s="7">
        <v>0</v>
      </c>
      <c r="E187" s="7">
        <v>0</v>
      </c>
      <c r="F187" s="5" t="s">
        <v>29</v>
      </c>
    </row>
    <row r="188" spans="2:6" x14ac:dyDescent="0.25">
      <c r="B188" s="5" t="s">
        <v>52</v>
      </c>
      <c r="C188" s="5" t="s">
        <v>4</v>
      </c>
      <c r="D188" s="7">
        <v>6912</v>
      </c>
      <c r="E188" s="7">
        <v>6912</v>
      </c>
      <c r="F188" s="5" t="s">
        <v>29</v>
      </c>
    </row>
    <row r="189" spans="2:6" x14ac:dyDescent="0.25">
      <c r="B189" s="5" t="s">
        <v>297</v>
      </c>
      <c r="C189" s="5" t="s">
        <v>2</v>
      </c>
      <c r="D189" s="7">
        <v>0</v>
      </c>
      <c r="E189" s="7">
        <v>0</v>
      </c>
      <c r="F189" s="5" t="s">
        <v>29</v>
      </c>
    </row>
    <row r="190" spans="2:6" x14ac:dyDescent="0.25">
      <c r="B190" s="5" t="s">
        <v>298</v>
      </c>
      <c r="C190" s="5" t="s">
        <v>3</v>
      </c>
      <c r="D190" s="7">
        <v>9936</v>
      </c>
      <c r="E190" s="7">
        <v>9936</v>
      </c>
      <c r="F190" s="5" t="s">
        <v>29</v>
      </c>
    </row>
    <row r="191" spans="2:6" x14ac:dyDescent="0.25">
      <c r="B191" s="5" t="s">
        <v>53</v>
      </c>
      <c r="C191" s="5" t="s">
        <v>4</v>
      </c>
      <c r="D191" s="7">
        <v>0</v>
      </c>
      <c r="E191" s="7">
        <v>0</v>
      </c>
      <c r="F191" s="5" t="s">
        <v>29</v>
      </c>
    </row>
    <row r="192" spans="2:6" x14ac:dyDescent="0.25">
      <c r="B192" s="5" t="s">
        <v>299</v>
      </c>
      <c r="C192" s="5" t="s">
        <v>2</v>
      </c>
      <c r="D192" s="7">
        <v>0</v>
      </c>
      <c r="E192" s="7">
        <v>0</v>
      </c>
      <c r="F192" s="5" t="s">
        <v>29</v>
      </c>
    </row>
    <row r="193" spans="1:7" x14ac:dyDescent="0.25">
      <c r="B193" s="5" t="s">
        <v>300</v>
      </c>
      <c r="C193" s="5" t="s">
        <v>3</v>
      </c>
      <c r="D193" s="7">
        <v>0</v>
      </c>
      <c r="E193" s="7">
        <v>0</v>
      </c>
      <c r="F193" s="5" t="s">
        <v>29</v>
      </c>
    </row>
    <row r="194" spans="1:7" x14ac:dyDescent="0.25">
      <c r="B194" s="5" t="s">
        <v>54</v>
      </c>
      <c r="C194" s="5" t="s">
        <v>4</v>
      </c>
      <c r="D194" s="7">
        <v>18816</v>
      </c>
      <c r="E194" s="7">
        <v>18816</v>
      </c>
      <c r="F194" s="5" t="s">
        <v>29</v>
      </c>
    </row>
    <row r="195" spans="1:7" x14ac:dyDescent="0.25">
      <c r="B195" s="5" t="s">
        <v>301</v>
      </c>
      <c r="C195" s="5" t="s">
        <v>2</v>
      </c>
      <c r="D195" s="7">
        <v>0</v>
      </c>
      <c r="E195" s="7">
        <v>0</v>
      </c>
      <c r="F195" s="5" t="s">
        <v>29</v>
      </c>
    </row>
    <row r="196" spans="1:7" x14ac:dyDescent="0.25">
      <c r="B196" s="5" t="s">
        <v>302</v>
      </c>
      <c r="C196" s="5" t="s">
        <v>3</v>
      </c>
      <c r="D196" s="7">
        <v>0</v>
      </c>
      <c r="E196" s="7">
        <v>0</v>
      </c>
      <c r="F196" s="5" t="s">
        <v>29</v>
      </c>
    </row>
    <row r="197" spans="1:7" x14ac:dyDescent="0.25">
      <c r="B197" s="5" t="s">
        <v>55</v>
      </c>
      <c r="C197" s="5" t="s">
        <v>4</v>
      </c>
      <c r="D197" s="7">
        <v>31776</v>
      </c>
      <c r="E197" s="7">
        <v>31776</v>
      </c>
      <c r="F197" s="5" t="s">
        <v>29</v>
      </c>
    </row>
    <row r="198" spans="1:7" x14ac:dyDescent="0.25">
      <c r="B198" s="5" t="s">
        <v>303</v>
      </c>
      <c r="C198" s="5" t="s">
        <v>2</v>
      </c>
      <c r="D198" s="7">
        <v>0</v>
      </c>
      <c r="E198" s="7">
        <v>0</v>
      </c>
      <c r="F198" s="5" t="s">
        <v>29</v>
      </c>
    </row>
    <row r="199" spans="1:7" x14ac:dyDescent="0.25">
      <c r="B199" s="5" t="s">
        <v>304</v>
      </c>
      <c r="C199" s="5" t="s">
        <v>3</v>
      </c>
      <c r="D199" s="7">
        <v>0</v>
      </c>
      <c r="E199" s="7">
        <v>0</v>
      </c>
      <c r="F199" s="5" t="s">
        <v>29</v>
      </c>
    </row>
    <row r="200" spans="1:7" ht="15.75" thickBot="1" x14ac:dyDescent="0.3">
      <c r="B200" s="4" t="s">
        <v>56</v>
      </c>
      <c r="C200" s="4" t="s">
        <v>4</v>
      </c>
      <c r="D200" s="6">
        <v>17640</v>
      </c>
      <c r="E200" s="6">
        <v>17640</v>
      </c>
      <c r="F200" s="4" t="s">
        <v>29</v>
      </c>
    </row>
    <row r="203" spans="1:7" ht="15.75" thickBot="1" x14ac:dyDescent="0.3">
      <c r="A203" t="s">
        <v>30</v>
      </c>
    </row>
    <row r="204" spans="1:7" ht="15.75" thickBot="1" x14ac:dyDescent="0.3">
      <c r="B204" s="10" t="s">
        <v>24</v>
      </c>
      <c r="C204" s="10" t="s">
        <v>25</v>
      </c>
      <c r="D204" s="10" t="s">
        <v>31</v>
      </c>
      <c r="E204" s="10" t="s">
        <v>32</v>
      </c>
      <c r="F204" s="10" t="s">
        <v>33</v>
      </c>
      <c r="G204" s="10" t="s">
        <v>34</v>
      </c>
    </row>
    <row r="205" spans="1:7" x14ac:dyDescent="0.25">
      <c r="B205" s="5" t="s">
        <v>57</v>
      </c>
      <c r="C205" s="5" t="s">
        <v>2</v>
      </c>
      <c r="D205" s="7">
        <v>755282.09899999993</v>
      </c>
      <c r="E205" s="5" t="s">
        <v>58</v>
      </c>
      <c r="F205" s="5" t="s">
        <v>59</v>
      </c>
      <c r="G205" s="5">
        <v>94717.901000000071</v>
      </c>
    </row>
    <row r="206" spans="1:7" x14ac:dyDescent="0.25">
      <c r="B206" s="5" t="s">
        <v>60</v>
      </c>
      <c r="C206" s="5" t="s">
        <v>3</v>
      </c>
      <c r="D206" s="7">
        <v>98357.391000000018</v>
      </c>
      <c r="E206" s="5" t="s">
        <v>61</v>
      </c>
      <c r="F206" s="5" t="s">
        <v>59</v>
      </c>
      <c r="G206" s="5">
        <v>326642.609</v>
      </c>
    </row>
    <row r="207" spans="1:7" x14ac:dyDescent="0.25">
      <c r="B207" s="5" t="s">
        <v>62</v>
      </c>
      <c r="C207" s="5" t="s">
        <v>4</v>
      </c>
      <c r="D207" s="7">
        <v>559999.902</v>
      </c>
      <c r="E207" s="5" t="s">
        <v>63</v>
      </c>
      <c r="F207" s="5" t="s">
        <v>59</v>
      </c>
      <c r="G207" s="5">
        <v>9.7999999998137355E-2</v>
      </c>
    </row>
    <row r="208" spans="1:7" x14ac:dyDescent="0.25">
      <c r="B208" s="5" t="s">
        <v>64</v>
      </c>
      <c r="C208" s="5" t="s">
        <v>15</v>
      </c>
      <c r="D208" s="7">
        <v>43120</v>
      </c>
      <c r="E208" s="5" t="s">
        <v>309</v>
      </c>
      <c r="F208" s="5" t="s">
        <v>65</v>
      </c>
      <c r="G208" s="7">
        <v>0</v>
      </c>
    </row>
    <row r="209" spans="2:7" x14ac:dyDescent="0.25">
      <c r="B209" s="5" t="s">
        <v>66</v>
      </c>
      <c r="C209" s="5" t="s">
        <v>15</v>
      </c>
      <c r="D209" s="7">
        <v>13320</v>
      </c>
      <c r="E209" s="5" t="s">
        <v>310</v>
      </c>
      <c r="F209" s="5" t="s">
        <v>65</v>
      </c>
      <c r="G209" s="7">
        <v>0</v>
      </c>
    </row>
    <row r="210" spans="2:7" x14ac:dyDescent="0.25">
      <c r="B210" s="5" t="s">
        <v>67</v>
      </c>
      <c r="C210" s="5" t="s">
        <v>15</v>
      </c>
      <c r="D210" s="7">
        <v>11592</v>
      </c>
      <c r="E210" s="5" t="s">
        <v>311</v>
      </c>
      <c r="F210" s="5" t="s">
        <v>65</v>
      </c>
      <c r="G210" s="7">
        <v>0</v>
      </c>
    </row>
    <row r="211" spans="2:7" x14ac:dyDescent="0.25">
      <c r="B211" s="5" t="s">
        <v>68</v>
      </c>
      <c r="C211" s="5" t="s">
        <v>15</v>
      </c>
      <c r="D211" s="7">
        <v>30224</v>
      </c>
      <c r="E211" s="5" t="s">
        <v>312</v>
      </c>
      <c r="F211" s="5" t="s">
        <v>65</v>
      </c>
      <c r="G211" s="7">
        <v>0</v>
      </c>
    </row>
    <row r="212" spans="2:7" x14ac:dyDescent="0.25">
      <c r="B212" s="5" t="s">
        <v>69</v>
      </c>
      <c r="C212" s="5" t="s">
        <v>15</v>
      </c>
      <c r="D212" s="7">
        <v>11832</v>
      </c>
      <c r="E212" s="5" t="s">
        <v>313</v>
      </c>
      <c r="F212" s="5" t="s">
        <v>65</v>
      </c>
      <c r="G212" s="7">
        <v>0</v>
      </c>
    </row>
    <row r="213" spans="2:7" x14ac:dyDescent="0.25">
      <c r="B213" s="5" t="s">
        <v>70</v>
      </c>
      <c r="C213" s="5" t="s">
        <v>15</v>
      </c>
      <c r="D213" s="7">
        <v>16032</v>
      </c>
      <c r="E213" s="5" t="s">
        <v>314</v>
      </c>
      <c r="F213" s="5" t="s">
        <v>65</v>
      </c>
      <c r="G213" s="7">
        <v>0</v>
      </c>
    </row>
    <row r="214" spans="2:7" x14ac:dyDescent="0.25">
      <c r="B214" s="5" t="s">
        <v>71</v>
      </c>
      <c r="C214" s="5" t="s">
        <v>15</v>
      </c>
      <c r="D214" s="7">
        <v>12480</v>
      </c>
      <c r="E214" s="5" t="s">
        <v>315</v>
      </c>
      <c r="F214" s="5" t="s">
        <v>65</v>
      </c>
      <c r="G214" s="7">
        <v>0</v>
      </c>
    </row>
    <row r="215" spans="2:7" x14ac:dyDescent="0.25">
      <c r="B215" s="5" t="s">
        <v>72</v>
      </c>
      <c r="C215" s="5" t="s">
        <v>15</v>
      </c>
      <c r="D215" s="7">
        <v>11848</v>
      </c>
      <c r="E215" s="5" t="s">
        <v>316</v>
      </c>
      <c r="F215" s="5" t="s">
        <v>65</v>
      </c>
      <c r="G215" s="7">
        <v>0</v>
      </c>
    </row>
    <row r="216" spans="2:7" x14ac:dyDescent="0.25">
      <c r="B216" s="5" t="s">
        <v>73</v>
      </c>
      <c r="C216" s="5" t="s">
        <v>15</v>
      </c>
      <c r="D216" s="7">
        <v>10040</v>
      </c>
      <c r="E216" s="5" t="s">
        <v>317</v>
      </c>
      <c r="F216" s="5" t="s">
        <v>65</v>
      </c>
      <c r="G216" s="7">
        <v>0</v>
      </c>
    </row>
    <row r="217" spans="2:7" x14ac:dyDescent="0.25">
      <c r="B217" s="5" t="s">
        <v>74</v>
      </c>
      <c r="C217" s="5" t="s">
        <v>15</v>
      </c>
      <c r="D217" s="7">
        <v>26352</v>
      </c>
      <c r="E217" s="5" t="s">
        <v>318</v>
      </c>
      <c r="F217" s="5" t="s">
        <v>65</v>
      </c>
      <c r="G217" s="7">
        <v>0</v>
      </c>
    </row>
    <row r="218" spans="2:7" x14ac:dyDescent="0.25">
      <c r="B218" s="5" t="s">
        <v>75</v>
      </c>
      <c r="C218" s="5" t="s">
        <v>15</v>
      </c>
      <c r="D218" s="7">
        <v>6696</v>
      </c>
      <c r="E218" s="5" t="s">
        <v>319</v>
      </c>
      <c r="F218" s="5" t="s">
        <v>65</v>
      </c>
      <c r="G218" s="7">
        <v>0</v>
      </c>
    </row>
    <row r="219" spans="2:7" x14ac:dyDescent="0.25">
      <c r="B219" s="5" t="s">
        <v>76</v>
      </c>
      <c r="C219" s="5" t="s">
        <v>15</v>
      </c>
      <c r="D219" s="7">
        <v>2160</v>
      </c>
      <c r="E219" s="5" t="s">
        <v>320</v>
      </c>
      <c r="F219" s="5" t="s">
        <v>65</v>
      </c>
      <c r="G219" s="7">
        <v>0</v>
      </c>
    </row>
    <row r="220" spans="2:7" x14ac:dyDescent="0.25">
      <c r="B220" s="5" t="s">
        <v>77</v>
      </c>
      <c r="C220" s="5" t="s">
        <v>15</v>
      </c>
      <c r="D220" s="7">
        <v>12168</v>
      </c>
      <c r="E220" s="5" t="s">
        <v>321</v>
      </c>
      <c r="F220" s="5" t="s">
        <v>65</v>
      </c>
      <c r="G220" s="7">
        <v>0</v>
      </c>
    </row>
    <row r="221" spans="2:7" x14ac:dyDescent="0.25">
      <c r="B221" s="5" t="s">
        <v>78</v>
      </c>
      <c r="C221" s="5" t="s">
        <v>15</v>
      </c>
      <c r="D221" s="7">
        <v>23904</v>
      </c>
      <c r="E221" s="5" t="s">
        <v>322</v>
      </c>
      <c r="F221" s="5" t="s">
        <v>65</v>
      </c>
      <c r="G221" s="7">
        <v>0</v>
      </c>
    </row>
    <row r="222" spans="2:7" x14ac:dyDescent="0.25">
      <c r="B222" s="5" t="s">
        <v>79</v>
      </c>
      <c r="C222" s="5" t="s">
        <v>15</v>
      </c>
      <c r="D222" s="7">
        <v>31572</v>
      </c>
      <c r="E222" s="5" t="s">
        <v>323</v>
      </c>
      <c r="F222" s="5" t="s">
        <v>65</v>
      </c>
      <c r="G222" s="7">
        <v>0</v>
      </c>
    </row>
    <row r="223" spans="2:7" x14ac:dyDescent="0.25">
      <c r="B223" s="5" t="s">
        <v>80</v>
      </c>
      <c r="C223" s="5" t="s">
        <v>15</v>
      </c>
      <c r="D223" s="7">
        <v>29556</v>
      </c>
      <c r="E223" s="5" t="s">
        <v>324</v>
      </c>
      <c r="F223" s="5" t="s">
        <v>65</v>
      </c>
      <c r="G223" s="7">
        <v>0</v>
      </c>
    </row>
    <row r="224" spans="2:7" x14ac:dyDescent="0.25">
      <c r="B224" s="5" t="s">
        <v>81</v>
      </c>
      <c r="C224" s="5" t="s">
        <v>15</v>
      </c>
      <c r="D224" s="7">
        <v>19908</v>
      </c>
      <c r="E224" s="5" t="s">
        <v>325</v>
      </c>
      <c r="F224" s="5" t="s">
        <v>65</v>
      </c>
      <c r="G224" s="7">
        <v>0</v>
      </c>
    </row>
    <row r="225" spans="2:7" x14ac:dyDescent="0.25">
      <c r="B225" s="5" t="s">
        <v>82</v>
      </c>
      <c r="C225" s="5" t="s">
        <v>15</v>
      </c>
      <c r="D225" s="7">
        <v>18144</v>
      </c>
      <c r="E225" s="5" t="s">
        <v>326</v>
      </c>
      <c r="F225" s="5" t="s">
        <v>65</v>
      </c>
      <c r="G225" s="7">
        <v>0</v>
      </c>
    </row>
    <row r="226" spans="2:7" x14ac:dyDescent="0.25">
      <c r="B226" s="5" t="s">
        <v>83</v>
      </c>
      <c r="C226" s="5" t="s">
        <v>15</v>
      </c>
      <c r="D226" s="7">
        <v>40032</v>
      </c>
      <c r="E226" s="5" t="s">
        <v>327</v>
      </c>
      <c r="F226" s="5" t="s">
        <v>65</v>
      </c>
      <c r="G226" s="7">
        <v>0</v>
      </c>
    </row>
    <row r="227" spans="2:7" x14ac:dyDescent="0.25">
      <c r="B227" s="5" t="s">
        <v>84</v>
      </c>
      <c r="C227" s="5" t="s">
        <v>15</v>
      </c>
      <c r="D227" s="7">
        <v>11160</v>
      </c>
      <c r="E227" s="5" t="s">
        <v>328</v>
      </c>
      <c r="F227" s="5" t="s">
        <v>65</v>
      </c>
      <c r="G227" s="7">
        <v>0</v>
      </c>
    </row>
    <row r="228" spans="2:7" x14ac:dyDescent="0.25">
      <c r="B228" s="5" t="s">
        <v>85</v>
      </c>
      <c r="C228" s="5" t="s">
        <v>2</v>
      </c>
      <c r="D228" s="7">
        <v>1199769.7800000003</v>
      </c>
      <c r="E228" s="5" t="s">
        <v>86</v>
      </c>
      <c r="F228" s="5" t="s">
        <v>59</v>
      </c>
      <c r="G228" s="5">
        <v>300230.21999999974</v>
      </c>
    </row>
    <row r="229" spans="2:7" x14ac:dyDescent="0.25">
      <c r="B229" s="5" t="s">
        <v>87</v>
      </c>
      <c r="C229" s="5" t="s">
        <v>3</v>
      </c>
      <c r="D229" s="7">
        <v>187294.93200000003</v>
      </c>
      <c r="E229" s="5" t="s">
        <v>88</v>
      </c>
      <c r="F229" s="5" t="s">
        <v>59</v>
      </c>
      <c r="G229" s="5">
        <v>512705.06799999997</v>
      </c>
    </row>
    <row r="230" spans="2:7" x14ac:dyDescent="0.25">
      <c r="B230" s="5" t="s">
        <v>89</v>
      </c>
      <c r="C230" s="5" t="s">
        <v>4</v>
      </c>
      <c r="D230" s="7">
        <v>919999.79499999993</v>
      </c>
      <c r="E230" s="5" t="s">
        <v>90</v>
      </c>
      <c r="F230" s="5" t="s">
        <v>59</v>
      </c>
      <c r="G230" s="5">
        <v>0.20500000007450581</v>
      </c>
    </row>
    <row r="231" spans="2:7" x14ac:dyDescent="0.25">
      <c r="B231" s="5" t="s">
        <v>91</v>
      </c>
      <c r="C231" s="5" t="s">
        <v>15</v>
      </c>
      <c r="D231" s="7">
        <v>41264</v>
      </c>
      <c r="E231" s="5" t="s">
        <v>329</v>
      </c>
      <c r="F231" s="5" t="s">
        <v>65</v>
      </c>
      <c r="G231" s="7">
        <v>0</v>
      </c>
    </row>
    <row r="232" spans="2:7" x14ac:dyDescent="0.25">
      <c r="B232" s="5" t="s">
        <v>92</v>
      </c>
      <c r="C232" s="5" t="s">
        <v>15</v>
      </c>
      <c r="D232" s="7">
        <v>20844</v>
      </c>
      <c r="E232" s="5" t="s">
        <v>330</v>
      </c>
      <c r="F232" s="5" t="s">
        <v>65</v>
      </c>
      <c r="G232" s="7">
        <v>0</v>
      </c>
    </row>
    <row r="233" spans="2:7" x14ac:dyDescent="0.25">
      <c r="B233" s="5" t="s">
        <v>93</v>
      </c>
      <c r="C233" s="5" t="s">
        <v>15</v>
      </c>
      <c r="D233" s="7">
        <v>22176</v>
      </c>
      <c r="E233" s="5" t="s">
        <v>331</v>
      </c>
      <c r="F233" s="5" t="s">
        <v>65</v>
      </c>
      <c r="G233" s="7">
        <v>0</v>
      </c>
    </row>
    <row r="234" spans="2:7" x14ac:dyDescent="0.25">
      <c r="B234" s="5" t="s">
        <v>94</v>
      </c>
      <c r="C234" s="5" t="s">
        <v>15</v>
      </c>
      <c r="D234" s="7">
        <v>31024</v>
      </c>
      <c r="E234" s="5" t="s">
        <v>332</v>
      </c>
      <c r="F234" s="5" t="s">
        <v>65</v>
      </c>
      <c r="G234" s="7">
        <v>0</v>
      </c>
    </row>
    <row r="235" spans="2:7" x14ac:dyDescent="0.25">
      <c r="B235" s="5" t="s">
        <v>95</v>
      </c>
      <c r="C235" s="5" t="s">
        <v>15</v>
      </c>
      <c r="D235" s="7">
        <v>16080</v>
      </c>
      <c r="E235" s="5" t="s">
        <v>333</v>
      </c>
      <c r="F235" s="5" t="s">
        <v>65</v>
      </c>
      <c r="G235" s="7">
        <v>0</v>
      </c>
    </row>
    <row r="236" spans="2:7" x14ac:dyDescent="0.25">
      <c r="B236" s="5" t="s">
        <v>96</v>
      </c>
      <c r="C236" s="5" t="s">
        <v>15</v>
      </c>
      <c r="D236" s="7">
        <v>23280</v>
      </c>
      <c r="E236" s="5" t="s">
        <v>334</v>
      </c>
      <c r="F236" s="5" t="s">
        <v>65</v>
      </c>
      <c r="G236" s="7">
        <v>0</v>
      </c>
    </row>
    <row r="237" spans="2:7" x14ac:dyDescent="0.25">
      <c r="B237" s="5" t="s">
        <v>97</v>
      </c>
      <c r="C237" s="5" t="s">
        <v>15</v>
      </c>
      <c r="D237" s="7">
        <v>27792</v>
      </c>
      <c r="E237" s="5" t="s">
        <v>335</v>
      </c>
      <c r="F237" s="5" t="s">
        <v>65</v>
      </c>
      <c r="G237" s="7">
        <v>0</v>
      </c>
    </row>
    <row r="238" spans="2:7" x14ac:dyDescent="0.25">
      <c r="B238" s="5" t="s">
        <v>98</v>
      </c>
      <c r="C238" s="5" t="s">
        <v>15</v>
      </c>
      <c r="D238" s="7">
        <v>38504</v>
      </c>
      <c r="E238" s="5" t="s">
        <v>336</v>
      </c>
      <c r="F238" s="5" t="s">
        <v>65</v>
      </c>
      <c r="G238" s="7">
        <v>0</v>
      </c>
    </row>
    <row r="239" spans="2:7" x14ac:dyDescent="0.25">
      <c r="B239" s="5" t="s">
        <v>99</v>
      </c>
      <c r="C239" s="5" t="s">
        <v>15</v>
      </c>
      <c r="D239" s="7">
        <v>28280</v>
      </c>
      <c r="E239" s="5" t="s">
        <v>337</v>
      </c>
      <c r="F239" s="5" t="s">
        <v>65</v>
      </c>
      <c r="G239" s="7">
        <v>0</v>
      </c>
    </row>
    <row r="240" spans="2:7" x14ac:dyDescent="0.25">
      <c r="B240" s="5" t="s">
        <v>100</v>
      </c>
      <c r="C240" s="5" t="s">
        <v>15</v>
      </c>
      <c r="D240" s="7">
        <v>60624</v>
      </c>
      <c r="E240" s="5" t="s">
        <v>338</v>
      </c>
      <c r="F240" s="5" t="s">
        <v>65</v>
      </c>
      <c r="G240" s="7">
        <v>0</v>
      </c>
    </row>
    <row r="241" spans="2:7" x14ac:dyDescent="0.25">
      <c r="B241" s="5" t="s">
        <v>101</v>
      </c>
      <c r="C241" s="5" t="s">
        <v>15</v>
      </c>
      <c r="D241" s="7">
        <v>35424</v>
      </c>
      <c r="E241" s="5" t="s">
        <v>339</v>
      </c>
      <c r="F241" s="5" t="s">
        <v>65</v>
      </c>
      <c r="G241" s="7">
        <v>0</v>
      </c>
    </row>
    <row r="242" spans="2:7" x14ac:dyDescent="0.25">
      <c r="B242" s="5" t="s">
        <v>102</v>
      </c>
      <c r="C242" s="5" t="s">
        <v>15</v>
      </c>
      <c r="D242" s="7">
        <v>26244</v>
      </c>
      <c r="E242" s="5" t="s">
        <v>340</v>
      </c>
      <c r="F242" s="5" t="s">
        <v>65</v>
      </c>
      <c r="G242" s="7">
        <v>0</v>
      </c>
    </row>
    <row r="243" spans="2:7" x14ac:dyDescent="0.25">
      <c r="B243" s="5" t="s">
        <v>103</v>
      </c>
      <c r="C243" s="5" t="s">
        <v>15</v>
      </c>
      <c r="D243" s="7">
        <v>24444</v>
      </c>
      <c r="E243" s="5" t="s">
        <v>341</v>
      </c>
      <c r="F243" s="5" t="s">
        <v>65</v>
      </c>
      <c r="G243" s="7">
        <v>0</v>
      </c>
    </row>
    <row r="244" spans="2:7" x14ac:dyDescent="0.25">
      <c r="B244" s="5" t="s">
        <v>104</v>
      </c>
      <c r="C244" s="5" t="s">
        <v>15</v>
      </c>
      <c r="D244" s="7">
        <v>30816</v>
      </c>
      <c r="E244" s="5" t="s">
        <v>342</v>
      </c>
      <c r="F244" s="5" t="s">
        <v>65</v>
      </c>
      <c r="G244" s="7">
        <v>0</v>
      </c>
    </row>
    <row r="245" spans="2:7" x14ac:dyDescent="0.25">
      <c r="B245" s="5" t="s">
        <v>105</v>
      </c>
      <c r="C245" s="5" t="s">
        <v>15</v>
      </c>
      <c r="D245" s="7">
        <v>15552</v>
      </c>
      <c r="E245" s="5" t="s">
        <v>343</v>
      </c>
      <c r="F245" s="5" t="s">
        <v>65</v>
      </c>
      <c r="G245" s="7">
        <v>0</v>
      </c>
    </row>
    <row r="246" spans="2:7" x14ac:dyDescent="0.25">
      <c r="B246" s="5" t="s">
        <v>106</v>
      </c>
      <c r="C246" s="5" t="s">
        <v>15</v>
      </c>
      <c r="D246" s="7">
        <v>34632</v>
      </c>
      <c r="E246" s="5" t="s">
        <v>344</v>
      </c>
      <c r="F246" s="5" t="s">
        <v>65</v>
      </c>
      <c r="G246" s="7">
        <v>0</v>
      </c>
    </row>
    <row r="247" spans="2:7" x14ac:dyDescent="0.25">
      <c r="B247" s="5" t="s">
        <v>107</v>
      </c>
      <c r="C247" s="5" t="s">
        <v>15</v>
      </c>
      <c r="D247" s="7">
        <v>36756</v>
      </c>
      <c r="E247" s="5" t="s">
        <v>345</v>
      </c>
      <c r="F247" s="5" t="s">
        <v>65</v>
      </c>
      <c r="G247" s="7">
        <v>0</v>
      </c>
    </row>
    <row r="248" spans="2:7" x14ac:dyDescent="0.25">
      <c r="B248" s="5" t="s">
        <v>108</v>
      </c>
      <c r="C248" s="5" t="s">
        <v>15</v>
      </c>
      <c r="D248" s="7">
        <v>57504</v>
      </c>
      <c r="E248" s="5" t="s">
        <v>346</v>
      </c>
      <c r="F248" s="5" t="s">
        <v>65</v>
      </c>
      <c r="G248" s="7">
        <v>0</v>
      </c>
    </row>
    <row r="249" spans="2:7" x14ac:dyDescent="0.25">
      <c r="B249" s="5" t="s">
        <v>109</v>
      </c>
      <c r="C249" s="5" t="s">
        <v>15</v>
      </c>
      <c r="D249" s="7">
        <v>90624</v>
      </c>
      <c r="E249" s="5" t="s">
        <v>347</v>
      </c>
      <c r="F249" s="5" t="s">
        <v>65</v>
      </c>
      <c r="G249" s="7">
        <v>0</v>
      </c>
    </row>
    <row r="250" spans="2:7" x14ac:dyDescent="0.25">
      <c r="B250" s="5" t="s">
        <v>110</v>
      </c>
      <c r="C250" s="5" t="s">
        <v>15</v>
      </c>
      <c r="D250" s="7">
        <v>40320</v>
      </c>
      <c r="E250" s="5" t="s">
        <v>348</v>
      </c>
      <c r="F250" s="5" t="s">
        <v>65</v>
      </c>
      <c r="G250" s="7">
        <v>0</v>
      </c>
    </row>
    <row r="251" spans="2:7" x14ac:dyDescent="0.25">
      <c r="B251" s="5" t="s">
        <v>111</v>
      </c>
      <c r="C251" s="5" t="s">
        <v>2</v>
      </c>
      <c r="D251" s="7">
        <v>87152.868000000002</v>
      </c>
      <c r="E251" s="5" t="s">
        <v>112</v>
      </c>
      <c r="F251" s="5" t="s">
        <v>59</v>
      </c>
      <c r="G251" s="5">
        <v>712847.13199999998</v>
      </c>
    </row>
    <row r="252" spans="2:7" x14ac:dyDescent="0.25">
      <c r="B252" s="5" t="s">
        <v>113</v>
      </c>
      <c r="C252" s="5" t="s">
        <v>3</v>
      </c>
      <c r="D252" s="7">
        <v>41442.984000000004</v>
      </c>
      <c r="E252" s="5" t="s">
        <v>114</v>
      </c>
      <c r="F252" s="5" t="s">
        <v>59</v>
      </c>
      <c r="G252" s="5">
        <v>358557.016</v>
      </c>
    </row>
    <row r="253" spans="2:7" x14ac:dyDescent="0.25">
      <c r="B253" s="5" t="s">
        <v>115</v>
      </c>
      <c r="C253" s="5" t="s">
        <v>4</v>
      </c>
      <c r="D253" s="7">
        <v>626221.50800000003</v>
      </c>
      <c r="E253" s="5" t="s">
        <v>116</v>
      </c>
      <c r="F253" s="5" t="s">
        <v>59</v>
      </c>
      <c r="G253" s="5">
        <v>23778.491999999969</v>
      </c>
    </row>
    <row r="254" spans="2:7" x14ac:dyDescent="0.25">
      <c r="B254" s="5" t="s">
        <v>117</v>
      </c>
      <c r="C254" s="5" t="s">
        <v>15</v>
      </c>
      <c r="D254" s="7">
        <v>500</v>
      </c>
      <c r="E254" s="5" t="s">
        <v>349</v>
      </c>
      <c r="F254" s="5" t="s">
        <v>65</v>
      </c>
      <c r="G254" s="7">
        <v>0</v>
      </c>
    </row>
    <row r="255" spans="2:7" x14ac:dyDescent="0.25">
      <c r="B255" s="5" t="s">
        <v>118</v>
      </c>
      <c r="C255" s="5" t="s">
        <v>15</v>
      </c>
      <c r="D255" s="7">
        <v>20448</v>
      </c>
      <c r="E255" s="5" t="s">
        <v>350</v>
      </c>
      <c r="F255" s="5" t="s">
        <v>65</v>
      </c>
      <c r="G255" s="7">
        <v>0</v>
      </c>
    </row>
    <row r="256" spans="2:7" x14ac:dyDescent="0.25">
      <c r="B256" s="5" t="s">
        <v>119</v>
      </c>
      <c r="C256" s="5" t="s">
        <v>15</v>
      </c>
      <c r="D256" s="7">
        <v>35784</v>
      </c>
      <c r="E256" s="5" t="s">
        <v>351</v>
      </c>
      <c r="F256" s="5" t="s">
        <v>65</v>
      </c>
      <c r="G256" s="7">
        <v>0</v>
      </c>
    </row>
    <row r="257" spans="2:7" x14ac:dyDescent="0.25">
      <c r="B257" s="5" t="s">
        <v>120</v>
      </c>
      <c r="C257" s="5" t="s">
        <v>15</v>
      </c>
      <c r="D257" s="7">
        <v>1280</v>
      </c>
      <c r="E257" s="5" t="s">
        <v>352</v>
      </c>
      <c r="F257" s="5" t="s">
        <v>65</v>
      </c>
      <c r="G257" s="7">
        <v>0</v>
      </c>
    </row>
    <row r="258" spans="2:7" x14ac:dyDescent="0.25">
      <c r="B258" s="5" t="s">
        <v>121</v>
      </c>
      <c r="C258" s="5" t="s">
        <v>15</v>
      </c>
      <c r="D258" s="7">
        <v>18528</v>
      </c>
      <c r="E258" s="5" t="s">
        <v>353</v>
      </c>
      <c r="F258" s="5" t="s">
        <v>65</v>
      </c>
      <c r="G258" s="7">
        <v>0</v>
      </c>
    </row>
    <row r="259" spans="2:7" x14ac:dyDescent="0.25">
      <c r="B259" s="5" t="s">
        <v>122</v>
      </c>
      <c r="C259" s="5" t="s">
        <v>15</v>
      </c>
      <c r="D259" s="7">
        <v>37296</v>
      </c>
      <c r="E259" s="5" t="s">
        <v>354</v>
      </c>
      <c r="F259" s="5" t="s">
        <v>65</v>
      </c>
      <c r="G259" s="7">
        <v>0</v>
      </c>
    </row>
    <row r="260" spans="2:7" x14ac:dyDescent="0.25">
      <c r="B260" s="5" t="s">
        <v>123</v>
      </c>
      <c r="C260" s="5" t="s">
        <v>15</v>
      </c>
      <c r="D260" s="7">
        <v>6048</v>
      </c>
      <c r="E260" s="5" t="s">
        <v>355</v>
      </c>
      <c r="F260" s="5" t="s">
        <v>65</v>
      </c>
      <c r="G260" s="7">
        <v>0</v>
      </c>
    </row>
    <row r="261" spans="2:7" x14ac:dyDescent="0.25">
      <c r="B261" s="5" t="s">
        <v>124</v>
      </c>
      <c r="C261" s="5" t="s">
        <v>15</v>
      </c>
      <c r="D261" s="7">
        <v>0</v>
      </c>
      <c r="E261" s="5" t="s">
        <v>356</v>
      </c>
      <c r="F261" s="5" t="s">
        <v>65</v>
      </c>
      <c r="G261" s="7">
        <v>0</v>
      </c>
    </row>
    <row r="262" spans="2:7" x14ac:dyDescent="0.25">
      <c r="B262" s="5" t="s">
        <v>125</v>
      </c>
      <c r="C262" s="5" t="s">
        <v>15</v>
      </c>
      <c r="D262" s="7">
        <v>22880</v>
      </c>
      <c r="E262" s="5" t="s">
        <v>357</v>
      </c>
      <c r="F262" s="5" t="s">
        <v>65</v>
      </c>
      <c r="G262" s="7">
        <v>0</v>
      </c>
    </row>
    <row r="263" spans="2:7" x14ac:dyDescent="0.25">
      <c r="B263" s="5" t="s">
        <v>126</v>
      </c>
      <c r="C263" s="5" t="s">
        <v>15</v>
      </c>
      <c r="D263" s="7">
        <v>13032</v>
      </c>
      <c r="E263" s="5" t="s">
        <v>358</v>
      </c>
      <c r="F263" s="5" t="s">
        <v>65</v>
      </c>
      <c r="G263" s="7">
        <v>0</v>
      </c>
    </row>
    <row r="264" spans="2:7" x14ac:dyDescent="0.25">
      <c r="B264" s="5" t="s">
        <v>127</v>
      </c>
      <c r="C264" s="5" t="s">
        <v>15</v>
      </c>
      <c r="D264" s="7">
        <v>9324</v>
      </c>
      <c r="E264" s="5" t="s">
        <v>359</v>
      </c>
      <c r="F264" s="5" t="s">
        <v>65</v>
      </c>
      <c r="G264" s="7">
        <v>0</v>
      </c>
    </row>
    <row r="265" spans="2:7" x14ac:dyDescent="0.25">
      <c r="B265" s="5" t="s">
        <v>128</v>
      </c>
      <c r="C265" s="5" t="s">
        <v>15</v>
      </c>
      <c r="D265" s="7">
        <v>5040</v>
      </c>
      <c r="E265" s="5" t="s">
        <v>360</v>
      </c>
      <c r="F265" s="5" t="s">
        <v>65</v>
      </c>
      <c r="G265" s="7">
        <v>0</v>
      </c>
    </row>
    <row r="266" spans="2:7" x14ac:dyDescent="0.25">
      <c r="B266" s="5" t="s">
        <v>129</v>
      </c>
      <c r="C266" s="5" t="s">
        <v>15</v>
      </c>
      <c r="D266" s="7">
        <v>3420</v>
      </c>
      <c r="E266" s="5" t="s">
        <v>361</v>
      </c>
      <c r="F266" s="5" t="s">
        <v>65</v>
      </c>
      <c r="G266" s="7">
        <v>0</v>
      </c>
    </row>
    <row r="267" spans="2:7" x14ac:dyDescent="0.25">
      <c r="B267" s="5" t="s">
        <v>130</v>
      </c>
      <c r="C267" s="5" t="s">
        <v>15</v>
      </c>
      <c r="D267" s="7">
        <v>13152</v>
      </c>
      <c r="E267" s="5" t="s">
        <v>362</v>
      </c>
      <c r="F267" s="5" t="s">
        <v>65</v>
      </c>
      <c r="G267" s="7">
        <v>0</v>
      </c>
    </row>
    <row r="268" spans="2:7" x14ac:dyDescent="0.25">
      <c r="B268" s="5" t="s">
        <v>131</v>
      </c>
      <c r="C268" s="5" t="s">
        <v>15</v>
      </c>
      <c r="D268" s="7">
        <v>4932</v>
      </c>
      <c r="E268" s="5" t="s">
        <v>363</v>
      </c>
      <c r="F268" s="5" t="s">
        <v>65</v>
      </c>
      <c r="G268" s="7">
        <v>0</v>
      </c>
    </row>
    <row r="269" spans="2:7" x14ac:dyDescent="0.25">
      <c r="B269" s="5" t="s">
        <v>132</v>
      </c>
      <c r="C269" s="5" t="s">
        <v>15</v>
      </c>
      <c r="D269" s="7">
        <v>6912</v>
      </c>
      <c r="E269" s="5" t="s">
        <v>364</v>
      </c>
      <c r="F269" s="5" t="s">
        <v>65</v>
      </c>
      <c r="G269" s="7">
        <v>0</v>
      </c>
    </row>
    <row r="270" spans="2:7" x14ac:dyDescent="0.25">
      <c r="B270" s="5" t="s">
        <v>133</v>
      </c>
      <c r="C270" s="5" t="s">
        <v>15</v>
      </c>
      <c r="D270" s="7">
        <v>9936</v>
      </c>
      <c r="E270" s="5" t="s">
        <v>365</v>
      </c>
      <c r="F270" s="5" t="s">
        <v>65</v>
      </c>
      <c r="G270" s="7">
        <v>0</v>
      </c>
    </row>
    <row r="271" spans="2:7" x14ac:dyDescent="0.25">
      <c r="B271" s="5" t="s">
        <v>134</v>
      </c>
      <c r="C271" s="5" t="s">
        <v>15</v>
      </c>
      <c r="D271" s="7">
        <v>18816</v>
      </c>
      <c r="E271" s="5" t="s">
        <v>366</v>
      </c>
      <c r="F271" s="5" t="s">
        <v>65</v>
      </c>
      <c r="G271" s="7">
        <v>0</v>
      </c>
    </row>
    <row r="272" spans="2:7" x14ac:dyDescent="0.25">
      <c r="B272" s="5" t="s">
        <v>135</v>
      </c>
      <c r="C272" s="5" t="s">
        <v>15</v>
      </c>
      <c r="D272" s="7">
        <v>31776</v>
      </c>
      <c r="E272" s="5" t="s">
        <v>367</v>
      </c>
      <c r="F272" s="5" t="s">
        <v>65</v>
      </c>
      <c r="G272" s="7">
        <v>0</v>
      </c>
    </row>
    <row r="273" spans="2:7" x14ac:dyDescent="0.25">
      <c r="B273" s="5" t="s">
        <v>136</v>
      </c>
      <c r="C273" s="5" t="s">
        <v>15</v>
      </c>
      <c r="D273" s="7">
        <v>17640</v>
      </c>
      <c r="E273" s="5" t="s">
        <v>368</v>
      </c>
      <c r="F273" s="5" t="s">
        <v>65</v>
      </c>
      <c r="G273" s="7">
        <v>0</v>
      </c>
    </row>
    <row r="274" spans="2:7" x14ac:dyDescent="0.25">
      <c r="B274" s="5" t="s">
        <v>138</v>
      </c>
      <c r="C274" s="5" t="s">
        <v>3</v>
      </c>
      <c r="D274" s="7">
        <v>0</v>
      </c>
      <c r="E274" s="5" t="s">
        <v>139</v>
      </c>
      <c r="F274" s="5" t="s">
        <v>65</v>
      </c>
      <c r="G274" s="5">
        <v>0</v>
      </c>
    </row>
    <row r="275" spans="2:7" x14ac:dyDescent="0.25">
      <c r="B275" s="5" t="s">
        <v>140</v>
      </c>
      <c r="C275" s="5" t="s">
        <v>3</v>
      </c>
      <c r="D275" s="7">
        <v>0</v>
      </c>
      <c r="E275" s="5" t="s">
        <v>141</v>
      </c>
      <c r="F275" s="5" t="s">
        <v>65</v>
      </c>
      <c r="G275" s="5">
        <v>0</v>
      </c>
    </row>
    <row r="276" spans="2:7" x14ac:dyDescent="0.25">
      <c r="B276" s="5" t="s">
        <v>142</v>
      </c>
      <c r="C276" s="5" t="s">
        <v>3</v>
      </c>
      <c r="D276" s="7">
        <v>0</v>
      </c>
      <c r="E276" s="5" t="s">
        <v>143</v>
      </c>
      <c r="F276" s="5" t="s">
        <v>65</v>
      </c>
      <c r="G276" s="5">
        <v>0</v>
      </c>
    </row>
    <row r="277" spans="2:7" x14ac:dyDescent="0.25">
      <c r="B277" s="5" t="s">
        <v>144</v>
      </c>
      <c r="C277" s="5" t="s">
        <v>3</v>
      </c>
      <c r="D277" s="7">
        <v>0</v>
      </c>
      <c r="E277" s="5" t="s">
        <v>145</v>
      </c>
      <c r="F277" s="5" t="s">
        <v>65</v>
      </c>
      <c r="G277" s="5">
        <v>0</v>
      </c>
    </row>
    <row r="278" spans="2:7" x14ac:dyDescent="0.25">
      <c r="B278" s="5" t="s">
        <v>146</v>
      </c>
      <c r="C278" s="5" t="s">
        <v>3</v>
      </c>
      <c r="D278" s="7">
        <v>0</v>
      </c>
      <c r="E278" s="5" t="s">
        <v>147</v>
      </c>
      <c r="F278" s="5" t="s">
        <v>65</v>
      </c>
      <c r="G278" s="5">
        <v>0</v>
      </c>
    </row>
    <row r="279" spans="2:7" x14ac:dyDescent="0.25">
      <c r="B279" s="5" t="s">
        <v>148</v>
      </c>
      <c r="C279" s="5" t="s">
        <v>3</v>
      </c>
      <c r="D279" s="7">
        <v>0</v>
      </c>
      <c r="E279" s="5" t="s">
        <v>149</v>
      </c>
      <c r="F279" s="5" t="s">
        <v>65</v>
      </c>
      <c r="G279" s="5">
        <v>0</v>
      </c>
    </row>
    <row r="280" spans="2:7" x14ac:dyDescent="0.25">
      <c r="B280" s="5" t="s">
        <v>306</v>
      </c>
      <c r="C280" s="5"/>
      <c r="D280" s="5"/>
      <c r="E280" s="5"/>
      <c r="F280" s="5"/>
      <c r="G280" s="5"/>
    </row>
    <row r="281" spans="2:7" x14ac:dyDescent="0.25">
      <c r="B281" s="5" t="s">
        <v>307</v>
      </c>
      <c r="C281" s="5"/>
      <c r="D281" s="5"/>
      <c r="E281" s="5"/>
      <c r="F281" s="5"/>
      <c r="G281" s="5"/>
    </row>
    <row r="282" spans="2:7" ht="15.75" thickBot="1" x14ac:dyDescent="0.3">
      <c r="B282" s="4" t="s">
        <v>308</v>
      </c>
      <c r="C282" s="4"/>
      <c r="D282" s="4"/>
      <c r="E282" s="4"/>
      <c r="F282" s="4"/>
      <c r="G28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A19" workbookViewId="0">
      <selection activeCell="G45" sqref="G45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17.7109375" customWidth="1"/>
    <col min="4" max="4" width="17.570312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9" t="s">
        <v>5</v>
      </c>
      <c r="G1" s="9"/>
      <c r="H1" s="9"/>
      <c r="I1" s="9"/>
      <c r="J1" s="9"/>
      <c r="L1" s="9" t="s">
        <v>9</v>
      </c>
      <c r="M1" s="9"/>
      <c r="N1" s="9"/>
      <c r="O1" s="9"/>
      <c r="P1" s="9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12736</v>
      </c>
      <c r="H3">
        <v>0</v>
      </c>
      <c r="I3">
        <v>30384</v>
      </c>
      <c r="J3">
        <f>SUM(G3:I3)</f>
        <v>43120</v>
      </c>
      <c r="L3">
        <v>41264</v>
      </c>
      <c r="M3">
        <v>14727</v>
      </c>
      <c r="N3">
        <v>0</v>
      </c>
      <c r="O3">
        <v>26537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0</v>
      </c>
      <c r="H4">
        <v>0</v>
      </c>
      <c r="I4">
        <v>13320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</v>
      </c>
      <c r="H8">
        <v>0</v>
      </c>
      <c r="I8">
        <v>0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1</v>
      </c>
      <c r="H9">
        <v>0</v>
      </c>
      <c r="I9">
        <v>12479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1</v>
      </c>
      <c r="I20">
        <v>18143</v>
      </c>
      <c r="J20">
        <f t="shared" si="6"/>
        <v>18144</v>
      </c>
      <c r="L20">
        <v>57504</v>
      </c>
      <c r="M20">
        <v>0</v>
      </c>
      <c r="N20">
        <v>0</v>
      </c>
      <c r="O20">
        <v>57504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SUMPRODUCT(G3:G22,B35:B54)</f>
        <v>755282.09899999993</v>
      </c>
      <c r="H23">
        <f>SUM(SUMPRODUCT(H3:H5,C35:C37),SUMPRODUCT(H7:H12,C39:C44),SUMPRODUCT(H14:H22,C46:C54))</f>
        <v>98357.391000000018</v>
      </c>
      <c r="I23">
        <f>SUMPRODUCT(I3:I22,D35:D54)</f>
        <v>559999.902</v>
      </c>
      <c r="J23">
        <f>SUM(G23:I23)</f>
        <v>1413639.392</v>
      </c>
      <c r="L23">
        <f>SUM(L3:L22)</f>
        <v>702184</v>
      </c>
      <c r="M23">
        <f>SUMPRODUCT(M3:M22,B35:B54)</f>
        <v>1199769.7800000003</v>
      </c>
      <c r="N23">
        <f>SUM(SUMPRODUCT(N3:N5,C35:C37),SUMPRODUCT(N7:N12,C39:C44),SUMPRODUCT(N14:N22,C46:C54))</f>
        <v>187294.93200000003</v>
      </c>
      <c r="O23">
        <f>SUMPRODUCT(O3:O22,D35:D54)</f>
        <v>919999.79499999993</v>
      </c>
      <c r="P23">
        <f t="shared" si="7"/>
        <v>2307064.5070000002</v>
      </c>
      <c r="R23">
        <f>SUM(R3:R22)</f>
        <v>276744</v>
      </c>
      <c r="S23">
        <f>SUMPRODUCT(S3:S22,B35:B54)</f>
        <v>87152.868000000002</v>
      </c>
      <c r="T23">
        <f>SUM(SUMPRODUCT(T3:T5,C35:C37),SUMPRODUCT(T7:T12,C39:C44),SUMPRODUCT(T14:T22,C46:C54))</f>
        <v>41442.984000000004</v>
      </c>
      <c r="U23">
        <f>SUMPRODUCT(U3:U22,D35:D54)</f>
        <v>626221.50800000003</v>
      </c>
      <c r="V23">
        <f t="shared" si="8"/>
        <v>754817.3600000001</v>
      </c>
    </row>
    <row r="24" spans="1:22" hidden="1" x14ac:dyDescent="0.25">
      <c r="A24" s="2" t="s">
        <v>6</v>
      </c>
      <c r="F24" s="8" t="s">
        <v>305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868574.4138499999</v>
      </c>
      <c r="H28">
        <f>1.15*H23</f>
        <v>113110.99965000001</v>
      </c>
      <c r="I28">
        <f>1.15*I23</f>
        <v>643999.88729999994</v>
      </c>
      <c r="M28">
        <f>1.15*M23</f>
        <v>1379735.2470000002</v>
      </c>
      <c r="N28">
        <f>1.15*N23</f>
        <v>215389.17180000001</v>
      </c>
      <c r="O28">
        <f>1.15*O23</f>
        <v>1057999.7642499998</v>
      </c>
    </row>
    <row r="29" spans="1:22" x14ac:dyDescent="0.25">
      <c r="A29" t="s">
        <v>13</v>
      </c>
      <c r="B29">
        <f>SUM(G23:I23,M23:O23,S23:U23)</f>
        <v>4475521.2590000005</v>
      </c>
    </row>
    <row r="30" spans="1:22" x14ac:dyDescent="0.25">
      <c r="A30" t="s">
        <v>14</v>
      </c>
      <c r="B30">
        <v>4231114.9800000004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137</v>
      </c>
      <c r="B32">
        <v>0</v>
      </c>
      <c r="G32">
        <f>0.85*G23</f>
        <v>641989.78414999996</v>
      </c>
      <c r="H32">
        <f>0.85*H23</f>
        <v>83603.782350000009</v>
      </c>
      <c r="I32">
        <f>0.85*I23</f>
        <v>475999.9167</v>
      </c>
      <c r="M32">
        <f>0.85*M23</f>
        <v>1019804.3130000002</v>
      </c>
      <c r="N32">
        <f>0.85*N23</f>
        <v>159200.69220000002</v>
      </c>
      <c r="O32">
        <f>0.85*O23</f>
        <v>781999.82574999996</v>
      </c>
    </row>
    <row r="34" spans="1:14" x14ac:dyDescent="0.25">
      <c r="A34" t="s">
        <v>0</v>
      </c>
      <c r="B34" t="s">
        <v>370</v>
      </c>
      <c r="C34" t="s">
        <v>371</v>
      </c>
      <c r="D34" t="s">
        <v>372</v>
      </c>
    </row>
    <row r="35" spans="1:14" x14ac:dyDescent="0.25">
      <c r="A35">
        <v>1</v>
      </c>
      <c r="B35">
        <f>1.1*B3</f>
        <v>8.58</v>
      </c>
      <c r="C35">
        <f t="shared" ref="C35:D35" si="9">1.1*C3</f>
        <v>8.8880000000000017</v>
      </c>
      <c r="D35">
        <f t="shared" si="9"/>
        <v>8.4150000000000009</v>
      </c>
    </row>
    <row r="36" spans="1:14" x14ac:dyDescent="0.25">
      <c r="A36">
        <v>2</v>
      </c>
      <c r="B36">
        <f t="shared" ref="B36:D36" si="10">1.1*B4</f>
        <v>2.6179999999999999</v>
      </c>
      <c r="C36">
        <f t="shared" si="10"/>
        <v>2.6840000000000002</v>
      </c>
      <c r="D36">
        <f t="shared" si="10"/>
        <v>2.5630000000000002</v>
      </c>
    </row>
    <row r="37" spans="1:14" x14ac:dyDescent="0.25">
      <c r="A37">
        <v>3</v>
      </c>
      <c r="B37">
        <f t="shared" ref="B37:D37" si="11">1.1*B5</f>
        <v>2.7390000000000003</v>
      </c>
      <c r="C37">
        <f t="shared" si="11"/>
        <v>2.827</v>
      </c>
      <c r="D37">
        <f t="shared" si="11"/>
        <v>2.706</v>
      </c>
    </row>
    <row r="38" spans="1:14" x14ac:dyDescent="0.25">
      <c r="A38">
        <v>4</v>
      </c>
      <c r="B38">
        <f t="shared" ref="B38:D38" si="12">1.1*B6</f>
        <v>6.4240000000000004</v>
      </c>
      <c r="C38">
        <f t="shared" si="12"/>
        <v>0</v>
      </c>
      <c r="D38">
        <f t="shared" si="12"/>
        <v>6.3140000000000009</v>
      </c>
    </row>
    <row r="39" spans="1:14" x14ac:dyDescent="0.25">
      <c r="A39">
        <v>5</v>
      </c>
      <c r="B39">
        <f t="shared" ref="B39:D39" si="13">1.1*B7</f>
        <v>3.8390000000000004</v>
      </c>
      <c r="C39">
        <f t="shared" si="13"/>
        <v>3.9380000000000006</v>
      </c>
      <c r="D39">
        <f t="shared" si="13"/>
        <v>3.762</v>
      </c>
    </row>
    <row r="40" spans="1:14" x14ac:dyDescent="0.25">
      <c r="A40">
        <v>6</v>
      </c>
      <c r="B40">
        <f t="shared" ref="B40:D40" si="14">1.1*B8</f>
        <v>3.6190000000000002</v>
      </c>
      <c r="C40">
        <f t="shared" si="14"/>
        <v>3.7070000000000003</v>
      </c>
      <c r="D40">
        <f t="shared" si="14"/>
        <v>3.5530000000000004</v>
      </c>
    </row>
    <row r="41" spans="1:14" x14ac:dyDescent="0.25">
      <c r="A41">
        <v>7</v>
      </c>
      <c r="B41">
        <f t="shared" ref="B41:D41" si="15">1.1*B9</f>
        <v>2.7829999999999999</v>
      </c>
      <c r="C41">
        <f t="shared" si="15"/>
        <v>2.8490000000000002</v>
      </c>
      <c r="D41">
        <f t="shared" si="15"/>
        <v>2.7280000000000002</v>
      </c>
    </row>
    <row r="42" spans="1:14" x14ac:dyDescent="0.25">
      <c r="A42">
        <v>8</v>
      </c>
      <c r="B42">
        <f t="shared" ref="B42:D42" si="16">1.1*B10</f>
        <v>7.7440000000000007</v>
      </c>
      <c r="C42">
        <f t="shared" si="16"/>
        <v>8.0080000000000009</v>
      </c>
      <c r="D42">
        <f t="shared" si="16"/>
        <v>7.6120000000000001</v>
      </c>
    </row>
    <row r="43" spans="1:14" x14ac:dyDescent="0.25">
      <c r="A43">
        <v>9</v>
      </c>
      <c r="B43">
        <f t="shared" ref="B43:D43" si="17">1.1*B11</f>
        <v>3.74</v>
      </c>
      <c r="C43">
        <f t="shared" si="17"/>
        <v>3.8500000000000005</v>
      </c>
      <c r="D43">
        <f t="shared" si="17"/>
        <v>3.5750000000000002</v>
      </c>
    </row>
    <row r="44" spans="1:14" x14ac:dyDescent="0.25">
      <c r="A44">
        <v>10</v>
      </c>
      <c r="B44">
        <f t="shared" ref="B44:D44" si="18">1.1*B12</f>
        <v>1.87</v>
      </c>
      <c r="C44">
        <f t="shared" si="18"/>
        <v>1.6500000000000001</v>
      </c>
      <c r="D44">
        <f t="shared" si="18"/>
        <v>1.573</v>
      </c>
    </row>
    <row r="45" spans="1:14" x14ac:dyDescent="0.25">
      <c r="A45">
        <v>11</v>
      </c>
      <c r="B45">
        <f t="shared" ref="B45:D45" si="19">1.1*B13</f>
        <v>3.883</v>
      </c>
      <c r="C45">
        <f t="shared" si="19"/>
        <v>0</v>
      </c>
      <c r="D45">
        <f t="shared" si="19"/>
        <v>3.883</v>
      </c>
    </row>
    <row r="46" spans="1:14" x14ac:dyDescent="0.25">
      <c r="A46">
        <v>12</v>
      </c>
      <c r="B46">
        <f t="shared" ref="B46:D46" si="20">1.1*B14</f>
        <v>3.5640000000000005</v>
      </c>
      <c r="C46">
        <f t="shared" si="20"/>
        <v>3.9050000000000002</v>
      </c>
      <c r="D46">
        <f t="shared" si="20"/>
        <v>3.5640000000000005</v>
      </c>
    </row>
    <row r="47" spans="1:14" x14ac:dyDescent="0.25">
      <c r="A47">
        <v>13</v>
      </c>
      <c r="B47">
        <f t="shared" ref="B47:D47" si="21">1.1*B15</f>
        <v>3.5640000000000005</v>
      </c>
      <c r="C47">
        <f t="shared" si="21"/>
        <v>2.8820000000000006</v>
      </c>
      <c r="D47">
        <f t="shared" si="21"/>
        <v>3.4870000000000001</v>
      </c>
    </row>
    <row r="48" spans="1:14" x14ac:dyDescent="0.25">
      <c r="A48">
        <v>14</v>
      </c>
      <c r="B48">
        <f t="shared" ref="B48:D48" si="22">1.1*B16</f>
        <v>2.508</v>
      </c>
      <c r="C48">
        <f t="shared" si="22"/>
        <v>2.6619999999999999</v>
      </c>
      <c r="D48">
        <f t="shared" si="22"/>
        <v>2.7170000000000005</v>
      </c>
      <c r="H48" s="1"/>
      <c r="I48" s="1"/>
      <c r="L48" s="9"/>
      <c r="M48" s="9"/>
      <c r="N48" s="9"/>
    </row>
    <row r="49" spans="1:4" x14ac:dyDescent="0.25">
      <c r="A49">
        <v>15</v>
      </c>
      <c r="B49">
        <f t="shared" ref="B49:D49" si="23">1.1*B17</f>
        <v>3.9380000000000006</v>
      </c>
      <c r="C49">
        <f t="shared" si="23"/>
        <v>4.4990000000000006</v>
      </c>
      <c r="D49">
        <f t="shared" si="23"/>
        <v>3.8940000000000006</v>
      </c>
    </row>
    <row r="50" spans="1:4" x14ac:dyDescent="0.25">
      <c r="A50">
        <v>16</v>
      </c>
      <c r="B50">
        <f t="shared" ref="B50:D50" si="24">1.1*B18</f>
        <v>1.7710000000000004</v>
      </c>
      <c r="C50">
        <f t="shared" si="24"/>
        <v>1.9800000000000002</v>
      </c>
      <c r="D50">
        <f t="shared" si="24"/>
        <v>1.7490000000000003</v>
      </c>
    </row>
    <row r="51" spans="1:4" x14ac:dyDescent="0.25">
      <c r="A51">
        <v>17</v>
      </c>
      <c r="B51">
        <f t="shared" ref="B51:D51" si="25">1.1*B19</f>
        <v>3.2120000000000002</v>
      </c>
      <c r="C51">
        <f t="shared" si="25"/>
        <v>3.1790000000000003</v>
      </c>
      <c r="D51">
        <f t="shared" si="25"/>
        <v>3.5859999999999999</v>
      </c>
    </row>
    <row r="52" spans="1:4" x14ac:dyDescent="0.25">
      <c r="A52">
        <v>18</v>
      </c>
      <c r="B52">
        <f t="shared" ref="B52:D52" si="26">1.1*B20</f>
        <v>1.903</v>
      </c>
      <c r="C52">
        <f t="shared" si="26"/>
        <v>1.6830000000000003</v>
      </c>
      <c r="D52">
        <f t="shared" si="26"/>
        <v>1.6500000000000001</v>
      </c>
    </row>
    <row r="53" spans="1:4" x14ac:dyDescent="0.25">
      <c r="A53">
        <v>19</v>
      </c>
      <c r="B53">
        <f t="shared" ref="B53:D53" si="27">1.1*B21</f>
        <v>2.0790000000000002</v>
      </c>
      <c r="C53">
        <f t="shared" si="27"/>
        <v>1.804</v>
      </c>
      <c r="D53">
        <f t="shared" si="27"/>
        <v>1.6500000000000001</v>
      </c>
    </row>
    <row r="54" spans="1:4" x14ac:dyDescent="0.25">
      <c r="A54">
        <v>20</v>
      </c>
      <c r="B54">
        <f t="shared" ref="B54:D54" si="28">1.1*B22</f>
        <v>1.837</v>
      </c>
      <c r="C54">
        <f t="shared" si="28"/>
        <v>1.6940000000000002</v>
      </c>
      <c r="D54">
        <f t="shared" si="28"/>
        <v>1.639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2016-01-19T22:29:30Z</dcterms:modified>
</cp:coreProperties>
</file>