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教学\EXCEL数据透视表全攻略\"/>
    </mc:Choice>
  </mc:AlternateContent>
  <bookViews>
    <workbookView xWindow="0" yWindow="0" windowWidth="21600" windowHeight="9690" firstSheet="7" activeTab="7"/>
  </bookViews>
  <sheets>
    <sheet name="数据源1" sheetId="3" r:id="rId1"/>
    <sheet name="11-1、人事管理上的运用1" sheetId="2" r:id="rId2"/>
    <sheet name="11-2、人事管理上的运用2" sheetId="4" r:id="rId3"/>
    <sheet name="数据源2" sheetId="5" r:id="rId4"/>
    <sheet name="11-3、在教学中的应用" sheetId="6" r:id="rId5"/>
    <sheet name="数据源3" sheetId="7" r:id="rId6"/>
    <sheet name="11-4、在销售中的使用" sheetId="8" r:id="rId7"/>
    <sheet name="11-5、在财务中的使用" sheetId="9" r:id="rId8"/>
    <sheet name="1月" sheetId="10" r:id="rId9"/>
    <sheet name="2月" sheetId="11" r:id="rId10"/>
    <sheet name="3月" sheetId="12" r:id="rId11"/>
    <sheet name="4月 " sheetId="13" r:id="rId12"/>
    <sheet name="5月" sheetId="14" r:id="rId13"/>
    <sheet name="6月 " sheetId="15" r:id="rId14"/>
    <sheet name="7月" sheetId="17" r:id="rId15"/>
    <sheet name="8月" sheetId="19" r:id="rId16"/>
    <sheet name="9月 " sheetId="16" r:id="rId17"/>
    <sheet name="10月 " sheetId="18" r:id="rId18"/>
    <sheet name="11月 " sheetId="20" r:id="rId19"/>
    <sheet name="12月" sheetId="21" r:id="rId20"/>
  </sheets>
  <calcPr calcId="152511"/>
  <pivotCaches>
    <pivotCache cacheId="0" r:id="rId21"/>
    <pivotCache cacheId="1" r:id="rId22"/>
    <pivotCache cacheId="2" r:id="rId23"/>
    <pivotCache cacheId="11" r:id="rId2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21" l="1"/>
  <c r="B16" i="21" s="1"/>
  <c r="B13" i="20"/>
  <c r="B16" i="20" s="1"/>
  <c r="B13" i="19"/>
  <c r="B16" i="19" s="1"/>
  <c r="B13" i="18"/>
  <c r="B16" i="18" s="1"/>
  <c r="B13" i="17"/>
  <c r="B16" i="17" s="1"/>
  <c r="B13" i="16"/>
  <c r="B16" i="16" s="1"/>
  <c r="B13" i="15"/>
  <c r="B16" i="15" s="1"/>
  <c r="B13" i="14"/>
  <c r="B16" i="14" s="1"/>
  <c r="B13" i="13"/>
  <c r="B16" i="13" s="1"/>
  <c r="B18" i="12"/>
  <c r="B17" i="12"/>
  <c r="B16" i="12"/>
  <c r="B13" i="12"/>
  <c r="B17" i="20" l="1"/>
  <c r="B18" i="20" s="1"/>
  <c r="B17" i="21"/>
  <c r="B18" i="21" s="1"/>
  <c r="B17" i="16"/>
  <c r="B18" i="16" s="1"/>
  <c r="B17" i="17"/>
  <c r="B18" i="17" s="1"/>
  <c r="B17" i="18"/>
  <c r="B18" i="18" s="1"/>
  <c r="B17" i="19"/>
  <c r="B18" i="19" s="1"/>
  <c r="B17" i="14"/>
  <c r="B18" i="14" s="1"/>
  <c r="B17" i="15"/>
  <c r="B18" i="15" s="1"/>
  <c r="B17" i="13"/>
  <c r="B18" i="13" s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2" i="3"/>
</calcChain>
</file>

<file path=xl/sharedStrings.xml><?xml version="1.0" encoding="utf-8"?>
<sst xmlns="http://schemas.openxmlformats.org/spreadsheetml/2006/main" count="4795" uniqueCount="279">
  <si>
    <t>女</t>
  </si>
  <si>
    <t>男</t>
  </si>
  <si>
    <t>行标签</t>
  </si>
  <si>
    <t>总计</t>
  </si>
  <si>
    <t>列标签</t>
  </si>
  <si>
    <t>计数项:姓名</t>
  </si>
  <si>
    <t>工号</t>
    <phoneticPr fontId="3" type="noConversion"/>
  </si>
  <si>
    <t>姓名</t>
    <phoneticPr fontId="3" type="noConversion"/>
  </si>
  <si>
    <t>性别</t>
    <phoneticPr fontId="3" type="noConversion"/>
  </si>
  <si>
    <t>民族</t>
    <phoneticPr fontId="3" type="noConversion"/>
  </si>
  <si>
    <t>部门</t>
    <phoneticPr fontId="3" type="noConversion"/>
  </si>
  <si>
    <t>学历</t>
    <phoneticPr fontId="3" type="noConversion"/>
  </si>
  <si>
    <t>职称</t>
    <phoneticPr fontId="3" type="noConversion"/>
  </si>
  <si>
    <t>工资</t>
    <phoneticPr fontId="3" type="noConversion"/>
  </si>
  <si>
    <t>黄建强</t>
    <phoneticPr fontId="3" type="noConversion"/>
  </si>
  <si>
    <t>男</t>
    <phoneticPr fontId="3" type="noConversion"/>
  </si>
  <si>
    <t>汉</t>
    <phoneticPr fontId="3" type="noConversion"/>
  </si>
  <si>
    <t>财务</t>
    <phoneticPr fontId="3" type="noConversion"/>
  </si>
  <si>
    <t>大学</t>
    <phoneticPr fontId="3" type="noConversion"/>
  </si>
  <si>
    <t>高级工程师</t>
    <phoneticPr fontId="3" type="noConversion"/>
  </si>
  <si>
    <t>司马项</t>
    <phoneticPr fontId="3" type="noConversion"/>
  </si>
  <si>
    <t>黄平</t>
    <phoneticPr fontId="3" type="noConversion"/>
  </si>
  <si>
    <t>大专</t>
    <phoneticPr fontId="3" type="noConversion"/>
  </si>
  <si>
    <t>工程师</t>
    <phoneticPr fontId="3" type="noConversion"/>
  </si>
  <si>
    <t>贾申平</t>
    <phoneticPr fontId="3" type="noConversion"/>
  </si>
  <si>
    <t>司马娟</t>
    <phoneticPr fontId="3" type="noConversion"/>
  </si>
  <si>
    <t>经济师</t>
    <phoneticPr fontId="3" type="noConversion"/>
  </si>
  <si>
    <t>涂泳虞</t>
    <phoneticPr fontId="3" type="noConversion"/>
  </si>
  <si>
    <t>助理工程师</t>
    <phoneticPr fontId="3" type="noConversion"/>
  </si>
  <si>
    <t>俞志强</t>
    <phoneticPr fontId="3" type="noConversion"/>
  </si>
  <si>
    <t>政工师</t>
    <phoneticPr fontId="3" type="noConversion"/>
  </si>
  <si>
    <t>殷豫群</t>
    <phoneticPr fontId="3" type="noConversion"/>
  </si>
  <si>
    <t>初中</t>
    <phoneticPr fontId="3" type="noConversion"/>
  </si>
  <si>
    <t>其他</t>
    <phoneticPr fontId="3" type="noConversion"/>
  </si>
  <si>
    <t>肖琪</t>
    <phoneticPr fontId="3" type="noConversion"/>
  </si>
  <si>
    <t>苏武</t>
    <phoneticPr fontId="3" type="noConversion"/>
  </si>
  <si>
    <t>女</t>
    <phoneticPr fontId="3" type="noConversion"/>
  </si>
  <si>
    <t>张悦群</t>
    <phoneticPr fontId="3" type="noConversion"/>
  </si>
  <si>
    <t>李巧</t>
    <phoneticPr fontId="3" type="noConversion"/>
  </si>
  <si>
    <t>技术员</t>
    <phoneticPr fontId="3" type="noConversion"/>
  </si>
  <si>
    <t>鲁帆</t>
    <phoneticPr fontId="3" type="noConversion"/>
  </si>
  <si>
    <t>章式</t>
    <phoneticPr fontId="3" type="noConversion"/>
  </si>
  <si>
    <t>王晓</t>
    <phoneticPr fontId="3" type="noConversion"/>
  </si>
  <si>
    <t>王海强</t>
    <phoneticPr fontId="3" type="noConversion"/>
  </si>
  <si>
    <t>销售</t>
    <phoneticPr fontId="3" type="noConversion"/>
  </si>
  <si>
    <t>刘刚</t>
    <phoneticPr fontId="3" type="noConversion"/>
  </si>
  <si>
    <t>助理会计师</t>
    <phoneticPr fontId="3" type="noConversion"/>
  </si>
  <si>
    <t>张严</t>
    <phoneticPr fontId="3" type="noConversion"/>
  </si>
  <si>
    <t>助理经济师</t>
    <phoneticPr fontId="3" type="noConversion"/>
  </si>
  <si>
    <t>魏寒</t>
    <phoneticPr fontId="3" type="noConversion"/>
  </si>
  <si>
    <t>吴妍</t>
    <phoneticPr fontId="3" type="noConversion"/>
  </si>
  <si>
    <t>刘思云</t>
    <phoneticPr fontId="3" type="noConversion"/>
  </si>
  <si>
    <t>周韵</t>
    <phoneticPr fontId="3" type="noConversion"/>
  </si>
  <si>
    <t>薛利恒</t>
    <phoneticPr fontId="3" type="noConversion"/>
  </si>
  <si>
    <t>助理政工师</t>
    <phoneticPr fontId="3" type="noConversion"/>
  </si>
  <si>
    <t>杜晋</t>
    <phoneticPr fontId="3" type="noConversion"/>
  </si>
  <si>
    <t>高级工工程师</t>
    <phoneticPr fontId="3" type="noConversion"/>
  </si>
  <si>
    <t>张倩</t>
    <phoneticPr fontId="3" type="noConversion"/>
  </si>
  <si>
    <t>中专</t>
    <phoneticPr fontId="3" type="noConversion"/>
  </si>
  <si>
    <t>萧山</t>
    <phoneticPr fontId="3" type="noConversion"/>
  </si>
  <si>
    <t>詹仕通</t>
    <phoneticPr fontId="3" type="noConversion"/>
  </si>
  <si>
    <t>刘汉安</t>
    <phoneticPr fontId="3" type="noConversion"/>
  </si>
  <si>
    <t>高中</t>
    <phoneticPr fontId="3" type="noConversion"/>
  </si>
  <si>
    <t>刘会民</t>
    <phoneticPr fontId="3" type="noConversion"/>
  </si>
  <si>
    <t>伊然</t>
    <phoneticPr fontId="3" type="noConversion"/>
  </si>
  <si>
    <t>司徒春</t>
    <phoneticPr fontId="3" type="noConversion"/>
  </si>
  <si>
    <t>黎辉</t>
    <phoneticPr fontId="3" type="noConversion"/>
  </si>
  <si>
    <t>李爱晶</t>
    <phoneticPr fontId="3" type="noConversion"/>
  </si>
  <si>
    <t>肖童童</t>
    <phoneticPr fontId="3" type="noConversion"/>
  </si>
  <si>
    <t>钟幻</t>
    <phoneticPr fontId="3" type="noConversion"/>
  </si>
  <si>
    <t>戴威</t>
    <phoneticPr fontId="3" type="noConversion"/>
  </si>
  <si>
    <t>刘惠</t>
    <phoneticPr fontId="3" type="noConversion"/>
  </si>
  <si>
    <t>相当中专</t>
    <phoneticPr fontId="3" type="noConversion"/>
  </si>
  <si>
    <t>魏珍</t>
    <phoneticPr fontId="3" type="noConversion"/>
  </si>
  <si>
    <t>黄丝</t>
    <phoneticPr fontId="3" type="noConversion"/>
  </si>
  <si>
    <t>尹清</t>
    <phoneticPr fontId="3" type="noConversion"/>
  </si>
  <si>
    <t>行政</t>
    <phoneticPr fontId="3" type="noConversion"/>
  </si>
  <si>
    <t>沈群文</t>
    <phoneticPr fontId="3" type="noConversion"/>
  </si>
  <si>
    <t>高伊</t>
    <phoneticPr fontId="3" type="noConversion"/>
  </si>
  <si>
    <t>潘跃巧</t>
    <phoneticPr fontId="3" type="noConversion"/>
  </si>
  <si>
    <t>叶惠</t>
    <phoneticPr fontId="3" type="noConversion"/>
  </si>
  <si>
    <t>张月刚</t>
    <phoneticPr fontId="3" type="noConversion"/>
  </si>
  <si>
    <t>章中承</t>
    <phoneticPr fontId="3" type="noConversion"/>
  </si>
  <si>
    <t>魏晓</t>
    <phoneticPr fontId="3" type="noConversion"/>
  </si>
  <si>
    <t>张了了</t>
    <phoneticPr fontId="3" type="noConversion"/>
  </si>
  <si>
    <t>候跃飞</t>
    <phoneticPr fontId="3" type="noConversion"/>
  </si>
  <si>
    <t>章均</t>
    <phoneticPr fontId="3" type="noConversion"/>
  </si>
  <si>
    <t>11-1、人事管理上的运用</t>
  </si>
  <si>
    <t>1、统计各部门男女员工人数</t>
    <phoneticPr fontId="1" type="noConversion"/>
  </si>
  <si>
    <t>2、统计各部门员工的学历</t>
    <phoneticPr fontId="1" type="noConversion"/>
  </si>
  <si>
    <t>财务</t>
  </si>
  <si>
    <t>行政</t>
  </si>
  <si>
    <t>销售</t>
  </si>
  <si>
    <t>初中</t>
  </si>
  <si>
    <t>大学</t>
  </si>
  <si>
    <t>大专</t>
  </si>
  <si>
    <t>高中</t>
  </si>
  <si>
    <t>相当中专</t>
  </si>
  <si>
    <t>中专</t>
  </si>
  <si>
    <t>11-2、人事管理上的运用2</t>
  </si>
  <si>
    <t>统计年龄段的人数</t>
    <phoneticPr fontId="1" type="noConversion"/>
  </si>
  <si>
    <t>出生日期</t>
    <phoneticPr fontId="3" type="noConversion"/>
  </si>
  <si>
    <t>年龄</t>
    <phoneticPr fontId="1" type="noConversion"/>
  </si>
  <si>
    <t>19-33</t>
  </si>
  <si>
    <t>34-48</t>
  </si>
  <si>
    <t>49-63</t>
  </si>
  <si>
    <t>下学期</t>
  </si>
  <si>
    <t>星期一</t>
  </si>
  <si>
    <t>历史</t>
  </si>
  <si>
    <t>宋海林</t>
  </si>
  <si>
    <t>语文</t>
  </si>
  <si>
    <t>胡翠玲</t>
  </si>
  <si>
    <t>数学</t>
  </si>
  <si>
    <t xml:space="preserve">孔杰 </t>
  </si>
  <si>
    <t>美术</t>
  </si>
  <si>
    <t>张玉成</t>
  </si>
  <si>
    <t>星期二</t>
  </si>
  <si>
    <t>英语</t>
  </si>
  <si>
    <t>孔冉冉</t>
  </si>
  <si>
    <t>体育</t>
  </si>
  <si>
    <t>孔忠</t>
  </si>
  <si>
    <t>生物</t>
  </si>
  <si>
    <t>王晓慧</t>
  </si>
  <si>
    <t>星期三</t>
  </si>
  <si>
    <t>科学</t>
  </si>
  <si>
    <t>星期四</t>
  </si>
  <si>
    <t>音乐</t>
  </si>
  <si>
    <t>孔丹丹</t>
  </si>
  <si>
    <t>星期五</t>
  </si>
  <si>
    <t>地理</t>
  </si>
  <si>
    <t>孔源</t>
  </si>
  <si>
    <t>政治</t>
  </si>
  <si>
    <t>孔巧</t>
  </si>
  <si>
    <t>李峰</t>
  </si>
  <si>
    <t>孔翠红</t>
  </si>
  <si>
    <t>李冰</t>
  </si>
  <si>
    <t>王得胜</t>
  </si>
  <si>
    <t>李秀</t>
  </si>
  <si>
    <t>孔杰</t>
  </si>
  <si>
    <t>信息</t>
  </si>
  <si>
    <t>颜万里</t>
  </si>
  <si>
    <t>孔敏</t>
  </si>
  <si>
    <t>霍莉莉</t>
  </si>
  <si>
    <t>李奉会</t>
  </si>
  <si>
    <t>孔秀</t>
  </si>
  <si>
    <t>孔德龙</t>
  </si>
  <si>
    <t>孔庆寅</t>
  </si>
  <si>
    <t>刘海霞</t>
  </si>
  <si>
    <t>颜文华</t>
  </si>
  <si>
    <t>孔祥花</t>
  </si>
  <si>
    <t>自然</t>
  </si>
  <si>
    <t>王东</t>
  </si>
  <si>
    <t>李国军</t>
  </si>
  <si>
    <t>孔祥金</t>
  </si>
  <si>
    <t>陈程程</t>
  </si>
  <si>
    <t>化学</t>
  </si>
  <si>
    <t>年份</t>
  </si>
  <si>
    <t>学期</t>
  </si>
  <si>
    <t>星期</t>
  </si>
  <si>
    <t>节次</t>
  </si>
  <si>
    <t>班级</t>
  </si>
  <si>
    <t>课程</t>
  </si>
  <si>
    <t>教师</t>
  </si>
  <si>
    <t>2014年</t>
    <phoneticPr fontId="1" type="noConversion"/>
  </si>
  <si>
    <t>计数项:学期</t>
  </si>
  <si>
    <t>(全部)</t>
  </si>
  <si>
    <t>11-3、在教学中的应用</t>
  </si>
  <si>
    <t>销售日期</t>
  </si>
  <si>
    <t>订单编号</t>
  </si>
  <si>
    <t>地区</t>
  </si>
  <si>
    <t>城市</t>
  </si>
  <si>
    <t>产品名称</t>
  </si>
  <si>
    <t>销售人员</t>
  </si>
  <si>
    <t>东北</t>
  </si>
  <si>
    <t>大连</t>
  </si>
  <si>
    <t>茶叶</t>
  </si>
  <si>
    <t>谢丽</t>
  </si>
  <si>
    <t>华东</t>
  </si>
  <si>
    <t>南京</t>
  </si>
  <si>
    <t>华北</t>
  </si>
  <si>
    <t>天津</t>
  </si>
  <si>
    <t>温州</t>
  </si>
  <si>
    <t>黄艳</t>
  </si>
  <si>
    <t>张家口</t>
  </si>
  <si>
    <t>徐键</t>
  </si>
  <si>
    <t>南昌</t>
  </si>
  <si>
    <t>何林</t>
  </si>
  <si>
    <t>西南</t>
  </si>
  <si>
    <t>昆明</t>
  </si>
  <si>
    <t>上海</t>
  </si>
  <si>
    <t>大米</t>
  </si>
  <si>
    <t>华南</t>
  </si>
  <si>
    <t>厦门</t>
  </si>
  <si>
    <t>苏琳</t>
  </si>
  <si>
    <t>重庆</t>
  </si>
  <si>
    <t>长春</t>
  </si>
  <si>
    <t>刘军</t>
  </si>
  <si>
    <t>成都</t>
  </si>
  <si>
    <t>秦皇岛</t>
  </si>
  <si>
    <t>海口</t>
  </si>
  <si>
    <t>周世荣</t>
  </si>
  <si>
    <t>陈玉美</t>
  </si>
  <si>
    <t>济南</t>
  </si>
  <si>
    <t>石家庄</t>
  </si>
  <si>
    <t>常州</t>
  </si>
  <si>
    <t>青岛</t>
  </si>
  <si>
    <t>北京</t>
  </si>
  <si>
    <t>销售日期</t>
    <phoneticPr fontId="3" type="noConversion"/>
  </si>
  <si>
    <t>产品名称</t>
    <phoneticPr fontId="3" type="noConversion"/>
  </si>
  <si>
    <t>单价</t>
    <phoneticPr fontId="3" type="noConversion"/>
  </si>
  <si>
    <t>数量</t>
    <phoneticPr fontId="3" type="noConversion"/>
  </si>
  <si>
    <t>金额</t>
    <phoneticPr fontId="3" type="noConversion"/>
  </si>
  <si>
    <t>销售人员</t>
    <phoneticPr fontId="3" type="noConversion"/>
  </si>
  <si>
    <t>茶叶</t>
    <phoneticPr fontId="3" type="noConversion"/>
  </si>
  <si>
    <t>花生</t>
    <phoneticPr fontId="3" type="noConversion"/>
  </si>
  <si>
    <t>鸡肉</t>
    <phoneticPr fontId="3" type="noConversion"/>
  </si>
  <si>
    <t>牛肉</t>
    <phoneticPr fontId="3" type="noConversion"/>
  </si>
  <si>
    <t>麻油</t>
    <phoneticPr fontId="3" type="noConversion"/>
  </si>
  <si>
    <t>茶叶</t>
    <phoneticPr fontId="3" type="noConversion"/>
  </si>
  <si>
    <t>小米</t>
    <phoneticPr fontId="3" type="noConversion"/>
  </si>
  <si>
    <t>大米</t>
    <phoneticPr fontId="3" type="noConversion"/>
  </si>
  <si>
    <t>海台</t>
    <phoneticPr fontId="3" type="noConversion"/>
  </si>
  <si>
    <t>酸奶</t>
    <phoneticPr fontId="3" type="noConversion"/>
  </si>
  <si>
    <t>猪肉</t>
    <phoneticPr fontId="3" type="noConversion"/>
  </si>
  <si>
    <t>花生</t>
    <phoneticPr fontId="3" type="noConversion"/>
  </si>
  <si>
    <t>虾子</t>
    <phoneticPr fontId="3" type="noConversion"/>
  </si>
  <si>
    <t>牛奶</t>
    <phoneticPr fontId="3" type="noConversion"/>
  </si>
  <si>
    <t>11-4、在销售中的使用</t>
  </si>
  <si>
    <t>求和项:数量</t>
  </si>
  <si>
    <t>求和项:金额</t>
  </si>
  <si>
    <t>第一季</t>
  </si>
  <si>
    <t>第二季</t>
  </si>
  <si>
    <t>第三季</t>
  </si>
  <si>
    <t>第四季</t>
  </si>
  <si>
    <t>11-5、在财务中的使用</t>
  </si>
  <si>
    <t>利润表</t>
    <phoneticPr fontId="1" type="noConversion"/>
  </si>
  <si>
    <t>编制单位：ABC公司</t>
    <phoneticPr fontId="1" type="noConversion"/>
  </si>
  <si>
    <t>项目</t>
    <phoneticPr fontId="1" type="noConversion"/>
  </si>
  <si>
    <t>一、营业收入</t>
    <phoneticPr fontId="1" type="noConversion"/>
  </si>
  <si>
    <t xml:space="preserve">   减：营业成本</t>
    <phoneticPr fontId="1" type="noConversion"/>
  </si>
  <si>
    <t xml:space="preserve">      营业税金及附加</t>
    <phoneticPr fontId="1" type="noConversion"/>
  </si>
  <si>
    <t xml:space="preserve">      销售费用</t>
    <phoneticPr fontId="1" type="noConversion"/>
  </si>
  <si>
    <t xml:space="preserve">      管理费用</t>
    <phoneticPr fontId="1" type="noConversion"/>
  </si>
  <si>
    <t xml:space="preserve">      财务费用</t>
    <phoneticPr fontId="1" type="noConversion"/>
  </si>
  <si>
    <t xml:space="preserve">      资产减值损失</t>
    <phoneticPr fontId="1" type="noConversion"/>
  </si>
  <si>
    <t xml:space="preserve">   加：公允价值变动收益</t>
    <phoneticPr fontId="1" type="noConversion"/>
  </si>
  <si>
    <t xml:space="preserve">       投资收益</t>
    <phoneticPr fontId="1" type="noConversion"/>
  </si>
  <si>
    <t>二、营业利润</t>
    <phoneticPr fontId="1" type="noConversion"/>
  </si>
  <si>
    <t xml:space="preserve">   加：营业外收入</t>
    <phoneticPr fontId="1" type="noConversion"/>
  </si>
  <si>
    <t xml:space="preserve">   减：营业外支出</t>
    <phoneticPr fontId="1" type="noConversion"/>
  </si>
  <si>
    <t>三、利润总额</t>
    <phoneticPr fontId="1" type="noConversion"/>
  </si>
  <si>
    <t xml:space="preserve">   减：所得税费用</t>
    <phoneticPr fontId="1" type="noConversion"/>
  </si>
  <si>
    <t>四、净利润</t>
    <phoneticPr fontId="1" type="noConversion"/>
  </si>
  <si>
    <t>本期金额</t>
  </si>
  <si>
    <t>本期金额</t>
    <phoneticPr fontId="1" type="noConversion"/>
  </si>
  <si>
    <t>20X1年         单位：万元</t>
    <phoneticPr fontId="1" type="noConversion"/>
  </si>
  <si>
    <t>求和项:值</t>
  </si>
  <si>
    <t>行</t>
  </si>
  <si>
    <t xml:space="preserve">       投资收益</t>
  </si>
  <si>
    <t xml:space="preserve">      财务费用</t>
  </si>
  <si>
    <t xml:space="preserve">      管理费用</t>
  </si>
  <si>
    <t xml:space="preserve">      销售费用</t>
  </si>
  <si>
    <t xml:space="preserve">      营业税金及附加</t>
  </si>
  <si>
    <t xml:space="preserve">      资产减值损失</t>
  </si>
  <si>
    <t xml:space="preserve">   加：公允价值变动收益</t>
  </si>
  <si>
    <t xml:space="preserve">   加：营业外收入</t>
  </si>
  <si>
    <t xml:space="preserve">   减：所得税费用</t>
  </si>
  <si>
    <t xml:space="preserve">   减：营业成本</t>
  </si>
  <si>
    <t xml:space="preserve">   减：营业外支出</t>
  </si>
  <si>
    <t>二、营业利润</t>
  </si>
  <si>
    <t>三、利润总额</t>
  </si>
  <si>
    <t>四、净利润</t>
  </si>
  <si>
    <t>一、营业收入</t>
  </si>
  <si>
    <t>1月</t>
  </si>
  <si>
    <t>列</t>
  </si>
  <si>
    <t>月报</t>
  </si>
  <si>
    <t>季报</t>
  </si>
  <si>
    <t>半年报</t>
  </si>
  <si>
    <t>年报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</si>
</sst>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General&quot;年&quot;"/>
    <numFmt numFmtId="178" formatCode="0.00_);[Red]\(0.00\)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NumberFormat="1" applyFont="1" applyFill="1" applyBorder="1">
      <alignment vertical="center"/>
    </xf>
    <xf numFmtId="0" fontId="2" fillId="0" borderId="0" xfId="1">
      <alignment vertical="center"/>
    </xf>
    <xf numFmtId="14" fontId="2" fillId="0" borderId="0" xfId="1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76" fontId="2" fillId="0" borderId="0" xfId="1" applyNumberFormat="1">
      <alignment vertical="center"/>
    </xf>
    <xf numFmtId="49" fontId="2" fillId="0" borderId="0" xfId="1" applyNumberFormat="1">
      <alignment vertical="center"/>
    </xf>
    <xf numFmtId="176" fontId="0" fillId="0" borderId="0" xfId="0" applyNumberFormat="1" applyAlignment="1">
      <alignment horizontal="left" vertical="center"/>
    </xf>
    <xf numFmtId="176" fontId="4" fillId="2" borderId="2" xfId="0" applyNumberFormat="1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177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Fill="1" applyAlignment="1">
      <alignment horizontal="center" vertical="center"/>
    </xf>
    <xf numFmtId="178" fontId="10" fillId="0" borderId="0" xfId="0" applyNumberFormat="1" applyFont="1" applyFill="1" applyAlignment="1">
      <alignment horizontal="right" vertical="center"/>
    </xf>
    <xf numFmtId="14" fontId="11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78" fontId="11" fillId="0" borderId="0" xfId="0" applyNumberFormat="1" applyFont="1" applyFill="1" applyAlignment="1">
      <alignment horizontal="right"/>
    </xf>
    <xf numFmtId="0" fontId="11" fillId="0" borderId="0" xfId="0" applyNumberFormat="1" applyFont="1" applyFill="1" applyAlignment="1">
      <alignment horizontal="right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[第十一章：实例.xlsx]11-1、人事管理上的运用1!数据透视表4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'11-1、人事管理上的运用1'!$B$6:$B$7</c:f>
              <c:strCache>
                <c:ptCount val="1"/>
                <c:pt idx="0">
                  <c:v>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'11-1、人事管理上的运用1'!$A$8:$A$11</c:f>
              <c:strCache>
                <c:ptCount val="3"/>
                <c:pt idx="0">
                  <c:v>财务</c:v>
                </c:pt>
                <c:pt idx="1">
                  <c:v>行政</c:v>
                </c:pt>
                <c:pt idx="2">
                  <c:v>销售</c:v>
                </c:pt>
              </c:strCache>
            </c:strRef>
          </c:cat>
          <c:val>
            <c:numRef>
              <c:f>'11-1、人事管理上的运用1'!$B$8:$B$11</c:f>
              <c:numCache>
                <c:formatCode>General</c:formatCode>
                <c:ptCount val="3"/>
                <c:pt idx="0">
                  <c:v>13</c:v>
                </c:pt>
                <c:pt idx="1">
                  <c:v>9</c:v>
                </c:pt>
                <c:pt idx="2">
                  <c:v>18</c:v>
                </c:pt>
              </c:numCache>
            </c:numRef>
          </c:val>
        </c:ser>
        <c:ser>
          <c:idx val="1"/>
          <c:order val="1"/>
          <c:tx>
            <c:strRef>
              <c:f>'11-1、人事管理上的运用1'!$C$6:$C$7</c:f>
              <c:strCache>
                <c:ptCount val="1"/>
                <c:pt idx="0">
                  <c:v>女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'11-1、人事管理上的运用1'!$A$8:$A$11</c:f>
              <c:strCache>
                <c:ptCount val="3"/>
                <c:pt idx="0">
                  <c:v>财务</c:v>
                </c:pt>
                <c:pt idx="1">
                  <c:v>行政</c:v>
                </c:pt>
                <c:pt idx="2">
                  <c:v>销售</c:v>
                </c:pt>
              </c:strCache>
            </c:strRef>
          </c:cat>
          <c:val>
            <c:numRef>
              <c:f>'11-1、人事管理上的运用1'!$C$8:$C$11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7723136"/>
        <c:axId val="207723696"/>
        <c:axId val="0"/>
      </c:bar3DChart>
      <c:catAx>
        <c:axId val="20772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723696"/>
        <c:crosses val="autoZero"/>
        <c:auto val="1"/>
        <c:lblAlgn val="ctr"/>
        <c:lblOffset val="100"/>
        <c:noMultiLvlLbl val="0"/>
      </c:catAx>
      <c:valAx>
        <c:axId val="20772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72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'11-2、人事管理上的运用2'!$B$14</c:f>
              <c:strCache>
                <c:ptCount val="1"/>
                <c:pt idx="0">
                  <c:v>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'11-2、人事管理上的运用2'!$A$15:$A$18</c:f>
              <c:strCache>
                <c:ptCount val="4"/>
                <c:pt idx="0">
                  <c:v>19-33</c:v>
                </c:pt>
                <c:pt idx="1">
                  <c:v>34-48</c:v>
                </c:pt>
                <c:pt idx="2">
                  <c:v>49-63</c:v>
                </c:pt>
                <c:pt idx="3">
                  <c:v>总计</c:v>
                </c:pt>
              </c:strCache>
            </c:strRef>
          </c:cat>
          <c:val>
            <c:numRef>
              <c:f>'11-2、人事管理上的运用2'!$B$15:$B$18</c:f>
              <c:numCache>
                <c:formatCode>General</c:formatCode>
                <c:ptCount val="4"/>
                <c:pt idx="0">
                  <c:v>13</c:v>
                </c:pt>
                <c:pt idx="1">
                  <c:v>24</c:v>
                </c:pt>
                <c:pt idx="2">
                  <c:v>3</c:v>
                </c:pt>
                <c:pt idx="3">
                  <c:v>40</c:v>
                </c:pt>
              </c:numCache>
            </c:numRef>
          </c:val>
        </c:ser>
        <c:ser>
          <c:idx val="1"/>
          <c:order val="1"/>
          <c:tx>
            <c:strRef>
              <c:f>'11-2、人事管理上的运用2'!$C$14</c:f>
              <c:strCache>
                <c:ptCount val="1"/>
                <c:pt idx="0">
                  <c:v>女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'11-2、人事管理上的运用2'!$A$15:$A$18</c:f>
              <c:strCache>
                <c:ptCount val="4"/>
                <c:pt idx="0">
                  <c:v>19-33</c:v>
                </c:pt>
                <c:pt idx="1">
                  <c:v>34-48</c:v>
                </c:pt>
                <c:pt idx="2">
                  <c:v>49-63</c:v>
                </c:pt>
                <c:pt idx="3">
                  <c:v>总计</c:v>
                </c:pt>
              </c:strCache>
            </c:strRef>
          </c:cat>
          <c:val>
            <c:numRef>
              <c:f>'11-2、人事管理上的运用2'!$C$15:$C$18</c:f>
              <c:numCache>
                <c:formatCode>General</c:formatCode>
                <c:ptCount val="4"/>
                <c:pt idx="0">
                  <c:v>-4</c:v>
                </c:pt>
                <c:pt idx="1">
                  <c:v>-6</c:v>
                </c:pt>
                <c:pt idx="2">
                  <c:v>0</c:v>
                </c:pt>
                <c:pt idx="3">
                  <c:v>-10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7726496"/>
        <c:axId val="207727056"/>
      </c:barChart>
      <c:catAx>
        <c:axId val="207726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727056"/>
        <c:crosses val="autoZero"/>
        <c:auto val="1"/>
        <c:lblAlgn val="ctr"/>
        <c:lblOffset val="100"/>
        <c:noMultiLvlLbl val="0"/>
      </c:catAx>
      <c:valAx>
        <c:axId val="20772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72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3</xdr:row>
      <xdr:rowOff>28575</xdr:rowOff>
    </xdr:from>
    <xdr:to>
      <xdr:col>8</xdr:col>
      <xdr:colOff>228600</xdr:colOff>
      <xdr:row>15</xdr:row>
      <xdr:rowOff>114300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</xdr:colOff>
      <xdr:row>4</xdr:row>
      <xdr:rowOff>19050</xdr:rowOff>
    </xdr:from>
    <xdr:to>
      <xdr:col>11</xdr:col>
      <xdr:colOff>247650</xdr:colOff>
      <xdr:row>20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028.490604513892" createdVersion="5" refreshedVersion="5" minRefreshableVersion="3" recordCount="50">
  <cacheSource type="worksheet">
    <worksheetSource ref="A1:J51" sheet="数据源1"/>
  </cacheSource>
  <cacheFields count="10">
    <cacheField name="工号" numFmtId="49">
      <sharedItems containsSemiMixedTypes="0" containsString="0" containsNumber="1" containsInteger="1" minValue="1" maxValue="51"/>
    </cacheField>
    <cacheField name="姓名" numFmtId="0">
      <sharedItems/>
    </cacheField>
    <cacheField name="性别" numFmtId="0">
      <sharedItems count="2">
        <s v="男"/>
        <s v="女"/>
      </sharedItems>
    </cacheField>
    <cacheField name="民族" numFmtId="0">
      <sharedItems/>
    </cacheField>
    <cacheField name="部门" numFmtId="0">
      <sharedItems count="3">
        <s v="财务"/>
        <s v="销售"/>
        <s v="行政"/>
      </sharedItems>
    </cacheField>
    <cacheField name="学历" numFmtId="0">
      <sharedItems count="6">
        <s v="大学"/>
        <s v="大专"/>
        <s v="初中"/>
        <s v="中专"/>
        <s v="高中"/>
        <s v="相当中专"/>
      </sharedItems>
    </cacheField>
    <cacheField name="出生日期" numFmtId="14">
      <sharedItems containsSemiMixedTypes="0" containsNonDate="0" containsDate="1" containsString="0" minDate="1958-08-10T00:00:00" maxDate="1996-04-11T00:00:00"/>
    </cacheField>
    <cacheField name="职称" numFmtId="0">
      <sharedItems/>
    </cacheField>
    <cacheField name="工资" numFmtId="0">
      <sharedItems containsSemiMixedTypes="0" containsString="0" containsNumber="1" containsInteger="1" minValue="1000" maxValue="6520"/>
    </cacheField>
    <cacheField name="年龄" numFmtId="176">
      <sharedItems containsSemiMixedTypes="0" containsString="0" containsNumber="1" containsInteger="1" minValue="19" maxValue="57" count="21">
        <n v="47"/>
        <n v="45"/>
        <n v="37"/>
        <n v="29"/>
        <n v="57"/>
        <n v="41"/>
        <n v="28"/>
        <n v="19"/>
        <n v="27"/>
        <n v="50"/>
        <n v="34"/>
        <n v="32"/>
        <n v="35"/>
        <n v="46"/>
        <n v="38"/>
        <n v="44"/>
        <n v="42"/>
        <n v="33"/>
        <n v="26"/>
        <n v="30"/>
        <n v="40"/>
      </sharedItems>
      <fieldGroup base="9">
        <rangePr startNum="19" endNum="57" groupInterval="15"/>
        <groupItems count="5">
          <s v="&lt;19"/>
          <s v="19-33"/>
          <s v="34-48"/>
          <s v="49-63"/>
          <s v="&gt;6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istrator" refreshedDate="42028.604908912035" createdVersion="5" refreshedVersion="5" minRefreshableVersion="3" recordCount="490">
  <cacheSource type="worksheet">
    <worksheetSource ref="A1:G491" sheet="数据源2"/>
  </cacheSource>
  <cacheFields count="7">
    <cacheField name="年份" numFmtId="0">
      <sharedItems/>
    </cacheField>
    <cacheField name="学期" numFmtId="0">
      <sharedItems/>
    </cacheField>
    <cacheField name="星期" numFmtId="0">
      <sharedItems count="5">
        <s v="星期一"/>
        <s v="星期二"/>
        <s v="星期三"/>
        <s v="星期四"/>
        <s v="星期五"/>
      </sharedItems>
    </cacheField>
    <cacheField name="节次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班级" numFmtId="0">
      <sharedItems containsSemiMixedTypes="0" containsString="0" containsNumber="1" containsInteger="1" minValue="101" maxValue="114" count="14"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</sharedItems>
    </cacheField>
    <cacheField name="课程" numFmtId="0">
      <sharedItems count="14">
        <s v="历史"/>
        <s v="语文"/>
        <s v="数学"/>
        <s v="美术"/>
        <s v="英语"/>
        <s v="体育"/>
        <s v="生物"/>
        <s v="科学"/>
        <s v="音乐"/>
        <s v="地理"/>
        <s v="政治"/>
        <s v="信息"/>
        <s v="自然"/>
        <s v="化学"/>
      </sharedItems>
    </cacheField>
    <cacheField name="教师" numFmtId="0">
      <sharedItems count="30">
        <s v="宋海林"/>
        <s v="胡翠玲"/>
        <s v="孔杰 "/>
        <s v="张玉成"/>
        <s v="孔冉冉"/>
        <s v="孔忠"/>
        <s v="王晓慧"/>
        <s v="孔丹丹"/>
        <s v="孔源"/>
        <s v="孔巧"/>
        <s v="李峰"/>
        <s v="孔翠红"/>
        <s v="李冰"/>
        <s v="王得胜"/>
        <s v="李秀"/>
        <s v="孔杰"/>
        <s v="颜万里"/>
        <s v="孔敏"/>
        <s v="霍莉莉"/>
        <s v="李奉会"/>
        <s v="孔秀"/>
        <s v="孔德龙"/>
        <s v="孔庆寅"/>
        <s v="刘海霞"/>
        <s v="颜文华"/>
        <s v="孔祥花"/>
        <s v="王东"/>
        <s v="李国军"/>
        <s v="孔祥金"/>
        <s v="陈程程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ministrator" refreshedDate="42028.630891319444" createdVersion="5" refreshedVersion="5" minRefreshableVersion="3" recordCount="408">
  <cacheSource type="worksheet">
    <worksheetSource ref="A1:I409" sheet="数据源3"/>
  </cacheSource>
  <cacheFields count="9">
    <cacheField name="销售日期" numFmtId="14">
      <sharedItems containsSemiMixedTypes="0" containsNonDate="0" containsDate="1" containsString="0" minDate="1997-01-01T00:00:00" maxDate="1998-01-01T00:00:00" count="261">
        <d v="1997-01-01T00:00:00"/>
        <d v="1997-01-02T00:00:00"/>
        <d v="1997-01-03T00:00:00"/>
        <d v="1997-01-06T00:00:00"/>
        <d v="1997-01-07T00:00:00"/>
        <d v="1997-01-08T00:00:00"/>
        <d v="1997-01-09T00:00:00"/>
        <d v="1997-01-10T00:00:00"/>
        <d v="1997-01-13T00:00:00"/>
        <d v="1997-01-14T00:00:00"/>
        <d v="1997-01-15T00:00:00"/>
        <d v="1997-01-16T00:00:00"/>
        <d v="1997-01-17T00:00:00"/>
        <d v="1997-01-20T00:00:00"/>
        <d v="1997-01-21T00:00:00"/>
        <d v="1997-01-22T00:00:00"/>
        <d v="1997-01-23T00:00:00"/>
        <d v="1997-01-24T00:00:00"/>
        <d v="1997-01-27T00:00:00"/>
        <d v="1997-01-28T00:00:00"/>
        <d v="1997-01-29T00:00:00"/>
        <d v="1997-01-30T00:00:00"/>
        <d v="1997-01-31T00:00:00"/>
        <d v="1997-02-03T00:00:00"/>
        <d v="1997-02-04T00:00:00"/>
        <d v="1997-02-05T00:00:00"/>
        <d v="1997-02-06T00:00:00"/>
        <d v="1997-02-07T00:00:00"/>
        <d v="1997-02-10T00:00:00"/>
        <d v="1997-02-11T00:00:00"/>
        <d v="1997-02-12T00:00:00"/>
        <d v="1997-02-13T00:00:00"/>
        <d v="1997-02-14T00:00:00"/>
        <d v="1997-02-17T00:00:00"/>
        <d v="1997-02-18T00:00:00"/>
        <d v="1997-02-19T00:00:00"/>
        <d v="1997-02-20T00:00:00"/>
        <d v="1997-02-21T00:00:00"/>
        <d v="1997-02-24T00:00:00"/>
        <d v="1997-02-25T00:00:00"/>
        <d v="1997-02-26T00:00:00"/>
        <d v="1997-02-27T00:00:00"/>
        <d v="1997-02-28T00:00:00"/>
        <d v="1997-03-03T00:00:00"/>
        <d v="1997-03-04T00:00:00"/>
        <d v="1997-03-05T00:00:00"/>
        <d v="1997-03-06T00:00:00"/>
        <d v="1997-03-07T00:00:00"/>
        <d v="1997-03-10T00:00:00"/>
        <d v="1997-03-11T00:00:00"/>
        <d v="1997-03-12T00:00:00"/>
        <d v="1997-03-13T00:00:00"/>
        <d v="1997-03-14T00:00:00"/>
        <d v="1997-03-17T00:00:00"/>
        <d v="1997-03-18T00:00:00"/>
        <d v="1997-03-19T00:00:00"/>
        <d v="1997-03-20T00:00:00"/>
        <d v="1997-03-21T00:00:00"/>
        <d v="1997-03-24T00:00:00"/>
        <d v="1997-03-25T00:00:00"/>
        <d v="1997-03-26T00:00:00"/>
        <d v="1997-03-27T00:00:00"/>
        <d v="1997-03-28T00:00:00"/>
        <d v="1997-03-31T00:00:00"/>
        <d v="1997-04-01T00:00:00"/>
        <d v="1997-04-02T00:00:00"/>
        <d v="1997-04-03T00:00:00"/>
        <d v="1997-04-04T00:00:00"/>
        <d v="1997-04-07T00:00:00"/>
        <d v="1997-04-08T00:00:00"/>
        <d v="1997-04-09T00:00:00"/>
        <d v="1997-04-10T00:00:00"/>
        <d v="1997-04-11T00:00:00"/>
        <d v="1997-04-14T00:00:00"/>
        <d v="1997-04-15T00:00:00"/>
        <d v="1997-04-16T00:00:00"/>
        <d v="1997-04-17T00:00:00"/>
        <d v="1997-04-18T00:00:00"/>
        <d v="1997-04-21T00:00:00"/>
        <d v="1997-04-22T00:00:00"/>
        <d v="1997-04-23T00:00:00"/>
        <d v="1997-04-24T00:00:00"/>
        <d v="1997-04-25T00:00:00"/>
        <d v="1997-04-28T00:00:00"/>
        <d v="1997-04-29T00:00:00"/>
        <d v="1997-04-30T00:00:00"/>
        <d v="1997-05-01T00:00:00"/>
        <d v="1997-05-02T00:00:00"/>
        <d v="1997-05-05T00:00:00"/>
        <d v="1997-05-06T00:00:00"/>
        <d v="1997-05-07T00:00:00"/>
        <d v="1997-05-08T00:00:00"/>
        <d v="1997-05-09T00:00:00"/>
        <d v="1997-05-12T00:00:00"/>
        <d v="1997-05-13T00:00:00"/>
        <d v="1997-05-14T00:00:00"/>
        <d v="1997-05-15T00:00:00"/>
        <d v="1997-05-16T00:00:00"/>
        <d v="1997-05-19T00:00:00"/>
        <d v="1997-05-20T00:00:00"/>
        <d v="1997-05-21T00:00:00"/>
        <d v="1997-05-22T00:00:00"/>
        <d v="1997-05-23T00:00:00"/>
        <d v="1997-05-26T00:00:00"/>
        <d v="1997-05-27T00:00:00"/>
        <d v="1997-05-28T00:00:00"/>
        <d v="1997-05-29T00:00:00"/>
        <d v="1997-05-30T00:00:00"/>
        <d v="1997-06-02T00:00:00"/>
        <d v="1997-06-03T00:00:00"/>
        <d v="1997-06-04T00:00:00"/>
        <d v="1997-06-05T00:00:00"/>
        <d v="1997-06-06T00:00:00"/>
        <d v="1997-06-09T00:00:00"/>
        <d v="1997-06-10T00:00:00"/>
        <d v="1997-06-11T00:00:00"/>
        <d v="1997-06-12T00:00:00"/>
        <d v="1997-06-13T00:00:00"/>
        <d v="1997-06-16T00:00:00"/>
        <d v="1997-06-17T00:00:00"/>
        <d v="1997-06-18T00:00:00"/>
        <d v="1997-06-19T00:00:00"/>
        <d v="1997-06-20T00:00:00"/>
        <d v="1997-06-23T00:00:00"/>
        <d v="1997-06-24T00:00:00"/>
        <d v="1997-06-25T00:00:00"/>
        <d v="1997-06-26T00:00:00"/>
        <d v="1997-06-27T00:00:00"/>
        <d v="1997-06-30T00:00:00"/>
        <d v="1997-07-01T00:00:00"/>
        <d v="1997-07-02T00:00:00"/>
        <d v="1997-07-03T00:00:00"/>
        <d v="1997-07-04T00:00:00"/>
        <d v="1997-07-07T00:00:00"/>
        <d v="1997-07-08T00:00:00"/>
        <d v="1997-07-09T00:00:00"/>
        <d v="1997-07-10T00:00:00"/>
        <d v="1997-07-11T00:00:00"/>
        <d v="1997-07-14T00:00:00"/>
        <d v="1997-07-15T00:00:00"/>
        <d v="1997-07-16T00:00:00"/>
        <d v="1997-07-17T00:00:00"/>
        <d v="1997-07-18T00:00:00"/>
        <d v="1997-07-21T00:00:00"/>
        <d v="1997-07-22T00:00:00"/>
        <d v="1997-07-23T00:00:00"/>
        <d v="1997-07-24T00:00:00"/>
        <d v="1997-07-25T00:00:00"/>
        <d v="1997-07-28T00:00:00"/>
        <d v="1997-07-29T00:00:00"/>
        <d v="1997-07-30T00:00:00"/>
        <d v="1997-07-31T00:00:00"/>
        <d v="1997-08-01T00:00:00"/>
        <d v="1997-08-04T00:00:00"/>
        <d v="1997-08-05T00:00:00"/>
        <d v="1997-08-06T00:00:00"/>
        <d v="1997-08-07T00:00:00"/>
        <d v="1997-08-08T00:00:00"/>
        <d v="1997-08-11T00:00:00"/>
        <d v="1997-08-12T00:00:00"/>
        <d v="1997-08-13T00:00:00"/>
        <d v="1997-08-14T00:00:00"/>
        <d v="1997-08-15T00:00:00"/>
        <d v="1997-08-18T00:00:00"/>
        <d v="1997-08-19T00:00:00"/>
        <d v="1997-08-20T00:00:00"/>
        <d v="1997-08-21T00:00:00"/>
        <d v="1997-08-22T00:00:00"/>
        <d v="1997-08-25T00:00:00"/>
        <d v="1997-08-26T00:00:00"/>
        <d v="1997-08-27T00:00:00"/>
        <d v="1997-08-28T00:00:00"/>
        <d v="1997-08-29T00:00:00"/>
        <d v="1997-09-01T00:00:00"/>
        <d v="1997-09-02T00:00:00"/>
        <d v="1997-09-03T00:00:00"/>
        <d v="1997-09-04T00:00:00"/>
        <d v="1997-09-05T00:00:00"/>
        <d v="1997-09-08T00:00:00"/>
        <d v="1997-09-09T00:00:00"/>
        <d v="1997-09-10T00:00:00"/>
        <d v="1997-09-11T00:00:00"/>
        <d v="1997-09-12T00:00:00"/>
        <d v="1997-09-15T00:00:00"/>
        <d v="1997-09-16T00:00:00"/>
        <d v="1997-09-17T00:00:00"/>
        <d v="1997-09-18T00:00:00"/>
        <d v="1997-09-19T00:00:00"/>
        <d v="1997-09-22T00:00:00"/>
        <d v="1997-09-23T00:00:00"/>
        <d v="1997-09-24T00:00:00"/>
        <d v="1997-09-25T00:00:00"/>
        <d v="1997-09-26T00:00:00"/>
        <d v="1997-09-29T00:00:00"/>
        <d v="1997-09-30T00:00:00"/>
        <d v="1997-10-01T00:00:00"/>
        <d v="1997-10-02T00:00:00"/>
        <d v="1997-10-03T00:00:00"/>
        <d v="1997-10-06T00:00:00"/>
        <d v="1997-10-07T00:00:00"/>
        <d v="1997-10-08T00:00:00"/>
        <d v="1997-10-09T00:00:00"/>
        <d v="1997-10-10T00:00:00"/>
        <d v="1997-10-13T00:00:00"/>
        <d v="1997-10-14T00:00:00"/>
        <d v="1997-10-15T00:00:00"/>
        <d v="1997-10-16T00:00:00"/>
        <d v="1997-10-17T00:00:00"/>
        <d v="1997-10-20T00:00:00"/>
        <d v="1997-10-21T00:00:00"/>
        <d v="1997-10-22T00:00:00"/>
        <d v="1997-10-23T00:00:00"/>
        <d v="1997-10-24T00:00:00"/>
        <d v="1997-10-27T00:00:00"/>
        <d v="1997-10-28T00:00:00"/>
        <d v="1997-10-29T00:00:00"/>
        <d v="1997-10-30T00:00:00"/>
        <d v="1997-10-31T00:00:00"/>
        <d v="1997-11-03T00:00:00"/>
        <d v="1997-11-04T00:00:00"/>
        <d v="1997-11-05T00:00:00"/>
        <d v="1997-11-06T00:00:00"/>
        <d v="1997-11-07T00:00:00"/>
        <d v="1997-11-10T00:00:00"/>
        <d v="1997-11-11T00:00:00"/>
        <d v="1997-11-12T00:00:00"/>
        <d v="1997-11-13T00:00:00"/>
        <d v="1997-11-14T00:00:00"/>
        <d v="1997-11-17T00:00:00"/>
        <d v="1997-11-18T00:00:00"/>
        <d v="1997-11-19T00:00:00"/>
        <d v="1997-11-20T00:00:00"/>
        <d v="1997-11-21T00:00:00"/>
        <d v="1997-11-24T00:00:00"/>
        <d v="1997-11-25T00:00:00"/>
        <d v="1997-11-26T00:00:00"/>
        <d v="1997-11-27T00:00:00"/>
        <d v="1997-11-28T00:00:00"/>
        <d v="1997-12-01T00:00:00"/>
        <d v="1997-12-02T00:00:00"/>
        <d v="1997-12-03T00:00:00"/>
        <d v="1997-12-04T00:00:00"/>
        <d v="1997-12-05T00:00:00"/>
        <d v="1997-12-08T00:00:00"/>
        <d v="1997-12-09T00:00:00"/>
        <d v="1997-12-10T00:00:00"/>
        <d v="1997-12-11T00:00:00"/>
        <d v="1997-12-12T00:00:00"/>
        <d v="1997-12-15T00:00:00"/>
        <d v="1997-12-16T00:00:00"/>
        <d v="1997-12-17T00:00:00"/>
        <d v="1997-12-18T00:00:00"/>
        <d v="1997-12-19T00:00:00"/>
        <d v="1997-12-22T00:00:00"/>
        <d v="1997-12-23T00:00:00"/>
        <d v="1997-12-24T00:00:00"/>
        <d v="1997-12-25T00:00:00"/>
        <d v="1997-12-26T00:00:00"/>
        <d v="1997-12-29T00:00:00"/>
        <d v="1997-12-30T00:00:00"/>
        <d v="1997-12-31T00:00:00"/>
      </sharedItems>
      <fieldGroup base="0">
        <rangePr groupBy="quarters" startDate="1997-01-01T00:00:00" endDate="1998-01-01T00:00:00"/>
        <groupItems count="6">
          <s v="&lt;1997/1/1"/>
          <s v="第一季"/>
          <s v="第二季"/>
          <s v="第三季"/>
          <s v="第四季"/>
          <s v="&gt;1998/1/1"/>
        </groupItems>
      </fieldGroup>
    </cacheField>
    <cacheField name="订单编号" numFmtId="0">
      <sharedItems containsSemiMixedTypes="0" containsString="0" containsNumber="1" containsInteger="1" minValue="10400" maxValue="10807"/>
    </cacheField>
    <cacheField name="地区" numFmtId="0">
      <sharedItems count="5">
        <s v="东北"/>
        <s v="华东"/>
        <s v="华北"/>
        <s v="西南"/>
        <s v="华南"/>
      </sharedItems>
    </cacheField>
    <cacheField name="城市" numFmtId="0">
      <sharedItems count="19">
        <s v="大连"/>
        <s v="南京"/>
        <s v="天津"/>
        <s v="温州"/>
        <s v="张家口"/>
        <s v="南昌"/>
        <s v="昆明"/>
        <s v="上海"/>
        <s v="厦门"/>
        <s v="重庆"/>
        <s v="长春"/>
        <s v="成都"/>
        <s v="秦皇岛"/>
        <s v="海口"/>
        <s v="济南"/>
        <s v="石家庄"/>
        <s v="常州"/>
        <s v="青岛"/>
        <s v="北京"/>
      </sharedItems>
    </cacheField>
    <cacheField name="产品名称" numFmtId="14">
      <sharedItems count="12">
        <s v="茶叶"/>
        <s v="花生"/>
        <s v="鸡肉"/>
        <s v="牛肉"/>
        <s v="麻油"/>
        <s v="小米"/>
        <s v="大米"/>
        <s v="海台"/>
        <s v="酸奶"/>
        <s v="猪肉"/>
        <s v="虾子"/>
        <s v="牛奶"/>
      </sharedItems>
    </cacheField>
    <cacheField name="单价" numFmtId="178">
      <sharedItems containsSemiMixedTypes="0" containsString="0" containsNumber="1" minValue="1" maxValue="64.7"/>
    </cacheField>
    <cacheField name="数量" numFmtId="0">
      <sharedItems containsSemiMixedTypes="0" containsString="0" containsNumber="1" containsInteger="1" minValue="1" maxValue="30"/>
    </cacheField>
    <cacheField name="金额" numFmtId="178">
      <sharedItems containsSemiMixedTypes="0" containsString="0" containsNumber="1" minValue="1.2" maxValue="1811.6000000000001"/>
    </cacheField>
    <cacheField name="销售人员" numFmtId="0">
      <sharedItems count="8">
        <s v="谢丽"/>
        <s v="黄艳"/>
        <s v="徐键"/>
        <s v="何林"/>
        <s v="苏琳"/>
        <s v="刘军"/>
        <s v="周世荣"/>
        <s v="陈玉美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dministrator" refreshedDate="42028.790496412039" createdVersion="5" refreshedVersion="5" minRefreshableVersion="3" recordCount="180">
  <cacheSource type="consolidation">
    <consolidation>
      <pages count="1">
        <page count="12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  <pageItem name="项12"/>
        </page>
      </pages>
      <rangeSets count="12">
        <rangeSet i1="0" ref="A3:B18" sheet="10月 "/>
        <rangeSet i1="1" ref="A3:B18" sheet="11月 "/>
        <rangeSet i1="2" ref="A3:B18" sheet="12月"/>
        <rangeSet i1="3" ref="A3:B18" sheet="1月"/>
        <rangeSet i1="4" ref="A3:B18" sheet="2月"/>
        <rangeSet i1="5" ref="A3:B18" sheet="3月"/>
        <rangeSet i1="6" ref="A3:B18" sheet="4月 "/>
        <rangeSet i1="7" ref="A3:B18" sheet="5月"/>
        <rangeSet i1="8" ref="A3:B18" sheet="6月 "/>
        <rangeSet i1="9" ref="A3:B18" sheet="7月"/>
        <rangeSet i1="10" ref="A3:B18" sheet="8月"/>
        <rangeSet i1="11" ref="A3:B18" sheet="9月 "/>
      </rangeSets>
    </consolidation>
  </cacheSource>
  <cacheFields count="7">
    <cacheField name="行" numFmtId="0">
      <sharedItems count="15">
        <s v="一、营业收入"/>
        <s v="   减：营业成本"/>
        <s v="      营业税金及附加"/>
        <s v="      销售费用"/>
        <s v="      管理费用"/>
        <s v="      财务费用"/>
        <s v="      资产减值损失"/>
        <s v="   加：公允价值变动收益"/>
        <s v="       投资收益"/>
        <s v="二、营业利润"/>
        <s v="   加：营业外收入"/>
        <s v="   减：营业外支出"/>
        <s v="三、利润总额"/>
        <s v="   减：所得税费用"/>
        <s v="四、净利润"/>
      </sharedItems>
    </cacheField>
    <cacheField name="列" numFmtId="0">
      <sharedItems count="1">
        <s v="本期金额"/>
      </sharedItems>
    </cacheField>
    <cacheField name="值" numFmtId="0">
      <sharedItems containsSemiMixedTypes="0" containsString="0" containsNumber="1" minValue="0" maxValue="3200"/>
    </cacheField>
    <cacheField name="页1" numFmtId="0">
      <sharedItems count="12">
        <s v="项1"/>
        <s v="项2"/>
        <s v="项3"/>
        <s v="项4"/>
        <s v="项5"/>
        <s v="项6"/>
        <s v="项7"/>
        <s v="项8"/>
        <s v="项9"/>
        <s v="项10"/>
        <s v="项11"/>
        <s v="项12"/>
      </sharedItems>
      <fieldGroup par="4"/>
    </cacheField>
    <cacheField name="月份2" numFmtId="0" databaseField="0">
      <fieldGroup par="5" base="3">
        <discretePr count="12">
          <x v="0"/>
          <x v="1"/>
          <x v="1"/>
          <x v="2"/>
          <x v="2"/>
          <x v="2"/>
          <x v="3"/>
          <x v="3"/>
          <x v="3"/>
          <x v="0"/>
          <x v="0"/>
          <x v="1"/>
        </discretePr>
        <groupItems count="4">
          <s v="数据组1"/>
          <s v="数据组2"/>
          <s v="数据组3"/>
          <s v="数据组4"/>
        </groupItems>
      </fieldGroup>
    </cacheField>
    <cacheField name="月份3" numFmtId="0" databaseField="0">
      <fieldGroup par="6" base="3">
        <discretePr count="12">
          <x v="0"/>
          <x v="0"/>
          <x v="0"/>
          <x v="1"/>
          <x v="1"/>
          <x v="1"/>
          <x v="1"/>
          <x v="1"/>
          <x v="1"/>
          <x v="0"/>
          <x v="0"/>
          <x v="0"/>
        </discretePr>
        <groupItems count="2">
          <s v="数据组1"/>
          <s v="数据组2"/>
        </groupItems>
      </fieldGroup>
    </cacheField>
    <cacheField name="月份4" numFmtId="0" databaseField="0">
      <fieldGroup base="3">
        <discretePr count="12"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数据组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n v="1"/>
    <s v="黄建强"/>
    <x v="0"/>
    <s v="汉"/>
    <x v="0"/>
    <x v="0"/>
    <d v="1968-12-10T00:00:00"/>
    <s v="高级工程师"/>
    <n v="3100"/>
    <x v="0"/>
  </r>
  <r>
    <n v="3"/>
    <s v="司马项"/>
    <x v="0"/>
    <s v="汉"/>
    <x v="0"/>
    <x v="0"/>
    <d v="1970-10-10T00:00:00"/>
    <s v="高级工程师"/>
    <n v="4200"/>
    <x v="1"/>
  </r>
  <r>
    <n v="4"/>
    <s v="黄平"/>
    <x v="0"/>
    <s v="汉"/>
    <x v="0"/>
    <x v="1"/>
    <d v="1978-03-10T00:00:00"/>
    <s v="工程师"/>
    <n v="4000"/>
    <x v="2"/>
  </r>
  <r>
    <n v="5"/>
    <s v="贾申平"/>
    <x v="0"/>
    <s v="汉"/>
    <x v="0"/>
    <x v="1"/>
    <d v="1986-06-10T00:00:00"/>
    <s v="工程师"/>
    <n v="3800"/>
    <x v="3"/>
  </r>
  <r>
    <n v="6"/>
    <s v="司马娟"/>
    <x v="0"/>
    <s v="汉"/>
    <x v="0"/>
    <x v="1"/>
    <d v="1958-08-10T00:00:00"/>
    <s v="经济师"/>
    <n v="1800"/>
    <x v="4"/>
  </r>
  <r>
    <n v="7"/>
    <s v="涂泳虞"/>
    <x v="0"/>
    <s v="汉"/>
    <x v="0"/>
    <x v="1"/>
    <d v="1974-12-10T00:00:00"/>
    <s v="助理工程师"/>
    <n v="4100"/>
    <x v="5"/>
  </r>
  <r>
    <n v="8"/>
    <s v="俞志强"/>
    <x v="0"/>
    <s v="汉"/>
    <x v="0"/>
    <x v="1"/>
    <d v="1978-03-10T00:00:00"/>
    <s v="政工师"/>
    <n v="4600"/>
    <x v="2"/>
  </r>
  <r>
    <n v="9"/>
    <s v="殷豫群"/>
    <x v="0"/>
    <s v="汉"/>
    <x v="0"/>
    <x v="2"/>
    <d v="1970-12-10T00:00:00"/>
    <s v="其他"/>
    <n v="4600"/>
    <x v="1"/>
  </r>
  <r>
    <n v="10"/>
    <s v="肖琪"/>
    <x v="0"/>
    <s v="汉"/>
    <x v="0"/>
    <x v="1"/>
    <d v="1987-07-10T00:00:00"/>
    <s v="工程师"/>
    <n v="3800"/>
    <x v="6"/>
  </r>
  <r>
    <n v="11"/>
    <s v="苏武"/>
    <x v="1"/>
    <s v="汉"/>
    <x v="0"/>
    <x v="1"/>
    <d v="1987-07-10T00:00:00"/>
    <s v="助理工程师"/>
    <n v="1000"/>
    <x v="6"/>
  </r>
  <r>
    <n v="12"/>
    <s v="张悦群"/>
    <x v="1"/>
    <s v="汉"/>
    <x v="0"/>
    <x v="2"/>
    <d v="1974-03-10T00:00:00"/>
    <s v="其他"/>
    <n v="1300"/>
    <x v="5"/>
  </r>
  <r>
    <n v="13"/>
    <s v="李巧"/>
    <x v="0"/>
    <s v="汉"/>
    <x v="0"/>
    <x v="1"/>
    <d v="1996-04-10T00:00:00"/>
    <s v="技术员"/>
    <n v="4500"/>
    <x v="7"/>
  </r>
  <r>
    <n v="14"/>
    <s v="鲁帆"/>
    <x v="0"/>
    <s v="汉"/>
    <x v="0"/>
    <x v="2"/>
    <d v="1970-08-10T00:00:00"/>
    <s v="其他"/>
    <n v="4300"/>
    <x v="1"/>
  </r>
  <r>
    <n v="15"/>
    <s v="章式"/>
    <x v="0"/>
    <s v="汉"/>
    <x v="0"/>
    <x v="1"/>
    <d v="1987-07-10T00:00:00"/>
    <s v="助理工程师"/>
    <n v="3800"/>
    <x v="6"/>
  </r>
  <r>
    <n v="16"/>
    <s v="王晓"/>
    <x v="0"/>
    <s v="汉"/>
    <x v="0"/>
    <x v="2"/>
    <d v="1970-12-10T00:00:00"/>
    <s v="其他"/>
    <n v="4600"/>
    <x v="1"/>
  </r>
  <r>
    <n v="17"/>
    <s v="王海强"/>
    <x v="0"/>
    <s v="汉"/>
    <x v="1"/>
    <x v="1"/>
    <d v="1978-12-10T00:00:00"/>
    <s v="助理工程师"/>
    <n v="4600"/>
    <x v="2"/>
  </r>
  <r>
    <n v="18"/>
    <s v="刘刚"/>
    <x v="1"/>
    <s v="汉"/>
    <x v="1"/>
    <x v="1"/>
    <d v="1988-08-10T00:00:00"/>
    <s v="助理会计师"/>
    <n v="2500"/>
    <x v="8"/>
  </r>
  <r>
    <n v="19"/>
    <s v="张严"/>
    <x v="0"/>
    <s v="汉"/>
    <x v="1"/>
    <x v="2"/>
    <d v="1965-10-12T00:00:00"/>
    <s v="助理经济师"/>
    <n v="4300"/>
    <x v="9"/>
  </r>
  <r>
    <n v="20"/>
    <s v="魏寒"/>
    <x v="0"/>
    <s v="汉"/>
    <x v="1"/>
    <x v="2"/>
    <d v="1968-11-10T00:00:00"/>
    <s v="助理会计师"/>
    <n v="3800"/>
    <x v="0"/>
  </r>
  <r>
    <n v="21"/>
    <s v="吴妍"/>
    <x v="0"/>
    <s v="汉"/>
    <x v="1"/>
    <x v="1"/>
    <d v="1987-07-10T00:00:00"/>
    <s v="助理工程师"/>
    <n v="4500"/>
    <x v="6"/>
  </r>
  <r>
    <n v="22"/>
    <s v="刘思云"/>
    <x v="0"/>
    <s v="汉"/>
    <x v="1"/>
    <x v="1"/>
    <d v="1987-10-10T00:00:00"/>
    <s v="工程师"/>
    <n v="4700"/>
    <x v="6"/>
  </r>
  <r>
    <n v="23"/>
    <s v="周韵"/>
    <x v="0"/>
    <s v="汉"/>
    <x v="1"/>
    <x v="1"/>
    <d v="1981-10-10T00:00:00"/>
    <s v="技术员"/>
    <n v="6500"/>
    <x v="10"/>
  </r>
  <r>
    <n v="24"/>
    <s v="薛利恒"/>
    <x v="0"/>
    <s v="汉"/>
    <x v="1"/>
    <x v="0"/>
    <d v="1983-08-10T00:00:00"/>
    <s v="助理政工师"/>
    <n v="3210"/>
    <x v="11"/>
  </r>
  <r>
    <n v="25"/>
    <s v="杜晋"/>
    <x v="1"/>
    <s v="汉"/>
    <x v="1"/>
    <x v="0"/>
    <d v="1983-07-10T00:00:00"/>
    <s v="高级工工程师"/>
    <n v="3680"/>
    <x v="11"/>
  </r>
  <r>
    <n v="26"/>
    <s v="张倩"/>
    <x v="1"/>
    <s v="汉"/>
    <x v="1"/>
    <x v="3"/>
    <d v="1974-01-10T00:00:00"/>
    <s v="工程师"/>
    <n v="2568"/>
    <x v="5"/>
  </r>
  <r>
    <n v="27"/>
    <s v="萧山"/>
    <x v="0"/>
    <s v="汉"/>
    <x v="1"/>
    <x v="3"/>
    <d v="1965-12-10T00:00:00"/>
    <s v="工程师"/>
    <n v="4560"/>
    <x v="9"/>
  </r>
  <r>
    <n v="28"/>
    <s v="詹仕通"/>
    <x v="0"/>
    <s v="汉"/>
    <x v="1"/>
    <x v="1"/>
    <d v="1980-11-10T00:00:00"/>
    <s v="经济师"/>
    <n v="1230"/>
    <x v="12"/>
  </r>
  <r>
    <n v="29"/>
    <s v="刘汉安"/>
    <x v="0"/>
    <s v="汉"/>
    <x v="1"/>
    <x v="4"/>
    <d v="1978-02-10T00:00:00"/>
    <s v="政工师"/>
    <n v="2130"/>
    <x v="2"/>
  </r>
  <r>
    <n v="30"/>
    <s v="刘会民"/>
    <x v="0"/>
    <s v="汉"/>
    <x v="1"/>
    <x v="3"/>
    <d v="1970-10-10T00:00:00"/>
    <s v="政工师"/>
    <n v="4560"/>
    <x v="1"/>
  </r>
  <r>
    <n v="31"/>
    <s v="伊然"/>
    <x v="1"/>
    <s v="汉"/>
    <x v="1"/>
    <x v="1"/>
    <d v="1969-01-10T00:00:00"/>
    <s v="工程师"/>
    <n v="3789"/>
    <x v="13"/>
  </r>
  <r>
    <n v="32"/>
    <s v="司徒春"/>
    <x v="0"/>
    <s v="汉"/>
    <x v="1"/>
    <x v="1"/>
    <d v="1987-07-10T00:00:00"/>
    <s v="助理经济师"/>
    <n v="5789"/>
    <x v="6"/>
  </r>
  <r>
    <n v="33"/>
    <s v="黎辉"/>
    <x v="1"/>
    <s v="汉"/>
    <x v="1"/>
    <x v="4"/>
    <d v="1977-12-10T00:00:00"/>
    <s v="助理经济师"/>
    <n v="1587"/>
    <x v="14"/>
  </r>
  <r>
    <n v="34"/>
    <s v="李爱晶"/>
    <x v="0"/>
    <s v="汉"/>
    <x v="1"/>
    <x v="1"/>
    <d v="1981-09-10T00:00:00"/>
    <s v="助理经济师"/>
    <n v="5830"/>
    <x v="10"/>
  </r>
  <r>
    <n v="35"/>
    <s v="肖童童"/>
    <x v="1"/>
    <s v="汉"/>
    <x v="1"/>
    <x v="1"/>
    <d v="1971-01-10T00:00:00"/>
    <s v="政工师"/>
    <n v="5468"/>
    <x v="15"/>
  </r>
  <r>
    <n v="36"/>
    <s v="钟幻"/>
    <x v="0"/>
    <s v="汉"/>
    <x v="1"/>
    <x v="4"/>
    <d v="1973-03-10T00:00:00"/>
    <s v="工程师"/>
    <n v="4780"/>
    <x v="16"/>
  </r>
  <r>
    <n v="37"/>
    <s v="戴威"/>
    <x v="0"/>
    <s v="汉"/>
    <x v="1"/>
    <x v="1"/>
    <d v="1978-10-10T00:00:00"/>
    <s v="经济师"/>
    <n v="2050"/>
    <x v="2"/>
  </r>
  <r>
    <n v="38"/>
    <s v="刘惠"/>
    <x v="0"/>
    <s v="汉"/>
    <x v="1"/>
    <x v="5"/>
    <d v="1974-03-10T00:00:00"/>
    <s v="助理经济师"/>
    <n v="3560"/>
    <x v="5"/>
  </r>
  <r>
    <n v="39"/>
    <s v="魏珍"/>
    <x v="0"/>
    <s v="汉"/>
    <x v="1"/>
    <x v="1"/>
    <d v="1982-07-10T00:00:00"/>
    <s v="助理会计师"/>
    <n v="3450"/>
    <x v="17"/>
  </r>
  <r>
    <n v="40"/>
    <s v="黄丝"/>
    <x v="0"/>
    <s v="汉"/>
    <x v="1"/>
    <x v="4"/>
    <d v="1973-03-10T00:00:00"/>
    <s v="助理经济师"/>
    <n v="3120"/>
    <x v="16"/>
  </r>
  <r>
    <n v="41"/>
    <s v="尹清"/>
    <x v="0"/>
    <s v="汉"/>
    <x v="2"/>
    <x v="3"/>
    <d v="1973-03-10T00:00:00"/>
    <s v="助理经济师"/>
    <n v="4521"/>
    <x v="16"/>
  </r>
  <r>
    <n v="42"/>
    <s v="沈群文"/>
    <x v="0"/>
    <s v="汉"/>
    <x v="2"/>
    <x v="0"/>
    <d v="1987-07-10T00:00:00"/>
    <s v="工程师"/>
    <n v="2450"/>
    <x v="6"/>
  </r>
  <r>
    <n v="43"/>
    <s v="高伊"/>
    <x v="0"/>
    <s v="汉"/>
    <x v="2"/>
    <x v="0"/>
    <d v="1968-03-10T00:00:00"/>
    <s v="工程师"/>
    <n v="1350"/>
    <x v="0"/>
  </r>
  <r>
    <n v="44"/>
    <s v="潘跃巧"/>
    <x v="0"/>
    <s v="汉"/>
    <x v="2"/>
    <x v="0"/>
    <d v="1989-08-10T00:00:00"/>
    <s v="工程师"/>
    <n v="6408"/>
    <x v="18"/>
  </r>
  <r>
    <n v="45"/>
    <s v="叶惠"/>
    <x v="0"/>
    <s v="汉"/>
    <x v="2"/>
    <x v="1"/>
    <d v="1987-05-10T00:00:00"/>
    <s v="工程师"/>
    <n v="2015"/>
    <x v="6"/>
  </r>
  <r>
    <n v="46"/>
    <s v="张月刚"/>
    <x v="0"/>
    <s v="汉"/>
    <x v="2"/>
    <x v="1"/>
    <d v="1978-03-10T00:00:00"/>
    <s v="工程师"/>
    <n v="2019"/>
    <x v="2"/>
  </r>
  <r>
    <n v="47"/>
    <s v="章中承"/>
    <x v="0"/>
    <s v="汉"/>
    <x v="2"/>
    <x v="0"/>
    <d v="1986-07-10T00:00:00"/>
    <s v="助理工程师"/>
    <n v="2508"/>
    <x v="3"/>
  </r>
  <r>
    <n v="48"/>
    <s v="魏晓"/>
    <x v="1"/>
    <s v="汉"/>
    <x v="2"/>
    <x v="0"/>
    <d v="1985-12-10T00:00:00"/>
    <s v="助理工程师"/>
    <n v="3250"/>
    <x v="19"/>
  </r>
  <r>
    <n v="49"/>
    <s v="张了了"/>
    <x v="0"/>
    <s v="汉"/>
    <x v="2"/>
    <x v="3"/>
    <d v="1973-03-10T00:00:00"/>
    <s v="工程师"/>
    <n v="1559"/>
    <x v="16"/>
  </r>
  <r>
    <n v="50"/>
    <s v="候跃飞"/>
    <x v="0"/>
    <s v="汉"/>
    <x v="2"/>
    <x v="1"/>
    <d v="1968-10-15T00:00:00"/>
    <s v="工程师"/>
    <n v="4520"/>
    <x v="0"/>
  </r>
  <r>
    <n v="51"/>
    <s v="章均"/>
    <x v="1"/>
    <s v="汉"/>
    <x v="2"/>
    <x v="1"/>
    <d v="1975-08-10T00:00:00"/>
    <s v="工程师"/>
    <n v="6520"/>
    <x v="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90">
  <r>
    <s v="2014年"/>
    <s v="下学期"/>
    <x v="0"/>
    <x v="0"/>
    <x v="0"/>
    <x v="0"/>
    <x v="0"/>
  </r>
  <r>
    <s v="2014年"/>
    <s v="下学期"/>
    <x v="0"/>
    <x v="1"/>
    <x v="0"/>
    <x v="1"/>
    <x v="1"/>
  </r>
  <r>
    <s v="2014年"/>
    <s v="下学期"/>
    <x v="0"/>
    <x v="2"/>
    <x v="0"/>
    <x v="2"/>
    <x v="2"/>
  </r>
  <r>
    <s v="2014年"/>
    <s v="下学期"/>
    <x v="0"/>
    <x v="3"/>
    <x v="0"/>
    <x v="2"/>
    <x v="2"/>
  </r>
  <r>
    <s v="2014年"/>
    <s v="下学期"/>
    <x v="0"/>
    <x v="4"/>
    <x v="0"/>
    <x v="1"/>
    <x v="1"/>
  </r>
  <r>
    <s v="2014年"/>
    <s v="下学期"/>
    <x v="0"/>
    <x v="5"/>
    <x v="0"/>
    <x v="3"/>
    <x v="3"/>
  </r>
  <r>
    <s v="2014年"/>
    <s v="下学期"/>
    <x v="0"/>
    <x v="6"/>
    <x v="0"/>
    <x v="3"/>
    <x v="3"/>
  </r>
  <r>
    <s v="2014年"/>
    <s v="下学期"/>
    <x v="1"/>
    <x v="0"/>
    <x v="0"/>
    <x v="4"/>
    <x v="4"/>
  </r>
  <r>
    <s v="2014年"/>
    <s v="下学期"/>
    <x v="1"/>
    <x v="1"/>
    <x v="0"/>
    <x v="2"/>
    <x v="2"/>
  </r>
  <r>
    <s v="2014年"/>
    <s v="下学期"/>
    <x v="1"/>
    <x v="2"/>
    <x v="0"/>
    <x v="1"/>
    <x v="1"/>
  </r>
  <r>
    <s v="2014年"/>
    <s v="下学期"/>
    <x v="1"/>
    <x v="3"/>
    <x v="0"/>
    <x v="1"/>
    <x v="1"/>
  </r>
  <r>
    <s v="2014年"/>
    <s v="下学期"/>
    <x v="1"/>
    <x v="4"/>
    <x v="0"/>
    <x v="5"/>
    <x v="5"/>
  </r>
  <r>
    <s v="2014年"/>
    <s v="下学期"/>
    <x v="1"/>
    <x v="5"/>
    <x v="0"/>
    <x v="6"/>
    <x v="6"/>
  </r>
  <r>
    <s v="2014年"/>
    <s v="下学期"/>
    <x v="1"/>
    <x v="6"/>
    <x v="0"/>
    <x v="3"/>
    <x v="3"/>
  </r>
  <r>
    <s v="2014年"/>
    <s v="下学期"/>
    <x v="2"/>
    <x v="0"/>
    <x v="0"/>
    <x v="4"/>
    <x v="4"/>
  </r>
  <r>
    <s v="2014年"/>
    <s v="下学期"/>
    <x v="2"/>
    <x v="1"/>
    <x v="0"/>
    <x v="1"/>
    <x v="1"/>
  </r>
  <r>
    <s v="2014年"/>
    <s v="下学期"/>
    <x v="2"/>
    <x v="2"/>
    <x v="0"/>
    <x v="4"/>
    <x v="4"/>
  </r>
  <r>
    <s v="2014年"/>
    <s v="下学期"/>
    <x v="2"/>
    <x v="3"/>
    <x v="0"/>
    <x v="2"/>
    <x v="2"/>
  </r>
  <r>
    <s v="2014年"/>
    <s v="下学期"/>
    <x v="2"/>
    <x v="4"/>
    <x v="0"/>
    <x v="7"/>
    <x v="5"/>
  </r>
  <r>
    <s v="2014年"/>
    <s v="下学期"/>
    <x v="2"/>
    <x v="5"/>
    <x v="0"/>
    <x v="5"/>
    <x v="5"/>
  </r>
  <r>
    <s v="2014年"/>
    <s v="下学期"/>
    <x v="2"/>
    <x v="6"/>
    <x v="0"/>
    <x v="3"/>
    <x v="3"/>
  </r>
  <r>
    <s v="2014年"/>
    <s v="下学期"/>
    <x v="3"/>
    <x v="0"/>
    <x v="0"/>
    <x v="2"/>
    <x v="2"/>
  </r>
  <r>
    <s v="2014年"/>
    <s v="下学期"/>
    <x v="3"/>
    <x v="1"/>
    <x v="0"/>
    <x v="2"/>
    <x v="2"/>
  </r>
  <r>
    <s v="2014年"/>
    <s v="下学期"/>
    <x v="3"/>
    <x v="2"/>
    <x v="0"/>
    <x v="1"/>
    <x v="1"/>
  </r>
  <r>
    <s v="2014年"/>
    <s v="下学期"/>
    <x v="3"/>
    <x v="3"/>
    <x v="0"/>
    <x v="8"/>
    <x v="7"/>
  </r>
  <r>
    <s v="2014年"/>
    <s v="下学期"/>
    <x v="3"/>
    <x v="4"/>
    <x v="0"/>
    <x v="1"/>
    <x v="1"/>
  </r>
  <r>
    <s v="2014年"/>
    <s v="下学期"/>
    <x v="3"/>
    <x v="5"/>
    <x v="0"/>
    <x v="3"/>
    <x v="3"/>
  </r>
  <r>
    <s v="2014年"/>
    <s v="下学期"/>
    <x v="3"/>
    <x v="6"/>
    <x v="0"/>
    <x v="3"/>
    <x v="3"/>
  </r>
  <r>
    <s v="2014年"/>
    <s v="下学期"/>
    <x v="4"/>
    <x v="0"/>
    <x v="0"/>
    <x v="9"/>
    <x v="8"/>
  </r>
  <r>
    <s v="2014年"/>
    <s v="下学期"/>
    <x v="4"/>
    <x v="1"/>
    <x v="0"/>
    <x v="1"/>
    <x v="1"/>
  </r>
  <r>
    <s v="2014年"/>
    <s v="下学期"/>
    <x v="4"/>
    <x v="2"/>
    <x v="0"/>
    <x v="2"/>
    <x v="2"/>
  </r>
  <r>
    <s v="2014年"/>
    <s v="下学期"/>
    <x v="4"/>
    <x v="3"/>
    <x v="0"/>
    <x v="10"/>
    <x v="9"/>
  </r>
  <r>
    <s v="2014年"/>
    <s v="下学期"/>
    <x v="4"/>
    <x v="4"/>
    <x v="0"/>
    <x v="3"/>
    <x v="3"/>
  </r>
  <r>
    <s v="2014年"/>
    <s v="下学期"/>
    <x v="4"/>
    <x v="5"/>
    <x v="0"/>
    <x v="8"/>
    <x v="7"/>
  </r>
  <r>
    <s v="2014年"/>
    <s v="下学期"/>
    <x v="4"/>
    <x v="6"/>
    <x v="0"/>
    <x v="8"/>
    <x v="7"/>
  </r>
  <r>
    <s v="2014年"/>
    <s v="下学期"/>
    <x v="0"/>
    <x v="0"/>
    <x v="1"/>
    <x v="4"/>
    <x v="10"/>
  </r>
  <r>
    <s v="2014年"/>
    <s v="下学期"/>
    <x v="0"/>
    <x v="1"/>
    <x v="1"/>
    <x v="2"/>
    <x v="2"/>
  </r>
  <r>
    <s v="2014年"/>
    <s v="下学期"/>
    <x v="0"/>
    <x v="2"/>
    <x v="1"/>
    <x v="1"/>
    <x v="11"/>
  </r>
  <r>
    <s v="2014年"/>
    <s v="下学期"/>
    <x v="0"/>
    <x v="3"/>
    <x v="1"/>
    <x v="1"/>
    <x v="11"/>
  </r>
  <r>
    <s v="2014年"/>
    <s v="下学期"/>
    <x v="0"/>
    <x v="4"/>
    <x v="1"/>
    <x v="10"/>
    <x v="12"/>
  </r>
  <r>
    <s v="2014年"/>
    <s v="下学期"/>
    <x v="0"/>
    <x v="5"/>
    <x v="1"/>
    <x v="5"/>
    <x v="13"/>
  </r>
  <r>
    <s v="2014年"/>
    <s v="下学期"/>
    <x v="0"/>
    <x v="6"/>
    <x v="1"/>
    <x v="10"/>
    <x v="12"/>
  </r>
  <r>
    <s v="2014年"/>
    <s v="下学期"/>
    <x v="1"/>
    <x v="0"/>
    <x v="1"/>
    <x v="10"/>
    <x v="12"/>
  </r>
  <r>
    <s v="2014年"/>
    <s v="下学期"/>
    <x v="1"/>
    <x v="1"/>
    <x v="1"/>
    <x v="4"/>
    <x v="10"/>
  </r>
  <r>
    <s v="2014年"/>
    <s v="下学期"/>
    <x v="1"/>
    <x v="2"/>
    <x v="1"/>
    <x v="2"/>
    <x v="2"/>
  </r>
  <r>
    <s v="2014年"/>
    <s v="下学期"/>
    <x v="1"/>
    <x v="3"/>
    <x v="1"/>
    <x v="2"/>
    <x v="2"/>
  </r>
  <r>
    <s v="2014年"/>
    <s v="下学期"/>
    <x v="1"/>
    <x v="4"/>
    <x v="1"/>
    <x v="8"/>
    <x v="7"/>
  </r>
  <r>
    <s v="2014年"/>
    <s v="下学期"/>
    <x v="1"/>
    <x v="5"/>
    <x v="1"/>
    <x v="9"/>
    <x v="8"/>
  </r>
  <r>
    <s v="2014年"/>
    <s v="下学期"/>
    <x v="1"/>
    <x v="6"/>
    <x v="1"/>
    <x v="3"/>
    <x v="3"/>
  </r>
  <r>
    <s v="2014年"/>
    <s v="下学期"/>
    <x v="2"/>
    <x v="0"/>
    <x v="1"/>
    <x v="2"/>
    <x v="2"/>
  </r>
  <r>
    <s v="2014年"/>
    <s v="下学期"/>
    <x v="2"/>
    <x v="1"/>
    <x v="1"/>
    <x v="2"/>
    <x v="2"/>
  </r>
  <r>
    <s v="2014年"/>
    <s v="下学期"/>
    <x v="2"/>
    <x v="2"/>
    <x v="1"/>
    <x v="1"/>
    <x v="11"/>
  </r>
  <r>
    <s v="2014年"/>
    <s v="下学期"/>
    <x v="2"/>
    <x v="3"/>
    <x v="1"/>
    <x v="10"/>
    <x v="12"/>
  </r>
  <r>
    <s v="2014年"/>
    <s v="下学期"/>
    <x v="2"/>
    <x v="4"/>
    <x v="1"/>
    <x v="1"/>
    <x v="11"/>
  </r>
  <r>
    <s v="2014年"/>
    <s v="下学期"/>
    <x v="2"/>
    <x v="5"/>
    <x v="1"/>
    <x v="3"/>
    <x v="3"/>
  </r>
  <r>
    <s v="2014年"/>
    <s v="下学期"/>
    <x v="2"/>
    <x v="6"/>
    <x v="1"/>
    <x v="3"/>
    <x v="3"/>
  </r>
  <r>
    <s v="2014年"/>
    <s v="下学期"/>
    <x v="3"/>
    <x v="0"/>
    <x v="1"/>
    <x v="0"/>
    <x v="14"/>
  </r>
  <r>
    <s v="2014年"/>
    <s v="下学期"/>
    <x v="3"/>
    <x v="1"/>
    <x v="1"/>
    <x v="1"/>
    <x v="11"/>
  </r>
  <r>
    <s v="2014年"/>
    <s v="下学期"/>
    <x v="3"/>
    <x v="2"/>
    <x v="1"/>
    <x v="2"/>
    <x v="2"/>
  </r>
  <r>
    <s v="2014年"/>
    <s v="下学期"/>
    <x v="3"/>
    <x v="3"/>
    <x v="1"/>
    <x v="7"/>
    <x v="5"/>
  </r>
  <r>
    <s v="2014年"/>
    <s v="下学期"/>
    <x v="3"/>
    <x v="4"/>
    <x v="1"/>
    <x v="8"/>
    <x v="7"/>
  </r>
  <r>
    <s v="2014年"/>
    <s v="下学期"/>
    <x v="3"/>
    <x v="5"/>
    <x v="1"/>
    <x v="5"/>
    <x v="13"/>
  </r>
  <r>
    <s v="2014年"/>
    <s v="下学期"/>
    <x v="3"/>
    <x v="6"/>
    <x v="1"/>
    <x v="2"/>
    <x v="2"/>
  </r>
  <r>
    <s v="2014年"/>
    <s v="下学期"/>
    <x v="4"/>
    <x v="0"/>
    <x v="1"/>
    <x v="2"/>
    <x v="2"/>
  </r>
  <r>
    <s v="2014年"/>
    <s v="下学期"/>
    <x v="4"/>
    <x v="1"/>
    <x v="1"/>
    <x v="5"/>
    <x v="13"/>
  </r>
  <r>
    <s v="2014年"/>
    <s v="下学期"/>
    <x v="4"/>
    <x v="2"/>
    <x v="1"/>
    <x v="3"/>
    <x v="3"/>
  </r>
  <r>
    <s v="2014年"/>
    <s v="下学期"/>
    <x v="4"/>
    <x v="3"/>
    <x v="1"/>
    <x v="1"/>
    <x v="11"/>
  </r>
  <r>
    <s v="2014年"/>
    <s v="下学期"/>
    <x v="4"/>
    <x v="4"/>
    <x v="1"/>
    <x v="8"/>
    <x v="7"/>
  </r>
  <r>
    <s v="2014年"/>
    <s v="下学期"/>
    <x v="4"/>
    <x v="5"/>
    <x v="1"/>
    <x v="8"/>
    <x v="7"/>
  </r>
  <r>
    <s v="2014年"/>
    <s v="下学期"/>
    <x v="4"/>
    <x v="6"/>
    <x v="1"/>
    <x v="7"/>
    <x v="5"/>
  </r>
  <r>
    <s v="2014年"/>
    <s v="下学期"/>
    <x v="0"/>
    <x v="0"/>
    <x v="2"/>
    <x v="2"/>
    <x v="15"/>
  </r>
  <r>
    <s v="2014年"/>
    <s v="下学期"/>
    <x v="0"/>
    <x v="1"/>
    <x v="2"/>
    <x v="0"/>
    <x v="14"/>
  </r>
  <r>
    <s v="2014年"/>
    <s v="下学期"/>
    <x v="0"/>
    <x v="2"/>
    <x v="2"/>
    <x v="2"/>
    <x v="15"/>
  </r>
  <r>
    <s v="2014年"/>
    <s v="下学期"/>
    <x v="0"/>
    <x v="3"/>
    <x v="2"/>
    <x v="2"/>
    <x v="15"/>
  </r>
  <r>
    <s v="2014年"/>
    <s v="下学期"/>
    <x v="0"/>
    <x v="4"/>
    <x v="2"/>
    <x v="1"/>
    <x v="1"/>
  </r>
  <r>
    <s v="2014年"/>
    <s v="下学期"/>
    <x v="0"/>
    <x v="5"/>
    <x v="2"/>
    <x v="3"/>
    <x v="3"/>
  </r>
  <r>
    <s v="2014年"/>
    <s v="下学期"/>
    <x v="0"/>
    <x v="6"/>
    <x v="2"/>
    <x v="8"/>
    <x v="7"/>
  </r>
  <r>
    <s v="2014年"/>
    <s v="下学期"/>
    <x v="1"/>
    <x v="0"/>
    <x v="2"/>
    <x v="2"/>
    <x v="15"/>
  </r>
  <r>
    <s v="2014年"/>
    <s v="下学期"/>
    <x v="1"/>
    <x v="1"/>
    <x v="2"/>
    <x v="2"/>
    <x v="15"/>
  </r>
  <r>
    <s v="2014年"/>
    <s v="下学期"/>
    <x v="1"/>
    <x v="2"/>
    <x v="2"/>
    <x v="1"/>
    <x v="1"/>
  </r>
  <r>
    <s v="2014年"/>
    <s v="下学期"/>
    <x v="1"/>
    <x v="3"/>
    <x v="2"/>
    <x v="1"/>
    <x v="1"/>
  </r>
  <r>
    <s v="2014年"/>
    <s v="下学期"/>
    <x v="1"/>
    <x v="4"/>
    <x v="2"/>
    <x v="10"/>
    <x v="12"/>
  </r>
  <r>
    <s v="2014年"/>
    <s v="下学期"/>
    <x v="1"/>
    <x v="5"/>
    <x v="2"/>
    <x v="5"/>
    <x v="13"/>
  </r>
  <r>
    <s v="2014年"/>
    <s v="下学期"/>
    <x v="1"/>
    <x v="6"/>
    <x v="2"/>
    <x v="3"/>
    <x v="3"/>
  </r>
  <r>
    <s v="2014年"/>
    <s v="下学期"/>
    <x v="2"/>
    <x v="0"/>
    <x v="2"/>
    <x v="1"/>
    <x v="1"/>
  </r>
  <r>
    <s v="2014年"/>
    <s v="下学期"/>
    <x v="2"/>
    <x v="1"/>
    <x v="2"/>
    <x v="1"/>
    <x v="1"/>
  </r>
  <r>
    <s v="2014年"/>
    <s v="下学期"/>
    <x v="2"/>
    <x v="2"/>
    <x v="2"/>
    <x v="2"/>
    <x v="15"/>
  </r>
  <r>
    <s v="2014年"/>
    <s v="下学期"/>
    <x v="2"/>
    <x v="3"/>
    <x v="2"/>
    <x v="3"/>
    <x v="3"/>
  </r>
  <r>
    <s v="2014年"/>
    <s v="下学期"/>
    <x v="2"/>
    <x v="4"/>
    <x v="2"/>
    <x v="10"/>
    <x v="12"/>
  </r>
  <r>
    <s v="2014年"/>
    <s v="下学期"/>
    <x v="2"/>
    <x v="5"/>
    <x v="2"/>
    <x v="8"/>
    <x v="7"/>
  </r>
  <r>
    <s v="2014年"/>
    <s v="下学期"/>
    <x v="2"/>
    <x v="6"/>
    <x v="2"/>
    <x v="3"/>
    <x v="3"/>
  </r>
  <r>
    <s v="2014年"/>
    <s v="下学期"/>
    <x v="3"/>
    <x v="0"/>
    <x v="2"/>
    <x v="4"/>
    <x v="4"/>
  </r>
  <r>
    <s v="2014年"/>
    <s v="下学期"/>
    <x v="3"/>
    <x v="1"/>
    <x v="2"/>
    <x v="2"/>
    <x v="15"/>
  </r>
  <r>
    <s v="2014年"/>
    <s v="下学期"/>
    <x v="3"/>
    <x v="2"/>
    <x v="2"/>
    <x v="1"/>
    <x v="1"/>
  </r>
  <r>
    <s v="2014年"/>
    <s v="下学期"/>
    <x v="3"/>
    <x v="3"/>
    <x v="2"/>
    <x v="5"/>
    <x v="13"/>
  </r>
  <r>
    <s v="2014年"/>
    <s v="下学期"/>
    <x v="3"/>
    <x v="4"/>
    <x v="2"/>
    <x v="10"/>
    <x v="12"/>
  </r>
  <r>
    <s v="2014年"/>
    <s v="下学期"/>
    <x v="3"/>
    <x v="5"/>
    <x v="2"/>
    <x v="11"/>
    <x v="16"/>
  </r>
  <r>
    <s v="2014年"/>
    <s v="下学期"/>
    <x v="3"/>
    <x v="6"/>
    <x v="2"/>
    <x v="3"/>
    <x v="3"/>
  </r>
  <r>
    <s v="2014年"/>
    <s v="下学期"/>
    <x v="4"/>
    <x v="0"/>
    <x v="2"/>
    <x v="1"/>
    <x v="1"/>
  </r>
  <r>
    <s v="2014年"/>
    <s v="下学期"/>
    <x v="4"/>
    <x v="1"/>
    <x v="2"/>
    <x v="2"/>
    <x v="15"/>
  </r>
  <r>
    <s v="2014年"/>
    <s v="下学期"/>
    <x v="4"/>
    <x v="2"/>
    <x v="2"/>
    <x v="2"/>
    <x v="15"/>
  </r>
  <r>
    <s v="2014年"/>
    <s v="下学期"/>
    <x v="4"/>
    <x v="3"/>
    <x v="2"/>
    <x v="1"/>
    <x v="1"/>
  </r>
  <r>
    <s v="2014年"/>
    <s v="下学期"/>
    <x v="4"/>
    <x v="4"/>
    <x v="2"/>
    <x v="5"/>
    <x v="13"/>
  </r>
  <r>
    <s v="2014年"/>
    <s v="下学期"/>
    <x v="4"/>
    <x v="5"/>
    <x v="2"/>
    <x v="3"/>
    <x v="3"/>
  </r>
  <r>
    <s v="2014年"/>
    <s v="下学期"/>
    <x v="4"/>
    <x v="6"/>
    <x v="2"/>
    <x v="8"/>
    <x v="7"/>
  </r>
  <r>
    <s v="2014年"/>
    <s v="下学期"/>
    <x v="0"/>
    <x v="0"/>
    <x v="3"/>
    <x v="10"/>
    <x v="12"/>
  </r>
  <r>
    <s v="2014年"/>
    <s v="下学期"/>
    <x v="0"/>
    <x v="1"/>
    <x v="3"/>
    <x v="2"/>
    <x v="17"/>
  </r>
  <r>
    <s v="2014年"/>
    <s v="下学期"/>
    <x v="0"/>
    <x v="2"/>
    <x v="3"/>
    <x v="1"/>
    <x v="11"/>
  </r>
  <r>
    <s v="2014年"/>
    <s v="下学期"/>
    <x v="0"/>
    <x v="3"/>
    <x v="3"/>
    <x v="1"/>
    <x v="11"/>
  </r>
  <r>
    <s v="2014年"/>
    <s v="下学期"/>
    <x v="0"/>
    <x v="4"/>
    <x v="3"/>
    <x v="8"/>
    <x v="18"/>
  </r>
  <r>
    <s v="2014年"/>
    <s v="下学期"/>
    <x v="0"/>
    <x v="5"/>
    <x v="3"/>
    <x v="5"/>
    <x v="13"/>
  </r>
  <r>
    <s v="2014年"/>
    <s v="下学期"/>
    <x v="0"/>
    <x v="6"/>
    <x v="3"/>
    <x v="3"/>
    <x v="3"/>
  </r>
  <r>
    <s v="2014年"/>
    <s v="下学期"/>
    <x v="1"/>
    <x v="0"/>
    <x v="3"/>
    <x v="1"/>
    <x v="11"/>
  </r>
  <r>
    <s v="2014年"/>
    <s v="下学期"/>
    <x v="1"/>
    <x v="1"/>
    <x v="3"/>
    <x v="1"/>
    <x v="11"/>
  </r>
  <r>
    <s v="2014年"/>
    <s v="下学期"/>
    <x v="1"/>
    <x v="2"/>
    <x v="3"/>
    <x v="2"/>
    <x v="17"/>
  </r>
  <r>
    <s v="2014年"/>
    <s v="下学期"/>
    <x v="1"/>
    <x v="3"/>
    <x v="3"/>
    <x v="2"/>
    <x v="17"/>
  </r>
  <r>
    <s v="2014年"/>
    <s v="下学期"/>
    <x v="1"/>
    <x v="4"/>
    <x v="3"/>
    <x v="10"/>
    <x v="12"/>
  </r>
  <r>
    <s v="2014年"/>
    <s v="下学期"/>
    <x v="1"/>
    <x v="5"/>
    <x v="3"/>
    <x v="3"/>
    <x v="3"/>
  </r>
  <r>
    <s v="2014年"/>
    <s v="下学期"/>
    <x v="1"/>
    <x v="6"/>
    <x v="3"/>
    <x v="3"/>
    <x v="3"/>
  </r>
  <r>
    <s v="2014年"/>
    <s v="下学期"/>
    <x v="2"/>
    <x v="0"/>
    <x v="3"/>
    <x v="10"/>
    <x v="12"/>
  </r>
  <r>
    <s v="2014年"/>
    <s v="下学期"/>
    <x v="2"/>
    <x v="1"/>
    <x v="3"/>
    <x v="2"/>
    <x v="17"/>
  </r>
  <r>
    <s v="2014年"/>
    <s v="下学期"/>
    <x v="2"/>
    <x v="2"/>
    <x v="3"/>
    <x v="1"/>
    <x v="11"/>
  </r>
  <r>
    <s v="2014年"/>
    <s v="下学期"/>
    <x v="2"/>
    <x v="3"/>
    <x v="3"/>
    <x v="8"/>
    <x v="18"/>
  </r>
  <r>
    <s v="2014年"/>
    <s v="下学期"/>
    <x v="2"/>
    <x v="4"/>
    <x v="3"/>
    <x v="1"/>
    <x v="11"/>
  </r>
  <r>
    <s v="2014年"/>
    <s v="下学期"/>
    <x v="2"/>
    <x v="5"/>
    <x v="3"/>
    <x v="8"/>
    <x v="18"/>
  </r>
  <r>
    <s v="2014年"/>
    <s v="下学期"/>
    <x v="2"/>
    <x v="6"/>
    <x v="3"/>
    <x v="3"/>
    <x v="3"/>
  </r>
  <r>
    <s v="2014年"/>
    <s v="下学期"/>
    <x v="3"/>
    <x v="0"/>
    <x v="3"/>
    <x v="4"/>
    <x v="19"/>
  </r>
  <r>
    <s v="2014年"/>
    <s v="下学期"/>
    <x v="3"/>
    <x v="1"/>
    <x v="3"/>
    <x v="1"/>
    <x v="11"/>
  </r>
  <r>
    <s v="2014年"/>
    <s v="下学期"/>
    <x v="3"/>
    <x v="2"/>
    <x v="3"/>
    <x v="2"/>
    <x v="17"/>
  </r>
  <r>
    <s v="2014年"/>
    <s v="下学期"/>
    <x v="3"/>
    <x v="3"/>
    <x v="3"/>
    <x v="5"/>
    <x v="13"/>
  </r>
  <r>
    <s v="2014年"/>
    <s v="下学期"/>
    <x v="3"/>
    <x v="4"/>
    <x v="3"/>
    <x v="5"/>
    <x v="13"/>
  </r>
  <r>
    <s v="2014年"/>
    <s v="下学期"/>
    <x v="3"/>
    <x v="5"/>
    <x v="3"/>
    <x v="3"/>
    <x v="3"/>
  </r>
  <r>
    <s v="2014年"/>
    <s v="下学期"/>
    <x v="3"/>
    <x v="6"/>
    <x v="3"/>
    <x v="11"/>
    <x v="17"/>
  </r>
  <r>
    <s v="2014年"/>
    <s v="下学期"/>
    <x v="4"/>
    <x v="0"/>
    <x v="3"/>
    <x v="4"/>
    <x v="19"/>
  </r>
  <r>
    <s v="2014年"/>
    <s v="下学期"/>
    <x v="4"/>
    <x v="1"/>
    <x v="3"/>
    <x v="2"/>
    <x v="17"/>
  </r>
  <r>
    <s v="2014年"/>
    <s v="下学期"/>
    <x v="4"/>
    <x v="2"/>
    <x v="3"/>
    <x v="1"/>
    <x v="11"/>
  </r>
  <r>
    <s v="2014年"/>
    <s v="下学期"/>
    <x v="4"/>
    <x v="3"/>
    <x v="3"/>
    <x v="7"/>
    <x v="20"/>
  </r>
  <r>
    <s v="2014年"/>
    <s v="下学期"/>
    <x v="4"/>
    <x v="4"/>
    <x v="3"/>
    <x v="10"/>
    <x v="12"/>
  </r>
  <r>
    <s v="2014年"/>
    <s v="下学期"/>
    <x v="4"/>
    <x v="5"/>
    <x v="3"/>
    <x v="3"/>
    <x v="3"/>
  </r>
  <r>
    <s v="2014年"/>
    <s v="下学期"/>
    <x v="4"/>
    <x v="6"/>
    <x v="3"/>
    <x v="1"/>
    <x v="11"/>
  </r>
  <r>
    <s v="2014年"/>
    <s v="下学期"/>
    <x v="0"/>
    <x v="0"/>
    <x v="4"/>
    <x v="1"/>
    <x v="21"/>
  </r>
  <r>
    <s v="2014年"/>
    <s v="下学期"/>
    <x v="0"/>
    <x v="1"/>
    <x v="4"/>
    <x v="4"/>
    <x v="10"/>
  </r>
  <r>
    <s v="2014年"/>
    <s v="下学期"/>
    <x v="0"/>
    <x v="2"/>
    <x v="4"/>
    <x v="1"/>
    <x v="21"/>
  </r>
  <r>
    <s v="2014年"/>
    <s v="下学期"/>
    <x v="0"/>
    <x v="3"/>
    <x v="4"/>
    <x v="2"/>
    <x v="22"/>
  </r>
  <r>
    <s v="2014年"/>
    <s v="下学期"/>
    <x v="0"/>
    <x v="4"/>
    <x v="4"/>
    <x v="7"/>
    <x v="20"/>
  </r>
  <r>
    <s v="2014年"/>
    <s v="下学期"/>
    <x v="0"/>
    <x v="5"/>
    <x v="4"/>
    <x v="1"/>
    <x v="21"/>
  </r>
  <r>
    <s v="2014年"/>
    <s v="下学期"/>
    <x v="0"/>
    <x v="6"/>
    <x v="4"/>
    <x v="10"/>
    <x v="9"/>
  </r>
  <r>
    <s v="2014年"/>
    <s v="下学期"/>
    <x v="1"/>
    <x v="0"/>
    <x v="4"/>
    <x v="1"/>
    <x v="21"/>
  </r>
  <r>
    <s v="2014年"/>
    <s v="下学期"/>
    <x v="1"/>
    <x v="1"/>
    <x v="4"/>
    <x v="1"/>
    <x v="21"/>
  </r>
  <r>
    <s v="2014年"/>
    <s v="下学期"/>
    <x v="1"/>
    <x v="2"/>
    <x v="4"/>
    <x v="2"/>
    <x v="22"/>
  </r>
  <r>
    <s v="2014年"/>
    <s v="下学期"/>
    <x v="1"/>
    <x v="3"/>
    <x v="4"/>
    <x v="2"/>
    <x v="22"/>
  </r>
  <r>
    <s v="2014年"/>
    <s v="下学期"/>
    <x v="1"/>
    <x v="4"/>
    <x v="4"/>
    <x v="5"/>
    <x v="13"/>
  </r>
  <r>
    <s v="2014年"/>
    <s v="下学期"/>
    <x v="1"/>
    <x v="5"/>
    <x v="4"/>
    <x v="8"/>
    <x v="18"/>
  </r>
  <r>
    <s v="2014年"/>
    <s v="下学期"/>
    <x v="1"/>
    <x v="6"/>
    <x v="4"/>
    <x v="3"/>
    <x v="3"/>
  </r>
  <r>
    <s v="2014年"/>
    <s v="下学期"/>
    <x v="2"/>
    <x v="0"/>
    <x v="4"/>
    <x v="10"/>
    <x v="9"/>
  </r>
  <r>
    <s v="2014年"/>
    <s v="下学期"/>
    <x v="2"/>
    <x v="1"/>
    <x v="4"/>
    <x v="2"/>
    <x v="22"/>
  </r>
  <r>
    <s v="2014年"/>
    <s v="下学期"/>
    <x v="2"/>
    <x v="2"/>
    <x v="4"/>
    <x v="1"/>
    <x v="21"/>
  </r>
  <r>
    <s v="2014年"/>
    <s v="下学期"/>
    <x v="2"/>
    <x v="3"/>
    <x v="4"/>
    <x v="1"/>
    <x v="21"/>
  </r>
  <r>
    <s v="2014年"/>
    <s v="下学期"/>
    <x v="2"/>
    <x v="4"/>
    <x v="4"/>
    <x v="11"/>
    <x v="16"/>
  </r>
  <r>
    <s v="2014年"/>
    <s v="下学期"/>
    <x v="2"/>
    <x v="5"/>
    <x v="4"/>
    <x v="5"/>
    <x v="23"/>
  </r>
  <r>
    <s v="2014年"/>
    <s v="下学期"/>
    <x v="2"/>
    <x v="6"/>
    <x v="4"/>
    <x v="3"/>
    <x v="3"/>
  </r>
  <r>
    <s v="2014年"/>
    <s v="下学期"/>
    <x v="3"/>
    <x v="0"/>
    <x v="4"/>
    <x v="1"/>
    <x v="21"/>
  </r>
  <r>
    <s v="2014年"/>
    <s v="下学期"/>
    <x v="3"/>
    <x v="1"/>
    <x v="4"/>
    <x v="1"/>
    <x v="21"/>
  </r>
  <r>
    <s v="2014年"/>
    <s v="下学期"/>
    <x v="3"/>
    <x v="2"/>
    <x v="4"/>
    <x v="2"/>
    <x v="22"/>
  </r>
  <r>
    <s v="2014年"/>
    <s v="下学期"/>
    <x v="3"/>
    <x v="3"/>
    <x v="4"/>
    <x v="10"/>
    <x v="9"/>
  </r>
  <r>
    <s v="2014年"/>
    <s v="下学期"/>
    <x v="3"/>
    <x v="4"/>
    <x v="4"/>
    <x v="3"/>
    <x v="3"/>
  </r>
  <r>
    <s v="2014年"/>
    <s v="下学期"/>
    <x v="3"/>
    <x v="5"/>
    <x v="4"/>
    <x v="3"/>
    <x v="3"/>
  </r>
  <r>
    <s v="2014年"/>
    <s v="下学期"/>
    <x v="3"/>
    <x v="6"/>
    <x v="4"/>
    <x v="5"/>
    <x v="13"/>
  </r>
  <r>
    <s v="2014年"/>
    <s v="下学期"/>
    <x v="4"/>
    <x v="0"/>
    <x v="4"/>
    <x v="2"/>
    <x v="22"/>
  </r>
  <r>
    <s v="2014年"/>
    <s v="下学期"/>
    <x v="4"/>
    <x v="1"/>
    <x v="4"/>
    <x v="3"/>
    <x v="3"/>
  </r>
  <r>
    <s v="2014年"/>
    <s v="下学期"/>
    <x v="4"/>
    <x v="2"/>
    <x v="4"/>
    <x v="1"/>
    <x v="21"/>
  </r>
  <r>
    <s v="2014年"/>
    <s v="下学期"/>
    <x v="4"/>
    <x v="3"/>
    <x v="4"/>
    <x v="1"/>
    <x v="21"/>
  </r>
  <r>
    <s v="2014年"/>
    <s v="下学期"/>
    <x v="4"/>
    <x v="4"/>
    <x v="4"/>
    <x v="8"/>
    <x v="18"/>
  </r>
  <r>
    <s v="2014年"/>
    <s v="下学期"/>
    <x v="4"/>
    <x v="5"/>
    <x v="4"/>
    <x v="5"/>
    <x v="13"/>
  </r>
  <r>
    <s v="2014年"/>
    <s v="下学期"/>
    <x v="4"/>
    <x v="6"/>
    <x v="4"/>
    <x v="2"/>
    <x v="22"/>
  </r>
  <r>
    <s v="2014年"/>
    <s v="下学期"/>
    <x v="0"/>
    <x v="0"/>
    <x v="5"/>
    <x v="2"/>
    <x v="22"/>
  </r>
  <r>
    <s v="2014年"/>
    <s v="下学期"/>
    <x v="0"/>
    <x v="1"/>
    <x v="5"/>
    <x v="1"/>
    <x v="21"/>
  </r>
  <r>
    <s v="2014年"/>
    <s v="下学期"/>
    <x v="0"/>
    <x v="2"/>
    <x v="5"/>
    <x v="2"/>
    <x v="22"/>
  </r>
  <r>
    <s v="2014年"/>
    <s v="下学期"/>
    <x v="0"/>
    <x v="3"/>
    <x v="5"/>
    <x v="2"/>
    <x v="22"/>
  </r>
  <r>
    <s v="2014年"/>
    <s v="下学期"/>
    <x v="0"/>
    <x v="4"/>
    <x v="5"/>
    <x v="1"/>
    <x v="21"/>
  </r>
  <r>
    <s v="2014年"/>
    <s v="下学期"/>
    <x v="0"/>
    <x v="5"/>
    <x v="5"/>
    <x v="5"/>
    <x v="13"/>
  </r>
  <r>
    <s v="2014年"/>
    <s v="下学期"/>
    <x v="0"/>
    <x v="6"/>
    <x v="5"/>
    <x v="3"/>
    <x v="3"/>
  </r>
  <r>
    <s v="2014年"/>
    <s v="下学期"/>
    <x v="1"/>
    <x v="0"/>
    <x v="5"/>
    <x v="2"/>
    <x v="22"/>
  </r>
  <r>
    <s v="2014年"/>
    <s v="下学期"/>
    <x v="1"/>
    <x v="1"/>
    <x v="5"/>
    <x v="2"/>
    <x v="22"/>
  </r>
  <r>
    <s v="2014年"/>
    <s v="下学期"/>
    <x v="1"/>
    <x v="2"/>
    <x v="5"/>
    <x v="1"/>
    <x v="21"/>
  </r>
  <r>
    <s v="2014年"/>
    <s v="下学期"/>
    <x v="1"/>
    <x v="3"/>
    <x v="5"/>
    <x v="1"/>
    <x v="21"/>
  </r>
  <r>
    <s v="2014年"/>
    <s v="下学期"/>
    <x v="1"/>
    <x v="4"/>
    <x v="5"/>
    <x v="10"/>
    <x v="12"/>
  </r>
  <r>
    <s v="2014年"/>
    <s v="下学期"/>
    <x v="1"/>
    <x v="5"/>
    <x v="5"/>
    <x v="3"/>
    <x v="3"/>
  </r>
  <r>
    <s v="2014年"/>
    <s v="下学期"/>
    <x v="1"/>
    <x v="6"/>
    <x v="5"/>
    <x v="3"/>
    <x v="3"/>
  </r>
  <r>
    <s v="2014年"/>
    <s v="下学期"/>
    <x v="2"/>
    <x v="0"/>
    <x v="5"/>
    <x v="4"/>
    <x v="20"/>
  </r>
  <r>
    <s v="2014年"/>
    <s v="下学期"/>
    <x v="2"/>
    <x v="1"/>
    <x v="5"/>
    <x v="4"/>
    <x v="20"/>
  </r>
  <r>
    <s v="2014年"/>
    <s v="下学期"/>
    <x v="2"/>
    <x v="2"/>
    <x v="5"/>
    <x v="1"/>
    <x v="21"/>
  </r>
  <r>
    <s v="2014年"/>
    <s v="下学期"/>
    <x v="2"/>
    <x v="3"/>
    <x v="5"/>
    <x v="2"/>
    <x v="22"/>
  </r>
  <r>
    <s v="2014年"/>
    <s v="下学期"/>
    <x v="2"/>
    <x v="4"/>
    <x v="5"/>
    <x v="7"/>
    <x v="20"/>
  </r>
  <r>
    <s v="2014年"/>
    <s v="下学期"/>
    <x v="2"/>
    <x v="5"/>
    <x v="5"/>
    <x v="11"/>
    <x v="17"/>
  </r>
  <r>
    <s v="2014年"/>
    <s v="下学期"/>
    <x v="2"/>
    <x v="6"/>
    <x v="5"/>
    <x v="3"/>
    <x v="3"/>
  </r>
  <r>
    <s v="2014年"/>
    <s v="下学期"/>
    <x v="3"/>
    <x v="0"/>
    <x v="5"/>
    <x v="10"/>
    <x v="12"/>
  </r>
  <r>
    <s v="2014年"/>
    <s v="下学期"/>
    <x v="3"/>
    <x v="1"/>
    <x v="5"/>
    <x v="2"/>
    <x v="22"/>
  </r>
  <r>
    <s v="2014年"/>
    <s v="下学期"/>
    <x v="3"/>
    <x v="2"/>
    <x v="5"/>
    <x v="1"/>
    <x v="21"/>
  </r>
  <r>
    <s v="2014年"/>
    <s v="下学期"/>
    <x v="3"/>
    <x v="3"/>
    <x v="5"/>
    <x v="8"/>
    <x v="18"/>
  </r>
  <r>
    <s v="2014年"/>
    <s v="下学期"/>
    <x v="3"/>
    <x v="4"/>
    <x v="5"/>
    <x v="11"/>
    <x v="17"/>
  </r>
  <r>
    <s v="2014年"/>
    <s v="下学期"/>
    <x v="3"/>
    <x v="5"/>
    <x v="5"/>
    <x v="3"/>
    <x v="3"/>
  </r>
  <r>
    <s v="2014年"/>
    <s v="下学期"/>
    <x v="3"/>
    <x v="6"/>
    <x v="5"/>
    <x v="7"/>
    <x v="20"/>
  </r>
  <r>
    <s v="2014年"/>
    <s v="下学期"/>
    <x v="4"/>
    <x v="0"/>
    <x v="5"/>
    <x v="1"/>
    <x v="21"/>
  </r>
  <r>
    <s v="2014年"/>
    <s v="下学期"/>
    <x v="4"/>
    <x v="1"/>
    <x v="5"/>
    <x v="2"/>
    <x v="22"/>
  </r>
  <r>
    <s v="2014年"/>
    <s v="下学期"/>
    <x v="4"/>
    <x v="2"/>
    <x v="5"/>
    <x v="7"/>
    <x v="20"/>
  </r>
  <r>
    <s v="2014年"/>
    <s v="下学期"/>
    <x v="4"/>
    <x v="3"/>
    <x v="5"/>
    <x v="3"/>
    <x v="3"/>
  </r>
  <r>
    <s v="2014年"/>
    <s v="下学期"/>
    <x v="4"/>
    <x v="4"/>
    <x v="5"/>
    <x v="5"/>
    <x v="13"/>
  </r>
  <r>
    <s v="2014年"/>
    <s v="下学期"/>
    <x v="4"/>
    <x v="5"/>
    <x v="5"/>
    <x v="1"/>
    <x v="21"/>
  </r>
  <r>
    <s v="2014年"/>
    <s v="下学期"/>
    <x v="4"/>
    <x v="6"/>
    <x v="5"/>
    <x v="1"/>
    <x v="21"/>
  </r>
  <r>
    <s v="2014年"/>
    <s v="下学期"/>
    <x v="0"/>
    <x v="0"/>
    <x v="6"/>
    <x v="0"/>
    <x v="24"/>
  </r>
  <r>
    <s v="2014年"/>
    <s v="下学期"/>
    <x v="0"/>
    <x v="1"/>
    <x v="6"/>
    <x v="4"/>
    <x v="20"/>
  </r>
  <r>
    <s v="2014年"/>
    <s v="下学期"/>
    <x v="0"/>
    <x v="2"/>
    <x v="6"/>
    <x v="4"/>
    <x v="20"/>
  </r>
  <r>
    <s v="2014年"/>
    <s v="下学期"/>
    <x v="0"/>
    <x v="3"/>
    <x v="6"/>
    <x v="1"/>
    <x v="6"/>
  </r>
  <r>
    <s v="2014年"/>
    <s v="下学期"/>
    <x v="0"/>
    <x v="4"/>
    <x v="6"/>
    <x v="5"/>
    <x v="23"/>
  </r>
  <r>
    <s v="2014年"/>
    <s v="下学期"/>
    <x v="0"/>
    <x v="5"/>
    <x v="6"/>
    <x v="11"/>
    <x v="16"/>
  </r>
  <r>
    <s v="2014年"/>
    <s v="下学期"/>
    <x v="0"/>
    <x v="6"/>
    <x v="6"/>
    <x v="10"/>
    <x v="12"/>
  </r>
  <r>
    <s v="2014年"/>
    <s v="下学期"/>
    <x v="1"/>
    <x v="0"/>
    <x v="6"/>
    <x v="1"/>
    <x v="6"/>
  </r>
  <r>
    <s v="2014年"/>
    <s v="下学期"/>
    <x v="1"/>
    <x v="1"/>
    <x v="6"/>
    <x v="1"/>
    <x v="6"/>
  </r>
  <r>
    <s v="2014年"/>
    <s v="下学期"/>
    <x v="1"/>
    <x v="2"/>
    <x v="6"/>
    <x v="10"/>
    <x v="12"/>
  </r>
  <r>
    <s v="2014年"/>
    <s v="下学期"/>
    <x v="1"/>
    <x v="3"/>
    <x v="6"/>
    <x v="2"/>
    <x v="22"/>
  </r>
  <r>
    <s v="2014年"/>
    <s v="下学期"/>
    <x v="1"/>
    <x v="4"/>
    <x v="6"/>
    <x v="11"/>
    <x v="16"/>
  </r>
  <r>
    <s v="2014年"/>
    <s v="下学期"/>
    <x v="1"/>
    <x v="5"/>
    <x v="6"/>
    <x v="3"/>
    <x v="3"/>
  </r>
  <r>
    <s v="2014年"/>
    <s v="下学期"/>
    <x v="1"/>
    <x v="6"/>
    <x v="6"/>
    <x v="3"/>
    <x v="3"/>
  </r>
  <r>
    <s v="2014年"/>
    <s v="下学期"/>
    <x v="2"/>
    <x v="0"/>
    <x v="6"/>
    <x v="2"/>
    <x v="22"/>
  </r>
  <r>
    <s v="2014年"/>
    <s v="下学期"/>
    <x v="2"/>
    <x v="1"/>
    <x v="6"/>
    <x v="2"/>
    <x v="22"/>
  </r>
  <r>
    <s v="2014年"/>
    <s v="下学期"/>
    <x v="2"/>
    <x v="2"/>
    <x v="6"/>
    <x v="1"/>
    <x v="6"/>
  </r>
  <r>
    <s v="2014年"/>
    <s v="下学期"/>
    <x v="2"/>
    <x v="3"/>
    <x v="6"/>
    <x v="10"/>
    <x v="12"/>
  </r>
  <r>
    <s v="2014年"/>
    <s v="下学期"/>
    <x v="2"/>
    <x v="4"/>
    <x v="6"/>
    <x v="1"/>
    <x v="6"/>
  </r>
  <r>
    <s v="2014年"/>
    <s v="下学期"/>
    <x v="2"/>
    <x v="5"/>
    <x v="6"/>
    <x v="11"/>
    <x v="16"/>
  </r>
  <r>
    <s v="2014年"/>
    <s v="下学期"/>
    <x v="2"/>
    <x v="6"/>
    <x v="6"/>
    <x v="3"/>
    <x v="3"/>
  </r>
  <r>
    <s v="2014年"/>
    <s v="下学期"/>
    <x v="3"/>
    <x v="0"/>
    <x v="6"/>
    <x v="9"/>
    <x v="25"/>
  </r>
  <r>
    <s v="2014年"/>
    <s v="下学期"/>
    <x v="3"/>
    <x v="1"/>
    <x v="6"/>
    <x v="1"/>
    <x v="6"/>
  </r>
  <r>
    <s v="2014年"/>
    <s v="下学期"/>
    <x v="3"/>
    <x v="2"/>
    <x v="6"/>
    <x v="3"/>
    <x v="3"/>
  </r>
  <r>
    <s v="2014年"/>
    <s v="下学期"/>
    <x v="3"/>
    <x v="3"/>
    <x v="6"/>
    <x v="2"/>
    <x v="22"/>
  </r>
  <r>
    <s v="2014年"/>
    <s v="下学期"/>
    <x v="3"/>
    <x v="4"/>
    <x v="6"/>
    <x v="7"/>
    <x v="5"/>
  </r>
  <r>
    <s v="2014年"/>
    <s v="下学期"/>
    <x v="3"/>
    <x v="5"/>
    <x v="6"/>
    <x v="8"/>
    <x v="7"/>
  </r>
  <r>
    <s v="2014年"/>
    <s v="下学期"/>
    <x v="3"/>
    <x v="6"/>
    <x v="6"/>
    <x v="5"/>
    <x v="23"/>
  </r>
  <r>
    <s v="2014年"/>
    <s v="下学期"/>
    <x v="4"/>
    <x v="0"/>
    <x v="6"/>
    <x v="10"/>
    <x v="12"/>
  </r>
  <r>
    <s v="2014年"/>
    <s v="下学期"/>
    <x v="4"/>
    <x v="1"/>
    <x v="6"/>
    <x v="8"/>
    <x v="7"/>
  </r>
  <r>
    <s v="2014年"/>
    <s v="下学期"/>
    <x v="4"/>
    <x v="2"/>
    <x v="6"/>
    <x v="2"/>
    <x v="22"/>
  </r>
  <r>
    <s v="2014年"/>
    <s v="下学期"/>
    <x v="4"/>
    <x v="3"/>
    <x v="6"/>
    <x v="1"/>
    <x v="6"/>
  </r>
  <r>
    <s v="2014年"/>
    <s v="下学期"/>
    <x v="4"/>
    <x v="4"/>
    <x v="6"/>
    <x v="3"/>
    <x v="3"/>
  </r>
  <r>
    <s v="2014年"/>
    <s v="下学期"/>
    <x v="4"/>
    <x v="5"/>
    <x v="6"/>
    <x v="5"/>
    <x v="23"/>
  </r>
  <r>
    <s v="2014年"/>
    <s v="下学期"/>
    <x v="4"/>
    <x v="6"/>
    <x v="6"/>
    <x v="1"/>
    <x v="6"/>
  </r>
  <r>
    <s v="2014年"/>
    <s v="下学期"/>
    <x v="0"/>
    <x v="0"/>
    <x v="7"/>
    <x v="9"/>
    <x v="25"/>
  </r>
  <r>
    <s v="2014年"/>
    <s v="下学期"/>
    <x v="0"/>
    <x v="1"/>
    <x v="7"/>
    <x v="4"/>
    <x v="19"/>
  </r>
  <r>
    <s v="2014年"/>
    <s v="下学期"/>
    <x v="0"/>
    <x v="2"/>
    <x v="7"/>
    <x v="1"/>
    <x v="6"/>
  </r>
  <r>
    <s v="2014年"/>
    <s v="下学期"/>
    <x v="0"/>
    <x v="3"/>
    <x v="7"/>
    <x v="7"/>
    <x v="20"/>
  </r>
  <r>
    <s v="2014年"/>
    <s v="下学期"/>
    <x v="0"/>
    <x v="4"/>
    <x v="7"/>
    <x v="5"/>
    <x v="23"/>
  </r>
  <r>
    <s v="2014年"/>
    <s v="下学期"/>
    <x v="0"/>
    <x v="5"/>
    <x v="7"/>
    <x v="1"/>
    <x v="6"/>
  </r>
  <r>
    <s v="2014年"/>
    <s v="下学期"/>
    <x v="0"/>
    <x v="6"/>
    <x v="7"/>
    <x v="3"/>
    <x v="3"/>
  </r>
  <r>
    <s v="2014年"/>
    <s v="下学期"/>
    <x v="1"/>
    <x v="0"/>
    <x v="7"/>
    <x v="2"/>
    <x v="16"/>
  </r>
  <r>
    <s v="2014年"/>
    <s v="下学期"/>
    <x v="1"/>
    <x v="1"/>
    <x v="7"/>
    <x v="1"/>
    <x v="6"/>
  </r>
  <r>
    <s v="2014年"/>
    <s v="下学期"/>
    <x v="1"/>
    <x v="2"/>
    <x v="7"/>
    <x v="2"/>
    <x v="16"/>
  </r>
  <r>
    <s v="2014年"/>
    <s v="下学期"/>
    <x v="1"/>
    <x v="3"/>
    <x v="7"/>
    <x v="5"/>
    <x v="23"/>
  </r>
  <r>
    <s v="2014年"/>
    <s v="下学期"/>
    <x v="1"/>
    <x v="4"/>
    <x v="7"/>
    <x v="0"/>
    <x v="24"/>
  </r>
  <r>
    <s v="2014年"/>
    <s v="下学期"/>
    <x v="1"/>
    <x v="5"/>
    <x v="7"/>
    <x v="2"/>
    <x v="16"/>
  </r>
  <r>
    <s v="2014年"/>
    <s v="下学期"/>
    <x v="1"/>
    <x v="6"/>
    <x v="7"/>
    <x v="3"/>
    <x v="3"/>
  </r>
  <r>
    <s v="2014年"/>
    <s v="下学期"/>
    <x v="2"/>
    <x v="0"/>
    <x v="7"/>
    <x v="4"/>
    <x v="19"/>
  </r>
  <r>
    <s v="2014年"/>
    <s v="下学期"/>
    <x v="2"/>
    <x v="1"/>
    <x v="7"/>
    <x v="4"/>
    <x v="19"/>
  </r>
  <r>
    <s v="2014年"/>
    <s v="下学期"/>
    <x v="2"/>
    <x v="2"/>
    <x v="7"/>
    <x v="1"/>
    <x v="6"/>
  </r>
  <r>
    <s v="2014年"/>
    <s v="下学期"/>
    <x v="2"/>
    <x v="3"/>
    <x v="7"/>
    <x v="2"/>
    <x v="16"/>
  </r>
  <r>
    <s v="2014年"/>
    <s v="下学期"/>
    <x v="2"/>
    <x v="4"/>
    <x v="7"/>
    <x v="5"/>
    <x v="23"/>
  </r>
  <r>
    <s v="2014年"/>
    <s v="下学期"/>
    <x v="2"/>
    <x v="5"/>
    <x v="7"/>
    <x v="11"/>
    <x v="15"/>
  </r>
  <r>
    <s v="2014年"/>
    <s v="下学期"/>
    <x v="2"/>
    <x v="6"/>
    <x v="7"/>
    <x v="3"/>
    <x v="3"/>
  </r>
  <r>
    <s v="2014年"/>
    <s v="下学期"/>
    <x v="3"/>
    <x v="0"/>
    <x v="7"/>
    <x v="2"/>
    <x v="16"/>
  </r>
  <r>
    <s v="2014年"/>
    <s v="下学期"/>
    <x v="3"/>
    <x v="1"/>
    <x v="7"/>
    <x v="2"/>
    <x v="16"/>
  </r>
  <r>
    <s v="2014年"/>
    <s v="下学期"/>
    <x v="3"/>
    <x v="2"/>
    <x v="7"/>
    <x v="5"/>
    <x v="23"/>
  </r>
  <r>
    <s v="2014年"/>
    <s v="下学期"/>
    <x v="3"/>
    <x v="3"/>
    <x v="7"/>
    <x v="3"/>
    <x v="3"/>
  </r>
  <r>
    <s v="2014年"/>
    <s v="下学期"/>
    <x v="3"/>
    <x v="4"/>
    <x v="7"/>
    <x v="8"/>
    <x v="18"/>
  </r>
  <r>
    <s v="2014年"/>
    <s v="下学期"/>
    <x v="3"/>
    <x v="5"/>
    <x v="7"/>
    <x v="1"/>
    <x v="6"/>
  </r>
  <r>
    <s v="2014年"/>
    <s v="下学期"/>
    <x v="3"/>
    <x v="6"/>
    <x v="7"/>
    <x v="1"/>
    <x v="6"/>
  </r>
  <r>
    <s v="2014年"/>
    <s v="下学期"/>
    <x v="4"/>
    <x v="0"/>
    <x v="7"/>
    <x v="1"/>
    <x v="6"/>
  </r>
  <r>
    <s v="2014年"/>
    <s v="下学期"/>
    <x v="4"/>
    <x v="1"/>
    <x v="7"/>
    <x v="2"/>
    <x v="16"/>
  </r>
  <r>
    <s v="2014年"/>
    <s v="下学期"/>
    <x v="4"/>
    <x v="2"/>
    <x v="7"/>
    <x v="1"/>
    <x v="6"/>
  </r>
  <r>
    <s v="2014年"/>
    <s v="下学期"/>
    <x v="4"/>
    <x v="3"/>
    <x v="7"/>
    <x v="5"/>
    <x v="23"/>
  </r>
  <r>
    <s v="2014年"/>
    <s v="下学期"/>
    <x v="4"/>
    <x v="4"/>
    <x v="7"/>
    <x v="11"/>
    <x v="15"/>
  </r>
  <r>
    <s v="2014年"/>
    <s v="下学期"/>
    <x v="4"/>
    <x v="5"/>
    <x v="7"/>
    <x v="2"/>
    <x v="16"/>
  </r>
  <r>
    <s v="2014年"/>
    <s v="下学期"/>
    <x v="4"/>
    <x v="6"/>
    <x v="7"/>
    <x v="3"/>
    <x v="3"/>
  </r>
  <r>
    <s v="2014年"/>
    <s v="下学期"/>
    <x v="0"/>
    <x v="0"/>
    <x v="8"/>
    <x v="10"/>
    <x v="9"/>
  </r>
  <r>
    <s v="2014年"/>
    <s v="下学期"/>
    <x v="0"/>
    <x v="1"/>
    <x v="8"/>
    <x v="0"/>
    <x v="0"/>
  </r>
  <r>
    <s v="2014年"/>
    <s v="下学期"/>
    <x v="0"/>
    <x v="2"/>
    <x v="8"/>
    <x v="2"/>
    <x v="17"/>
  </r>
  <r>
    <s v="2014年"/>
    <s v="下学期"/>
    <x v="0"/>
    <x v="3"/>
    <x v="8"/>
    <x v="2"/>
    <x v="17"/>
  </r>
  <r>
    <s v="2014年"/>
    <s v="下学期"/>
    <x v="0"/>
    <x v="4"/>
    <x v="8"/>
    <x v="1"/>
    <x v="21"/>
  </r>
  <r>
    <s v="2014年"/>
    <s v="下学期"/>
    <x v="0"/>
    <x v="5"/>
    <x v="8"/>
    <x v="5"/>
    <x v="23"/>
  </r>
  <r>
    <s v="2014年"/>
    <s v="下学期"/>
    <x v="0"/>
    <x v="6"/>
    <x v="8"/>
    <x v="3"/>
    <x v="3"/>
  </r>
  <r>
    <s v="2014年"/>
    <s v="下学期"/>
    <x v="1"/>
    <x v="0"/>
    <x v="8"/>
    <x v="2"/>
    <x v="17"/>
  </r>
  <r>
    <s v="2014年"/>
    <s v="下学期"/>
    <x v="1"/>
    <x v="1"/>
    <x v="8"/>
    <x v="2"/>
    <x v="17"/>
  </r>
  <r>
    <s v="2014年"/>
    <s v="下学期"/>
    <x v="1"/>
    <x v="2"/>
    <x v="8"/>
    <x v="1"/>
    <x v="21"/>
  </r>
  <r>
    <s v="2014年"/>
    <s v="下学期"/>
    <x v="1"/>
    <x v="3"/>
    <x v="8"/>
    <x v="12"/>
    <x v="5"/>
  </r>
  <r>
    <s v="2014年"/>
    <s v="下学期"/>
    <x v="1"/>
    <x v="4"/>
    <x v="8"/>
    <x v="8"/>
    <x v="7"/>
  </r>
  <r>
    <s v="2014年"/>
    <s v="下学期"/>
    <x v="1"/>
    <x v="5"/>
    <x v="8"/>
    <x v="4"/>
    <x v="19"/>
  </r>
  <r>
    <s v="2014年"/>
    <s v="下学期"/>
    <x v="1"/>
    <x v="6"/>
    <x v="8"/>
    <x v="3"/>
    <x v="3"/>
  </r>
  <r>
    <s v="2014年"/>
    <s v="下学期"/>
    <x v="2"/>
    <x v="0"/>
    <x v="8"/>
    <x v="1"/>
    <x v="21"/>
  </r>
  <r>
    <s v="2014年"/>
    <s v="下学期"/>
    <x v="2"/>
    <x v="1"/>
    <x v="8"/>
    <x v="1"/>
    <x v="21"/>
  </r>
  <r>
    <s v="2014年"/>
    <s v="下学期"/>
    <x v="2"/>
    <x v="2"/>
    <x v="8"/>
    <x v="2"/>
    <x v="17"/>
  </r>
  <r>
    <s v="2014年"/>
    <s v="下学期"/>
    <x v="2"/>
    <x v="3"/>
    <x v="8"/>
    <x v="5"/>
    <x v="23"/>
  </r>
  <r>
    <s v="2014年"/>
    <s v="下学期"/>
    <x v="2"/>
    <x v="4"/>
    <x v="8"/>
    <x v="10"/>
    <x v="9"/>
  </r>
  <r>
    <s v="2014年"/>
    <s v="下学期"/>
    <x v="2"/>
    <x v="5"/>
    <x v="8"/>
    <x v="5"/>
    <x v="23"/>
  </r>
  <r>
    <s v="2014年"/>
    <s v="下学期"/>
    <x v="2"/>
    <x v="6"/>
    <x v="8"/>
    <x v="3"/>
    <x v="3"/>
  </r>
  <r>
    <s v="2014年"/>
    <s v="下学期"/>
    <x v="3"/>
    <x v="0"/>
    <x v="8"/>
    <x v="0"/>
    <x v="0"/>
  </r>
  <r>
    <s v="2014年"/>
    <s v="下学期"/>
    <x v="3"/>
    <x v="1"/>
    <x v="8"/>
    <x v="3"/>
    <x v="3"/>
  </r>
  <r>
    <s v="2014年"/>
    <s v="下学期"/>
    <x v="3"/>
    <x v="2"/>
    <x v="8"/>
    <x v="4"/>
    <x v="19"/>
  </r>
  <r>
    <s v="2014年"/>
    <s v="下学期"/>
    <x v="3"/>
    <x v="3"/>
    <x v="8"/>
    <x v="1"/>
    <x v="21"/>
  </r>
  <r>
    <s v="2014年"/>
    <s v="下学期"/>
    <x v="3"/>
    <x v="4"/>
    <x v="8"/>
    <x v="1"/>
    <x v="21"/>
  </r>
  <r>
    <s v="2014年"/>
    <s v="下学期"/>
    <x v="3"/>
    <x v="5"/>
    <x v="8"/>
    <x v="2"/>
    <x v="17"/>
  </r>
  <r>
    <s v="2014年"/>
    <s v="下学期"/>
    <x v="3"/>
    <x v="6"/>
    <x v="8"/>
    <x v="11"/>
    <x v="15"/>
  </r>
  <r>
    <s v="2014年"/>
    <s v="下学期"/>
    <x v="4"/>
    <x v="0"/>
    <x v="8"/>
    <x v="10"/>
    <x v="9"/>
  </r>
  <r>
    <s v="2014年"/>
    <s v="下学期"/>
    <x v="4"/>
    <x v="1"/>
    <x v="8"/>
    <x v="4"/>
    <x v="19"/>
  </r>
  <r>
    <s v="2014年"/>
    <s v="下学期"/>
    <x v="4"/>
    <x v="2"/>
    <x v="8"/>
    <x v="10"/>
    <x v="9"/>
  </r>
  <r>
    <s v="2014年"/>
    <s v="下学期"/>
    <x v="4"/>
    <x v="3"/>
    <x v="8"/>
    <x v="2"/>
    <x v="17"/>
  </r>
  <r>
    <s v="2014年"/>
    <s v="下学期"/>
    <x v="4"/>
    <x v="4"/>
    <x v="8"/>
    <x v="1"/>
    <x v="21"/>
  </r>
  <r>
    <s v="2014年"/>
    <s v="下学期"/>
    <x v="4"/>
    <x v="5"/>
    <x v="8"/>
    <x v="3"/>
    <x v="3"/>
  </r>
  <r>
    <s v="2014年"/>
    <s v="下学期"/>
    <x v="4"/>
    <x v="6"/>
    <x v="8"/>
    <x v="11"/>
    <x v="15"/>
  </r>
  <r>
    <s v="2014年"/>
    <s v="下学期"/>
    <x v="0"/>
    <x v="0"/>
    <x v="9"/>
    <x v="4"/>
    <x v="4"/>
  </r>
  <r>
    <s v="2014年"/>
    <s v="下学期"/>
    <x v="0"/>
    <x v="1"/>
    <x v="9"/>
    <x v="2"/>
    <x v="16"/>
  </r>
  <r>
    <s v="2014年"/>
    <s v="下学期"/>
    <x v="0"/>
    <x v="2"/>
    <x v="9"/>
    <x v="1"/>
    <x v="6"/>
  </r>
  <r>
    <s v="2014年"/>
    <s v="下学期"/>
    <x v="0"/>
    <x v="3"/>
    <x v="9"/>
    <x v="1"/>
    <x v="6"/>
  </r>
  <r>
    <s v="2014年"/>
    <s v="下学期"/>
    <x v="0"/>
    <x v="4"/>
    <x v="9"/>
    <x v="5"/>
    <x v="23"/>
  </r>
  <r>
    <s v="2014年"/>
    <s v="下学期"/>
    <x v="0"/>
    <x v="5"/>
    <x v="9"/>
    <x v="3"/>
    <x v="3"/>
  </r>
  <r>
    <s v="2014年"/>
    <s v="下学期"/>
    <x v="0"/>
    <x v="6"/>
    <x v="9"/>
    <x v="4"/>
    <x v="4"/>
  </r>
  <r>
    <s v="2014年"/>
    <s v="下学期"/>
    <x v="1"/>
    <x v="0"/>
    <x v="9"/>
    <x v="10"/>
    <x v="26"/>
  </r>
  <r>
    <s v="2014年"/>
    <s v="下学期"/>
    <x v="1"/>
    <x v="1"/>
    <x v="9"/>
    <x v="1"/>
    <x v="6"/>
  </r>
  <r>
    <s v="2014年"/>
    <s v="下学期"/>
    <x v="1"/>
    <x v="2"/>
    <x v="9"/>
    <x v="2"/>
    <x v="16"/>
  </r>
  <r>
    <s v="2014年"/>
    <s v="下学期"/>
    <x v="1"/>
    <x v="3"/>
    <x v="9"/>
    <x v="2"/>
    <x v="16"/>
  </r>
  <r>
    <s v="2014年"/>
    <s v="下学期"/>
    <x v="1"/>
    <x v="4"/>
    <x v="9"/>
    <x v="5"/>
    <x v="23"/>
  </r>
  <r>
    <s v="2014年"/>
    <s v="下学期"/>
    <x v="1"/>
    <x v="5"/>
    <x v="9"/>
    <x v="2"/>
    <x v="16"/>
  </r>
  <r>
    <s v="2014年"/>
    <s v="下学期"/>
    <x v="1"/>
    <x v="6"/>
    <x v="9"/>
    <x v="3"/>
    <x v="3"/>
  </r>
  <r>
    <s v="2014年"/>
    <s v="下学期"/>
    <x v="2"/>
    <x v="0"/>
    <x v="9"/>
    <x v="2"/>
    <x v="16"/>
  </r>
  <r>
    <s v="2014年"/>
    <s v="下学期"/>
    <x v="2"/>
    <x v="1"/>
    <x v="9"/>
    <x v="2"/>
    <x v="16"/>
  </r>
  <r>
    <s v="2014年"/>
    <s v="下学期"/>
    <x v="2"/>
    <x v="2"/>
    <x v="9"/>
    <x v="1"/>
    <x v="6"/>
  </r>
  <r>
    <s v="2014年"/>
    <s v="下学期"/>
    <x v="2"/>
    <x v="3"/>
    <x v="9"/>
    <x v="12"/>
    <x v="27"/>
  </r>
  <r>
    <s v="2014年"/>
    <s v="下学期"/>
    <x v="2"/>
    <x v="4"/>
    <x v="9"/>
    <x v="8"/>
    <x v="7"/>
  </r>
  <r>
    <s v="2014年"/>
    <s v="下学期"/>
    <x v="2"/>
    <x v="5"/>
    <x v="9"/>
    <x v="3"/>
    <x v="3"/>
  </r>
  <r>
    <s v="2014年"/>
    <s v="下学期"/>
    <x v="2"/>
    <x v="6"/>
    <x v="9"/>
    <x v="3"/>
    <x v="3"/>
  </r>
  <r>
    <s v="2014年"/>
    <s v="下学期"/>
    <x v="3"/>
    <x v="0"/>
    <x v="9"/>
    <x v="1"/>
    <x v="6"/>
  </r>
  <r>
    <s v="2014年"/>
    <s v="下学期"/>
    <x v="3"/>
    <x v="1"/>
    <x v="9"/>
    <x v="12"/>
    <x v="27"/>
  </r>
  <r>
    <s v="2014年"/>
    <s v="下学期"/>
    <x v="3"/>
    <x v="2"/>
    <x v="9"/>
    <x v="1"/>
    <x v="6"/>
  </r>
  <r>
    <s v="2014年"/>
    <s v="下学期"/>
    <x v="3"/>
    <x v="3"/>
    <x v="9"/>
    <x v="2"/>
    <x v="16"/>
  </r>
  <r>
    <s v="2014年"/>
    <s v="下学期"/>
    <x v="3"/>
    <x v="4"/>
    <x v="9"/>
    <x v="1"/>
    <x v="6"/>
  </r>
  <r>
    <s v="2014年"/>
    <s v="下学期"/>
    <x v="3"/>
    <x v="5"/>
    <x v="9"/>
    <x v="3"/>
    <x v="3"/>
  </r>
  <r>
    <s v="2014年"/>
    <s v="下学期"/>
    <x v="3"/>
    <x v="6"/>
    <x v="9"/>
    <x v="11"/>
    <x v="16"/>
  </r>
  <r>
    <s v="2014年"/>
    <s v="下学期"/>
    <x v="4"/>
    <x v="0"/>
    <x v="9"/>
    <x v="4"/>
    <x v="4"/>
  </r>
  <r>
    <s v="2014年"/>
    <s v="下学期"/>
    <x v="4"/>
    <x v="1"/>
    <x v="9"/>
    <x v="4"/>
    <x v="4"/>
  </r>
  <r>
    <s v="2014年"/>
    <s v="下学期"/>
    <x v="4"/>
    <x v="2"/>
    <x v="9"/>
    <x v="2"/>
    <x v="16"/>
  </r>
  <r>
    <s v="2014年"/>
    <s v="下学期"/>
    <x v="4"/>
    <x v="3"/>
    <x v="9"/>
    <x v="2"/>
    <x v="16"/>
  </r>
  <r>
    <s v="2014年"/>
    <s v="下学期"/>
    <x v="4"/>
    <x v="4"/>
    <x v="9"/>
    <x v="1"/>
    <x v="6"/>
  </r>
  <r>
    <s v="2014年"/>
    <s v="下学期"/>
    <x v="4"/>
    <x v="5"/>
    <x v="9"/>
    <x v="3"/>
    <x v="3"/>
  </r>
  <r>
    <s v="2014年"/>
    <s v="下学期"/>
    <x v="4"/>
    <x v="6"/>
    <x v="9"/>
    <x v="5"/>
    <x v="23"/>
  </r>
  <r>
    <s v="2014年"/>
    <s v="下学期"/>
    <x v="0"/>
    <x v="0"/>
    <x v="10"/>
    <x v="2"/>
    <x v="17"/>
  </r>
  <r>
    <s v="2014年"/>
    <s v="下学期"/>
    <x v="0"/>
    <x v="1"/>
    <x v="10"/>
    <x v="1"/>
    <x v="11"/>
  </r>
  <r>
    <s v="2014年"/>
    <s v="下学期"/>
    <x v="0"/>
    <x v="2"/>
    <x v="10"/>
    <x v="2"/>
    <x v="17"/>
  </r>
  <r>
    <s v="2014年"/>
    <s v="下学期"/>
    <x v="0"/>
    <x v="3"/>
    <x v="10"/>
    <x v="2"/>
    <x v="17"/>
  </r>
  <r>
    <s v="2014年"/>
    <s v="下学期"/>
    <x v="0"/>
    <x v="4"/>
    <x v="10"/>
    <x v="11"/>
    <x v="17"/>
  </r>
  <r>
    <s v="2014年"/>
    <s v="下学期"/>
    <x v="0"/>
    <x v="5"/>
    <x v="10"/>
    <x v="1"/>
    <x v="11"/>
  </r>
  <r>
    <s v="2014年"/>
    <s v="下学期"/>
    <x v="0"/>
    <x v="6"/>
    <x v="10"/>
    <x v="3"/>
    <x v="3"/>
  </r>
  <r>
    <s v="2014年"/>
    <s v="下学期"/>
    <x v="1"/>
    <x v="0"/>
    <x v="10"/>
    <x v="4"/>
    <x v="10"/>
  </r>
  <r>
    <s v="2014年"/>
    <s v="下学期"/>
    <x v="1"/>
    <x v="1"/>
    <x v="10"/>
    <x v="4"/>
    <x v="10"/>
  </r>
  <r>
    <s v="2014年"/>
    <s v="下学期"/>
    <x v="1"/>
    <x v="2"/>
    <x v="10"/>
    <x v="1"/>
    <x v="11"/>
  </r>
  <r>
    <s v="2014年"/>
    <s v="下学期"/>
    <x v="1"/>
    <x v="3"/>
    <x v="10"/>
    <x v="1"/>
    <x v="11"/>
  </r>
  <r>
    <s v="2014年"/>
    <s v="下学期"/>
    <x v="1"/>
    <x v="4"/>
    <x v="10"/>
    <x v="2"/>
    <x v="17"/>
  </r>
  <r>
    <s v="2014年"/>
    <s v="下学期"/>
    <x v="1"/>
    <x v="5"/>
    <x v="10"/>
    <x v="4"/>
    <x v="10"/>
  </r>
  <r>
    <s v="2014年"/>
    <s v="下学期"/>
    <x v="1"/>
    <x v="6"/>
    <x v="10"/>
    <x v="3"/>
    <x v="3"/>
  </r>
  <r>
    <s v="2014年"/>
    <s v="下学期"/>
    <x v="2"/>
    <x v="0"/>
    <x v="10"/>
    <x v="2"/>
    <x v="17"/>
  </r>
  <r>
    <s v="2014年"/>
    <s v="下学期"/>
    <x v="2"/>
    <x v="1"/>
    <x v="10"/>
    <x v="2"/>
    <x v="17"/>
  </r>
  <r>
    <s v="2014年"/>
    <s v="下学期"/>
    <x v="2"/>
    <x v="2"/>
    <x v="10"/>
    <x v="8"/>
    <x v="18"/>
  </r>
  <r>
    <s v="2014年"/>
    <s v="下学期"/>
    <x v="2"/>
    <x v="3"/>
    <x v="10"/>
    <x v="1"/>
    <x v="9"/>
  </r>
  <r>
    <s v="2014年"/>
    <s v="下学期"/>
    <x v="2"/>
    <x v="4"/>
    <x v="10"/>
    <x v="10"/>
    <x v="9"/>
  </r>
  <r>
    <s v="2014年"/>
    <s v="下学期"/>
    <x v="2"/>
    <x v="5"/>
    <x v="10"/>
    <x v="2"/>
    <x v="17"/>
  </r>
  <r>
    <s v="2014年"/>
    <s v="下学期"/>
    <x v="2"/>
    <x v="6"/>
    <x v="10"/>
    <x v="3"/>
    <x v="3"/>
  </r>
  <r>
    <s v="2014年"/>
    <s v="下学期"/>
    <x v="3"/>
    <x v="0"/>
    <x v="10"/>
    <x v="1"/>
    <x v="11"/>
  </r>
  <r>
    <s v="2014年"/>
    <s v="下学期"/>
    <x v="3"/>
    <x v="1"/>
    <x v="10"/>
    <x v="12"/>
    <x v="5"/>
  </r>
  <r>
    <s v="2014年"/>
    <s v="下学期"/>
    <x v="3"/>
    <x v="2"/>
    <x v="10"/>
    <x v="8"/>
    <x v="18"/>
  </r>
  <r>
    <s v="2014年"/>
    <s v="下学期"/>
    <x v="3"/>
    <x v="3"/>
    <x v="10"/>
    <x v="2"/>
    <x v="17"/>
  </r>
  <r>
    <s v="2014年"/>
    <s v="下学期"/>
    <x v="3"/>
    <x v="4"/>
    <x v="10"/>
    <x v="5"/>
    <x v="23"/>
  </r>
  <r>
    <s v="2014年"/>
    <s v="下学期"/>
    <x v="3"/>
    <x v="5"/>
    <x v="10"/>
    <x v="1"/>
    <x v="11"/>
  </r>
  <r>
    <s v="2014年"/>
    <s v="下学期"/>
    <x v="3"/>
    <x v="6"/>
    <x v="10"/>
    <x v="8"/>
    <x v="18"/>
  </r>
  <r>
    <s v="2014年"/>
    <s v="下学期"/>
    <x v="4"/>
    <x v="0"/>
    <x v="10"/>
    <x v="2"/>
    <x v="17"/>
  </r>
  <r>
    <s v="2014年"/>
    <s v="下学期"/>
    <x v="4"/>
    <x v="1"/>
    <x v="10"/>
    <x v="1"/>
    <x v="11"/>
  </r>
  <r>
    <s v="2014年"/>
    <s v="下学期"/>
    <x v="4"/>
    <x v="2"/>
    <x v="10"/>
    <x v="5"/>
    <x v="23"/>
  </r>
  <r>
    <s v="2014年"/>
    <s v="下学期"/>
    <x v="4"/>
    <x v="3"/>
    <x v="10"/>
    <x v="3"/>
    <x v="3"/>
  </r>
  <r>
    <s v="2014年"/>
    <s v="下学期"/>
    <x v="4"/>
    <x v="4"/>
    <x v="10"/>
    <x v="8"/>
    <x v="18"/>
  </r>
  <r>
    <s v="2014年"/>
    <s v="下学期"/>
    <x v="4"/>
    <x v="5"/>
    <x v="10"/>
    <x v="12"/>
    <x v="5"/>
  </r>
  <r>
    <s v="2014年"/>
    <s v="下学期"/>
    <x v="4"/>
    <x v="6"/>
    <x v="10"/>
    <x v="2"/>
    <x v="17"/>
  </r>
  <r>
    <s v="2014年"/>
    <s v="下学期"/>
    <x v="0"/>
    <x v="0"/>
    <x v="11"/>
    <x v="10"/>
    <x v="26"/>
  </r>
  <r>
    <s v="2014年"/>
    <s v="下学期"/>
    <x v="0"/>
    <x v="1"/>
    <x v="11"/>
    <x v="1"/>
    <x v="28"/>
  </r>
  <r>
    <s v="2014年"/>
    <s v="下学期"/>
    <x v="0"/>
    <x v="2"/>
    <x v="11"/>
    <x v="2"/>
    <x v="17"/>
  </r>
  <r>
    <s v="2014年"/>
    <s v="下学期"/>
    <x v="0"/>
    <x v="3"/>
    <x v="11"/>
    <x v="10"/>
    <x v="26"/>
  </r>
  <r>
    <s v="2014年"/>
    <s v="下学期"/>
    <x v="0"/>
    <x v="4"/>
    <x v="11"/>
    <x v="8"/>
    <x v="18"/>
  </r>
  <r>
    <s v="2014年"/>
    <s v="下学期"/>
    <x v="0"/>
    <x v="5"/>
    <x v="11"/>
    <x v="11"/>
    <x v="17"/>
  </r>
  <r>
    <s v="2014年"/>
    <s v="下学期"/>
    <x v="0"/>
    <x v="6"/>
    <x v="11"/>
    <x v="3"/>
    <x v="23"/>
  </r>
  <r>
    <s v="2014年"/>
    <s v="下学期"/>
    <x v="1"/>
    <x v="0"/>
    <x v="11"/>
    <x v="4"/>
    <x v="19"/>
  </r>
  <r>
    <s v="2014年"/>
    <s v="下学期"/>
    <x v="1"/>
    <x v="1"/>
    <x v="11"/>
    <x v="2"/>
    <x v="17"/>
  </r>
  <r>
    <s v="2014年"/>
    <s v="下学期"/>
    <x v="1"/>
    <x v="2"/>
    <x v="11"/>
    <x v="1"/>
    <x v="28"/>
  </r>
  <r>
    <s v="2014年"/>
    <s v="下学期"/>
    <x v="1"/>
    <x v="3"/>
    <x v="11"/>
    <x v="12"/>
    <x v="27"/>
  </r>
  <r>
    <s v="2014年"/>
    <s v="下学期"/>
    <x v="1"/>
    <x v="4"/>
    <x v="11"/>
    <x v="8"/>
    <x v="18"/>
  </r>
  <r>
    <s v="2014年"/>
    <s v="下学期"/>
    <x v="1"/>
    <x v="5"/>
    <x v="11"/>
    <x v="10"/>
    <x v="26"/>
  </r>
  <r>
    <s v="2014年"/>
    <s v="下学期"/>
    <x v="1"/>
    <x v="6"/>
    <x v="11"/>
    <x v="3"/>
    <x v="23"/>
  </r>
  <r>
    <s v="2014年"/>
    <s v="下学期"/>
    <x v="2"/>
    <x v="0"/>
    <x v="11"/>
    <x v="2"/>
    <x v="17"/>
  </r>
  <r>
    <s v="2014年"/>
    <s v="下学期"/>
    <x v="2"/>
    <x v="1"/>
    <x v="11"/>
    <x v="1"/>
    <x v="28"/>
  </r>
  <r>
    <s v="2014年"/>
    <s v="下学期"/>
    <x v="2"/>
    <x v="2"/>
    <x v="11"/>
    <x v="2"/>
    <x v="17"/>
  </r>
  <r>
    <s v="2014年"/>
    <s v="下学期"/>
    <x v="2"/>
    <x v="3"/>
    <x v="11"/>
    <x v="5"/>
    <x v="5"/>
  </r>
  <r>
    <s v="2014年"/>
    <s v="下学期"/>
    <x v="2"/>
    <x v="4"/>
    <x v="11"/>
    <x v="10"/>
    <x v="26"/>
  </r>
  <r>
    <s v="2014年"/>
    <s v="下学期"/>
    <x v="2"/>
    <x v="5"/>
    <x v="11"/>
    <x v="5"/>
    <x v="5"/>
  </r>
  <r>
    <s v="2014年"/>
    <s v="下学期"/>
    <x v="2"/>
    <x v="6"/>
    <x v="11"/>
    <x v="3"/>
    <x v="23"/>
  </r>
  <r>
    <s v="2014年"/>
    <s v="下学期"/>
    <x v="3"/>
    <x v="0"/>
    <x v="11"/>
    <x v="2"/>
    <x v="17"/>
  </r>
  <r>
    <s v="2014年"/>
    <s v="下学期"/>
    <x v="3"/>
    <x v="1"/>
    <x v="11"/>
    <x v="1"/>
    <x v="28"/>
  </r>
  <r>
    <s v="2014年"/>
    <s v="下学期"/>
    <x v="3"/>
    <x v="2"/>
    <x v="11"/>
    <x v="11"/>
    <x v="17"/>
  </r>
  <r>
    <s v="2014年"/>
    <s v="下学期"/>
    <x v="3"/>
    <x v="3"/>
    <x v="11"/>
    <x v="3"/>
    <x v="23"/>
  </r>
  <r>
    <s v="2014年"/>
    <s v="下学期"/>
    <x v="3"/>
    <x v="4"/>
    <x v="11"/>
    <x v="2"/>
    <x v="17"/>
  </r>
  <r>
    <s v="2014年"/>
    <s v="下学期"/>
    <x v="3"/>
    <x v="5"/>
    <x v="11"/>
    <x v="4"/>
    <x v="19"/>
  </r>
  <r>
    <s v="2014年"/>
    <s v="下学期"/>
    <x v="3"/>
    <x v="6"/>
    <x v="11"/>
    <x v="1"/>
    <x v="28"/>
  </r>
  <r>
    <s v="2014年"/>
    <s v="下学期"/>
    <x v="4"/>
    <x v="0"/>
    <x v="11"/>
    <x v="10"/>
    <x v="26"/>
  </r>
  <r>
    <s v="2014年"/>
    <s v="下学期"/>
    <x v="4"/>
    <x v="1"/>
    <x v="11"/>
    <x v="10"/>
    <x v="26"/>
  </r>
  <r>
    <s v="2014年"/>
    <s v="下学期"/>
    <x v="4"/>
    <x v="2"/>
    <x v="11"/>
    <x v="1"/>
    <x v="28"/>
  </r>
  <r>
    <s v="2014年"/>
    <s v="下学期"/>
    <x v="4"/>
    <x v="3"/>
    <x v="11"/>
    <x v="4"/>
    <x v="19"/>
  </r>
  <r>
    <s v="2014年"/>
    <s v="下学期"/>
    <x v="4"/>
    <x v="4"/>
    <x v="11"/>
    <x v="2"/>
    <x v="17"/>
  </r>
  <r>
    <s v="2014年"/>
    <s v="下学期"/>
    <x v="4"/>
    <x v="5"/>
    <x v="11"/>
    <x v="11"/>
    <x v="17"/>
  </r>
  <r>
    <s v="2014年"/>
    <s v="下学期"/>
    <x v="4"/>
    <x v="6"/>
    <x v="11"/>
    <x v="3"/>
    <x v="23"/>
  </r>
  <r>
    <s v="2014年"/>
    <s v="下学期"/>
    <x v="0"/>
    <x v="0"/>
    <x v="12"/>
    <x v="6"/>
    <x v="29"/>
  </r>
  <r>
    <s v="2014年"/>
    <s v="下学期"/>
    <x v="0"/>
    <x v="1"/>
    <x v="12"/>
    <x v="2"/>
    <x v="17"/>
  </r>
  <r>
    <s v="2014年"/>
    <s v="下学期"/>
    <x v="0"/>
    <x v="2"/>
    <x v="12"/>
    <x v="1"/>
    <x v="11"/>
  </r>
  <r>
    <s v="2014年"/>
    <s v="下学期"/>
    <x v="0"/>
    <x v="3"/>
    <x v="12"/>
    <x v="1"/>
    <x v="11"/>
  </r>
  <r>
    <s v="2014年"/>
    <s v="下学期"/>
    <x v="0"/>
    <x v="4"/>
    <x v="12"/>
    <x v="5"/>
    <x v="23"/>
  </r>
  <r>
    <s v="2014年"/>
    <s v="下学期"/>
    <x v="0"/>
    <x v="5"/>
    <x v="12"/>
    <x v="3"/>
    <x v="3"/>
  </r>
  <r>
    <s v="2014年"/>
    <s v="下学期"/>
    <x v="0"/>
    <x v="6"/>
    <x v="12"/>
    <x v="3"/>
    <x v="3"/>
  </r>
  <r>
    <s v="2014年"/>
    <s v="下学期"/>
    <x v="1"/>
    <x v="0"/>
    <x v="12"/>
    <x v="4"/>
    <x v="10"/>
  </r>
  <r>
    <s v="2014年"/>
    <s v="下学期"/>
    <x v="1"/>
    <x v="1"/>
    <x v="12"/>
    <x v="1"/>
    <x v="11"/>
  </r>
  <r>
    <s v="2014年"/>
    <s v="下学期"/>
    <x v="1"/>
    <x v="2"/>
    <x v="12"/>
    <x v="2"/>
    <x v="17"/>
  </r>
  <r>
    <s v="2014年"/>
    <s v="下学期"/>
    <x v="1"/>
    <x v="3"/>
    <x v="12"/>
    <x v="2"/>
    <x v="17"/>
  </r>
  <r>
    <s v="2014年"/>
    <s v="下学期"/>
    <x v="1"/>
    <x v="4"/>
    <x v="12"/>
    <x v="5"/>
    <x v="23"/>
  </r>
  <r>
    <s v="2014年"/>
    <s v="下学期"/>
    <x v="1"/>
    <x v="5"/>
    <x v="12"/>
    <x v="0"/>
    <x v="14"/>
  </r>
  <r>
    <s v="2014年"/>
    <s v="下学期"/>
    <x v="1"/>
    <x v="6"/>
    <x v="12"/>
    <x v="3"/>
    <x v="3"/>
  </r>
  <r>
    <s v="2014年"/>
    <s v="下学期"/>
    <x v="2"/>
    <x v="0"/>
    <x v="12"/>
    <x v="4"/>
    <x v="10"/>
  </r>
  <r>
    <s v="2014年"/>
    <s v="下学期"/>
    <x v="2"/>
    <x v="1"/>
    <x v="12"/>
    <x v="1"/>
    <x v="11"/>
  </r>
  <r>
    <s v="2014年"/>
    <s v="下学期"/>
    <x v="2"/>
    <x v="2"/>
    <x v="12"/>
    <x v="4"/>
    <x v="10"/>
  </r>
  <r>
    <s v="2014年"/>
    <s v="下学期"/>
    <x v="2"/>
    <x v="3"/>
    <x v="12"/>
    <x v="2"/>
    <x v="17"/>
  </r>
  <r>
    <s v="2014年"/>
    <s v="下学期"/>
    <x v="2"/>
    <x v="4"/>
    <x v="12"/>
    <x v="3"/>
    <x v="3"/>
  </r>
  <r>
    <s v="2014年"/>
    <s v="下学期"/>
    <x v="2"/>
    <x v="5"/>
    <x v="12"/>
    <x v="5"/>
    <x v="23"/>
  </r>
  <r>
    <s v="2014年"/>
    <s v="下学期"/>
    <x v="2"/>
    <x v="6"/>
    <x v="12"/>
    <x v="7"/>
    <x v="20"/>
  </r>
  <r>
    <s v="2014年"/>
    <s v="下学期"/>
    <x v="3"/>
    <x v="0"/>
    <x v="12"/>
    <x v="13"/>
    <x v="5"/>
  </r>
  <r>
    <s v="2014年"/>
    <s v="下学期"/>
    <x v="3"/>
    <x v="1"/>
    <x v="12"/>
    <x v="7"/>
    <x v="20"/>
  </r>
  <r>
    <s v="2014年"/>
    <s v="下学期"/>
    <x v="3"/>
    <x v="2"/>
    <x v="12"/>
    <x v="1"/>
    <x v="11"/>
  </r>
  <r>
    <s v="2014年"/>
    <s v="下学期"/>
    <x v="3"/>
    <x v="3"/>
    <x v="12"/>
    <x v="1"/>
    <x v="11"/>
  </r>
  <r>
    <s v="2014年"/>
    <s v="下学期"/>
    <x v="3"/>
    <x v="4"/>
    <x v="12"/>
    <x v="1"/>
    <x v="11"/>
  </r>
  <r>
    <s v="2014年"/>
    <s v="下学期"/>
    <x v="3"/>
    <x v="5"/>
    <x v="12"/>
    <x v="11"/>
    <x v="15"/>
  </r>
  <r>
    <s v="2014年"/>
    <s v="下学期"/>
    <x v="3"/>
    <x v="6"/>
    <x v="12"/>
    <x v="2"/>
    <x v="17"/>
  </r>
  <r>
    <s v="2014年"/>
    <s v="下学期"/>
    <x v="4"/>
    <x v="0"/>
    <x v="12"/>
    <x v="4"/>
    <x v="10"/>
  </r>
  <r>
    <s v="2014年"/>
    <s v="下学期"/>
    <x v="4"/>
    <x v="1"/>
    <x v="12"/>
    <x v="4"/>
    <x v="10"/>
  </r>
  <r>
    <s v="2014年"/>
    <s v="下学期"/>
    <x v="4"/>
    <x v="2"/>
    <x v="12"/>
    <x v="3"/>
    <x v="3"/>
  </r>
  <r>
    <s v="2014年"/>
    <s v="下学期"/>
    <x v="4"/>
    <x v="3"/>
    <x v="12"/>
    <x v="1"/>
    <x v="11"/>
  </r>
  <r>
    <s v="2014年"/>
    <s v="下学期"/>
    <x v="4"/>
    <x v="4"/>
    <x v="12"/>
    <x v="1"/>
    <x v="11"/>
  </r>
  <r>
    <s v="2014年"/>
    <s v="下学期"/>
    <x v="4"/>
    <x v="5"/>
    <x v="12"/>
    <x v="3"/>
    <x v="3"/>
  </r>
  <r>
    <s v="2014年"/>
    <s v="下学期"/>
    <x v="4"/>
    <x v="6"/>
    <x v="12"/>
    <x v="2"/>
    <x v="17"/>
  </r>
  <r>
    <s v="2014年"/>
    <s v="下学期"/>
    <x v="0"/>
    <x v="0"/>
    <x v="13"/>
    <x v="13"/>
    <x v="5"/>
  </r>
  <r>
    <s v="2014年"/>
    <s v="下学期"/>
    <x v="0"/>
    <x v="1"/>
    <x v="13"/>
    <x v="1"/>
    <x v="28"/>
  </r>
  <r>
    <s v="2014年"/>
    <s v="下学期"/>
    <x v="0"/>
    <x v="2"/>
    <x v="13"/>
    <x v="2"/>
    <x v="17"/>
  </r>
  <r>
    <s v="2014年"/>
    <s v="下学期"/>
    <x v="0"/>
    <x v="3"/>
    <x v="13"/>
    <x v="2"/>
    <x v="17"/>
  </r>
  <r>
    <s v="2014年"/>
    <s v="下学期"/>
    <x v="0"/>
    <x v="4"/>
    <x v="13"/>
    <x v="11"/>
    <x v="17"/>
  </r>
  <r>
    <s v="2014年"/>
    <s v="下学期"/>
    <x v="0"/>
    <x v="5"/>
    <x v="13"/>
    <x v="1"/>
    <x v="28"/>
  </r>
  <r>
    <s v="2014年"/>
    <s v="下学期"/>
    <x v="0"/>
    <x v="6"/>
    <x v="13"/>
    <x v="3"/>
    <x v="23"/>
  </r>
  <r>
    <s v="2014年"/>
    <s v="下学期"/>
    <x v="1"/>
    <x v="0"/>
    <x v="13"/>
    <x v="4"/>
    <x v="20"/>
  </r>
  <r>
    <s v="2014年"/>
    <s v="下学期"/>
    <x v="1"/>
    <x v="1"/>
    <x v="13"/>
    <x v="2"/>
    <x v="17"/>
  </r>
  <r>
    <s v="2014年"/>
    <s v="下学期"/>
    <x v="1"/>
    <x v="2"/>
    <x v="13"/>
    <x v="1"/>
    <x v="28"/>
  </r>
  <r>
    <s v="2014年"/>
    <s v="下学期"/>
    <x v="1"/>
    <x v="3"/>
    <x v="13"/>
    <x v="1"/>
    <x v="28"/>
  </r>
  <r>
    <s v="2014年"/>
    <s v="下学期"/>
    <x v="1"/>
    <x v="4"/>
    <x v="13"/>
    <x v="3"/>
    <x v="3"/>
  </r>
  <r>
    <s v="2014年"/>
    <s v="下学期"/>
    <x v="1"/>
    <x v="5"/>
    <x v="13"/>
    <x v="2"/>
    <x v="17"/>
  </r>
  <r>
    <s v="2014年"/>
    <s v="下学期"/>
    <x v="1"/>
    <x v="6"/>
    <x v="13"/>
    <x v="3"/>
    <x v="23"/>
  </r>
  <r>
    <s v="2014年"/>
    <s v="下学期"/>
    <x v="2"/>
    <x v="0"/>
    <x v="13"/>
    <x v="1"/>
    <x v="28"/>
  </r>
  <r>
    <s v="2014年"/>
    <s v="下学期"/>
    <x v="2"/>
    <x v="1"/>
    <x v="13"/>
    <x v="2"/>
    <x v="17"/>
  </r>
  <r>
    <s v="2014年"/>
    <s v="下学期"/>
    <x v="2"/>
    <x v="2"/>
    <x v="13"/>
    <x v="1"/>
    <x v="28"/>
  </r>
  <r>
    <s v="2014年"/>
    <s v="下学期"/>
    <x v="2"/>
    <x v="3"/>
    <x v="13"/>
    <x v="2"/>
    <x v="17"/>
  </r>
  <r>
    <s v="2014年"/>
    <s v="下学期"/>
    <x v="2"/>
    <x v="4"/>
    <x v="13"/>
    <x v="1"/>
    <x v="28"/>
  </r>
  <r>
    <s v="2014年"/>
    <s v="下学期"/>
    <x v="2"/>
    <x v="5"/>
    <x v="13"/>
    <x v="3"/>
    <x v="23"/>
  </r>
  <r>
    <s v="2014年"/>
    <s v="下学期"/>
    <x v="2"/>
    <x v="6"/>
    <x v="13"/>
    <x v="3"/>
    <x v="23"/>
  </r>
  <r>
    <s v="2014年"/>
    <s v="下学期"/>
    <x v="3"/>
    <x v="0"/>
    <x v="13"/>
    <x v="1"/>
    <x v="28"/>
  </r>
  <r>
    <s v="2014年"/>
    <s v="下学期"/>
    <x v="3"/>
    <x v="1"/>
    <x v="13"/>
    <x v="2"/>
    <x v="17"/>
  </r>
  <r>
    <s v="2014年"/>
    <s v="下学期"/>
    <x v="3"/>
    <x v="2"/>
    <x v="13"/>
    <x v="1"/>
    <x v="28"/>
  </r>
  <r>
    <s v="2014年"/>
    <s v="下学期"/>
    <x v="3"/>
    <x v="3"/>
    <x v="13"/>
    <x v="2"/>
    <x v="17"/>
  </r>
  <r>
    <s v="2014年"/>
    <s v="下学期"/>
    <x v="3"/>
    <x v="4"/>
    <x v="13"/>
    <x v="1"/>
    <x v="28"/>
  </r>
  <r>
    <s v="2014年"/>
    <s v="下学期"/>
    <x v="3"/>
    <x v="5"/>
    <x v="13"/>
    <x v="3"/>
    <x v="23"/>
  </r>
  <r>
    <s v="2014年"/>
    <s v="下学期"/>
    <x v="3"/>
    <x v="6"/>
    <x v="13"/>
    <x v="3"/>
    <x v="23"/>
  </r>
  <r>
    <s v="2014年"/>
    <s v="下学期"/>
    <x v="4"/>
    <x v="0"/>
    <x v="13"/>
    <x v="1"/>
    <x v="28"/>
  </r>
  <r>
    <s v="2014年"/>
    <s v="下学期"/>
    <x v="4"/>
    <x v="1"/>
    <x v="13"/>
    <x v="1"/>
    <x v="28"/>
  </r>
  <r>
    <s v="2014年"/>
    <s v="下学期"/>
    <x v="4"/>
    <x v="2"/>
    <x v="13"/>
    <x v="2"/>
    <x v="17"/>
  </r>
  <r>
    <s v="2014年"/>
    <s v="下学期"/>
    <x v="4"/>
    <x v="3"/>
    <x v="13"/>
    <x v="12"/>
    <x v="27"/>
  </r>
  <r>
    <s v="2014年"/>
    <s v="下学期"/>
    <x v="4"/>
    <x v="4"/>
    <x v="13"/>
    <x v="3"/>
    <x v="23"/>
  </r>
  <r>
    <s v="2014年"/>
    <s v="下学期"/>
    <x v="4"/>
    <x v="5"/>
    <x v="13"/>
    <x v="8"/>
    <x v="18"/>
  </r>
  <r>
    <s v="2014年"/>
    <s v="下学期"/>
    <x v="4"/>
    <x v="6"/>
    <x v="13"/>
    <x v="5"/>
    <x v="1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08">
  <r>
    <x v="0"/>
    <n v="10401"/>
    <x v="0"/>
    <x v="0"/>
    <x v="0"/>
    <n v="50.6"/>
    <n v="15"/>
    <n v="759"/>
    <x v="0"/>
  </r>
  <r>
    <x v="0"/>
    <n v="10400"/>
    <x v="1"/>
    <x v="1"/>
    <x v="1"/>
    <n v="2.6"/>
    <n v="8"/>
    <n v="20.8"/>
    <x v="0"/>
  </r>
  <r>
    <x v="1"/>
    <n v="10402"/>
    <x v="2"/>
    <x v="2"/>
    <x v="1"/>
    <n v="2.5"/>
    <n v="27"/>
    <n v="67.5"/>
    <x v="0"/>
  </r>
  <r>
    <x v="2"/>
    <n v="10403"/>
    <x v="2"/>
    <x v="2"/>
    <x v="1"/>
    <n v="2.6"/>
    <n v="2"/>
    <n v="5.2"/>
    <x v="0"/>
  </r>
  <r>
    <x v="2"/>
    <n v="10404"/>
    <x v="2"/>
    <x v="2"/>
    <x v="2"/>
    <n v="15.3"/>
    <n v="11"/>
    <n v="168.3"/>
    <x v="0"/>
  </r>
  <r>
    <x v="3"/>
    <n v="10405"/>
    <x v="1"/>
    <x v="3"/>
    <x v="3"/>
    <n v="18.899999999999999"/>
    <n v="26"/>
    <n v="491.4"/>
    <x v="1"/>
  </r>
  <r>
    <x v="4"/>
    <n v="10407"/>
    <x v="2"/>
    <x v="4"/>
    <x v="4"/>
    <n v="7.9"/>
    <n v="12"/>
    <n v="94.800000000000011"/>
    <x v="2"/>
  </r>
  <r>
    <x v="4"/>
    <n v="10406"/>
    <x v="1"/>
    <x v="5"/>
    <x v="2"/>
    <n v="15.7"/>
    <n v="7"/>
    <n v="109.89999999999999"/>
    <x v="3"/>
  </r>
  <r>
    <x v="5"/>
    <n v="10408"/>
    <x v="3"/>
    <x v="6"/>
    <x v="0"/>
    <n v="51.1"/>
    <n v="5"/>
    <n v="255.5"/>
    <x v="3"/>
  </r>
  <r>
    <x v="6"/>
    <n v="10409"/>
    <x v="1"/>
    <x v="7"/>
    <x v="5"/>
    <n v="2.4"/>
    <n v="20"/>
    <n v="48"/>
    <x v="0"/>
  </r>
  <r>
    <x v="7"/>
    <n v="10410"/>
    <x v="1"/>
    <x v="7"/>
    <x v="6"/>
    <n v="1.2"/>
    <n v="23"/>
    <n v="27.599999999999998"/>
    <x v="0"/>
  </r>
  <r>
    <x v="7"/>
    <n v="10411"/>
    <x v="2"/>
    <x v="2"/>
    <x v="7"/>
    <n v="23.1"/>
    <n v="15"/>
    <n v="346.5"/>
    <x v="0"/>
  </r>
  <r>
    <x v="8"/>
    <n v="10412"/>
    <x v="2"/>
    <x v="2"/>
    <x v="8"/>
    <n v="5.3"/>
    <n v="18"/>
    <n v="95.399999999999991"/>
    <x v="3"/>
  </r>
  <r>
    <x v="9"/>
    <n v="10414"/>
    <x v="4"/>
    <x v="8"/>
    <x v="7"/>
    <n v="23.2"/>
    <n v="11"/>
    <n v="255.2"/>
    <x v="2"/>
  </r>
  <r>
    <x v="9"/>
    <n v="10413"/>
    <x v="3"/>
    <x v="6"/>
    <x v="4"/>
    <n v="9.1"/>
    <n v="16"/>
    <n v="145.6"/>
    <x v="4"/>
  </r>
  <r>
    <x v="10"/>
    <n v="10415"/>
    <x v="1"/>
    <x v="3"/>
    <x v="9"/>
    <n v="14.9"/>
    <n v="5"/>
    <n v="74.5"/>
    <x v="2"/>
  </r>
  <r>
    <x v="11"/>
    <n v="10416"/>
    <x v="2"/>
    <x v="2"/>
    <x v="7"/>
    <n v="21.6"/>
    <n v="2"/>
    <n v="43.2"/>
    <x v="3"/>
  </r>
  <r>
    <x v="11"/>
    <n v="10417"/>
    <x v="3"/>
    <x v="9"/>
    <x v="1"/>
    <n v="2.1"/>
    <n v="28"/>
    <n v="58.800000000000004"/>
    <x v="3"/>
  </r>
  <r>
    <x v="12"/>
    <n v="10418"/>
    <x v="0"/>
    <x v="10"/>
    <x v="10"/>
    <n v="25.3"/>
    <n v="8"/>
    <n v="202.4"/>
    <x v="5"/>
  </r>
  <r>
    <x v="13"/>
    <n v="10419"/>
    <x v="3"/>
    <x v="11"/>
    <x v="2"/>
    <n v="18.3"/>
    <n v="8"/>
    <n v="146.4"/>
    <x v="3"/>
  </r>
  <r>
    <x v="14"/>
    <n v="10420"/>
    <x v="2"/>
    <x v="2"/>
    <x v="3"/>
    <n v="23.3"/>
    <n v="25"/>
    <n v="582.5"/>
    <x v="3"/>
  </r>
  <r>
    <x v="14"/>
    <n v="10421"/>
    <x v="2"/>
    <x v="2"/>
    <x v="4"/>
    <n v="8.1"/>
    <n v="24"/>
    <n v="194.39999999999998"/>
    <x v="5"/>
  </r>
  <r>
    <x v="15"/>
    <n v="10422"/>
    <x v="2"/>
    <x v="12"/>
    <x v="6"/>
    <n v="1.7"/>
    <n v="28"/>
    <n v="47.6"/>
    <x v="3"/>
  </r>
  <r>
    <x v="16"/>
    <n v="10423"/>
    <x v="0"/>
    <x v="10"/>
    <x v="7"/>
    <n v="22.9"/>
    <n v="11"/>
    <n v="251.89999999999998"/>
    <x v="5"/>
  </r>
  <r>
    <x v="16"/>
    <n v="10424"/>
    <x v="2"/>
    <x v="2"/>
    <x v="11"/>
    <n v="28.8"/>
    <n v="3"/>
    <n v="86.4"/>
    <x v="5"/>
  </r>
  <r>
    <x v="17"/>
    <n v="10425"/>
    <x v="3"/>
    <x v="9"/>
    <x v="0"/>
    <n v="50.9"/>
    <n v="16"/>
    <n v="814.4"/>
    <x v="4"/>
  </r>
  <r>
    <x v="18"/>
    <n v="10426"/>
    <x v="4"/>
    <x v="13"/>
    <x v="10"/>
    <n v="22.7"/>
    <n v="6"/>
    <n v="136.19999999999999"/>
    <x v="5"/>
  </r>
  <r>
    <x v="18"/>
    <n v="10427"/>
    <x v="2"/>
    <x v="2"/>
    <x v="3"/>
    <n v="25.9"/>
    <n v="14"/>
    <n v="362.59999999999997"/>
    <x v="5"/>
  </r>
  <r>
    <x v="19"/>
    <n v="10428"/>
    <x v="0"/>
    <x v="10"/>
    <x v="0"/>
    <n v="58"/>
    <n v="13"/>
    <n v="754"/>
    <x v="2"/>
  </r>
  <r>
    <x v="20"/>
    <n v="10429"/>
    <x v="0"/>
    <x v="10"/>
    <x v="3"/>
    <n v="21.4"/>
    <n v="1"/>
    <n v="21.4"/>
    <x v="6"/>
  </r>
  <r>
    <x v="21"/>
    <n v="10431"/>
    <x v="0"/>
    <x v="0"/>
    <x v="3"/>
    <n v="18.399999999999999"/>
    <n v="4"/>
    <n v="73.599999999999994"/>
    <x v="0"/>
  </r>
  <r>
    <x v="21"/>
    <n v="10430"/>
    <x v="3"/>
    <x v="9"/>
    <x v="11"/>
    <n v="25.3"/>
    <n v="13"/>
    <n v="328.90000000000003"/>
    <x v="0"/>
  </r>
  <r>
    <x v="22"/>
    <n v="10432"/>
    <x v="1"/>
    <x v="1"/>
    <x v="8"/>
    <n v="5.2"/>
    <n v="9"/>
    <n v="46.800000000000004"/>
    <x v="4"/>
  </r>
  <r>
    <x v="23"/>
    <n v="10434"/>
    <x v="1"/>
    <x v="5"/>
    <x v="10"/>
    <n v="22.8"/>
    <n v="10"/>
    <n v="228"/>
    <x v="7"/>
  </r>
  <r>
    <x v="23"/>
    <n v="10433"/>
    <x v="1"/>
    <x v="1"/>
    <x v="1"/>
    <n v="2.5"/>
    <n v="5"/>
    <n v="12.5"/>
    <x v="6"/>
  </r>
  <r>
    <x v="24"/>
    <n v="10435"/>
    <x v="1"/>
    <x v="1"/>
    <x v="0"/>
    <n v="53.8"/>
    <n v="16"/>
    <n v="860.8"/>
    <x v="5"/>
  </r>
  <r>
    <x v="25"/>
    <n v="10437"/>
    <x v="3"/>
    <x v="6"/>
    <x v="7"/>
    <n v="24.8"/>
    <n v="23"/>
    <n v="570.4"/>
    <x v="3"/>
  </r>
  <r>
    <x v="25"/>
    <n v="10436"/>
    <x v="3"/>
    <x v="9"/>
    <x v="2"/>
    <n v="18.899999999999999"/>
    <n v="25"/>
    <n v="472.49999999999994"/>
    <x v="3"/>
  </r>
  <r>
    <x v="26"/>
    <n v="10438"/>
    <x v="2"/>
    <x v="2"/>
    <x v="0"/>
    <n v="61.4"/>
    <n v="11"/>
    <n v="675.4"/>
    <x v="0"/>
  </r>
  <r>
    <x v="27"/>
    <n v="10439"/>
    <x v="1"/>
    <x v="3"/>
    <x v="8"/>
    <n v="8"/>
    <n v="28"/>
    <n v="224"/>
    <x v="5"/>
  </r>
  <r>
    <x v="28"/>
    <n v="10441"/>
    <x v="1"/>
    <x v="14"/>
    <x v="1"/>
    <n v="2.9"/>
    <n v="23"/>
    <n v="66.7"/>
    <x v="4"/>
  </r>
  <r>
    <x v="28"/>
    <n v="10440"/>
    <x v="2"/>
    <x v="2"/>
    <x v="4"/>
    <n v="8.1"/>
    <n v="23"/>
    <n v="186.29999999999998"/>
    <x v="4"/>
  </r>
  <r>
    <x v="29"/>
    <n v="10442"/>
    <x v="4"/>
    <x v="8"/>
    <x v="3"/>
    <n v="19.7"/>
    <n v="19"/>
    <n v="374.3"/>
    <x v="0"/>
  </r>
  <r>
    <x v="30"/>
    <n v="10444"/>
    <x v="1"/>
    <x v="1"/>
    <x v="8"/>
    <n v="6.6"/>
    <n v="2"/>
    <n v="13.2"/>
    <x v="5"/>
  </r>
  <r>
    <x v="30"/>
    <n v="10443"/>
    <x v="2"/>
    <x v="2"/>
    <x v="0"/>
    <n v="59.7"/>
    <n v="22"/>
    <n v="1313.4"/>
    <x v="2"/>
  </r>
  <r>
    <x v="31"/>
    <n v="10445"/>
    <x v="1"/>
    <x v="1"/>
    <x v="0"/>
    <n v="64.7"/>
    <n v="5"/>
    <n v="323.5"/>
    <x v="5"/>
  </r>
  <r>
    <x v="32"/>
    <n v="10446"/>
    <x v="3"/>
    <x v="11"/>
    <x v="0"/>
    <n v="58.6"/>
    <n v="9"/>
    <n v="527.4"/>
    <x v="0"/>
  </r>
  <r>
    <x v="32"/>
    <n v="10447"/>
    <x v="1"/>
    <x v="14"/>
    <x v="1"/>
    <n v="2.2999999999999998"/>
    <n v="11"/>
    <n v="25.299999999999997"/>
    <x v="6"/>
  </r>
  <r>
    <x v="33"/>
    <n v="10448"/>
    <x v="2"/>
    <x v="2"/>
    <x v="3"/>
    <n v="23.6"/>
    <n v="26"/>
    <n v="613.6"/>
    <x v="0"/>
  </r>
  <r>
    <x v="34"/>
    <n v="10449"/>
    <x v="3"/>
    <x v="9"/>
    <x v="3"/>
    <n v="21.8"/>
    <n v="27"/>
    <n v="588.6"/>
    <x v="3"/>
  </r>
  <r>
    <x v="35"/>
    <n v="10450"/>
    <x v="1"/>
    <x v="1"/>
    <x v="8"/>
    <n v="7"/>
    <n v="18"/>
    <n v="126"/>
    <x v="7"/>
  </r>
  <r>
    <x v="35"/>
    <n v="10451"/>
    <x v="0"/>
    <x v="10"/>
    <x v="2"/>
    <n v="16.100000000000001"/>
    <n v="3"/>
    <n v="48.300000000000004"/>
    <x v="5"/>
  </r>
  <r>
    <x v="36"/>
    <n v="10452"/>
    <x v="2"/>
    <x v="12"/>
    <x v="2"/>
    <n v="18.8"/>
    <n v="17"/>
    <n v="319.60000000000002"/>
    <x v="4"/>
  </r>
  <r>
    <x v="37"/>
    <n v="10454"/>
    <x v="2"/>
    <x v="2"/>
    <x v="6"/>
    <n v="1"/>
    <n v="23"/>
    <n v="23"/>
    <x v="4"/>
  </r>
  <r>
    <x v="37"/>
    <n v="10453"/>
    <x v="2"/>
    <x v="15"/>
    <x v="5"/>
    <n v="2.7"/>
    <n v="10"/>
    <n v="27"/>
    <x v="0"/>
  </r>
  <r>
    <x v="38"/>
    <n v="10455"/>
    <x v="2"/>
    <x v="2"/>
    <x v="2"/>
    <n v="19.600000000000001"/>
    <n v="21"/>
    <n v="411.6"/>
    <x v="3"/>
  </r>
  <r>
    <x v="39"/>
    <n v="10456"/>
    <x v="4"/>
    <x v="13"/>
    <x v="0"/>
    <n v="55.3"/>
    <n v="22"/>
    <n v="1216.5999999999999"/>
    <x v="7"/>
  </r>
  <r>
    <x v="39"/>
    <n v="10457"/>
    <x v="0"/>
    <x v="10"/>
    <x v="0"/>
    <n v="52.6"/>
    <n v="17"/>
    <n v="894.2"/>
    <x v="7"/>
  </r>
  <r>
    <x v="40"/>
    <n v="10458"/>
    <x v="0"/>
    <x v="10"/>
    <x v="2"/>
    <n v="18.600000000000001"/>
    <n v="8"/>
    <n v="148.80000000000001"/>
    <x v="5"/>
  </r>
  <r>
    <x v="41"/>
    <n v="10459"/>
    <x v="1"/>
    <x v="1"/>
    <x v="7"/>
    <n v="23.5"/>
    <n v="26"/>
    <n v="611"/>
    <x v="7"/>
  </r>
  <r>
    <x v="42"/>
    <n v="10460"/>
    <x v="0"/>
    <x v="0"/>
    <x v="0"/>
    <n v="52.9"/>
    <n v="27"/>
    <n v="1428.3"/>
    <x v="7"/>
  </r>
  <r>
    <x v="42"/>
    <n v="10461"/>
    <x v="1"/>
    <x v="5"/>
    <x v="2"/>
    <n v="19.100000000000001"/>
    <n v="26"/>
    <n v="496.6"/>
    <x v="7"/>
  </r>
  <r>
    <x v="43"/>
    <n v="10462"/>
    <x v="1"/>
    <x v="1"/>
    <x v="8"/>
    <n v="6.4"/>
    <n v="6"/>
    <n v="38.400000000000006"/>
    <x v="5"/>
  </r>
  <r>
    <x v="44"/>
    <n v="10463"/>
    <x v="0"/>
    <x v="10"/>
    <x v="0"/>
    <n v="63.3"/>
    <n v="25"/>
    <n v="1582.5"/>
    <x v="5"/>
  </r>
  <r>
    <x v="44"/>
    <n v="10464"/>
    <x v="1"/>
    <x v="1"/>
    <x v="4"/>
    <n v="7.1"/>
    <n v="21"/>
    <n v="149.1"/>
    <x v="5"/>
  </r>
  <r>
    <x v="45"/>
    <n v="10465"/>
    <x v="1"/>
    <x v="16"/>
    <x v="2"/>
    <n v="16.399999999999999"/>
    <n v="27"/>
    <n v="442.79999999999995"/>
    <x v="3"/>
  </r>
  <r>
    <x v="46"/>
    <n v="10467"/>
    <x v="2"/>
    <x v="4"/>
    <x v="8"/>
    <n v="6.5"/>
    <n v="16"/>
    <n v="104"/>
    <x v="0"/>
  </r>
  <r>
    <x v="46"/>
    <n v="10466"/>
    <x v="3"/>
    <x v="6"/>
    <x v="0"/>
    <n v="62.4"/>
    <n v="12"/>
    <n v="748.8"/>
    <x v="6"/>
  </r>
  <r>
    <x v="47"/>
    <n v="10468"/>
    <x v="2"/>
    <x v="4"/>
    <x v="3"/>
    <n v="17.600000000000001"/>
    <n v="28"/>
    <n v="492.80000000000007"/>
    <x v="7"/>
  </r>
  <r>
    <x v="48"/>
    <n v="10469"/>
    <x v="1"/>
    <x v="3"/>
    <x v="3"/>
    <n v="25.4"/>
    <n v="27"/>
    <n v="685.8"/>
    <x v="1"/>
  </r>
  <r>
    <x v="49"/>
    <n v="10471"/>
    <x v="1"/>
    <x v="1"/>
    <x v="3"/>
    <n v="19.2"/>
    <n v="24"/>
    <n v="460.79999999999995"/>
    <x v="2"/>
  </r>
  <r>
    <x v="49"/>
    <n v="10470"/>
    <x v="2"/>
    <x v="2"/>
    <x v="1"/>
    <n v="2.6"/>
    <n v="10"/>
    <n v="26"/>
    <x v="0"/>
  </r>
  <r>
    <x v="50"/>
    <n v="10472"/>
    <x v="1"/>
    <x v="1"/>
    <x v="8"/>
    <n v="6.5"/>
    <n v="11"/>
    <n v="71.5"/>
    <x v="3"/>
  </r>
  <r>
    <x v="51"/>
    <n v="10473"/>
    <x v="4"/>
    <x v="8"/>
    <x v="0"/>
    <n v="60.2"/>
    <n v="27"/>
    <n v="1625.4"/>
    <x v="3"/>
  </r>
  <r>
    <x v="51"/>
    <n v="10474"/>
    <x v="1"/>
    <x v="16"/>
    <x v="1"/>
    <n v="2.5"/>
    <n v="5"/>
    <n v="12.5"/>
    <x v="5"/>
  </r>
  <r>
    <x v="52"/>
    <n v="10475"/>
    <x v="1"/>
    <x v="7"/>
    <x v="1"/>
    <n v="2.8"/>
    <n v="7"/>
    <n v="19.599999999999998"/>
    <x v="5"/>
  </r>
  <r>
    <x v="53"/>
    <n v="10476"/>
    <x v="1"/>
    <x v="17"/>
    <x v="8"/>
    <n v="7.2"/>
    <n v="18"/>
    <n v="129.6"/>
    <x v="0"/>
  </r>
  <r>
    <x v="53"/>
    <n v="10477"/>
    <x v="1"/>
    <x v="1"/>
    <x v="0"/>
    <n v="61.2"/>
    <n v="20"/>
    <n v="1224"/>
    <x v="6"/>
  </r>
  <r>
    <x v="54"/>
    <n v="10478"/>
    <x v="1"/>
    <x v="1"/>
    <x v="8"/>
    <n v="5.6"/>
    <n v="8"/>
    <n v="44.8"/>
    <x v="7"/>
  </r>
  <r>
    <x v="55"/>
    <n v="10479"/>
    <x v="2"/>
    <x v="2"/>
    <x v="11"/>
    <n v="26.9"/>
    <n v="14"/>
    <n v="376.59999999999997"/>
    <x v="0"/>
  </r>
  <r>
    <x v="56"/>
    <n v="10480"/>
    <x v="1"/>
    <x v="1"/>
    <x v="9"/>
    <n v="11.1"/>
    <n v="4"/>
    <n v="44.4"/>
    <x v="3"/>
  </r>
  <r>
    <x v="56"/>
    <n v="10481"/>
    <x v="2"/>
    <x v="12"/>
    <x v="1"/>
    <n v="2.4"/>
    <n v="6"/>
    <n v="14.399999999999999"/>
    <x v="6"/>
  </r>
  <r>
    <x v="57"/>
    <n v="10482"/>
    <x v="2"/>
    <x v="2"/>
    <x v="8"/>
    <n v="6.7"/>
    <n v="19"/>
    <n v="127.3"/>
    <x v="3"/>
  </r>
  <r>
    <x v="58"/>
    <n v="10484"/>
    <x v="1"/>
    <x v="1"/>
    <x v="8"/>
    <n v="8.9"/>
    <n v="13"/>
    <n v="115.7"/>
    <x v="2"/>
  </r>
  <r>
    <x v="58"/>
    <n v="10483"/>
    <x v="2"/>
    <x v="2"/>
    <x v="0"/>
    <n v="60.4"/>
    <n v="28"/>
    <n v="1691.2"/>
    <x v="1"/>
  </r>
  <r>
    <x v="59"/>
    <n v="10485"/>
    <x v="2"/>
    <x v="2"/>
    <x v="1"/>
    <n v="2.6"/>
    <n v="19"/>
    <n v="49.4"/>
    <x v="1"/>
  </r>
  <r>
    <x v="60"/>
    <n v="10486"/>
    <x v="0"/>
    <x v="10"/>
    <x v="5"/>
    <n v="2.1"/>
    <n v="14"/>
    <n v="29.400000000000002"/>
    <x v="0"/>
  </r>
  <r>
    <x v="60"/>
    <n v="10487"/>
    <x v="0"/>
    <x v="0"/>
    <x v="1"/>
    <n v="2.5"/>
    <n v="8"/>
    <n v="20"/>
    <x v="3"/>
  </r>
  <r>
    <x v="61"/>
    <n v="10488"/>
    <x v="0"/>
    <x v="0"/>
    <x v="8"/>
    <n v="7.1"/>
    <n v="2"/>
    <n v="14.2"/>
    <x v="2"/>
  </r>
  <r>
    <x v="62"/>
    <n v="10489"/>
    <x v="1"/>
    <x v="5"/>
    <x v="8"/>
    <n v="5.3"/>
    <n v="14"/>
    <n v="74.2"/>
    <x v="5"/>
  </r>
  <r>
    <x v="63"/>
    <n v="10491"/>
    <x v="1"/>
    <x v="1"/>
    <x v="10"/>
    <n v="20.100000000000001"/>
    <n v="22"/>
    <n v="442.20000000000005"/>
    <x v="5"/>
  </r>
  <r>
    <x v="63"/>
    <n v="10490"/>
    <x v="1"/>
    <x v="7"/>
    <x v="2"/>
    <n v="16.2"/>
    <n v="11"/>
    <n v="178.2"/>
    <x v="0"/>
  </r>
  <r>
    <x v="64"/>
    <n v="10492"/>
    <x v="2"/>
    <x v="2"/>
    <x v="1"/>
    <n v="2.8"/>
    <n v="5"/>
    <n v="14"/>
    <x v="0"/>
  </r>
  <r>
    <x v="65"/>
    <n v="10493"/>
    <x v="2"/>
    <x v="2"/>
    <x v="0"/>
    <n v="50.4"/>
    <n v="6"/>
    <n v="302.39999999999998"/>
    <x v="4"/>
  </r>
  <r>
    <x v="65"/>
    <n v="10494"/>
    <x v="2"/>
    <x v="2"/>
    <x v="1"/>
    <n v="2.6"/>
    <n v="2"/>
    <n v="5.2"/>
    <x v="6"/>
  </r>
  <r>
    <x v="66"/>
    <n v="10495"/>
    <x v="3"/>
    <x v="6"/>
    <x v="8"/>
    <n v="5.6"/>
    <n v="12"/>
    <n v="67.199999999999989"/>
    <x v="3"/>
  </r>
  <r>
    <x v="67"/>
    <n v="10497"/>
    <x v="2"/>
    <x v="2"/>
    <x v="3"/>
    <n v="19.5"/>
    <n v="23"/>
    <n v="448.5"/>
    <x v="1"/>
  </r>
  <r>
    <x v="67"/>
    <n v="10496"/>
    <x v="2"/>
    <x v="15"/>
    <x v="3"/>
    <n v="20.9"/>
    <n v="1"/>
    <n v="20.9"/>
    <x v="2"/>
  </r>
  <r>
    <x v="68"/>
    <n v="10498"/>
    <x v="2"/>
    <x v="4"/>
    <x v="5"/>
    <n v="2"/>
    <n v="6"/>
    <n v="12"/>
    <x v="0"/>
  </r>
  <r>
    <x v="69"/>
    <n v="10499"/>
    <x v="2"/>
    <x v="18"/>
    <x v="4"/>
    <n v="7.6"/>
    <n v="9"/>
    <n v="68.399999999999991"/>
    <x v="7"/>
  </r>
  <r>
    <x v="70"/>
    <n v="10501"/>
    <x v="2"/>
    <x v="2"/>
    <x v="0"/>
    <n v="62.3"/>
    <n v="4"/>
    <n v="249.2"/>
    <x v="5"/>
  </r>
  <r>
    <x v="70"/>
    <n v="10500"/>
    <x v="4"/>
    <x v="8"/>
    <x v="3"/>
    <n v="17.399999999999999"/>
    <n v="29"/>
    <n v="504.59999999999997"/>
    <x v="4"/>
  </r>
  <r>
    <x v="71"/>
    <n v="10502"/>
    <x v="1"/>
    <x v="16"/>
    <x v="1"/>
    <n v="2.2999999999999998"/>
    <n v="30"/>
    <n v="69"/>
    <x v="5"/>
  </r>
  <r>
    <x v="72"/>
    <n v="10503"/>
    <x v="2"/>
    <x v="2"/>
    <x v="10"/>
    <n v="20.9"/>
    <n v="29"/>
    <n v="606.09999999999991"/>
    <x v="6"/>
  </r>
  <r>
    <x v="72"/>
    <n v="10504"/>
    <x v="3"/>
    <x v="9"/>
    <x v="3"/>
    <n v="17.3"/>
    <n v="24"/>
    <n v="415.20000000000005"/>
    <x v="1"/>
  </r>
  <r>
    <x v="73"/>
    <n v="10505"/>
    <x v="1"/>
    <x v="14"/>
    <x v="8"/>
    <n v="7.9"/>
    <n v="18"/>
    <n v="142.20000000000002"/>
    <x v="5"/>
  </r>
  <r>
    <x v="74"/>
    <n v="10506"/>
    <x v="2"/>
    <x v="2"/>
    <x v="7"/>
    <n v="24.5"/>
    <n v="23"/>
    <n v="563.5"/>
    <x v="7"/>
  </r>
  <r>
    <x v="74"/>
    <n v="10507"/>
    <x v="3"/>
    <x v="9"/>
    <x v="3"/>
    <n v="21.7"/>
    <n v="11"/>
    <n v="238.7"/>
    <x v="1"/>
  </r>
  <r>
    <x v="75"/>
    <n v="10508"/>
    <x v="2"/>
    <x v="2"/>
    <x v="8"/>
    <n v="5.9"/>
    <n v="3"/>
    <n v="17.700000000000003"/>
    <x v="2"/>
  </r>
  <r>
    <x v="76"/>
    <n v="10509"/>
    <x v="2"/>
    <x v="12"/>
    <x v="9"/>
    <n v="13.9"/>
    <n v="23"/>
    <n v="319.7"/>
    <x v="5"/>
  </r>
  <r>
    <x v="77"/>
    <n v="10511"/>
    <x v="2"/>
    <x v="15"/>
    <x v="11"/>
    <n v="27.1"/>
    <n v="23"/>
    <n v="623.30000000000007"/>
    <x v="0"/>
  </r>
  <r>
    <x v="77"/>
    <n v="10510"/>
    <x v="0"/>
    <x v="0"/>
    <x v="11"/>
    <n v="27"/>
    <n v="4"/>
    <n v="108"/>
    <x v="4"/>
  </r>
  <r>
    <x v="78"/>
    <n v="10512"/>
    <x v="2"/>
    <x v="2"/>
    <x v="8"/>
    <n v="5.5"/>
    <n v="22"/>
    <n v="121"/>
    <x v="2"/>
  </r>
  <r>
    <x v="79"/>
    <n v="10513"/>
    <x v="2"/>
    <x v="2"/>
    <x v="2"/>
    <n v="15.1"/>
    <n v="9"/>
    <n v="135.9"/>
    <x v="4"/>
  </r>
  <r>
    <x v="79"/>
    <n v="10514"/>
    <x v="2"/>
    <x v="2"/>
    <x v="11"/>
    <n v="28.2"/>
    <n v="11"/>
    <n v="310.2"/>
    <x v="0"/>
  </r>
  <r>
    <x v="80"/>
    <n v="10515"/>
    <x v="0"/>
    <x v="10"/>
    <x v="2"/>
    <n v="18.600000000000001"/>
    <n v="23"/>
    <n v="427.8"/>
    <x v="5"/>
  </r>
  <r>
    <x v="81"/>
    <n v="10517"/>
    <x v="1"/>
    <x v="1"/>
    <x v="3"/>
    <n v="24.1"/>
    <n v="4"/>
    <n v="96.4"/>
    <x v="4"/>
  </r>
  <r>
    <x v="81"/>
    <n v="10516"/>
    <x v="4"/>
    <x v="13"/>
    <x v="1"/>
    <n v="2.8"/>
    <n v="21"/>
    <n v="58.8"/>
    <x v="6"/>
  </r>
  <r>
    <x v="82"/>
    <n v="10518"/>
    <x v="1"/>
    <x v="5"/>
    <x v="11"/>
    <n v="25"/>
    <n v="27"/>
    <n v="675"/>
    <x v="0"/>
  </r>
  <r>
    <x v="83"/>
    <n v="10519"/>
    <x v="2"/>
    <x v="2"/>
    <x v="4"/>
    <n v="9.4"/>
    <n v="9"/>
    <n v="84.600000000000009"/>
    <x v="5"/>
  </r>
  <r>
    <x v="84"/>
    <n v="10520"/>
    <x v="0"/>
    <x v="0"/>
    <x v="0"/>
    <n v="56.6"/>
    <n v="10"/>
    <n v="566"/>
    <x v="2"/>
  </r>
  <r>
    <x v="84"/>
    <n v="10521"/>
    <x v="2"/>
    <x v="2"/>
    <x v="10"/>
    <n v="23.5"/>
    <n v="14"/>
    <n v="329"/>
    <x v="5"/>
  </r>
  <r>
    <x v="85"/>
    <n v="10522"/>
    <x v="2"/>
    <x v="2"/>
    <x v="3"/>
    <n v="22.6"/>
    <n v="13"/>
    <n v="293.8"/>
    <x v="1"/>
  </r>
  <r>
    <x v="86"/>
    <n v="10523"/>
    <x v="1"/>
    <x v="1"/>
    <x v="1"/>
    <n v="2.2999999999999998"/>
    <n v="4"/>
    <n v="9.1999999999999993"/>
    <x v="3"/>
  </r>
  <r>
    <x v="86"/>
    <n v="10524"/>
    <x v="3"/>
    <x v="6"/>
    <x v="11"/>
    <n v="25.2"/>
    <n v="15"/>
    <n v="378"/>
    <x v="5"/>
  </r>
  <r>
    <x v="87"/>
    <n v="10525"/>
    <x v="1"/>
    <x v="14"/>
    <x v="0"/>
    <n v="61.4"/>
    <n v="8"/>
    <n v="491.2"/>
    <x v="0"/>
  </r>
  <r>
    <x v="88"/>
    <n v="10527"/>
    <x v="2"/>
    <x v="2"/>
    <x v="3"/>
    <n v="18.5"/>
    <n v="28"/>
    <n v="518"/>
    <x v="5"/>
  </r>
  <r>
    <x v="88"/>
    <n v="10526"/>
    <x v="2"/>
    <x v="15"/>
    <x v="3"/>
    <n v="20.6"/>
    <n v="9"/>
    <n v="185.4"/>
    <x v="3"/>
  </r>
  <r>
    <x v="89"/>
    <n v="10528"/>
    <x v="2"/>
    <x v="4"/>
    <x v="8"/>
    <n v="8"/>
    <n v="15"/>
    <n v="120"/>
    <x v="3"/>
  </r>
  <r>
    <x v="90"/>
    <n v="10529"/>
    <x v="4"/>
    <x v="8"/>
    <x v="1"/>
    <n v="2"/>
    <n v="15"/>
    <n v="30"/>
    <x v="1"/>
  </r>
  <r>
    <x v="91"/>
    <n v="10531"/>
    <x v="1"/>
    <x v="16"/>
    <x v="0"/>
    <n v="54.8"/>
    <n v="13"/>
    <n v="712.4"/>
    <x v="0"/>
  </r>
  <r>
    <x v="91"/>
    <n v="10530"/>
    <x v="2"/>
    <x v="2"/>
    <x v="11"/>
    <n v="25.4"/>
    <n v="12"/>
    <n v="304.79999999999995"/>
    <x v="5"/>
  </r>
  <r>
    <x v="92"/>
    <n v="10532"/>
    <x v="1"/>
    <x v="1"/>
    <x v="1"/>
    <n v="2.1"/>
    <n v="28"/>
    <n v="58.800000000000004"/>
    <x v="0"/>
  </r>
  <r>
    <x v="93"/>
    <n v="10534"/>
    <x v="3"/>
    <x v="9"/>
    <x v="5"/>
    <n v="2.2999999999999998"/>
    <n v="6"/>
    <n v="13.799999999999999"/>
    <x v="1"/>
  </r>
  <r>
    <x v="93"/>
    <n v="10533"/>
    <x v="3"/>
    <x v="11"/>
    <x v="2"/>
    <n v="19.100000000000001"/>
    <n v="16"/>
    <n v="305.60000000000002"/>
    <x v="7"/>
  </r>
  <r>
    <x v="94"/>
    <n v="10535"/>
    <x v="1"/>
    <x v="14"/>
    <x v="0"/>
    <n v="53.4"/>
    <n v="28"/>
    <n v="1495.2"/>
    <x v="1"/>
  </r>
  <r>
    <x v="95"/>
    <n v="10536"/>
    <x v="2"/>
    <x v="2"/>
    <x v="3"/>
    <n v="20.100000000000001"/>
    <n v="21"/>
    <n v="422.1"/>
    <x v="1"/>
  </r>
  <r>
    <x v="95"/>
    <n v="10537"/>
    <x v="3"/>
    <x v="9"/>
    <x v="1"/>
    <n v="2.9"/>
    <n v="5"/>
    <n v="14.5"/>
    <x v="3"/>
  </r>
  <r>
    <x v="96"/>
    <n v="10538"/>
    <x v="1"/>
    <x v="1"/>
    <x v="8"/>
    <n v="8.6"/>
    <n v="12"/>
    <n v="103.19999999999999"/>
    <x v="2"/>
  </r>
  <r>
    <x v="97"/>
    <n v="10539"/>
    <x v="1"/>
    <x v="1"/>
    <x v="0"/>
    <n v="61.9"/>
    <n v="1"/>
    <n v="61.9"/>
    <x v="2"/>
  </r>
  <r>
    <x v="98"/>
    <n v="10541"/>
    <x v="2"/>
    <x v="12"/>
    <x v="1"/>
    <n v="2.1"/>
    <n v="15"/>
    <n v="31.5"/>
    <x v="0"/>
  </r>
  <r>
    <x v="98"/>
    <n v="10540"/>
    <x v="2"/>
    <x v="15"/>
    <x v="11"/>
    <n v="27.5"/>
    <n v="20"/>
    <n v="550"/>
    <x v="5"/>
  </r>
  <r>
    <x v="99"/>
    <n v="10542"/>
    <x v="2"/>
    <x v="2"/>
    <x v="0"/>
    <n v="53.2"/>
    <n v="9"/>
    <n v="478.8"/>
    <x v="7"/>
  </r>
  <r>
    <x v="100"/>
    <n v="10544"/>
    <x v="0"/>
    <x v="10"/>
    <x v="7"/>
    <n v="23.6"/>
    <n v="4"/>
    <n v="94.4"/>
    <x v="3"/>
  </r>
  <r>
    <x v="100"/>
    <n v="10543"/>
    <x v="0"/>
    <x v="0"/>
    <x v="3"/>
    <n v="19"/>
    <n v="16"/>
    <n v="304"/>
    <x v="7"/>
  </r>
  <r>
    <x v="101"/>
    <n v="10545"/>
    <x v="2"/>
    <x v="2"/>
    <x v="0"/>
    <n v="60.2"/>
    <n v="23"/>
    <n v="1384.6000000000001"/>
    <x v="3"/>
  </r>
  <r>
    <x v="102"/>
    <n v="10547"/>
    <x v="1"/>
    <x v="1"/>
    <x v="2"/>
    <n v="17.399999999999999"/>
    <n v="7"/>
    <n v="121.79999999999998"/>
    <x v="3"/>
  </r>
  <r>
    <x v="102"/>
    <n v="10546"/>
    <x v="1"/>
    <x v="1"/>
    <x v="2"/>
    <n v="16.3"/>
    <n v="23"/>
    <n v="374.90000000000003"/>
    <x v="7"/>
  </r>
  <r>
    <x v="103"/>
    <n v="10548"/>
    <x v="2"/>
    <x v="2"/>
    <x v="6"/>
    <n v="1.2"/>
    <n v="13"/>
    <n v="15.6"/>
    <x v="0"/>
  </r>
  <r>
    <x v="104"/>
    <n v="10549"/>
    <x v="2"/>
    <x v="2"/>
    <x v="2"/>
    <n v="17.3"/>
    <n v="4"/>
    <n v="69.2"/>
    <x v="5"/>
  </r>
  <r>
    <x v="105"/>
    <n v="10550"/>
    <x v="0"/>
    <x v="0"/>
    <x v="8"/>
    <n v="8.9"/>
    <n v="1"/>
    <n v="8.9"/>
    <x v="6"/>
  </r>
  <r>
    <x v="105"/>
    <n v="10551"/>
    <x v="1"/>
    <x v="1"/>
    <x v="1"/>
    <n v="2.2999999999999998"/>
    <n v="10"/>
    <n v="23"/>
    <x v="5"/>
  </r>
  <r>
    <x v="106"/>
    <n v="10552"/>
    <x v="2"/>
    <x v="2"/>
    <x v="1"/>
    <n v="2.8"/>
    <n v="30"/>
    <n v="84"/>
    <x v="0"/>
  </r>
  <r>
    <x v="107"/>
    <n v="10554"/>
    <x v="2"/>
    <x v="2"/>
    <x v="2"/>
    <n v="15.8"/>
    <n v="1"/>
    <n v="15.8"/>
    <x v="2"/>
  </r>
  <r>
    <x v="107"/>
    <n v="10553"/>
    <x v="3"/>
    <x v="6"/>
    <x v="2"/>
    <n v="15.7"/>
    <n v="26"/>
    <n v="408.2"/>
    <x v="3"/>
  </r>
  <r>
    <x v="108"/>
    <n v="10555"/>
    <x v="1"/>
    <x v="14"/>
    <x v="11"/>
    <n v="26.7"/>
    <n v="27"/>
    <n v="720.9"/>
    <x v="4"/>
  </r>
  <r>
    <x v="109"/>
    <n v="10556"/>
    <x v="2"/>
    <x v="15"/>
    <x v="0"/>
    <n v="55.6"/>
    <n v="27"/>
    <n v="1501.2"/>
    <x v="3"/>
  </r>
  <r>
    <x v="109"/>
    <n v="10557"/>
    <x v="2"/>
    <x v="2"/>
    <x v="4"/>
    <n v="8.8000000000000007"/>
    <n v="11"/>
    <n v="96.800000000000011"/>
    <x v="1"/>
  </r>
  <r>
    <x v="110"/>
    <n v="10558"/>
    <x v="4"/>
    <x v="8"/>
    <x v="1"/>
    <n v="2.2999999999999998"/>
    <n v="1"/>
    <n v="2.2999999999999998"/>
    <x v="0"/>
  </r>
  <r>
    <x v="111"/>
    <n v="10559"/>
    <x v="1"/>
    <x v="3"/>
    <x v="0"/>
    <n v="61.6"/>
    <n v="1"/>
    <n v="61.6"/>
    <x v="3"/>
  </r>
  <r>
    <x v="112"/>
    <n v="10560"/>
    <x v="1"/>
    <x v="16"/>
    <x v="3"/>
    <n v="18.399999999999999"/>
    <n v="25"/>
    <n v="459.99999999999994"/>
    <x v="2"/>
  </r>
  <r>
    <x v="112"/>
    <n v="10561"/>
    <x v="2"/>
    <x v="2"/>
    <x v="11"/>
    <n v="27.9"/>
    <n v="29"/>
    <n v="809.09999999999991"/>
    <x v="7"/>
  </r>
  <r>
    <x v="113"/>
    <n v="10562"/>
    <x v="3"/>
    <x v="11"/>
    <x v="7"/>
    <n v="20.399999999999999"/>
    <n v="21"/>
    <n v="428.4"/>
    <x v="2"/>
  </r>
  <r>
    <x v="114"/>
    <n v="10564"/>
    <x v="3"/>
    <x v="9"/>
    <x v="0"/>
    <n v="60.2"/>
    <n v="13"/>
    <n v="782.6"/>
    <x v="0"/>
  </r>
  <r>
    <x v="114"/>
    <n v="10563"/>
    <x v="1"/>
    <x v="17"/>
    <x v="3"/>
    <n v="22.7"/>
    <n v="11"/>
    <n v="249.7"/>
    <x v="6"/>
  </r>
  <r>
    <x v="115"/>
    <n v="10565"/>
    <x v="3"/>
    <x v="9"/>
    <x v="8"/>
    <n v="8.6999999999999993"/>
    <n v="4"/>
    <n v="34.799999999999997"/>
    <x v="5"/>
  </r>
  <r>
    <x v="116"/>
    <n v="10567"/>
    <x v="2"/>
    <x v="12"/>
    <x v="3"/>
    <n v="19.5"/>
    <n v="16"/>
    <n v="312"/>
    <x v="6"/>
  </r>
  <r>
    <x v="116"/>
    <n v="10566"/>
    <x v="2"/>
    <x v="2"/>
    <x v="4"/>
    <n v="9.1"/>
    <n v="9"/>
    <n v="81.899999999999991"/>
    <x v="3"/>
  </r>
  <r>
    <x v="117"/>
    <n v="10568"/>
    <x v="3"/>
    <x v="9"/>
    <x v="8"/>
    <n v="5.4"/>
    <n v="17"/>
    <n v="91.800000000000011"/>
    <x v="5"/>
  </r>
  <r>
    <x v="118"/>
    <n v="10569"/>
    <x v="2"/>
    <x v="2"/>
    <x v="3"/>
    <n v="20.8"/>
    <n v="21"/>
    <n v="436.8"/>
    <x v="0"/>
  </r>
  <r>
    <x v="119"/>
    <n v="10571"/>
    <x v="2"/>
    <x v="2"/>
    <x v="5"/>
    <n v="2.8"/>
    <n v="16"/>
    <n v="44.8"/>
    <x v="0"/>
  </r>
  <r>
    <x v="119"/>
    <n v="10570"/>
    <x v="2"/>
    <x v="2"/>
    <x v="2"/>
    <n v="15.1"/>
    <n v="8"/>
    <n v="120.8"/>
    <x v="5"/>
  </r>
  <r>
    <x v="120"/>
    <n v="10572"/>
    <x v="1"/>
    <x v="1"/>
    <x v="2"/>
    <n v="19.399999999999999"/>
    <n v="25"/>
    <n v="484.99999999999994"/>
    <x v="5"/>
  </r>
  <r>
    <x v="121"/>
    <n v="10574"/>
    <x v="2"/>
    <x v="15"/>
    <x v="3"/>
    <n v="22.7"/>
    <n v="9"/>
    <n v="204.29999999999998"/>
    <x v="6"/>
  </r>
  <r>
    <x v="121"/>
    <n v="10573"/>
    <x v="0"/>
    <x v="10"/>
    <x v="1"/>
    <n v="2.9"/>
    <n v="7"/>
    <n v="20.3"/>
    <x v="1"/>
  </r>
  <r>
    <x v="122"/>
    <n v="10575"/>
    <x v="1"/>
    <x v="1"/>
    <x v="2"/>
    <n v="15.1"/>
    <n v="23"/>
    <n v="347.3"/>
    <x v="3"/>
  </r>
  <r>
    <x v="123"/>
    <n v="10576"/>
    <x v="1"/>
    <x v="5"/>
    <x v="10"/>
    <n v="25.7"/>
    <n v="2"/>
    <n v="51.4"/>
    <x v="0"/>
  </r>
  <r>
    <x v="123"/>
    <n v="10577"/>
    <x v="2"/>
    <x v="2"/>
    <x v="5"/>
    <n v="2.8"/>
    <n v="8"/>
    <n v="22.4"/>
    <x v="6"/>
  </r>
  <r>
    <x v="124"/>
    <n v="10578"/>
    <x v="1"/>
    <x v="1"/>
    <x v="5"/>
    <n v="2.4"/>
    <n v="12"/>
    <n v="28.799999999999997"/>
    <x v="2"/>
  </r>
  <r>
    <x v="125"/>
    <n v="10579"/>
    <x v="2"/>
    <x v="2"/>
    <x v="0"/>
    <n v="63.4"/>
    <n v="16"/>
    <n v="1014.4"/>
    <x v="4"/>
  </r>
  <r>
    <x v="126"/>
    <n v="10581"/>
    <x v="2"/>
    <x v="2"/>
    <x v="6"/>
    <n v="1.7"/>
    <n v="4"/>
    <n v="6.8"/>
    <x v="2"/>
  </r>
  <r>
    <x v="126"/>
    <n v="10580"/>
    <x v="0"/>
    <x v="0"/>
    <x v="1"/>
    <n v="2.2000000000000002"/>
    <n v="5"/>
    <n v="11"/>
    <x v="2"/>
  </r>
  <r>
    <x v="127"/>
    <n v="10582"/>
    <x v="3"/>
    <x v="6"/>
    <x v="5"/>
    <n v="2.8"/>
    <n v="2"/>
    <n v="5.6"/>
    <x v="5"/>
  </r>
  <r>
    <x v="128"/>
    <n v="10583"/>
    <x v="2"/>
    <x v="2"/>
    <x v="8"/>
    <n v="6.4"/>
    <n v="20"/>
    <n v="128"/>
    <x v="3"/>
  </r>
  <r>
    <x v="128"/>
    <n v="10584"/>
    <x v="2"/>
    <x v="2"/>
    <x v="3"/>
    <n v="17.899999999999999"/>
    <n v="25"/>
    <n v="447.49999999999994"/>
    <x v="3"/>
  </r>
  <r>
    <x v="129"/>
    <n v="10585"/>
    <x v="1"/>
    <x v="16"/>
    <x v="0"/>
    <n v="61.4"/>
    <n v="16"/>
    <n v="982.4"/>
    <x v="3"/>
  </r>
  <r>
    <x v="130"/>
    <n v="10586"/>
    <x v="2"/>
    <x v="15"/>
    <x v="9"/>
    <n v="13.9"/>
    <n v="3"/>
    <n v="41.7"/>
    <x v="2"/>
  </r>
  <r>
    <x v="130"/>
    <n v="10587"/>
    <x v="4"/>
    <x v="8"/>
    <x v="1"/>
    <n v="2.8"/>
    <n v="28"/>
    <n v="78.399999999999991"/>
    <x v="5"/>
  </r>
  <r>
    <x v="131"/>
    <n v="10588"/>
    <x v="2"/>
    <x v="4"/>
    <x v="2"/>
    <n v="18.3"/>
    <n v="17"/>
    <n v="311.10000000000002"/>
    <x v="5"/>
  </r>
  <r>
    <x v="132"/>
    <n v="10589"/>
    <x v="1"/>
    <x v="14"/>
    <x v="8"/>
    <n v="6.3"/>
    <n v="14"/>
    <n v="88.2"/>
    <x v="3"/>
  </r>
  <r>
    <x v="133"/>
    <n v="10590"/>
    <x v="2"/>
    <x v="2"/>
    <x v="3"/>
    <n v="22.5"/>
    <n v="14"/>
    <n v="315"/>
    <x v="5"/>
  </r>
  <r>
    <x v="133"/>
    <n v="10591"/>
    <x v="3"/>
    <x v="11"/>
    <x v="3"/>
    <n v="18.7"/>
    <n v="21"/>
    <n v="392.7"/>
    <x v="3"/>
  </r>
  <r>
    <x v="134"/>
    <n v="10592"/>
    <x v="1"/>
    <x v="17"/>
    <x v="3"/>
    <n v="25.1"/>
    <n v="27"/>
    <n v="677.7"/>
    <x v="1"/>
  </r>
  <r>
    <x v="135"/>
    <n v="10594"/>
    <x v="3"/>
    <x v="9"/>
    <x v="8"/>
    <n v="7.6"/>
    <n v="17"/>
    <n v="129.19999999999999"/>
    <x v="4"/>
  </r>
  <r>
    <x v="135"/>
    <n v="10593"/>
    <x v="2"/>
    <x v="2"/>
    <x v="2"/>
    <n v="15.8"/>
    <n v="4"/>
    <n v="63.2"/>
    <x v="1"/>
  </r>
  <r>
    <x v="136"/>
    <n v="10595"/>
    <x v="1"/>
    <x v="14"/>
    <x v="4"/>
    <n v="7.3"/>
    <n v="13"/>
    <n v="94.899999999999991"/>
    <x v="0"/>
  </r>
  <r>
    <x v="137"/>
    <n v="10596"/>
    <x v="2"/>
    <x v="12"/>
    <x v="0"/>
    <n v="60.1"/>
    <n v="5"/>
    <n v="300.5"/>
    <x v="1"/>
  </r>
  <r>
    <x v="137"/>
    <n v="10597"/>
    <x v="2"/>
    <x v="2"/>
    <x v="3"/>
    <n v="20.5"/>
    <n v="23"/>
    <n v="471.5"/>
    <x v="5"/>
  </r>
  <r>
    <x v="138"/>
    <n v="10598"/>
    <x v="3"/>
    <x v="9"/>
    <x v="3"/>
    <n v="20.5"/>
    <n v="30"/>
    <n v="615"/>
    <x v="0"/>
  </r>
  <r>
    <x v="139"/>
    <n v="10599"/>
    <x v="1"/>
    <x v="1"/>
    <x v="5"/>
    <n v="2.9"/>
    <n v="8"/>
    <n v="23.2"/>
    <x v="2"/>
  </r>
  <r>
    <x v="140"/>
    <n v="10600"/>
    <x v="2"/>
    <x v="2"/>
    <x v="3"/>
    <n v="22.9"/>
    <n v="22"/>
    <n v="503.79999999999995"/>
    <x v="2"/>
  </r>
  <r>
    <x v="140"/>
    <n v="10601"/>
    <x v="2"/>
    <x v="15"/>
    <x v="3"/>
    <n v="24.5"/>
    <n v="12"/>
    <n v="294"/>
    <x v="0"/>
  </r>
  <r>
    <x v="141"/>
    <n v="10602"/>
    <x v="0"/>
    <x v="10"/>
    <x v="6"/>
    <n v="1.2"/>
    <n v="1"/>
    <n v="1.2"/>
    <x v="3"/>
  </r>
  <r>
    <x v="142"/>
    <n v="10604"/>
    <x v="1"/>
    <x v="1"/>
    <x v="8"/>
    <n v="5.9"/>
    <n v="27"/>
    <n v="159.30000000000001"/>
    <x v="5"/>
  </r>
  <r>
    <x v="142"/>
    <n v="10603"/>
    <x v="2"/>
    <x v="2"/>
    <x v="3"/>
    <n v="20.6"/>
    <n v="3"/>
    <n v="61.800000000000004"/>
    <x v="4"/>
  </r>
  <r>
    <x v="143"/>
    <n v="10605"/>
    <x v="1"/>
    <x v="5"/>
    <x v="11"/>
    <n v="26.6"/>
    <n v="24"/>
    <n v="638.40000000000009"/>
    <x v="5"/>
  </r>
  <r>
    <x v="144"/>
    <n v="10606"/>
    <x v="4"/>
    <x v="13"/>
    <x v="1"/>
    <n v="2.2000000000000002"/>
    <n v="9"/>
    <n v="19.8"/>
    <x v="2"/>
  </r>
  <r>
    <x v="144"/>
    <n v="10607"/>
    <x v="2"/>
    <x v="2"/>
    <x v="2"/>
    <n v="17.5"/>
    <n v="25"/>
    <n v="437.5"/>
    <x v="4"/>
  </r>
  <r>
    <x v="145"/>
    <n v="10608"/>
    <x v="2"/>
    <x v="2"/>
    <x v="5"/>
    <n v="2.7"/>
    <n v="11"/>
    <n v="29.700000000000003"/>
    <x v="0"/>
  </r>
  <r>
    <x v="146"/>
    <n v="10609"/>
    <x v="2"/>
    <x v="2"/>
    <x v="6"/>
    <n v="2"/>
    <n v="20"/>
    <n v="40"/>
    <x v="5"/>
  </r>
  <r>
    <x v="147"/>
    <n v="10610"/>
    <x v="0"/>
    <x v="0"/>
    <x v="5"/>
    <n v="2.2999999999999998"/>
    <n v="7"/>
    <n v="16.099999999999998"/>
    <x v="4"/>
  </r>
  <r>
    <x v="147"/>
    <n v="10611"/>
    <x v="3"/>
    <x v="6"/>
    <x v="1"/>
    <n v="2.9"/>
    <n v="17"/>
    <n v="49.3"/>
    <x v="0"/>
  </r>
  <r>
    <x v="148"/>
    <n v="10612"/>
    <x v="2"/>
    <x v="2"/>
    <x v="11"/>
    <n v="25.6"/>
    <n v="18"/>
    <n v="460.8"/>
    <x v="4"/>
  </r>
  <r>
    <x v="149"/>
    <n v="10614"/>
    <x v="2"/>
    <x v="2"/>
    <x v="6"/>
    <n v="1.5"/>
    <n v="26"/>
    <n v="39"/>
    <x v="5"/>
  </r>
  <r>
    <x v="149"/>
    <n v="10613"/>
    <x v="1"/>
    <x v="7"/>
    <x v="0"/>
    <n v="64.7"/>
    <n v="28"/>
    <n v="1811.6000000000001"/>
    <x v="0"/>
  </r>
  <r>
    <x v="150"/>
    <n v="10615"/>
    <x v="2"/>
    <x v="2"/>
    <x v="9"/>
    <n v="15"/>
    <n v="17"/>
    <n v="255"/>
    <x v="4"/>
  </r>
  <r>
    <x v="151"/>
    <n v="10617"/>
    <x v="2"/>
    <x v="2"/>
    <x v="10"/>
    <n v="25.6"/>
    <n v="28"/>
    <n v="716.80000000000007"/>
    <x v="3"/>
  </r>
  <r>
    <x v="151"/>
    <n v="10616"/>
    <x v="4"/>
    <x v="8"/>
    <x v="2"/>
    <n v="17"/>
    <n v="22"/>
    <n v="374"/>
    <x v="3"/>
  </r>
  <r>
    <x v="152"/>
    <n v="10618"/>
    <x v="1"/>
    <x v="14"/>
    <x v="2"/>
    <n v="18.100000000000001"/>
    <n v="30"/>
    <n v="543"/>
    <x v="5"/>
  </r>
  <r>
    <x v="153"/>
    <n v="10619"/>
    <x v="1"/>
    <x v="3"/>
    <x v="4"/>
    <n v="8.8000000000000007"/>
    <n v="10"/>
    <n v="88"/>
    <x v="5"/>
  </r>
  <r>
    <x v="154"/>
    <n v="10620"/>
    <x v="3"/>
    <x v="11"/>
    <x v="9"/>
    <n v="13.9"/>
    <n v="19"/>
    <n v="264.10000000000002"/>
    <x v="3"/>
  </r>
  <r>
    <x v="154"/>
    <n v="10621"/>
    <x v="1"/>
    <x v="3"/>
    <x v="7"/>
    <n v="24.6"/>
    <n v="4"/>
    <n v="98.4"/>
    <x v="3"/>
  </r>
  <r>
    <x v="155"/>
    <n v="10622"/>
    <x v="2"/>
    <x v="2"/>
    <x v="3"/>
    <n v="21.8"/>
    <n v="11"/>
    <n v="239.8"/>
    <x v="6"/>
  </r>
  <r>
    <x v="156"/>
    <n v="10624"/>
    <x v="3"/>
    <x v="9"/>
    <x v="4"/>
    <n v="8.1999999999999993"/>
    <n v="19"/>
    <n v="155.79999999999998"/>
    <x v="5"/>
  </r>
  <r>
    <x v="156"/>
    <n v="10623"/>
    <x v="2"/>
    <x v="2"/>
    <x v="4"/>
    <n v="9.4"/>
    <n v="16"/>
    <n v="150.4"/>
    <x v="2"/>
  </r>
  <r>
    <x v="157"/>
    <n v="10625"/>
    <x v="2"/>
    <x v="12"/>
    <x v="3"/>
    <n v="23.3"/>
    <n v="18"/>
    <n v="419.40000000000003"/>
    <x v="1"/>
  </r>
  <r>
    <x v="158"/>
    <n v="10627"/>
    <x v="2"/>
    <x v="2"/>
    <x v="2"/>
    <n v="17.8"/>
    <n v="22"/>
    <n v="391.6"/>
    <x v="4"/>
  </r>
  <r>
    <x v="158"/>
    <n v="10626"/>
    <x v="1"/>
    <x v="1"/>
    <x v="2"/>
    <n v="16.3"/>
    <n v="15"/>
    <n v="244.5"/>
    <x v="5"/>
  </r>
  <r>
    <x v="159"/>
    <n v="10628"/>
    <x v="3"/>
    <x v="9"/>
    <x v="5"/>
    <n v="2.5"/>
    <n v="25"/>
    <n v="62.5"/>
    <x v="3"/>
  </r>
  <r>
    <x v="159"/>
    <n v="10629"/>
    <x v="2"/>
    <x v="2"/>
    <x v="1"/>
    <n v="2.1"/>
    <n v="5"/>
    <n v="10.5"/>
    <x v="6"/>
  </r>
  <r>
    <x v="160"/>
    <n v="10630"/>
    <x v="2"/>
    <x v="15"/>
    <x v="3"/>
    <n v="22"/>
    <n v="23"/>
    <n v="506"/>
    <x v="7"/>
  </r>
  <r>
    <x v="161"/>
    <n v="10631"/>
    <x v="2"/>
    <x v="2"/>
    <x v="9"/>
    <n v="13.6"/>
    <n v="28"/>
    <n v="380.8"/>
    <x v="4"/>
  </r>
  <r>
    <x v="161"/>
    <n v="10632"/>
    <x v="2"/>
    <x v="2"/>
    <x v="3"/>
    <n v="22.2"/>
    <n v="20"/>
    <n v="444"/>
    <x v="4"/>
  </r>
  <r>
    <x v="162"/>
    <n v="10633"/>
    <x v="2"/>
    <x v="18"/>
    <x v="11"/>
    <n v="25.9"/>
    <n v="16"/>
    <n v="414.4"/>
    <x v="0"/>
  </r>
  <r>
    <x v="162"/>
    <n v="10634"/>
    <x v="1"/>
    <x v="1"/>
    <x v="11"/>
    <n v="29.9"/>
    <n v="14"/>
    <n v="418.59999999999997"/>
    <x v="3"/>
  </r>
  <r>
    <x v="163"/>
    <n v="10635"/>
    <x v="1"/>
    <x v="5"/>
    <x v="3"/>
    <n v="22.7"/>
    <n v="16"/>
    <n v="363.2"/>
    <x v="0"/>
  </r>
  <r>
    <x v="164"/>
    <n v="10636"/>
    <x v="4"/>
    <x v="13"/>
    <x v="9"/>
    <n v="10.1"/>
    <n v="6"/>
    <n v="60.599999999999994"/>
    <x v="3"/>
  </r>
  <r>
    <x v="164"/>
    <n v="10637"/>
    <x v="2"/>
    <x v="2"/>
    <x v="2"/>
    <n v="19.8"/>
    <n v="17"/>
    <n v="336.6"/>
    <x v="3"/>
  </r>
  <r>
    <x v="165"/>
    <n v="10639"/>
    <x v="2"/>
    <x v="18"/>
    <x v="3"/>
    <n v="17.600000000000001"/>
    <n v="14"/>
    <n v="246.40000000000003"/>
    <x v="2"/>
  </r>
  <r>
    <x v="165"/>
    <n v="10638"/>
    <x v="2"/>
    <x v="2"/>
    <x v="2"/>
    <n v="16.100000000000001"/>
    <n v="17"/>
    <n v="273.70000000000005"/>
    <x v="1"/>
  </r>
  <r>
    <x v="166"/>
    <n v="10640"/>
    <x v="3"/>
    <x v="6"/>
    <x v="7"/>
    <n v="24.5"/>
    <n v="22"/>
    <n v="539"/>
    <x v="4"/>
  </r>
  <r>
    <x v="167"/>
    <n v="10642"/>
    <x v="1"/>
    <x v="7"/>
    <x v="3"/>
    <n v="19.899999999999999"/>
    <n v="10"/>
    <n v="199"/>
    <x v="3"/>
  </r>
  <r>
    <x v="167"/>
    <n v="10641"/>
    <x v="0"/>
    <x v="0"/>
    <x v="2"/>
    <n v="19.3"/>
    <n v="8"/>
    <n v="154.4"/>
    <x v="0"/>
  </r>
  <r>
    <x v="168"/>
    <n v="10644"/>
    <x v="2"/>
    <x v="2"/>
    <x v="9"/>
    <n v="13.3"/>
    <n v="12"/>
    <n v="159.60000000000002"/>
    <x v="3"/>
  </r>
  <r>
    <x v="168"/>
    <n v="10643"/>
    <x v="1"/>
    <x v="7"/>
    <x v="5"/>
    <n v="2.9"/>
    <n v="2"/>
    <n v="5.8"/>
    <x v="0"/>
  </r>
  <r>
    <x v="169"/>
    <n v="10645"/>
    <x v="4"/>
    <x v="8"/>
    <x v="0"/>
    <n v="59.9"/>
    <n v="28"/>
    <n v="1677.2"/>
    <x v="0"/>
  </r>
  <r>
    <x v="170"/>
    <n v="10647"/>
    <x v="1"/>
    <x v="16"/>
    <x v="3"/>
    <n v="22.7"/>
    <n v="8"/>
    <n v="181.6"/>
    <x v="5"/>
  </r>
  <r>
    <x v="170"/>
    <n v="10646"/>
    <x v="2"/>
    <x v="15"/>
    <x v="2"/>
    <n v="18.7"/>
    <n v="28"/>
    <n v="523.6"/>
    <x v="6"/>
  </r>
  <r>
    <x v="171"/>
    <n v="10649"/>
    <x v="3"/>
    <x v="11"/>
    <x v="8"/>
    <n v="6.2"/>
    <n v="10"/>
    <n v="62"/>
    <x v="1"/>
  </r>
  <r>
    <x v="171"/>
    <n v="10648"/>
    <x v="2"/>
    <x v="4"/>
    <x v="0"/>
    <n v="60.3"/>
    <n v="19"/>
    <n v="1145.7"/>
    <x v="6"/>
  </r>
  <r>
    <x v="172"/>
    <n v="10650"/>
    <x v="1"/>
    <x v="17"/>
    <x v="2"/>
    <n v="19.5"/>
    <n v="30"/>
    <n v="585"/>
    <x v="2"/>
  </r>
  <r>
    <x v="173"/>
    <n v="10652"/>
    <x v="2"/>
    <x v="2"/>
    <x v="8"/>
    <n v="7.9"/>
    <n v="30"/>
    <n v="237"/>
    <x v="5"/>
  </r>
  <r>
    <x v="173"/>
    <n v="10651"/>
    <x v="2"/>
    <x v="18"/>
    <x v="7"/>
    <n v="21.1"/>
    <n v="21"/>
    <n v="443.1"/>
    <x v="4"/>
  </r>
  <r>
    <x v="174"/>
    <n v="10654"/>
    <x v="1"/>
    <x v="1"/>
    <x v="3"/>
    <n v="22.3"/>
    <n v="16"/>
    <n v="356.8"/>
    <x v="5"/>
  </r>
  <r>
    <x v="174"/>
    <n v="10653"/>
    <x v="2"/>
    <x v="2"/>
    <x v="4"/>
    <n v="8.6"/>
    <n v="9"/>
    <n v="77.399999999999991"/>
    <x v="2"/>
  </r>
  <r>
    <x v="175"/>
    <n v="10655"/>
    <x v="2"/>
    <x v="12"/>
    <x v="8"/>
    <n v="6"/>
    <n v="8"/>
    <n v="48"/>
    <x v="2"/>
  </r>
  <r>
    <x v="176"/>
    <n v="10656"/>
    <x v="1"/>
    <x v="7"/>
    <x v="3"/>
    <n v="19.8"/>
    <n v="9"/>
    <n v="178.20000000000002"/>
    <x v="3"/>
  </r>
  <r>
    <x v="176"/>
    <n v="10657"/>
    <x v="1"/>
    <x v="7"/>
    <x v="11"/>
    <n v="26.9"/>
    <n v="23"/>
    <n v="618.69999999999993"/>
    <x v="4"/>
  </r>
  <r>
    <x v="177"/>
    <n v="10659"/>
    <x v="2"/>
    <x v="15"/>
    <x v="2"/>
    <n v="17"/>
    <n v="12"/>
    <n v="204"/>
    <x v="3"/>
  </r>
  <r>
    <x v="177"/>
    <n v="10658"/>
    <x v="3"/>
    <x v="9"/>
    <x v="11"/>
    <n v="28.8"/>
    <n v="17"/>
    <n v="489.6"/>
    <x v="5"/>
  </r>
  <r>
    <x v="178"/>
    <n v="10660"/>
    <x v="2"/>
    <x v="2"/>
    <x v="2"/>
    <n v="15.7"/>
    <n v="19"/>
    <n v="298.3"/>
    <x v="2"/>
  </r>
  <r>
    <x v="179"/>
    <n v="10662"/>
    <x v="2"/>
    <x v="2"/>
    <x v="9"/>
    <n v="15"/>
    <n v="20"/>
    <n v="300"/>
    <x v="3"/>
  </r>
  <r>
    <x v="179"/>
    <n v="10661"/>
    <x v="0"/>
    <x v="0"/>
    <x v="10"/>
    <n v="26"/>
    <n v="29"/>
    <n v="754"/>
    <x v="6"/>
  </r>
  <r>
    <x v="180"/>
    <n v="10664"/>
    <x v="1"/>
    <x v="1"/>
    <x v="9"/>
    <n v="10.1"/>
    <n v="17"/>
    <n v="171.7"/>
    <x v="5"/>
  </r>
  <r>
    <x v="180"/>
    <n v="10663"/>
    <x v="1"/>
    <x v="5"/>
    <x v="2"/>
    <n v="17.399999999999999"/>
    <n v="16"/>
    <n v="278.39999999999998"/>
    <x v="0"/>
  </r>
  <r>
    <x v="181"/>
    <n v="10665"/>
    <x v="2"/>
    <x v="2"/>
    <x v="5"/>
    <n v="2.6"/>
    <n v="11"/>
    <n v="28.6"/>
    <x v="3"/>
  </r>
  <r>
    <x v="182"/>
    <n v="10667"/>
    <x v="2"/>
    <x v="2"/>
    <x v="1"/>
    <n v="2.6"/>
    <n v="19"/>
    <n v="49.4"/>
    <x v="0"/>
  </r>
  <r>
    <x v="182"/>
    <n v="10666"/>
    <x v="4"/>
    <x v="13"/>
    <x v="11"/>
    <n v="29.5"/>
    <n v="30"/>
    <n v="885"/>
    <x v="3"/>
  </r>
  <r>
    <x v="183"/>
    <n v="10669"/>
    <x v="3"/>
    <x v="6"/>
    <x v="7"/>
    <n v="20.8"/>
    <n v="3"/>
    <n v="62.400000000000006"/>
    <x v="3"/>
  </r>
  <r>
    <x v="183"/>
    <n v="10668"/>
    <x v="2"/>
    <x v="2"/>
    <x v="3"/>
    <n v="22.3"/>
    <n v="6"/>
    <n v="133.80000000000001"/>
    <x v="4"/>
  </r>
  <r>
    <x v="184"/>
    <n v="10670"/>
    <x v="0"/>
    <x v="0"/>
    <x v="2"/>
    <n v="16.100000000000001"/>
    <n v="6"/>
    <n v="96.600000000000009"/>
    <x v="2"/>
  </r>
  <r>
    <x v="185"/>
    <n v="10671"/>
    <x v="2"/>
    <x v="2"/>
    <x v="5"/>
    <n v="2.8"/>
    <n v="7"/>
    <n v="19.599999999999998"/>
    <x v="4"/>
  </r>
  <r>
    <x v="185"/>
    <n v="10672"/>
    <x v="1"/>
    <x v="1"/>
    <x v="4"/>
    <n v="8.8000000000000007"/>
    <n v="16"/>
    <n v="140.80000000000001"/>
    <x v="5"/>
  </r>
  <r>
    <x v="186"/>
    <n v="10674"/>
    <x v="4"/>
    <x v="8"/>
    <x v="9"/>
    <n v="14.4"/>
    <n v="23"/>
    <n v="331.2"/>
    <x v="3"/>
  </r>
  <r>
    <x v="186"/>
    <n v="10673"/>
    <x v="2"/>
    <x v="2"/>
    <x v="7"/>
    <n v="22.7"/>
    <n v="25"/>
    <n v="567.5"/>
    <x v="4"/>
  </r>
  <r>
    <x v="187"/>
    <n v="10675"/>
    <x v="1"/>
    <x v="16"/>
    <x v="3"/>
    <n v="20.3"/>
    <n v="24"/>
    <n v="487.20000000000005"/>
    <x v="2"/>
  </r>
  <r>
    <x v="188"/>
    <n v="10676"/>
    <x v="1"/>
    <x v="16"/>
    <x v="6"/>
    <n v="1.5"/>
    <n v="8"/>
    <n v="12"/>
    <x v="0"/>
  </r>
  <r>
    <x v="188"/>
    <n v="10677"/>
    <x v="2"/>
    <x v="2"/>
    <x v="8"/>
    <n v="8.6"/>
    <n v="24"/>
    <n v="206.39999999999998"/>
    <x v="1"/>
  </r>
  <r>
    <x v="189"/>
    <n v="10679"/>
    <x v="1"/>
    <x v="17"/>
    <x v="5"/>
    <n v="2.1"/>
    <n v="12"/>
    <n v="25.200000000000003"/>
    <x v="3"/>
  </r>
  <r>
    <x v="189"/>
    <n v="10678"/>
    <x v="2"/>
    <x v="4"/>
    <x v="11"/>
    <n v="29.9"/>
    <n v="1"/>
    <n v="29.9"/>
    <x v="4"/>
  </r>
  <r>
    <x v="190"/>
    <n v="10680"/>
    <x v="2"/>
    <x v="2"/>
    <x v="5"/>
    <n v="2.1"/>
    <n v="12"/>
    <n v="25.200000000000003"/>
    <x v="4"/>
  </r>
  <r>
    <x v="191"/>
    <n v="10682"/>
    <x v="2"/>
    <x v="2"/>
    <x v="3"/>
    <n v="17.5"/>
    <n v="23"/>
    <n v="402.5"/>
    <x v="1"/>
  </r>
  <r>
    <x v="191"/>
    <n v="10681"/>
    <x v="1"/>
    <x v="3"/>
    <x v="1"/>
    <n v="2.2000000000000002"/>
    <n v="18"/>
    <n v="39.6"/>
    <x v="3"/>
  </r>
  <r>
    <x v="192"/>
    <n v="10683"/>
    <x v="2"/>
    <x v="12"/>
    <x v="8"/>
    <n v="6.3"/>
    <n v="5"/>
    <n v="31.5"/>
    <x v="5"/>
  </r>
  <r>
    <x v="192"/>
    <n v="10684"/>
    <x v="3"/>
    <x v="9"/>
    <x v="2"/>
    <n v="16.8"/>
    <n v="29"/>
    <n v="487.20000000000005"/>
    <x v="2"/>
  </r>
  <r>
    <x v="193"/>
    <n v="10685"/>
    <x v="1"/>
    <x v="14"/>
    <x v="3"/>
    <n v="26"/>
    <n v="7"/>
    <n v="182"/>
    <x v="5"/>
  </r>
  <r>
    <x v="194"/>
    <n v="10686"/>
    <x v="2"/>
    <x v="18"/>
    <x v="4"/>
    <n v="7.2"/>
    <n v="24"/>
    <n v="172.8"/>
    <x v="5"/>
  </r>
  <r>
    <x v="194"/>
    <n v="10687"/>
    <x v="2"/>
    <x v="18"/>
    <x v="11"/>
    <n v="27.5"/>
    <n v="29"/>
    <n v="797.5"/>
    <x v="6"/>
  </r>
  <r>
    <x v="195"/>
    <n v="10689"/>
    <x v="1"/>
    <x v="1"/>
    <x v="0"/>
    <n v="59.8"/>
    <n v="2"/>
    <n v="119.6"/>
    <x v="5"/>
  </r>
  <r>
    <x v="195"/>
    <n v="10688"/>
    <x v="3"/>
    <x v="9"/>
    <x v="11"/>
    <n v="29.7"/>
    <n v="24"/>
    <n v="712.8"/>
    <x v="3"/>
  </r>
  <r>
    <x v="196"/>
    <n v="10690"/>
    <x v="2"/>
    <x v="15"/>
    <x v="0"/>
    <n v="61.8"/>
    <n v="1"/>
    <n v="61.8"/>
    <x v="0"/>
  </r>
  <r>
    <x v="197"/>
    <n v="10692"/>
    <x v="1"/>
    <x v="1"/>
    <x v="3"/>
    <n v="20.399999999999999"/>
    <n v="11"/>
    <n v="224.39999999999998"/>
    <x v="1"/>
  </r>
  <r>
    <x v="197"/>
    <n v="10691"/>
    <x v="2"/>
    <x v="2"/>
    <x v="11"/>
    <n v="27.6"/>
    <n v="10"/>
    <n v="276"/>
    <x v="5"/>
  </r>
  <r>
    <x v="198"/>
    <n v="10693"/>
    <x v="2"/>
    <x v="2"/>
    <x v="2"/>
    <n v="18.2"/>
    <n v="6"/>
    <n v="109.19999999999999"/>
    <x v="1"/>
  </r>
  <r>
    <x v="198"/>
    <n v="10694"/>
    <x v="2"/>
    <x v="2"/>
    <x v="11"/>
    <n v="27.9"/>
    <n v="21"/>
    <n v="585.9"/>
    <x v="5"/>
  </r>
  <r>
    <x v="199"/>
    <n v="10695"/>
    <x v="2"/>
    <x v="2"/>
    <x v="10"/>
    <n v="19.899999999999999"/>
    <n v="29"/>
    <n v="577.09999999999991"/>
    <x v="4"/>
  </r>
  <r>
    <x v="200"/>
    <n v="10697"/>
    <x v="2"/>
    <x v="18"/>
    <x v="3"/>
    <n v="25.2"/>
    <n v="3"/>
    <n v="75.599999999999994"/>
    <x v="1"/>
  </r>
  <r>
    <x v="200"/>
    <n v="10696"/>
    <x v="4"/>
    <x v="13"/>
    <x v="4"/>
    <n v="7.3"/>
    <n v="8"/>
    <n v="58.4"/>
    <x v="1"/>
  </r>
  <r>
    <x v="201"/>
    <n v="10699"/>
    <x v="1"/>
    <x v="1"/>
    <x v="9"/>
    <n v="10.1"/>
    <n v="12"/>
    <n v="121.19999999999999"/>
    <x v="3"/>
  </r>
  <r>
    <x v="201"/>
    <n v="10698"/>
    <x v="3"/>
    <x v="6"/>
    <x v="11"/>
    <n v="28.3"/>
    <n v="24"/>
    <n v="679.2"/>
    <x v="0"/>
  </r>
  <r>
    <x v="202"/>
    <n v="10700"/>
    <x v="0"/>
    <x v="0"/>
    <x v="1"/>
    <n v="3"/>
    <n v="23"/>
    <n v="69"/>
    <x v="4"/>
  </r>
  <r>
    <x v="203"/>
    <n v="10702"/>
    <x v="2"/>
    <x v="2"/>
    <x v="7"/>
    <n v="23"/>
    <n v="8"/>
    <n v="184"/>
    <x v="6"/>
  </r>
  <r>
    <x v="203"/>
    <n v="10701"/>
    <x v="1"/>
    <x v="7"/>
    <x v="11"/>
    <n v="29.9"/>
    <n v="7"/>
    <n v="209.29999999999998"/>
    <x v="6"/>
  </r>
  <r>
    <x v="204"/>
    <n v="10704"/>
    <x v="2"/>
    <x v="2"/>
    <x v="8"/>
    <n v="8"/>
    <n v="29"/>
    <n v="232"/>
    <x v="3"/>
  </r>
  <r>
    <x v="204"/>
    <n v="10703"/>
    <x v="4"/>
    <x v="8"/>
    <x v="2"/>
    <n v="17.3"/>
    <n v="17"/>
    <n v="294.10000000000002"/>
    <x v="7"/>
  </r>
  <r>
    <x v="205"/>
    <n v="10705"/>
    <x v="1"/>
    <x v="16"/>
    <x v="8"/>
    <n v="8.1"/>
    <n v="30"/>
    <n v="243"/>
    <x v="0"/>
  </r>
  <r>
    <x v="206"/>
    <n v="10707"/>
    <x v="3"/>
    <x v="11"/>
    <x v="7"/>
    <n v="21.1"/>
    <n v="6"/>
    <n v="126.60000000000001"/>
    <x v="0"/>
  </r>
  <r>
    <x v="206"/>
    <n v="10706"/>
    <x v="2"/>
    <x v="15"/>
    <x v="2"/>
    <n v="19.2"/>
    <n v="3"/>
    <n v="57.599999999999994"/>
    <x v="4"/>
  </r>
  <r>
    <x v="207"/>
    <n v="10708"/>
    <x v="2"/>
    <x v="4"/>
    <x v="6"/>
    <n v="1.5"/>
    <n v="19"/>
    <n v="28.5"/>
    <x v="3"/>
  </r>
  <r>
    <x v="207"/>
    <n v="10709"/>
    <x v="1"/>
    <x v="7"/>
    <x v="2"/>
    <n v="17.8"/>
    <n v="27"/>
    <n v="480.6"/>
    <x v="5"/>
  </r>
  <r>
    <x v="208"/>
    <n v="10710"/>
    <x v="2"/>
    <x v="18"/>
    <x v="8"/>
    <n v="6.8"/>
    <n v="8"/>
    <n v="54.4"/>
    <x v="3"/>
  </r>
  <r>
    <x v="209"/>
    <n v="10711"/>
    <x v="1"/>
    <x v="3"/>
    <x v="3"/>
    <n v="23.1"/>
    <n v="16"/>
    <n v="369.6"/>
    <x v="4"/>
  </r>
  <r>
    <x v="209"/>
    <n v="10712"/>
    <x v="2"/>
    <x v="12"/>
    <x v="4"/>
    <n v="7.2"/>
    <n v="27"/>
    <n v="194.4"/>
    <x v="6"/>
  </r>
  <r>
    <x v="210"/>
    <n v="10714"/>
    <x v="1"/>
    <x v="3"/>
    <x v="7"/>
    <n v="21.3"/>
    <n v="23"/>
    <n v="489.90000000000003"/>
    <x v="4"/>
  </r>
  <r>
    <x v="210"/>
    <n v="10713"/>
    <x v="2"/>
    <x v="2"/>
    <x v="2"/>
    <n v="16.899999999999999"/>
    <n v="1"/>
    <n v="16.899999999999999"/>
    <x v="4"/>
  </r>
  <r>
    <x v="211"/>
    <n v="10715"/>
    <x v="1"/>
    <x v="3"/>
    <x v="1"/>
    <n v="2.2999999999999998"/>
    <n v="30"/>
    <n v="69"/>
    <x v="0"/>
  </r>
  <r>
    <x v="212"/>
    <n v="10716"/>
    <x v="1"/>
    <x v="3"/>
    <x v="7"/>
    <n v="24.5"/>
    <n v="20"/>
    <n v="490"/>
    <x v="0"/>
  </r>
  <r>
    <x v="212"/>
    <n v="10717"/>
    <x v="2"/>
    <x v="2"/>
    <x v="3"/>
    <n v="17.100000000000001"/>
    <n v="1"/>
    <n v="17.100000000000001"/>
    <x v="2"/>
  </r>
  <r>
    <x v="213"/>
    <n v="10719"/>
    <x v="2"/>
    <x v="2"/>
    <x v="3"/>
    <n v="23.2"/>
    <n v="13"/>
    <n v="301.59999999999997"/>
    <x v="4"/>
  </r>
  <r>
    <x v="213"/>
    <n v="10718"/>
    <x v="3"/>
    <x v="9"/>
    <x v="2"/>
    <n v="16.2"/>
    <n v="28"/>
    <n v="453.59999999999997"/>
    <x v="7"/>
  </r>
  <r>
    <x v="214"/>
    <n v="10720"/>
    <x v="2"/>
    <x v="2"/>
    <x v="0"/>
    <n v="60.4"/>
    <n v="20"/>
    <n v="1208"/>
    <x v="5"/>
  </r>
  <r>
    <x v="215"/>
    <n v="10721"/>
    <x v="1"/>
    <x v="5"/>
    <x v="3"/>
    <n v="21.9"/>
    <n v="1"/>
    <n v="21.9"/>
    <x v="5"/>
  </r>
  <r>
    <x v="215"/>
    <n v="10722"/>
    <x v="2"/>
    <x v="2"/>
    <x v="1"/>
    <n v="2.2999999999999998"/>
    <n v="18"/>
    <n v="41.4"/>
    <x v="4"/>
  </r>
  <r>
    <x v="216"/>
    <n v="10723"/>
    <x v="0"/>
    <x v="0"/>
    <x v="7"/>
    <n v="21.6"/>
    <n v="2"/>
    <n v="43.2"/>
    <x v="1"/>
  </r>
  <r>
    <x v="216"/>
    <n v="10724"/>
    <x v="2"/>
    <x v="18"/>
    <x v="3"/>
    <n v="25.1"/>
    <n v="26"/>
    <n v="652.6"/>
    <x v="5"/>
  </r>
  <r>
    <x v="217"/>
    <n v="10725"/>
    <x v="2"/>
    <x v="18"/>
    <x v="0"/>
    <n v="54.6"/>
    <n v="23"/>
    <n v="1255.8"/>
    <x v="2"/>
  </r>
  <r>
    <x v="218"/>
    <n v="10726"/>
    <x v="1"/>
    <x v="1"/>
    <x v="0"/>
    <n v="57.7"/>
    <n v="24"/>
    <n v="1384.8000000000002"/>
    <x v="0"/>
  </r>
  <r>
    <x v="218"/>
    <n v="10727"/>
    <x v="3"/>
    <x v="6"/>
    <x v="4"/>
    <n v="8.1"/>
    <n v="5"/>
    <n v="40.5"/>
    <x v="2"/>
  </r>
  <r>
    <x v="219"/>
    <n v="10728"/>
    <x v="2"/>
    <x v="2"/>
    <x v="3"/>
    <n v="19.600000000000001"/>
    <n v="7"/>
    <n v="137.20000000000002"/>
    <x v="3"/>
  </r>
  <r>
    <x v="219"/>
    <n v="10729"/>
    <x v="1"/>
    <x v="7"/>
    <x v="2"/>
    <n v="15.8"/>
    <n v="29"/>
    <n v="458.20000000000005"/>
    <x v="1"/>
  </r>
  <r>
    <x v="220"/>
    <n v="10730"/>
    <x v="0"/>
    <x v="0"/>
    <x v="7"/>
    <n v="20.6"/>
    <n v="18"/>
    <n v="370.8"/>
    <x v="0"/>
  </r>
  <r>
    <x v="221"/>
    <n v="10732"/>
    <x v="4"/>
    <x v="8"/>
    <x v="10"/>
    <n v="19.8"/>
    <n v="28"/>
    <n v="554.4"/>
    <x v="0"/>
  </r>
  <r>
    <x v="221"/>
    <n v="10731"/>
    <x v="2"/>
    <x v="2"/>
    <x v="4"/>
    <n v="9.1999999999999993"/>
    <n v="15"/>
    <n v="138"/>
    <x v="5"/>
  </r>
  <r>
    <x v="222"/>
    <n v="10734"/>
    <x v="1"/>
    <x v="16"/>
    <x v="6"/>
    <n v="1"/>
    <n v="13"/>
    <n v="13"/>
    <x v="5"/>
  </r>
  <r>
    <x v="222"/>
    <n v="10733"/>
    <x v="1"/>
    <x v="1"/>
    <x v="2"/>
    <n v="16.5"/>
    <n v="18"/>
    <n v="297"/>
    <x v="5"/>
  </r>
  <r>
    <x v="223"/>
    <n v="10735"/>
    <x v="1"/>
    <x v="16"/>
    <x v="3"/>
    <n v="21.3"/>
    <n v="18"/>
    <n v="383.40000000000003"/>
    <x v="4"/>
  </r>
  <r>
    <x v="224"/>
    <n v="10737"/>
    <x v="1"/>
    <x v="17"/>
    <x v="0"/>
    <n v="60"/>
    <n v="30"/>
    <n v="1800"/>
    <x v="2"/>
  </r>
  <r>
    <x v="224"/>
    <n v="10736"/>
    <x v="3"/>
    <x v="11"/>
    <x v="3"/>
    <n v="21.5"/>
    <n v="3"/>
    <n v="64.5"/>
    <x v="6"/>
  </r>
  <r>
    <x v="225"/>
    <n v="10738"/>
    <x v="2"/>
    <x v="4"/>
    <x v="6"/>
    <n v="1.5"/>
    <n v="4"/>
    <n v="6"/>
    <x v="1"/>
  </r>
  <r>
    <x v="225"/>
    <n v="10739"/>
    <x v="2"/>
    <x v="2"/>
    <x v="0"/>
    <n v="50.3"/>
    <n v="6"/>
    <n v="301.79999999999995"/>
    <x v="2"/>
  </r>
  <r>
    <x v="226"/>
    <n v="10740"/>
    <x v="2"/>
    <x v="15"/>
    <x v="1"/>
    <n v="2.7"/>
    <n v="22"/>
    <n v="59.400000000000006"/>
    <x v="1"/>
  </r>
  <r>
    <x v="227"/>
    <n v="10741"/>
    <x v="2"/>
    <x v="12"/>
    <x v="0"/>
    <n v="58.4"/>
    <n v="9"/>
    <n v="525.6"/>
    <x v="0"/>
  </r>
  <r>
    <x v="227"/>
    <n v="10742"/>
    <x v="2"/>
    <x v="2"/>
    <x v="11"/>
    <n v="25"/>
    <n v="22"/>
    <n v="550"/>
    <x v="0"/>
  </r>
  <r>
    <x v="228"/>
    <n v="10743"/>
    <x v="2"/>
    <x v="2"/>
    <x v="7"/>
    <n v="21.5"/>
    <n v="27"/>
    <n v="580.5"/>
    <x v="0"/>
  </r>
  <r>
    <x v="228"/>
    <n v="10744"/>
    <x v="1"/>
    <x v="3"/>
    <x v="1"/>
    <n v="2.5"/>
    <n v="7"/>
    <n v="17.5"/>
    <x v="3"/>
  </r>
  <r>
    <x v="229"/>
    <n v="10745"/>
    <x v="2"/>
    <x v="2"/>
    <x v="8"/>
    <n v="8.4"/>
    <n v="1"/>
    <n v="8.4"/>
    <x v="5"/>
  </r>
  <r>
    <x v="230"/>
    <n v="10746"/>
    <x v="2"/>
    <x v="2"/>
    <x v="3"/>
    <n v="20.399999999999999"/>
    <n v="17"/>
    <n v="346.79999999999995"/>
    <x v="5"/>
  </r>
  <r>
    <x v="230"/>
    <n v="10747"/>
    <x v="2"/>
    <x v="2"/>
    <x v="2"/>
    <n v="19.100000000000001"/>
    <n v="11"/>
    <n v="210.10000000000002"/>
    <x v="5"/>
  </r>
  <r>
    <x v="231"/>
    <n v="10749"/>
    <x v="2"/>
    <x v="2"/>
    <x v="3"/>
    <n v="22.7"/>
    <n v="13"/>
    <n v="295.09999999999997"/>
    <x v="3"/>
  </r>
  <r>
    <x v="231"/>
    <n v="10748"/>
    <x v="3"/>
    <x v="9"/>
    <x v="11"/>
    <n v="26.6"/>
    <n v="22"/>
    <n v="585.20000000000005"/>
    <x v="4"/>
  </r>
  <r>
    <x v="232"/>
    <n v="10750"/>
    <x v="1"/>
    <x v="5"/>
    <x v="1"/>
    <n v="2.4"/>
    <n v="5"/>
    <n v="12"/>
    <x v="3"/>
  </r>
  <r>
    <x v="233"/>
    <n v="10752"/>
    <x v="1"/>
    <x v="1"/>
    <x v="6"/>
    <n v="1.5"/>
    <n v="23"/>
    <n v="34.5"/>
    <x v="4"/>
  </r>
  <r>
    <x v="233"/>
    <n v="10751"/>
    <x v="2"/>
    <x v="2"/>
    <x v="2"/>
    <n v="17.399999999999999"/>
    <n v="8"/>
    <n v="139.19999999999999"/>
    <x v="3"/>
  </r>
  <r>
    <x v="234"/>
    <n v="10754"/>
    <x v="2"/>
    <x v="18"/>
    <x v="6"/>
    <n v="1.5"/>
    <n v="19"/>
    <n v="28.5"/>
    <x v="0"/>
  </r>
  <r>
    <x v="234"/>
    <n v="10753"/>
    <x v="1"/>
    <x v="7"/>
    <x v="0"/>
    <n v="52.7"/>
    <n v="8"/>
    <n v="421.6"/>
    <x v="3"/>
  </r>
  <r>
    <x v="235"/>
    <n v="10755"/>
    <x v="2"/>
    <x v="18"/>
    <x v="0"/>
    <n v="53.1"/>
    <n v="26"/>
    <n v="1380.6000000000001"/>
    <x v="0"/>
  </r>
  <r>
    <x v="236"/>
    <n v="10757"/>
    <x v="2"/>
    <x v="18"/>
    <x v="0"/>
    <n v="51.4"/>
    <n v="23"/>
    <n v="1182.2"/>
    <x v="4"/>
  </r>
  <r>
    <x v="236"/>
    <n v="10756"/>
    <x v="2"/>
    <x v="18"/>
    <x v="1"/>
    <n v="2.7"/>
    <n v="10"/>
    <n v="27"/>
    <x v="4"/>
  </r>
  <r>
    <x v="237"/>
    <n v="10759"/>
    <x v="2"/>
    <x v="18"/>
    <x v="0"/>
    <n v="59.2"/>
    <n v="4"/>
    <n v="236.8"/>
    <x v="1"/>
  </r>
  <r>
    <x v="237"/>
    <n v="10758"/>
    <x v="2"/>
    <x v="18"/>
    <x v="2"/>
    <n v="18"/>
    <n v="2"/>
    <n v="36"/>
    <x v="3"/>
  </r>
  <r>
    <x v="238"/>
    <n v="10760"/>
    <x v="0"/>
    <x v="0"/>
    <x v="2"/>
    <n v="17.5"/>
    <n v="22"/>
    <n v="385"/>
    <x v="1"/>
  </r>
  <r>
    <x v="239"/>
    <n v="10761"/>
    <x v="4"/>
    <x v="8"/>
    <x v="10"/>
    <n v="24.2"/>
    <n v="27"/>
    <n v="653.4"/>
    <x v="0"/>
  </r>
  <r>
    <x v="239"/>
    <n v="10762"/>
    <x v="1"/>
    <x v="7"/>
    <x v="11"/>
    <n v="25.1"/>
    <n v="14"/>
    <n v="351.40000000000003"/>
    <x v="7"/>
  </r>
  <r>
    <x v="240"/>
    <n v="10763"/>
    <x v="1"/>
    <x v="1"/>
    <x v="3"/>
    <n v="24.7"/>
    <n v="8"/>
    <n v="197.6"/>
    <x v="3"/>
  </r>
  <r>
    <x v="240"/>
    <n v="10764"/>
    <x v="2"/>
    <x v="2"/>
    <x v="2"/>
    <n v="17.5"/>
    <n v="27"/>
    <n v="472.5"/>
    <x v="0"/>
  </r>
  <r>
    <x v="241"/>
    <n v="10765"/>
    <x v="2"/>
    <x v="18"/>
    <x v="3"/>
    <n v="24.7"/>
    <n v="16"/>
    <n v="395.2"/>
    <x v="5"/>
  </r>
  <r>
    <x v="242"/>
    <n v="10767"/>
    <x v="2"/>
    <x v="15"/>
    <x v="6"/>
    <n v="1.5"/>
    <n v="21"/>
    <n v="31.5"/>
    <x v="5"/>
  </r>
  <r>
    <x v="242"/>
    <n v="10766"/>
    <x v="1"/>
    <x v="17"/>
    <x v="2"/>
    <n v="18.7"/>
    <n v="29"/>
    <n v="542.29999999999995"/>
    <x v="2"/>
  </r>
  <r>
    <x v="243"/>
    <n v="10769"/>
    <x v="2"/>
    <x v="18"/>
    <x v="1"/>
    <n v="2.2999999999999998"/>
    <n v="10"/>
    <n v="23"/>
    <x v="3"/>
  </r>
  <r>
    <x v="243"/>
    <n v="10768"/>
    <x v="2"/>
    <x v="4"/>
    <x v="2"/>
    <n v="19.399999999999999"/>
    <n v="14"/>
    <n v="271.59999999999997"/>
    <x v="0"/>
  </r>
  <r>
    <x v="244"/>
    <n v="10770"/>
    <x v="2"/>
    <x v="12"/>
    <x v="8"/>
    <n v="5.7"/>
    <n v="29"/>
    <n v="165.3"/>
    <x v="0"/>
  </r>
  <r>
    <x v="245"/>
    <n v="10771"/>
    <x v="2"/>
    <x v="2"/>
    <x v="0"/>
    <n v="52.7"/>
    <n v="11"/>
    <n v="579.70000000000005"/>
    <x v="0"/>
  </r>
  <r>
    <x v="245"/>
    <n v="10772"/>
    <x v="2"/>
    <x v="2"/>
    <x v="4"/>
    <n v="9.3000000000000007"/>
    <n v="21"/>
    <n v="195.3"/>
    <x v="1"/>
  </r>
  <r>
    <x v="246"/>
    <n v="10774"/>
    <x v="1"/>
    <x v="3"/>
    <x v="3"/>
    <n v="20.100000000000001"/>
    <n v="12"/>
    <n v="241.20000000000002"/>
    <x v="7"/>
  </r>
  <r>
    <x v="246"/>
    <n v="10773"/>
    <x v="2"/>
    <x v="2"/>
    <x v="4"/>
    <n v="8.5"/>
    <n v="28"/>
    <n v="238"/>
    <x v="0"/>
  </r>
  <r>
    <x v="247"/>
    <n v="10775"/>
    <x v="2"/>
    <x v="2"/>
    <x v="7"/>
    <n v="21.5"/>
    <n v="7"/>
    <n v="150.5"/>
    <x v="5"/>
  </r>
  <r>
    <x v="248"/>
    <n v="10777"/>
    <x v="2"/>
    <x v="2"/>
    <x v="6"/>
    <n v="1"/>
    <n v="3"/>
    <n v="3"/>
    <x v="5"/>
  </r>
  <r>
    <x v="248"/>
    <n v="10776"/>
    <x v="2"/>
    <x v="18"/>
    <x v="11"/>
    <n v="29.8"/>
    <n v="15"/>
    <n v="447"/>
    <x v="0"/>
  </r>
  <r>
    <x v="249"/>
    <n v="10778"/>
    <x v="1"/>
    <x v="1"/>
    <x v="8"/>
    <n v="5.9"/>
    <n v="17"/>
    <n v="100.30000000000001"/>
    <x v="5"/>
  </r>
  <r>
    <x v="249"/>
    <n v="10780"/>
    <x v="1"/>
    <x v="7"/>
    <x v="3"/>
    <n v="19.600000000000001"/>
    <n v="20"/>
    <n v="392"/>
    <x v="7"/>
  </r>
  <r>
    <x v="249"/>
    <n v="10779"/>
    <x v="1"/>
    <x v="1"/>
    <x v="3"/>
    <n v="24.1"/>
    <n v="17"/>
    <n v="409.70000000000005"/>
    <x v="3"/>
  </r>
  <r>
    <x v="250"/>
    <n v="10782"/>
    <x v="1"/>
    <x v="7"/>
    <x v="9"/>
    <n v="14.9"/>
    <n v="27"/>
    <n v="402.3"/>
    <x v="5"/>
  </r>
  <r>
    <x v="250"/>
    <n v="10781"/>
    <x v="2"/>
    <x v="2"/>
    <x v="1"/>
    <n v="2.4"/>
    <n v="13"/>
    <n v="31.2"/>
    <x v="3"/>
  </r>
  <r>
    <x v="251"/>
    <n v="10785"/>
    <x v="2"/>
    <x v="2"/>
    <x v="6"/>
    <n v="1.4"/>
    <n v="27"/>
    <n v="37.799999999999997"/>
    <x v="5"/>
  </r>
  <r>
    <x v="251"/>
    <n v="10784"/>
    <x v="0"/>
    <x v="0"/>
    <x v="1"/>
    <n v="2.4"/>
    <n v="28"/>
    <n v="67.2"/>
    <x v="0"/>
  </r>
  <r>
    <x v="251"/>
    <n v="10783"/>
    <x v="0"/>
    <x v="0"/>
    <x v="2"/>
    <n v="16.3"/>
    <n v="27"/>
    <n v="440.1"/>
    <x v="0"/>
  </r>
  <r>
    <x v="252"/>
    <n v="10786"/>
    <x v="4"/>
    <x v="13"/>
    <x v="2"/>
    <n v="19.399999999999999"/>
    <n v="18"/>
    <n v="349.2"/>
    <x v="3"/>
  </r>
  <r>
    <x v="252"/>
    <n v="10787"/>
    <x v="2"/>
    <x v="2"/>
    <x v="11"/>
    <n v="28"/>
    <n v="16"/>
    <n v="448"/>
    <x v="4"/>
  </r>
  <r>
    <x v="253"/>
    <n v="10790"/>
    <x v="4"/>
    <x v="8"/>
    <x v="5"/>
    <n v="2.4"/>
    <n v="16"/>
    <n v="38.4"/>
    <x v="5"/>
  </r>
  <r>
    <x v="253"/>
    <n v="10788"/>
    <x v="2"/>
    <x v="2"/>
    <x v="3"/>
    <n v="25.2"/>
    <n v="22"/>
    <n v="554.4"/>
    <x v="5"/>
  </r>
  <r>
    <x v="253"/>
    <n v="10789"/>
    <x v="1"/>
    <x v="1"/>
    <x v="4"/>
    <n v="9.4"/>
    <n v="3"/>
    <n v="28.200000000000003"/>
    <x v="3"/>
  </r>
  <r>
    <x v="254"/>
    <n v="10791"/>
    <x v="2"/>
    <x v="2"/>
    <x v="10"/>
    <n v="24.2"/>
    <n v="13"/>
    <n v="314.59999999999997"/>
    <x v="2"/>
  </r>
  <r>
    <x v="254"/>
    <n v="10792"/>
    <x v="1"/>
    <x v="16"/>
    <x v="7"/>
    <n v="20.7"/>
    <n v="14"/>
    <n v="289.8"/>
    <x v="0"/>
  </r>
  <r>
    <x v="255"/>
    <n v="10793"/>
    <x v="2"/>
    <x v="2"/>
    <x v="8"/>
    <n v="5.7"/>
    <n v="1"/>
    <n v="5.7"/>
    <x v="0"/>
  </r>
  <r>
    <x v="255"/>
    <n v="10794"/>
    <x v="3"/>
    <x v="11"/>
    <x v="7"/>
    <n v="22.2"/>
    <n v="9"/>
    <n v="199.79999999999998"/>
    <x v="5"/>
  </r>
  <r>
    <x v="255"/>
    <n v="10795"/>
    <x v="1"/>
    <x v="16"/>
    <x v="2"/>
    <n v="17.5"/>
    <n v="16"/>
    <n v="280"/>
    <x v="0"/>
  </r>
  <r>
    <x v="256"/>
    <n v="10796"/>
    <x v="2"/>
    <x v="15"/>
    <x v="5"/>
    <n v="2.8"/>
    <n v="21"/>
    <n v="58.8"/>
    <x v="0"/>
  </r>
  <r>
    <x v="256"/>
    <n v="10797"/>
    <x v="2"/>
    <x v="2"/>
    <x v="3"/>
    <n v="19.5"/>
    <n v="27"/>
    <n v="526.5"/>
    <x v="3"/>
  </r>
  <r>
    <x v="257"/>
    <n v="10798"/>
    <x v="2"/>
    <x v="4"/>
    <x v="6"/>
    <n v="2"/>
    <n v="25"/>
    <n v="50"/>
    <x v="3"/>
  </r>
  <r>
    <x v="257"/>
    <n v="10799"/>
    <x v="2"/>
    <x v="12"/>
    <x v="5"/>
    <n v="2"/>
    <n v="15"/>
    <n v="30"/>
    <x v="7"/>
  </r>
  <r>
    <x v="257"/>
    <n v="10800"/>
    <x v="1"/>
    <x v="1"/>
    <x v="2"/>
    <n v="17.2"/>
    <n v="1"/>
    <n v="17.2"/>
    <x v="3"/>
  </r>
  <r>
    <x v="258"/>
    <n v="10801"/>
    <x v="1"/>
    <x v="7"/>
    <x v="4"/>
    <n v="9.6"/>
    <n v="11"/>
    <n v="105.6"/>
    <x v="5"/>
  </r>
  <r>
    <x v="258"/>
    <n v="10802"/>
    <x v="2"/>
    <x v="15"/>
    <x v="11"/>
    <n v="25.8"/>
    <n v="2"/>
    <n v="51.6"/>
    <x v="3"/>
  </r>
  <r>
    <x v="259"/>
    <n v="10804"/>
    <x v="1"/>
    <x v="1"/>
    <x v="5"/>
    <n v="2.1"/>
    <n v="6"/>
    <n v="12.600000000000001"/>
    <x v="3"/>
  </r>
  <r>
    <x v="259"/>
    <n v="10803"/>
    <x v="2"/>
    <x v="18"/>
    <x v="3"/>
    <n v="19.7"/>
    <n v="18"/>
    <n v="354.59999999999997"/>
    <x v="3"/>
  </r>
  <r>
    <x v="259"/>
    <n v="10805"/>
    <x v="2"/>
    <x v="2"/>
    <x v="11"/>
    <n v="26.8"/>
    <n v="22"/>
    <n v="589.6"/>
    <x v="3"/>
  </r>
  <r>
    <x v="260"/>
    <n v="10807"/>
    <x v="2"/>
    <x v="2"/>
    <x v="6"/>
    <n v="1.7"/>
    <n v="1"/>
    <n v="1.7"/>
    <x v="3"/>
  </r>
  <r>
    <x v="260"/>
    <n v="10806"/>
    <x v="1"/>
    <x v="1"/>
    <x v="7"/>
    <n v="20.5"/>
    <n v="4"/>
    <n v="82"/>
    <x v="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80">
  <r>
    <x v="0"/>
    <x v="0"/>
    <n v="2950"/>
    <x v="0"/>
  </r>
  <r>
    <x v="1"/>
    <x v="0"/>
    <n v="2603"/>
    <x v="0"/>
  </r>
  <r>
    <x v="2"/>
    <x v="0"/>
    <n v="27"/>
    <x v="0"/>
  </r>
  <r>
    <x v="3"/>
    <x v="0"/>
    <n v="21"/>
    <x v="0"/>
  </r>
  <r>
    <x v="4"/>
    <x v="0"/>
    <n v="43"/>
    <x v="0"/>
  </r>
  <r>
    <x v="5"/>
    <x v="0"/>
    <n v="100"/>
    <x v="0"/>
  </r>
  <r>
    <x v="6"/>
    <x v="0"/>
    <n v="0"/>
    <x v="0"/>
  </r>
  <r>
    <x v="7"/>
    <x v="0"/>
    <n v="0"/>
    <x v="0"/>
  </r>
  <r>
    <x v="8"/>
    <x v="0"/>
    <n v="0"/>
    <x v="0"/>
  </r>
  <r>
    <x v="9"/>
    <x v="0"/>
    <n v="156"/>
    <x v="0"/>
  </r>
  <r>
    <x v="10"/>
    <x v="0"/>
    <n v="60"/>
    <x v="0"/>
  </r>
  <r>
    <x v="11"/>
    <x v="0"/>
    <n v="0"/>
    <x v="0"/>
  </r>
  <r>
    <x v="12"/>
    <x v="0"/>
    <n v="216"/>
    <x v="0"/>
  </r>
  <r>
    <x v="13"/>
    <x v="0"/>
    <n v="69.12"/>
    <x v="0"/>
  </r>
  <r>
    <x v="14"/>
    <x v="0"/>
    <n v="146.88"/>
    <x v="0"/>
  </r>
  <r>
    <x v="0"/>
    <x v="0"/>
    <n v="3100"/>
    <x v="1"/>
  </r>
  <r>
    <x v="1"/>
    <x v="0"/>
    <n v="2800"/>
    <x v="1"/>
  </r>
  <r>
    <x v="2"/>
    <x v="0"/>
    <n v="30"/>
    <x v="1"/>
  </r>
  <r>
    <x v="3"/>
    <x v="0"/>
    <n v="25"/>
    <x v="1"/>
  </r>
  <r>
    <x v="4"/>
    <x v="0"/>
    <n v="46"/>
    <x v="1"/>
  </r>
  <r>
    <x v="5"/>
    <x v="0"/>
    <n v="80"/>
    <x v="1"/>
  </r>
  <r>
    <x v="6"/>
    <x v="0"/>
    <n v="0"/>
    <x v="1"/>
  </r>
  <r>
    <x v="7"/>
    <x v="0"/>
    <n v="0"/>
    <x v="1"/>
  </r>
  <r>
    <x v="8"/>
    <x v="0"/>
    <n v="0"/>
    <x v="1"/>
  </r>
  <r>
    <x v="9"/>
    <x v="0"/>
    <n v="119"/>
    <x v="1"/>
  </r>
  <r>
    <x v="10"/>
    <x v="0"/>
    <n v="55"/>
    <x v="1"/>
  </r>
  <r>
    <x v="11"/>
    <x v="0"/>
    <n v="0"/>
    <x v="1"/>
  </r>
  <r>
    <x v="12"/>
    <x v="0"/>
    <n v="174"/>
    <x v="1"/>
  </r>
  <r>
    <x v="13"/>
    <x v="0"/>
    <n v="55.68"/>
    <x v="1"/>
  </r>
  <r>
    <x v="14"/>
    <x v="0"/>
    <n v="118.32"/>
    <x v="1"/>
  </r>
  <r>
    <x v="0"/>
    <x v="0"/>
    <n v="3040"/>
    <x v="2"/>
  </r>
  <r>
    <x v="1"/>
    <x v="0"/>
    <n v="2700"/>
    <x v="2"/>
  </r>
  <r>
    <x v="2"/>
    <x v="0"/>
    <n v="32"/>
    <x v="2"/>
  </r>
  <r>
    <x v="3"/>
    <x v="0"/>
    <n v="25"/>
    <x v="2"/>
  </r>
  <r>
    <x v="4"/>
    <x v="0"/>
    <n v="46"/>
    <x v="2"/>
  </r>
  <r>
    <x v="5"/>
    <x v="0"/>
    <n v="80"/>
    <x v="2"/>
  </r>
  <r>
    <x v="6"/>
    <x v="0"/>
    <n v="0"/>
    <x v="2"/>
  </r>
  <r>
    <x v="7"/>
    <x v="0"/>
    <n v="0"/>
    <x v="2"/>
  </r>
  <r>
    <x v="8"/>
    <x v="0"/>
    <n v="0"/>
    <x v="2"/>
  </r>
  <r>
    <x v="9"/>
    <x v="0"/>
    <n v="157"/>
    <x v="2"/>
  </r>
  <r>
    <x v="10"/>
    <x v="0"/>
    <n v="80"/>
    <x v="2"/>
  </r>
  <r>
    <x v="11"/>
    <x v="0"/>
    <n v="5"/>
    <x v="2"/>
  </r>
  <r>
    <x v="12"/>
    <x v="0"/>
    <n v="232"/>
    <x v="2"/>
  </r>
  <r>
    <x v="13"/>
    <x v="0"/>
    <n v="74.239999999999995"/>
    <x v="2"/>
  </r>
  <r>
    <x v="14"/>
    <x v="0"/>
    <n v="157.76"/>
    <x v="2"/>
  </r>
  <r>
    <x v="0"/>
    <x v="0"/>
    <n v="3000"/>
    <x v="3"/>
  </r>
  <r>
    <x v="1"/>
    <x v="0"/>
    <n v="2644"/>
    <x v="3"/>
  </r>
  <r>
    <x v="2"/>
    <x v="0"/>
    <n v="28"/>
    <x v="3"/>
  </r>
  <r>
    <x v="3"/>
    <x v="0"/>
    <n v="22"/>
    <x v="3"/>
  </r>
  <r>
    <x v="4"/>
    <x v="0"/>
    <n v="46"/>
    <x v="3"/>
  </r>
  <r>
    <x v="5"/>
    <x v="0"/>
    <n v="110"/>
    <x v="3"/>
  </r>
  <r>
    <x v="6"/>
    <x v="0"/>
    <n v="0"/>
    <x v="3"/>
  </r>
  <r>
    <x v="7"/>
    <x v="0"/>
    <n v="0"/>
    <x v="3"/>
  </r>
  <r>
    <x v="8"/>
    <x v="0"/>
    <n v="6"/>
    <x v="3"/>
  </r>
  <r>
    <x v="9"/>
    <x v="0"/>
    <n v="156"/>
    <x v="3"/>
  </r>
  <r>
    <x v="10"/>
    <x v="0"/>
    <n v="45"/>
    <x v="3"/>
  </r>
  <r>
    <x v="11"/>
    <x v="0"/>
    <n v="1"/>
    <x v="3"/>
  </r>
  <r>
    <x v="12"/>
    <x v="0"/>
    <n v="200"/>
    <x v="3"/>
  </r>
  <r>
    <x v="13"/>
    <x v="0"/>
    <n v="64"/>
    <x v="3"/>
  </r>
  <r>
    <x v="14"/>
    <x v="0"/>
    <n v="136"/>
    <x v="3"/>
  </r>
  <r>
    <x v="0"/>
    <x v="0"/>
    <n v="2850"/>
    <x v="4"/>
  </r>
  <r>
    <x v="1"/>
    <x v="0"/>
    <n v="2503"/>
    <x v="4"/>
  </r>
  <r>
    <x v="2"/>
    <x v="0"/>
    <n v="28"/>
    <x v="4"/>
  </r>
  <r>
    <x v="3"/>
    <x v="0"/>
    <n v="20"/>
    <x v="4"/>
  </r>
  <r>
    <x v="4"/>
    <x v="0"/>
    <n v="40"/>
    <x v="4"/>
  </r>
  <r>
    <x v="5"/>
    <x v="0"/>
    <n v="96"/>
    <x v="4"/>
  </r>
  <r>
    <x v="6"/>
    <x v="0"/>
    <n v="0"/>
    <x v="4"/>
  </r>
  <r>
    <x v="7"/>
    <x v="0"/>
    <n v="0"/>
    <x v="4"/>
  </r>
  <r>
    <x v="8"/>
    <x v="0"/>
    <n v="0"/>
    <x v="4"/>
  </r>
  <r>
    <x v="9"/>
    <x v="0"/>
    <n v="163"/>
    <x v="4"/>
  </r>
  <r>
    <x v="10"/>
    <x v="0"/>
    <n v="72"/>
    <x v="4"/>
  </r>
  <r>
    <x v="11"/>
    <x v="0"/>
    <n v="0"/>
    <x v="4"/>
  </r>
  <r>
    <x v="12"/>
    <x v="0"/>
    <n v="235"/>
    <x v="4"/>
  </r>
  <r>
    <x v="13"/>
    <x v="0"/>
    <n v="75"/>
    <x v="4"/>
  </r>
  <r>
    <x v="14"/>
    <x v="0"/>
    <n v="160"/>
    <x v="4"/>
  </r>
  <r>
    <x v="0"/>
    <x v="0"/>
    <n v="2950"/>
    <x v="5"/>
  </r>
  <r>
    <x v="1"/>
    <x v="0"/>
    <n v="2603"/>
    <x v="5"/>
  </r>
  <r>
    <x v="2"/>
    <x v="0"/>
    <n v="27"/>
    <x v="5"/>
  </r>
  <r>
    <x v="3"/>
    <x v="0"/>
    <n v="21"/>
    <x v="5"/>
  </r>
  <r>
    <x v="4"/>
    <x v="0"/>
    <n v="43"/>
    <x v="5"/>
  </r>
  <r>
    <x v="5"/>
    <x v="0"/>
    <n v="100"/>
    <x v="5"/>
  </r>
  <r>
    <x v="6"/>
    <x v="0"/>
    <n v="0"/>
    <x v="5"/>
  </r>
  <r>
    <x v="7"/>
    <x v="0"/>
    <n v="0"/>
    <x v="5"/>
  </r>
  <r>
    <x v="8"/>
    <x v="0"/>
    <n v="0"/>
    <x v="5"/>
  </r>
  <r>
    <x v="9"/>
    <x v="0"/>
    <n v="156"/>
    <x v="5"/>
  </r>
  <r>
    <x v="10"/>
    <x v="0"/>
    <n v="60"/>
    <x v="5"/>
  </r>
  <r>
    <x v="11"/>
    <x v="0"/>
    <n v="0"/>
    <x v="5"/>
  </r>
  <r>
    <x v="12"/>
    <x v="0"/>
    <n v="216"/>
    <x v="5"/>
  </r>
  <r>
    <x v="13"/>
    <x v="0"/>
    <n v="69.12"/>
    <x v="5"/>
  </r>
  <r>
    <x v="14"/>
    <x v="0"/>
    <n v="146.88"/>
    <x v="5"/>
  </r>
  <r>
    <x v="0"/>
    <x v="0"/>
    <n v="2980"/>
    <x v="6"/>
  </r>
  <r>
    <x v="1"/>
    <x v="0"/>
    <n v="2630"/>
    <x v="6"/>
  </r>
  <r>
    <x v="2"/>
    <x v="0"/>
    <n v="28"/>
    <x v="6"/>
  </r>
  <r>
    <x v="3"/>
    <x v="0"/>
    <n v="20.5"/>
    <x v="6"/>
  </r>
  <r>
    <x v="4"/>
    <x v="0"/>
    <n v="44"/>
    <x v="6"/>
  </r>
  <r>
    <x v="5"/>
    <x v="0"/>
    <n v="80.5"/>
    <x v="6"/>
  </r>
  <r>
    <x v="6"/>
    <x v="0"/>
    <n v="0"/>
    <x v="6"/>
  </r>
  <r>
    <x v="7"/>
    <x v="0"/>
    <n v="0"/>
    <x v="6"/>
  </r>
  <r>
    <x v="8"/>
    <x v="0"/>
    <n v="0"/>
    <x v="6"/>
  </r>
  <r>
    <x v="9"/>
    <x v="0"/>
    <n v="177"/>
    <x v="6"/>
  </r>
  <r>
    <x v="10"/>
    <x v="0"/>
    <n v="60"/>
    <x v="6"/>
  </r>
  <r>
    <x v="11"/>
    <x v="0"/>
    <n v="0"/>
    <x v="6"/>
  </r>
  <r>
    <x v="12"/>
    <x v="0"/>
    <n v="237"/>
    <x v="6"/>
  </r>
  <r>
    <x v="13"/>
    <x v="0"/>
    <n v="75.84"/>
    <x v="6"/>
  </r>
  <r>
    <x v="14"/>
    <x v="0"/>
    <n v="161.16"/>
    <x v="6"/>
  </r>
  <r>
    <x v="0"/>
    <x v="0"/>
    <n v="2950"/>
    <x v="7"/>
  </r>
  <r>
    <x v="1"/>
    <x v="0"/>
    <n v="2603"/>
    <x v="7"/>
  </r>
  <r>
    <x v="2"/>
    <x v="0"/>
    <n v="27"/>
    <x v="7"/>
  </r>
  <r>
    <x v="3"/>
    <x v="0"/>
    <n v="21"/>
    <x v="7"/>
  </r>
  <r>
    <x v="4"/>
    <x v="0"/>
    <n v="43"/>
    <x v="7"/>
  </r>
  <r>
    <x v="5"/>
    <x v="0"/>
    <n v="100"/>
    <x v="7"/>
  </r>
  <r>
    <x v="6"/>
    <x v="0"/>
    <n v="0"/>
    <x v="7"/>
  </r>
  <r>
    <x v="7"/>
    <x v="0"/>
    <n v="0"/>
    <x v="7"/>
  </r>
  <r>
    <x v="8"/>
    <x v="0"/>
    <n v="0"/>
    <x v="7"/>
  </r>
  <r>
    <x v="9"/>
    <x v="0"/>
    <n v="156"/>
    <x v="7"/>
  </r>
  <r>
    <x v="10"/>
    <x v="0"/>
    <n v="60"/>
    <x v="7"/>
  </r>
  <r>
    <x v="11"/>
    <x v="0"/>
    <n v="0"/>
    <x v="7"/>
  </r>
  <r>
    <x v="12"/>
    <x v="0"/>
    <n v="216"/>
    <x v="7"/>
  </r>
  <r>
    <x v="13"/>
    <x v="0"/>
    <n v="69.12"/>
    <x v="7"/>
  </r>
  <r>
    <x v="14"/>
    <x v="0"/>
    <n v="146.88"/>
    <x v="7"/>
  </r>
  <r>
    <x v="0"/>
    <x v="0"/>
    <n v="3000"/>
    <x v="8"/>
  </r>
  <r>
    <x v="1"/>
    <x v="0"/>
    <n v="2670"/>
    <x v="8"/>
  </r>
  <r>
    <x v="2"/>
    <x v="0"/>
    <n v="28"/>
    <x v="8"/>
  </r>
  <r>
    <x v="3"/>
    <x v="0"/>
    <n v="23"/>
    <x v="8"/>
  </r>
  <r>
    <x v="4"/>
    <x v="0"/>
    <n v="44"/>
    <x v="8"/>
  </r>
  <r>
    <x v="5"/>
    <x v="0"/>
    <n v="80"/>
    <x v="8"/>
  </r>
  <r>
    <x v="6"/>
    <x v="0"/>
    <n v="0"/>
    <x v="8"/>
  </r>
  <r>
    <x v="7"/>
    <x v="0"/>
    <n v="0"/>
    <x v="8"/>
  </r>
  <r>
    <x v="8"/>
    <x v="0"/>
    <n v="0"/>
    <x v="8"/>
  </r>
  <r>
    <x v="9"/>
    <x v="0"/>
    <n v="155"/>
    <x v="8"/>
  </r>
  <r>
    <x v="10"/>
    <x v="0"/>
    <n v="70"/>
    <x v="8"/>
  </r>
  <r>
    <x v="11"/>
    <x v="0"/>
    <n v="0"/>
    <x v="8"/>
  </r>
  <r>
    <x v="12"/>
    <x v="0"/>
    <n v="225"/>
    <x v="8"/>
  </r>
  <r>
    <x v="13"/>
    <x v="0"/>
    <n v="72"/>
    <x v="8"/>
  </r>
  <r>
    <x v="14"/>
    <x v="0"/>
    <n v="153"/>
    <x v="8"/>
  </r>
  <r>
    <x v="0"/>
    <x v="0"/>
    <n v="3200"/>
    <x v="9"/>
  </r>
  <r>
    <x v="1"/>
    <x v="0"/>
    <n v="2700"/>
    <x v="9"/>
  </r>
  <r>
    <x v="2"/>
    <x v="0"/>
    <n v="28"/>
    <x v="9"/>
  </r>
  <r>
    <x v="3"/>
    <x v="0"/>
    <n v="25"/>
    <x v="9"/>
  </r>
  <r>
    <x v="4"/>
    <x v="0"/>
    <n v="44"/>
    <x v="9"/>
  </r>
  <r>
    <x v="5"/>
    <x v="0"/>
    <n v="80"/>
    <x v="9"/>
  </r>
  <r>
    <x v="6"/>
    <x v="0"/>
    <n v="0"/>
    <x v="9"/>
  </r>
  <r>
    <x v="7"/>
    <x v="0"/>
    <n v="0"/>
    <x v="9"/>
  </r>
  <r>
    <x v="8"/>
    <x v="0"/>
    <n v="0"/>
    <x v="9"/>
  </r>
  <r>
    <x v="9"/>
    <x v="0"/>
    <n v="323"/>
    <x v="9"/>
  </r>
  <r>
    <x v="10"/>
    <x v="0"/>
    <n v="75"/>
    <x v="9"/>
  </r>
  <r>
    <x v="11"/>
    <x v="0"/>
    <n v="5"/>
    <x v="9"/>
  </r>
  <r>
    <x v="12"/>
    <x v="0"/>
    <n v="393"/>
    <x v="9"/>
  </r>
  <r>
    <x v="13"/>
    <x v="0"/>
    <n v="125.76"/>
    <x v="9"/>
  </r>
  <r>
    <x v="14"/>
    <x v="0"/>
    <n v="267.24"/>
    <x v="9"/>
  </r>
  <r>
    <x v="0"/>
    <x v="0"/>
    <n v="3100"/>
    <x v="10"/>
  </r>
  <r>
    <x v="1"/>
    <x v="0"/>
    <n v="2800"/>
    <x v="10"/>
  </r>
  <r>
    <x v="2"/>
    <x v="0"/>
    <n v="30"/>
    <x v="10"/>
  </r>
  <r>
    <x v="3"/>
    <x v="0"/>
    <n v="25"/>
    <x v="10"/>
  </r>
  <r>
    <x v="4"/>
    <x v="0"/>
    <n v="46"/>
    <x v="10"/>
  </r>
  <r>
    <x v="5"/>
    <x v="0"/>
    <n v="80"/>
    <x v="10"/>
  </r>
  <r>
    <x v="6"/>
    <x v="0"/>
    <n v="0"/>
    <x v="10"/>
  </r>
  <r>
    <x v="7"/>
    <x v="0"/>
    <n v="0"/>
    <x v="10"/>
  </r>
  <r>
    <x v="8"/>
    <x v="0"/>
    <n v="0"/>
    <x v="10"/>
  </r>
  <r>
    <x v="9"/>
    <x v="0"/>
    <n v="119"/>
    <x v="10"/>
  </r>
  <r>
    <x v="10"/>
    <x v="0"/>
    <n v="76"/>
    <x v="10"/>
  </r>
  <r>
    <x v="11"/>
    <x v="0"/>
    <n v="0"/>
    <x v="10"/>
  </r>
  <r>
    <x v="12"/>
    <x v="0"/>
    <n v="195"/>
    <x v="10"/>
  </r>
  <r>
    <x v="13"/>
    <x v="0"/>
    <n v="62.4"/>
    <x v="10"/>
  </r>
  <r>
    <x v="14"/>
    <x v="0"/>
    <n v="132.6"/>
    <x v="10"/>
  </r>
  <r>
    <x v="0"/>
    <x v="0"/>
    <n v="3100"/>
    <x v="11"/>
  </r>
  <r>
    <x v="1"/>
    <x v="0"/>
    <n v="2700"/>
    <x v="11"/>
  </r>
  <r>
    <x v="2"/>
    <x v="0"/>
    <n v="30"/>
    <x v="11"/>
  </r>
  <r>
    <x v="3"/>
    <x v="0"/>
    <n v="22"/>
    <x v="11"/>
  </r>
  <r>
    <x v="4"/>
    <x v="0"/>
    <n v="44"/>
    <x v="11"/>
  </r>
  <r>
    <x v="5"/>
    <x v="0"/>
    <n v="120"/>
    <x v="11"/>
  </r>
  <r>
    <x v="6"/>
    <x v="0"/>
    <n v="0"/>
    <x v="11"/>
  </r>
  <r>
    <x v="7"/>
    <x v="0"/>
    <n v="0"/>
    <x v="11"/>
  </r>
  <r>
    <x v="8"/>
    <x v="0"/>
    <n v="0"/>
    <x v="11"/>
  </r>
  <r>
    <x v="9"/>
    <x v="0"/>
    <n v="184"/>
    <x v="11"/>
  </r>
  <r>
    <x v="10"/>
    <x v="0"/>
    <n v="50"/>
    <x v="11"/>
  </r>
  <r>
    <x v="11"/>
    <x v="0"/>
    <n v="5"/>
    <x v="11"/>
  </r>
  <r>
    <x v="12"/>
    <x v="0"/>
    <n v="229"/>
    <x v="11"/>
  </r>
  <r>
    <x v="13"/>
    <x v="0"/>
    <n v="73.28"/>
    <x v="11"/>
  </r>
  <r>
    <x v="14"/>
    <x v="0"/>
    <n v="155.72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数据透视表4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2">
  <location ref="A6:D11" firstHeaderRow="1" firstDataRow="2" firstDataCol="1"/>
  <pivotFields count="10">
    <pivotField showAll="0"/>
    <pivotField dataField="1"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numFmtId="14" showAll="0" defaultSubtotal="0"/>
    <pivotField showAll="0"/>
    <pivotField showAll="0"/>
    <pivotField numFmtId="176" showAll="0" defaultSubtotal="0">
      <items count="5">
        <item x="0"/>
        <item x="1"/>
        <item x="2"/>
        <item x="3"/>
        <item x="4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计数项:姓名" fld="1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5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19:H24" firstHeaderRow="1" firstDataRow="2" firstDataCol="1"/>
  <pivotFields count="10">
    <pivotField showAll="0"/>
    <pivotField dataField="1"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Col" showAll="0">
      <items count="7">
        <item x="0"/>
        <item x="1"/>
        <item x="4"/>
        <item x="3"/>
        <item x="5"/>
        <item x="2"/>
        <item t="default"/>
      </items>
    </pivotField>
    <pivotField numFmtId="14" showAll="0" defaultSubtotal="0"/>
    <pivotField showAll="0"/>
    <pivotField showAll="0"/>
    <pivotField numFmtId="176" showAll="0" defaultSubtotal="0">
      <items count="5">
        <item x="0"/>
        <item x="1"/>
        <item x="2"/>
        <item x="3"/>
        <item x="4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计数项:姓名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2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5:D10" firstHeaderRow="1" firstDataRow="2" firstDataCol="1"/>
  <pivotFields count="10">
    <pivotField numFmtId="49" showAll="0"/>
    <pivotField dataField="1"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4" showAll="0"/>
    <pivotField showAll="0"/>
    <pivotField showAll="0"/>
    <pivotField axis="axisRow" numFmtId="176" showAll="0">
      <items count="6">
        <item x="0"/>
        <item x="1"/>
        <item x="2"/>
        <item x="3"/>
        <item x="4"/>
        <item t="default"/>
      </items>
    </pivotField>
  </pivotFields>
  <rowFields count="1">
    <field x="9"/>
  </rowFields>
  <rowItems count="4"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计数项:姓名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8" cacheId="1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5:G52" firstHeaderRow="1" firstDataRow="2" firstDataCol="1" rowPageCount="1" colPageCount="1"/>
  <pivotFields count="7">
    <pivotField showAll="0"/>
    <pivotField dataField="1"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31">
        <item x="29"/>
        <item x="1"/>
        <item x="18"/>
        <item x="11"/>
        <item x="7"/>
        <item x="21"/>
        <item x="15"/>
        <item x="2"/>
        <item x="17"/>
        <item x="9"/>
        <item x="22"/>
        <item x="4"/>
        <item x="25"/>
        <item x="28"/>
        <item x="20"/>
        <item x="8"/>
        <item x="5"/>
        <item x="12"/>
        <item x="10"/>
        <item x="19"/>
        <item x="27"/>
        <item x="14"/>
        <item x="23"/>
        <item x="0"/>
        <item x="13"/>
        <item x="26"/>
        <item x="6"/>
        <item x="16"/>
        <item x="24"/>
        <item x="3"/>
        <item t="default"/>
      </items>
    </pivotField>
  </pivotFields>
  <rowFields count="2">
    <field x="2"/>
    <field x="4"/>
  </rowFields>
  <rowItems count="16">
    <i>
      <x/>
    </i>
    <i r="1">
      <x/>
    </i>
    <i r="1">
      <x v="2"/>
    </i>
    <i>
      <x v="1"/>
    </i>
    <i r="1">
      <x/>
    </i>
    <i r="1">
      <x v="2"/>
    </i>
    <i>
      <x v="2"/>
    </i>
    <i r="1">
      <x/>
    </i>
    <i r="1">
      <x v="2"/>
    </i>
    <i>
      <x v="3"/>
    </i>
    <i r="1">
      <x/>
    </i>
    <i r="1">
      <x v="2"/>
    </i>
    <i>
      <x v="4"/>
    </i>
    <i r="1">
      <x/>
    </i>
    <i r="1">
      <x v="2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6" item="1" hier="-1"/>
  </pageFields>
  <dataFields count="1">
    <dataField name="计数项:学期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7" cacheId="1" applyNumberFormats="0" applyBorderFormats="0" applyFontFormats="0" applyPatternFormats="0" applyAlignmentFormats="0" applyWidthHeightFormats="1" dataCaption="值" updatedVersion="5" minRefreshableVersion="3" useAutoFormatting="1" rowGrandTotals="0" colGrandTotals="0" itemPrintTitles="1" createdVersion="5" indent="0" compact="0" compactData="0" multipleFieldFilters="0">
  <location ref="A4:I31" firstHeaderRow="1" firstDataRow="2" firstDataCol="2" rowPageCount="1" colPageCount="1"/>
  <pivotFields count="7">
    <pivotField compact="0" outline="0" showAll="0" defaultSubtotal="0"/>
    <pivotField dataField="1" compact="0" outline="0" showAll="0" defaultSubtotal="0"/>
    <pivotField axis="axisRow" compact="0" outline="0" showAll="0" defaultSubtotal="0">
      <items count="5">
        <item x="0"/>
        <item x="1"/>
        <item x="2"/>
        <item x="3"/>
        <item x="4"/>
      </items>
    </pivotField>
    <pivotField axis="axisCol" compact="0" outline="0" showAll="0" defaultSubtotal="0">
      <items count="7">
        <item x="0"/>
        <item x="1"/>
        <item x="2"/>
        <item x="3"/>
        <item x="4"/>
        <item x="5"/>
        <item x="6"/>
      </items>
    </pivotField>
    <pivotField axis="axisPage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14">
        <item x="9"/>
        <item x="13"/>
        <item x="7"/>
        <item x="0"/>
        <item x="3"/>
        <item x="6"/>
        <item x="2"/>
        <item x="5"/>
        <item x="11"/>
        <item x="8"/>
        <item x="4"/>
        <item x="1"/>
        <item x="10"/>
        <item x="12"/>
      </items>
    </pivotField>
    <pivotField compact="0" outline="0" showAll="0" defaultSubtotal="0"/>
  </pivotFields>
  <rowFields count="2">
    <field x="2"/>
    <field x="5"/>
  </rowFields>
  <rowItems count="26">
    <i>
      <x/>
      <x v="3"/>
    </i>
    <i r="1">
      <x v="4"/>
    </i>
    <i r="1">
      <x v="6"/>
    </i>
    <i r="1">
      <x v="11"/>
    </i>
    <i>
      <x v="1"/>
      <x v="4"/>
    </i>
    <i r="1">
      <x v="5"/>
    </i>
    <i r="1">
      <x v="6"/>
    </i>
    <i r="1">
      <x v="7"/>
    </i>
    <i r="1">
      <x v="10"/>
    </i>
    <i r="1">
      <x v="11"/>
    </i>
    <i>
      <x v="2"/>
      <x v="2"/>
    </i>
    <i r="1">
      <x v="4"/>
    </i>
    <i r="1">
      <x v="6"/>
    </i>
    <i r="1">
      <x v="7"/>
    </i>
    <i r="1">
      <x v="10"/>
    </i>
    <i r="1">
      <x v="11"/>
    </i>
    <i>
      <x v="3"/>
      <x v="4"/>
    </i>
    <i r="1">
      <x v="6"/>
    </i>
    <i r="1">
      <x v="9"/>
    </i>
    <i r="1">
      <x v="11"/>
    </i>
    <i>
      <x v="4"/>
      <x/>
    </i>
    <i r="1">
      <x v="4"/>
    </i>
    <i r="1">
      <x v="6"/>
    </i>
    <i r="1">
      <x v="9"/>
    </i>
    <i r="1">
      <x v="11"/>
    </i>
    <i r="1">
      <x v="12"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pageFields count="1">
    <pageField fld="4" item="0" hier="-1"/>
  </pageFields>
  <dataFields count="1">
    <dataField name="计数项:学期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数据透视表13" cacheId="2" applyNumberFormats="0" applyBorderFormats="0" applyFontFormats="0" applyPatternFormats="0" applyAlignmentFormats="0" applyWidthHeightFormats="1" dataCaption="值" updatedVersion="5" minRefreshableVersion="3" useAutoFormatting="1" pageWrap="2" pageOverThenDown="1" itemPrintTitles="1" createdVersion="5" indent="0" compact="0" compactData="0" multipleFieldFilters="0">
  <location ref="A7:D16" firstHeaderRow="0" firstDataRow="1" firstDataCol="2" rowPageCount="2" colPageCount="2"/>
  <pivotFields count="9">
    <pivotField axis="axisRow" compact="0" numFmtId="14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/>
    <pivotField axis="axisPage" compact="0" outline="0" showAll="0" defaultSubtotal="0">
      <items count="5">
        <item x="0"/>
        <item x="2"/>
        <item x="1"/>
        <item x="4"/>
        <item x="3"/>
      </items>
    </pivotField>
    <pivotField axis="axisPage" compact="0" outline="0" showAll="0" defaultSubtotal="0">
      <items count="19">
        <item x="18"/>
        <item x="16"/>
        <item x="11"/>
        <item x="0"/>
        <item x="13"/>
        <item x="14"/>
        <item x="6"/>
        <item x="5"/>
        <item x="1"/>
        <item x="12"/>
        <item x="17"/>
        <item x="8"/>
        <item x="7"/>
        <item x="15"/>
        <item x="2"/>
        <item x="3"/>
        <item x="4"/>
        <item x="10"/>
        <item x="9"/>
      </items>
    </pivotField>
    <pivotField axis="axisRow" compact="0" outline="0" showAll="0" defaultSubtotal="0">
      <items count="12">
        <item x="0"/>
        <item x="6"/>
        <item h="1" x="7"/>
        <item h="1" x="1"/>
        <item h="1" x="2"/>
        <item h="1" x="4"/>
        <item h="1" x="11"/>
        <item h="1" x="3"/>
        <item h="1" x="8"/>
        <item h="1" x="10"/>
        <item h="1" x="5"/>
        <item h="1" x="9"/>
      </items>
    </pivotField>
    <pivotField compact="0" numFmtId="178" outline="0" showAll="0" defaultSubtotal="0"/>
    <pivotField dataField="1" compact="0" outline="0" showAll="0" defaultSubtotal="0"/>
    <pivotField dataField="1" compact="0" numFmtId="178" outline="0" showAll="0" defaultSubtotal="0"/>
    <pivotField axis="axisPage" compact="0" outline="0" showAll="0" defaultSubtotal="0">
      <items count="8">
        <item x="7"/>
        <item x="3"/>
        <item x="1"/>
        <item x="5"/>
        <item x="4"/>
        <item x="0"/>
        <item x="2"/>
        <item x="6"/>
      </items>
    </pivotField>
  </pivotFields>
  <rowFields count="2">
    <field x="0"/>
    <field x="4"/>
  </rowFields>
  <rowItems count="9">
    <i>
      <x v="1"/>
      <x/>
    </i>
    <i r="1">
      <x v="1"/>
    </i>
    <i>
      <x v="2"/>
      <x/>
    </i>
    <i r="1">
      <x v="1"/>
    </i>
    <i>
      <x v="3"/>
      <x/>
    </i>
    <i r="1">
      <x v="1"/>
    </i>
    <i>
      <x v="4"/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2" item="1" hier="-1"/>
    <pageField fld="3" hier="-1"/>
    <pageField fld="8" hier="-1"/>
  </pageFields>
  <dataFields count="2">
    <dataField name="求和项:数量" fld="6" baseField="0" baseItem="0"/>
    <dataField name="求和项:金额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数据透视表1" cacheId="11" applyNumberFormats="0" applyBorderFormats="0" applyFontFormats="0" applyPatternFormats="0" applyAlignmentFormats="0" applyWidthHeightFormats="1" dataCaption="值" updatedVersion="5" minRefreshableVersion="3" useAutoFormatting="1" rowGrandTotals="0" colGrandTotals="0" itemPrintTitles="1" createdVersion="5" indent="0" compact="0" compactData="0" multipleFieldFilters="0" rowHeaderCaption="项目">
  <location ref="A7:B23" firstHeaderRow="1" firstDataRow="2" firstDataCol="1" rowPageCount="4" colPageCount="1"/>
  <pivotFields count="7">
    <pivotField axis="axisRow" compact="0" outline="0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  <pivotField name="月报" axis="axisPage" compact="0" outline="0" showAll="0">
      <items count="13">
        <item n="1月" x="0"/>
        <item n="2月" x="9"/>
        <item n="3月" x="10"/>
        <item n="4月" x="11"/>
        <item n="5月" x="1"/>
        <item n="6月" x="2"/>
        <item n="7月" x="3"/>
        <item n="8月" x="4"/>
        <item n="9月" x="5"/>
        <item n="10月" x="6"/>
        <item n="11月" x="7"/>
        <item n="12月" x="8"/>
        <item t="default"/>
      </items>
    </pivotField>
    <pivotField name="季报" axis="axisPage" compact="0" outline="0" showAll="0" defaultSubtotal="0">
      <items count="4">
        <item n="第一季度" x="0"/>
        <item n="第二季度" x="1"/>
        <item n="第三季度" x="2"/>
        <item n="第四季度" x="3"/>
      </items>
    </pivotField>
    <pivotField name="半年报" axis="axisPage" compact="0" outline="0" showAll="0" defaultSubtotal="0">
      <items count="2">
        <item n="上半年" x="0"/>
        <item n="下半年" x="1"/>
      </items>
    </pivotField>
    <pivotField name="年报" axis="axisPage" compact="0" outline="0" showAll="0" defaultSubtotal="0">
      <items count="1">
        <item n="年度" x="0"/>
      </items>
    </pivotField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Fields count="1">
    <field x="1"/>
  </colFields>
  <colItems count="1">
    <i>
      <x/>
    </i>
  </colItems>
  <pageFields count="4">
    <pageField fld="6" hier="-1"/>
    <pageField fld="5" hier="-1"/>
    <pageField fld="4" hier="-1"/>
    <pageField fld="3" item="0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28" workbookViewId="0">
      <selection activeCell="G4" sqref="G4"/>
    </sheetView>
  </sheetViews>
  <sheetFormatPr defaultRowHeight="14.25"/>
  <cols>
    <col min="1" max="6" width="9" style="6"/>
    <col min="7" max="7" width="15" style="6" customWidth="1"/>
    <col min="8" max="8" width="13.75" style="6" customWidth="1"/>
    <col min="9" max="9" width="9" style="6"/>
    <col min="10" max="10" width="10.5" style="6" bestFit="1" customWidth="1"/>
    <col min="11" max="262" width="9" style="6"/>
    <col min="263" max="263" width="11.625" style="6" bestFit="1" customWidth="1"/>
    <col min="264" max="264" width="13.75" style="6" customWidth="1"/>
    <col min="265" max="518" width="9" style="6"/>
    <col min="519" max="519" width="11.625" style="6" bestFit="1" customWidth="1"/>
    <col min="520" max="520" width="13.75" style="6" customWidth="1"/>
    <col min="521" max="774" width="9" style="6"/>
    <col min="775" max="775" width="11.625" style="6" bestFit="1" customWidth="1"/>
    <col min="776" max="776" width="13.75" style="6" customWidth="1"/>
    <col min="777" max="1030" width="9" style="6"/>
    <col min="1031" max="1031" width="11.625" style="6" bestFit="1" customWidth="1"/>
    <col min="1032" max="1032" width="13.75" style="6" customWidth="1"/>
    <col min="1033" max="1286" width="9" style="6"/>
    <col min="1287" max="1287" width="11.625" style="6" bestFit="1" customWidth="1"/>
    <col min="1288" max="1288" width="13.75" style="6" customWidth="1"/>
    <col min="1289" max="1542" width="9" style="6"/>
    <col min="1543" max="1543" width="11.625" style="6" bestFit="1" customWidth="1"/>
    <col min="1544" max="1544" width="13.75" style="6" customWidth="1"/>
    <col min="1545" max="1798" width="9" style="6"/>
    <col min="1799" max="1799" width="11.625" style="6" bestFit="1" customWidth="1"/>
    <col min="1800" max="1800" width="13.75" style="6" customWidth="1"/>
    <col min="1801" max="2054" width="9" style="6"/>
    <col min="2055" max="2055" width="11.625" style="6" bestFit="1" customWidth="1"/>
    <col min="2056" max="2056" width="13.75" style="6" customWidth="1"/>
    <col min="2057" max="2310" width="9" style="6"/>
    <col min="2311" max="2311" width="11.625" style="6" bestFit="1" customWidth="1"/>
    <col min="2312" max="2312" width="13.75" style="6" customWidth="1"/>
    <col min="2313" max="2566" width="9" style="6"/>
    <col min="2567" max="2567" width="11.625" style="6" bestFit="1" customWidth="1"/>
    <col min="2568" max="2568" width="13.75" style="6" customWidth="1"/>
    <col min="2569" max="2822" width="9" style="6"/>
    <col min="2823" max="2823" width="11.625" style="6" bestFit="1" customWidth="1"/>
    <col min="2824" max="2824" width="13.75" style="6" customWidth="1"/>
    <col min="2825" max="3078" width="9" style="6"/>
    <col min="3079" max="3079" width="11.625" style="6" bestFit="1" customWidth="1"/>
    <col min="3080" max="3080" width="13.75" style="6" customWidth="1"/>
    <col min="3081" max="3334" width="9" style="6"/>
    <col min="3335" max="3335" width="11.625" style="6" bestFit="1" customWidth="1"/>
    <col min="3336" max="3336" width="13.75" style="6" customWidth="1"/>
    <col min="3337" max="3590" width="9" style="6"/>
    <col min="3591" max="3591" width="11.625" style="6" bestFit="1" customWidth="1"/>
    <col min="3592" max="3592" width="13.75" style="6" customWidth="1"/>
    <col min="3593" max="3846" width="9" style="6"/>
    <col min="3847" max="3847" width="11.625" style="6" bestFit="1" customWidth="1"/>
    <col min="3848" max="3848" width="13.75" style="6" customWidth="1"/>
    <col min="3849" max="4102" width="9" style="6"/>
    <col min="4103" max="4103" width="11.625" style="6" bestFit="1" customWidth="1"/>
    <col min="4104" max="4104" width="13.75" style="6" customWidth="1"/>
    <col min="4105" max="4358" width="9" style="6"/>
    <col min="4359" max="4359" width="11.625" style="6" bestFit="1" customWidth="1"/>
    <col min="4360" max="4360" width="13.75" style="6" customWidth="1"/>
    <col min="4361" max="4614" width="9" style="6"/>
    <col min="4615" max="4615" width="11.625" style="6" bestFit="1" customWidth="1"/>
    <col min="4616" max="4616" width="13.75" style="6" customWidth="1"/>
    <col min="4617" max="4870" width="9" style="6"/>
    <col min="4871" max="4871" width="11.625" style="6" bestFit="1" customWidth="1"/>
    <col min="4872" max="4872" width="13.75" style="6" customWidth="1"/>
    <col min="4873" max="5126" width="9" style="6"/>
    <col min="5127" max="5127" width="11.625" style="6" bestFit="1" customWidth="1"/>
    <col min="5128" max="5128" width="13.75" style="6" customWidth="1"/>
    <col min="5129" max="5382" width="9" style="6"/>
    <col min="5383" max="5383" width="11.625" style="6" bestFit="1" customWidth="1"/>
    <col min="5384" max="5384" width="13.75" style="6" customWidth="1"/>
    <col min="5385" max="5638" width="9" style="6"/>
    <col min="5639" max="5639" width="11.625" style="6" bestFit="1" customWidth="1"/>
    <col min="5640" max="5640" width="13.75" style="6" customWidth="1"/>
    <col min="5641" max="5894" width="9" style="6"/>
    <col min="5895" max="5895" width="11.625" style="6" bestFit="1" customWidth="1"/>
    <col min="5896" max="5896" width="13.75" style="6" customWidth="1"/>
    <col min="5897" max="6150" width="9" style="6"/>
    <col min="6151" max="6151" width="11.625" style="6" bestFit="1" customWidth="1"/>
    <col min="6152" max="6152" width="13.75" style="6" customWidth="1"/>
    <col min="6153" max="6406" width="9" style="6"/>
    <col min="6407" max="6407" width="11.625" style="6" bestFit="1" customWidth="1"/>
    <col min="6408" max="6408" width="13.75" style="6" customWidth="1"/>
    <col min="6409" max="6662" width="9" style="6"/>
    <col min="6663" max="6663" width="11.625" style="6" bestFit="1" customWidth="1"/>
    <col min="6664" max="6664" width="13.75" style="6" customWidth="1"/>
    <col min="6665" max="6918" width="9" style="6"/>
    <col min="6919" max="6919" width="11.625" style="6" bestFit="1" customWidth="1"/>
    <col min="6920" max="6920" width="13.75" style="6" customWidth="1"/>
    <col min="6921" max="7174" width="9" style="6"/>
    <col min="7175" max="7175" width="11.625" style="6" bestFit="1" customWidth="1"/>
    <col min="7176" max="7176" width="13.75" style="6" customWidth="1"/>
    <col min="7177" max="7430" width="9" style="6"/>
    <col min="7431" max="7431" width="11.625" style="6" bestFit="1" customWidth="1"/>
    <col min="7432" max="7432" width="13.75" style="6" customWidth="1"/>
    <col min="7433" max="7686" width="9" style="6"/>
    <col min="7687" max="7687" width="11.625" style="6" bestFit="1" customWidth="1"/>
    <col min="7688" max="7688" width="13.75" style="6" customWidth="1"/>
    <col min="7689" max="7942" width="9" style="6"/>
    <col min="7943" max="7943" width="11.625" style="6" bestFit="1" customWidth="1"/>
    <col min="7944" max="7944" width="13.75" style="6" customWidth="1"/>
    <col min="7945" max="8198" width="9" style="6"/>
    <col min="8199" max="8199" width="11.625" style="6" bestFit="1" customWidth="1"/>
    <col min="8200" max="8200" width="13.75" style="6" customWidth="1"/>
    <col min="8201" max="8454" width="9" style="6"/>
    <col min="8455" max="8455" width="11.625" style="6" bestFit="1" customWidth="1"/>
    <col min="8456" max="8456" width="13.75" style="6" customWidth="1"/>
    <col min="8457" max="8710" width="9" style="6"/>
    <col min="8711" max="8711" width="11.625" style="6" bestFit="1" customWidth="1"/>
    <col min="8712" max="8712" width="13.75" style="6" customWidth="1"/>
    <col min="8713" max="8966" width="9" style="6"/>
    <col min="8967" max="8967" width="11.625" style="6" bestFit="1" customWidth="1"/>
    <col min="8968" max="8968" width="13.75" style="6" customWidth="1"/>
    <col min="8969" max="9222" width="9" style="6"/>
    <col min="9223" max="9223" width="11.625" style="6" bestFit="1" customWidth="1"/>
    <col min="9224" max="9224" width="13.75" style="6" customWidth="1"/>
    <col min="9225" max="9478" width="9" style="6"/>
    <col min="9479" max="9479" width="11.625" style="6" bestFit="1" customWidth="1"/>
    <col min="9480" max="9480" width="13.75" style="6" customWidth="1"/>
    <col min="9481" max="9734" width="9" style="6"/>
    <col min="9735" max="9735" width="11.625" style="6" bestFit="1" customWidth="1"/>
    <col min="9736" max="9736" width="13.75" style="6" customWidth="1"/>
    <col min="9737" max="9990" width="9" style="6"/>
    <col min="9991" max="9991" width="11.625" style="6" bestFit="1" customWidth="1"/>
    <col min="9992" max="9992" width="13.75" style="6" customWidth="1"/>
    <col min="9993" max="10246" width="9" style="6"/>
    <col min="10247" max="10247" width="11.625" style="6" bestFit="1" customWidth="1"/>
    <col min="10248" max="10248" width="13.75" style="6" customWidth="1"/>
    <col min="10249" max="10502" width="9" style="6"/>
    <col min="10503" max="10503" width="11.625" style="6" bestFit="1" customWidth="1"/>
    <col min="10504" max="10504" width="13.75" style="6" customWidth="1"/>
    <col min="10505" max="10758" width="9" style="6"/>
    <col min="10759" max="10759" width="11.625" style="6" bestFit="1" customWidth="1"/>
    <col min="10760" max="10760" width="13.75" style="6" customWidth="1"/>
    <col min="10761" max="11014" width="9" style="6"/>
    <col min="11015" max="11015" width="11.625" style="6" bestFit="1" customWidth="1"/>
    <col min="11016" max="11016" width="13.75" style="6" customWidth="1"/>
    <col min="11017" max="11270" width="9" style="6"/>
    <col min="11271" max="11271" width="11.625" style="6" bestFit="1" customWidth="1"/>
    <col min="11272" max="11272" width="13.75" style="6" customWidth="1"/>
    <col min="11273" max="11526" width="9" style="6"/>
    <col min="11527" max="11527" width="11.625" style="6" bestFit="1" customWidth="1"/>
    <col min="11528" max="11528" width="13.75" style="6" customWidth="1"/>
    <col min="11529" max="11782" width="9" style="6"/>
    <col min="11783" max="11783" width="11.625" style="6" bestFit="1" customWidth="1"/>
    <col min="11784" max="11784" width="13.75" style="6" customWidth="1"/>
    <col min="11785" max="12038" width="9" style="6"/>
    <col min="12039" max="12039" width="11.625" style="6" bestFit="1" customWidth="1"/>
    <col min="12040" max="12040" width="13.75" style="6" customWidth="1"/>
    <col min="12041" max="12294" width="9" style="6"/>
    <col min="12295" max="12295" width="11.625" style="6" bestFit="1" customWidth="1"/>
    <col min="12296" max="12296" width="13.75" style="6" customWidth="1"/>
    <col min="12297" max="12550" width="9" style="6"/>
    <col min="12551" max="12551" width="11.625" style="6" bestFit="1" customWidth="1"/>
    <col min="12552" max="12552" width="13.75" style="6" customWidth="1"/>
    <col min="12553" max="12806" width="9" style="6"/>
    <col min="12807" max="12807" width="11.625" style="6" bestFit="1" customWidth="1"/>
    <col min="12808" max="12808" width="13.75" style="6" customWidth="1"/>
    <col min="12809" max="13062" width="9" style="6"/>
    <col min="13063" max="13063" width="11.625" style="6" bestFit="1" customWidth="1"/>
    <col min="13064" max="13064" width="13.75" style="6" customWidth="1"/>
    <col min="13065" max="13318" width="9" style="6"/>
    <col min="13319" max="13319" width="11.625" style="6" bestFit="1" customWidth="1"/>
    <col min="13320" max="13320" width="13.75" style="6" customWidth="1"/>
    <col min="13321" max="13574" width="9" style="6"/>
    <col min="13575" max="13575" width="11.625" style="6" bestFit="1" customWidth="1"/>
    <col min="13576" max="13576" width="13.75" style="6" customWidth="1"/>
    <col min="13577" max="13830" width="9" style="6"/>
    <col min="13831" max="13831" width="11.625" style="6" bestFit="1" customWidth="1"/>
    <col min="13832" max="13832" width="13.75" style="6" customWidth="1"/>
    <col min="13833" max="14086" width="9" style="6"/>
    <col min="14087" max="14087" width="11.625" style="6" bestFit="1" customWidth="1"/>
    <col min="14088" max="14088" width="13.75" style="6" customWidth="1"/>
    <col min="14089" max="14342" width="9" style="6"/>
    <col min="14343" max="14343" width="11.625" style="6" bestFit="1" customWidth="1"/>
    <col min="14344" max="14344" width="13.75" style="6" customWidth="1"/>
    <col min="14345" max="14598" width="9" style="6"/>
    <col min="14599" max="14599" width="11.625" style="6" bestFit="1" customWidth="1"/>
    <col min="14600" max="14600" width="13.75" style="6" customWidth="1"/>
    <col min="14601" max="14854" width="9" style="6"/>
    <col min="14855" max="14855" width="11.625" style="6" bestFit="1" customWidth="1"/>
    <col min="14856" max="14856" width="13.75" style="6" customWidth="1"/>
    <col min="14857" max="15110" width="9" style="6"/>
    <col min="15111" max="15111" width="11.625" style="6" bestFit="1" customWidth="1"/>
    <col min="15112" max="15112" width="13.75" style="6" customWidth="1"/>
    <col min="15113" max="15366" width="9" style="6"/>
    <col min="15367" max="15367" width="11.625" style="6" bestFit="1" customWidth="1"/>
    <col min="15368" max="15368" width="13.75" style="6" customWidth="1"/>
    <col min="15369" max="15622" width="9" style="6"/>
    <col min="15623" max="15623" width="11.625" style="6" bestFit="1" customWidth="1"/>
    <col min="15624" max="15624" width="13.75" style="6" customWidth="1"/>
    <col min="15625" max="15878" width="9" style="6"/>
    <col min="15879" max="15879" width="11.625" style="6" bestFit="1" customWidth="1"/>
    <col min="15880" max="15880" width="13.75" style="6" customWidth="1"/>
    <col min="15881" max="16134" width="9" style="6"/>
    <col min="16135" max="16135" width="11.625" style="6" bestFit="1" customWidth="1"/>
    <col min="16136" max="16136" width="13.75" style="6" customWidth="1"/>
    <col min="16137" max="16384" width="9" style="6"/>
  </cols>
  <sheetData>
    <row r="1" spans="1:10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101</v>
      </c>
      <c r="H1" s="6" t="s">
        <v>12</v>
      </c>
      <c r="I1" s="6" t="s">
        <v>13</v>
      </c>
      <c r="J1" s="6" t="s">
        <v>102</v>
      </c>
    </row>
    <row r="2" spans="1:10">
      <c r="A2" s="12">
        <v>1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7">
        <v>25182</v>
      </c>
      <c r="H2" s="6" t="s">
        <v>19</v>
      </c>
      <c r="I2" s="6">
        <v>3100</v>
      </c>
      <c r="J2" s="11">
        <f ca="1">YEAR(TODAY())-YEAR(G2)</f>
        <v>47</v>
      </c>
    </row>
    <row r="3" spans="1:10">
      <c r="A3" s="12">
        <v>3</v>
      </c>
      <c r="B3" s="6" t="s">
        <v>20</v>
      </c>
      <c r="C3" s="6" t="s">
        <v>15</v>
      </c>
      <c r="D3" s="6" t="s">
        <v>16</v>
      </c>
      <c r="E3" s="6" t="s">
        <v>17</v>
      </c>
      <c r="F3" s="6" t="s">
        <v>18</v>
      </c>
      <c r="G3" s="7">
        <v>25851</v>
      </c>
      <c r="H3" s="6" t="s">
        <v>19</v>
      </c>
      <c r="I3" s="6">
        <v>4200</v>
      </c>
      <c r="J3" s="11">
        <f t="shared" ref="J3:J51" ca="1" si="0">YEAR(TODAY())-YEAR(G3)</f>
        <v>45</v>
      </c>
    </row>
    <row r="4" spans="1:10">
      <c r="A4" s="12">
        <v>4</v>
      </c>
      <c r="B4" s="6" t="s">
        <v>21</v>
      </c>
      <c r="C4" s="6" t="s">
        <v>15</v>
      </c>
      <c r="D4" s="6" t="s">
        <v>16</v>
      </c>
      <c r="E4" s="6" t="s">
        <v>17</v>
      </c>
      <c r="F4" s="6" t="s">
        <v>22</v>
      </c>
      <c r="G4" s="7">
        <v>28559</v>
      </c>
      <c r="H4" s="6" t="s">
        <v>23</v>
      </c>
      <c r="I4" s="6">
        <v>4000</v>
      </c>
      <c r="J4" s="11">
        <f t="shared" ca="1" si="0"/>
        <v>37</v>
      </c>
    </row>
    <row r="5" spans="1:10">
      <c r="A5" s="12">
        <v>5</v>
      </c>
      <c r="B5" s="6" t="s">
        <v>24</v>
      </c>
      <c r="C5" s="6" t="s">
        <v>15</v>
      </c>
      <c r="D5" s="6" t="s">
        <v>16</v>
      </c>
      <c r="E5" s="6" t="s">
        <v>17</v>
      </c>
      <c r="F5" s="6" t="s">
        <v>22</v>
      </c>
      <c r="G5" s="7">
        <v>31573</v>
      </c>
      <c r="H5" s="6" t="s">
        <v>23</v>
      </c>
      <c r="I5" s="6">
        <v>3800</v>
      </c>
      <c r="J5" s="11">
        <f t="shared" ca="1" si="0"/>
        <v>29</v>
      </c>
    </row>
    <row r="6" spans="1:10">
      <c r="A6" s="12">
        <v>6</v>
      </c>
      <c r="B6" s="6" t="s">
        <v>25</v>
      </c>
      <c r="C6" s="6" t="s">
        <v>15</v>
      </c>
      <c r="D6" s="6" t="s">
        <v>16</v>
      </c>
      <c r="E6" s="6" t="s">
        <v>17</v>
      </c>
      <c r="F6" s="6" t="s">
        <v>22</v>
      </c>
      <c r="G6" s="7">
        <v>21407</v>
      </c>
      <c r="H6" s="6" t="s">
        <v>26</v>
      </c>
      <c r="I6" s="6">
        <v>1800</v>
      </c>
      <c r="J6" s="11">
        <f t="shared" ca="1" si="0"/>
        <v>57</v>
      </c>
    </row>
    <row r="7" spans="1:10">
      <c r="A7" s="12">
        <v>7</v>
      </c>
      <c r="B7" s="6" t="s">
        <v>27</v>
      </c>
      <c r="C7" s="6" t="s">
        <v>15</v>
      </c>
      <c r="D7" s="6" t="s">
        <v>16</v>
      </c>
      <c r="E7" s="6" t="s">
        <v>17</v>
      </c>
      <c r="F7" s="6" t="s">
        <v>22</v>
      </c>
      <c r="G7" s="7">
        <v>27373</v>
      </c>
      <c r="H7" s="6" t="s">
        <v>28</v>
      </c>
      <c r="I7" s="6">
        <v>4100</v>
      </c>
      <c r="J7" s="11">
        <f t="shared" ca="1" si="0"/>
        <v>41</v>
      </c>
    </row>
    <row r="8" spans="1:10">
      <c r="A8" s="12">
        <v>8</v>
      </c>
      <c r="B8" s="6" t="s">
        <v>29</v>
      </c>
      <c r="C8" s="6" t="s">
        <v>15</v>
      </c>
      <c r="D8" s="6" t="s">
        <v>16</v>
      </c>
      <c r="E8" s="6" t="s">
        <v>17</v>
      </c>
      <c r="F8" s="6" t="s">
        <v>22</v>
      </c>
      <c r="G8" s="7">
        <v>28559</v>
      </c>
      <c r="H8" s="6" t="s">
        <v>30</v>
      </c>
      <c r="I8" s="6">
        <v>4600</v>
      </c>
      <c r="J8" s="11">
        <f t="shared" ca="1" si="0"/>
        <v>37</v>
      </c>
    </row>
    <row r="9" spans="1:10">
      <c r="A9" s="12">
        <v>9</v>
      </c>
      <c r="B9" s="6" t="s">
        <v>31</v>
      </c>
      <c r="C9" s="6" t="s">
        <v>15</v>
      </c>
      <c r="D9" s="6" t="s">
        <v>16</v>
      </c>
      <c r="E9" s="6" t="s">
        <v>17</v>
      </c>
      <c r="F9" s="6" t="s">
        <v>32</v>
      </c>
      <c r="G9" s="7">
        <v>25912</v>
      </c>
      <c r="H9" s="6" t="s">
        <v>33</v>
      </c>
      <c r="I9" s="6">
        <v>4600</v>
      </c>
      <c r="J9" s="11">
        <f t="shared" ca="1" si="0"/>
        <v>45</v>
      </c>
    </row>
    <row r="10" spans="1:10">
      <c r="A10" s="12">
        <v>10</v>
      </c>
      <c r="B10" s="6" t="s">
        <v>34</v>
      </c>
      <c r="C10" s="6" t="s">
        <v>15</v>
      </c>
      <c r="D10" s="6" t="s">
        <v>16</v>
      </c>
      <c r="E10" s="6" t="s">
        <v>17</v>
      </c>
      <c r="F10" s="6" t="s">
        <v>22</v>
      </c>
      <c r="G10" s="7">
        <v>31968</v>
      </c>
      <c r="H10" s="6" t="s">
        <v>23</v>
      </c>
      <c r="I10" s="6">
        <v>3800</v>
      </c>
      <c r="J10" s="11">
        <f t="shared" ca="1" si="0"/>
        <v>28</v>
      </c>
    </row>
    <row r="11" spans="1:10">
      <c r="A11" s="12">
        <v>11</v>
      </c>
      <c r="B11" s="6" t="s">
        <v>35</v>
      </c>
      <c r="C11" s="6" t="s">
        <v>36</v>
      </c>
      <c r="D11" s="6" t="s">
        <v>16</v>
      </c>
      <c r="E11" s="6" t="s">
        <v>17</v>
      </c>
      <c r="F11" s="6" t="s">
        <v>22</v>
      </c>
      <c r="G11" s="7">
        <v>31968</v>
      </c>
      <c r="H11" s="6" t="s">
        <v>28</v>
      </c>
      <c r="I11" s="6">
        <v>1000</v>
      </c>
      <c r="J11" s="11">
        <f t="shared" ca="1" si="0"/>
        <v>28</v>
      </c>
    </row>
    <row r="12" spans="1:10">
      <c r="A12" s="12">
        <v>12</v>
      </c>
      <c r="B12" s="6" t="s">
        <v>37</v>
      </c>
      <c r="C12" s="6" t="s">
        <v>36</v>
      </c>
      <c r="D12" s="6" t="s">
        <v>16</v>
      </c>
      <c r="E12" s="6" t="s">
        <v>17</v>
      </c>
      <c r="F12" s="6" t="s">
        <v>32</v>
      </c>
      <c r="G12" s="7">
        <v>27098</v>
      </c>
      <c r="H12" s="6" t="s">
        <v>33</v>
      </c>
      <c r="I12" s="6">
        <v>1300</v>
      </c>
      <c r="J12" s="11">
        <f t="shared" ca="1" si="0"/>
        <v>41</v>
      </c>
    </row>
    <row r="13" spans="1:10">
      <c r="A13" s="12">
        <v>13</v>
      </c>
      <c r="B13" s="6" t="s">
        <v>38</v>
      </c>
      <c r="C13" s="6" t="s">
        <v>15</v>
      </c>
      <c r="D13" s="6" t="s">
        <v>16</v>
      </c>
      <c r="E13" s="6" t="s">
        <v>17</v>
      </c>
      <c r="F13" s="6" t="s">
        <v>22</v>
      </c>
      <c r="G13" s="7">
        <v>35165</v>
      </c>
      <c r="H13" s="6" t="s">
        <v>39</v>
      </c>
      <c r="I13" s="6">
        <v>4500</v>
      </c>
      <c r="J13" s="11">
        <f t="shared" ca="1" si="0"/>
        <v>19</v>
      </c>
    </row>
    <row r="14" spans="1:10">
      <c r="A14" s="12">
        <v>14</v>
      </c>
      <c r="B14" s="6" t="s">
        <v>40</v>
      </c>
      <c r="C14" s="6" t="s">
        <v>15</v>
      </c>
      <c r="D14" s="6" t="s">
        <v>16</v>
      </c>
      <c r="E14" s="6" t="s">
        <v>17</v>
      </c>
      <c r="F14" s="6" t="s">
        <v>32</v>
      </c>
      <c r="G14" s="7">
        <v>25790</v>
      </c>
      <c r="H14" s="6" t="s">
        <v>33</v>
      </c>
      <c r="I14" s="6">
        <v>4300</v>
      </c>
      <c r="J14" s="11">
        <f t="shared" ca="1" si="0"/>
        <v>45</v>
      </c>
    </row>
    <row r="15" spans="1:10">
      <c r="A15" s="12">
        <v>15</v>
      </c>
      <c r="B15" s="6" t="s">
        <v>41</v>
      </c>
      <c r="C15" s="6" t="s">
        <v>15</v>
      </c>
      <c r="D15" s="6" t="s">
        <v>16</v>
      </c>
      <c r="E15" s="6" t="s">
        <v>17</v>
      </c>
      <c r="F15" s="6" t="s">
        <v>22</v>
      </c>
      <c r="G15" s="7">
        <v>31968</v>
      </c>
      <c r="H15" s="6" t="s">
        <v>28</v>
      </c>
      <c r="I15" s="6">
        <v>3800</v>
      </c>
      <c r="J15" s="11">
        <f t="shared" ca="1" si="0"/>
        <v>28</v>
      </c>
    </row>
    <row r="16" spans="1:10">
      <c r="A16" s="12">
        <v>16</v>
      </c>
      <c r="B16" s="6" t="s">
        <v>42</v>
      </c>
      <c r="C16" s="6" t="s">
        <v>15</v>
      </c>
      <c r="D16" s="6" t="s">
        <v>16</v>
      </c>
      <c r="E16" s="6" t="s">
        <v>17</v>
      </c>
      <c r="F16" s="6" t="s">
        <v>32</v>
      </c>
      <c r="G16" s="7">
        <v>25912</v>
      </c>
      <c r="H16" s="6" t="s">
        <v>33</v>
      </c>
      <c r="I16" s="6">
        <v>4600</v>
      </c>
      <c r="J16" s="11">
        <f t="shared" ca="1" si="0"/>
        <v>45</v>
      </c>
    </row>
    <row r="17" spans="1:10">
      <c r="A17" s="12">
        <v>17</v>
      </c>
      <c r="B17" s="6" t="s">
        <v>43</v>
      </c>
      <c r="C17" s="6" t="s">
        <v>15</v>
      </c>
      <c r="D17" s="6" t="s">
        <v>16</v>
      </c>
      <c r="E17" s="6" t="s">
        <v>44</v>
      </c>
      <c r="F17" s="6" t="s">
        <v>22</v>
      </c>
      <c r="G17" s="7">
        <v>28834</v>
      </c>
      <c r="H17" s="6" t="s">
        <v>28</v>
      </c>
      <c r="I17" s="6">
        <v>4600</v>
      </c>
      <c r="J17" s="11">
        <f t="shared" ca="1" si="0"/>
        <v>37</v>
      </c>
    </row>
    <row r="18" spans="1:10">
      <c r="A18" s="12">
        <v>18</v>
      </c>
      <c r="B18" s="6" t="s">
        <v>45</v>
      </c>
      <c r="C18" s="6" t="s">
        <v>36</v>
      </c>
      <c r="D18" s="6" t="s">
        <v>16</v>
      </c>
      <c r="E18" s="6" t="s">
        <v>44</v>
      </c>
      <c r="F18" s="6" t="s">
        <v>22</v>
      </c>
      <c r="G18" s="7">
        <v>32365</v>
      </c>
      <c r="H18" s="6" t="s">
        <v>46</v>
      </c>
      <c r="I18" s="6">
        <v>2500</v>
      </c>
      <c r="J18" s="11">
        <f t="shared" ca="1" si="0"/>
        <v>27</v>
      </c>
    </row>
    <row r="19" spans="1:10">
      <c r="A19" s="12">
        <v>19</v>
      </c>
      <c r="B19" s="6" t="s">
        <v>47</v>
      </c>
      <c r="C19" s="6" t="s">
        <v>15</v>
      </c>
      <c r="D19" s="6" t="s">
        <v>16</v>
      </c>
      <c r="E19" s="6" t="s">
        <v>44</v>
      </c>
      <c r="F19" s="6" t="s">
        <v>32</v>
      </c>
      <c r="G19" s="7">
        <v>24027</v>
      </c>
      <c r="H19" s="6" t="s">
        <v>48</v>
      </c>
      <c r="I19" s="6">
        <v>4300</v>
      </c>
      <c r="J19" s="11">
        <f t="shared" ca="1" si="0"/>
        <v>50</v>
      </c>
    </row>
    <row r="20" spans="1:10">
      <c r="A20" s="12">
        <v>20</v>
      </c>
      <c r="B20" s="6" t="s">
        <v>49</v>
      </c>
      <c r="C20" s="6" t="s">
        <v>15</v>
      </c>
      <c r="D20" s="6" t="s">
        <v>16</v>
      </c>
      <c r="E20" s="6" t="s">
        <v>44</v>
      </c>
      <c r="F20" s="6" t="s">
        <v>32</v>
      </c>
      <c r="G20" s="7">
        <v>25152</v>
      </c>
      <c r="H20" s="6" t="s">
        <v>46</v>
      </c>
      <c r="I20" s="6">
        <v>3800</v>
      </c>
      <c r="J20" s="11">
        <f t="shared" ca="1" si="0"/>
        <v>47</v>
      </c>
    </row>
    <row r="21" spans="1:10">
      <c r="A21" s="12">
        <v>21</v>
      </c>
      <c r="B21" s="6" t="s">
        <v>50</v>
      </c>
      <c r="C21" s="6" t="s">
        <v>15</v>
      </c>
      <c r="D21" s="6" t="s">
        <v>16</v>
      </c>
      <c r="E21" s="6" t="s">
        <v>44</v>
      </c>
      <c r="F21" s="6" t="s">
        <v>22</v>
      </c>
      <c r="G21" s="7">
        <v>31968</v>
      </c>
      <c r="H21" s="6" t="s">
        <v>28</v>
      </c>
      <c r="I21" s="6">
        <v>4500</v>
      </c>
      <c r="J21" s="11">
        <f t="shared" ca="1" si="0"/>
        <v>28</v>
      </c>
    </row>
    <row r="22" spans="1:10">
      <c r="A22" s="12">
        <v>22</v>
      </c>
      <c r="B22" s="6" t="s">
        <v>51</v>
      </c>
      <c r="C22" s="6" t="s">
        <v>15</v>
      </c>
      <c r="D22" s="6" t="s">
        <v>16</v>
      </c>
      <c r="E22" s="6" t="s">
        <v>44</v>
      </c>
      <c r="F22" s="6" t="s">
        <v>22</v>
      </c>
      <c r="G22" s="7">
        <v>32060</v>
      </c>
      <c r="H22" s="6" t="s">
        <v>23</v>
      </c>
      <c r="I22" s="6">
        <v>4700</v>
      </c>
      <c r="J22" s="11">
        <f t="shared" ca="1" si="0"/>
        <v>28</v>
      </c>
    </row>
    <row r="23" spans="1:10">
      <c r="A23" s="12">
        <v>23</v>
      </c>
      <c r="B23" s="6" t="s">
        <v>52</v>
      </c>
      <c r="C23" s="6" t="s">
        <v>15</v>
      </c>
      <c r="D23" s="6" t="s">
        <v>16</v>
      </c>
      <c r="E23" s="6" t="s">
        <v>44</v>
      </c>
      <c r="F23" s="6" t="s">
        <v>22</v>
      </c>
      <c r="G23" s="7">
        <v>29869</v>
      </c>
      <c r="H23" s="6" t="s">
        <v>39</v>
      </c>
      <c r="I23" s="6">
        <v>6500</v>
      </c>
      <c r="J23" s="11">
        <f t="shared" ca="1" si="0"/>
        <v>34</v>
      </c>
    </row>
    <row r="24" spans="1:10">
      <c r="A24" s="12">
        <v>24</v>
      </c>
      <c r="B24" s="6" t="s">
        <v>53</v>
      </c>
      <c r="C24" s="6" t="s">
        <v>15</v>
      </c>
      <c r="D24" s="6" t="s">
        <v>16</v>
      </c>
      <c r="E24" s="6" t="s">
        <v>44</v>
      </c>
      <c r="F24" s="6" t="s">
        <v>18</v>
      </c>
      <c r="G24" s="7">
        <v>30538</v>
      </c>
      <c r="H24" s="6" t="s">
        <v>54</v>
      </c>
      <c r="I24" s="6">
        <v>3210</v>
      </c>
      <c r="J24" s="11">
        <f t="shared" ca="1" si="0"/>
        <v>32</v>
      </c>
    </row>
    <row r="25" spans="1:10">
      <c r="A25" s="12">
        <v>25</v>
      </c>
      <c r="B25" s="6" t="s">
        <v>55</v>
      </c>
      <c r="C25" s="6" t="s">
        <v>36</v>
      </c>
      <c r="D25" s="6" t="s">
        <v>16</v>
      </c>
      <c r="E25" s="6" t="s">
        <v>44</v>
      </c>
      <c r="F25" s="6" t="s">
        <v>18</v>
      </c>
      <c r="G25" s="7">
        <v>30507</v>
      </c>
      <c r="H25" s="6" t="s">
        <v>56</v>
      </c>
      <c r="I25" s="6">
        <v>3680</v>
      </c>
      <c r="J25" s="11">
        <f t="shared" ca="1" si="0"/>
        <v>32</v>
      </c>
    </row>
    <row r="26" spans="1:10">
      <c r="A26" s="12">
        <v>26</v>
      </c>
      <c r="B26" s="6" t="s">
        <v>57</v>
      </c>
      <c r="C26" s="6" t="s">
        <v>36</v>
      </c>
      <c r="D26" s="6" t="s">
        <v>16</v>
      </c>
      <c r="E26" s="6" t="s">
        <v>44</v>
      </c>
      <c r="F26" s="6" t="s">
        <v>58</v>
      </c>
      <c r="G26" s="7">
        <v>27039</v>
      </c>
      <c r="H26" s="6" t="s">
        <v>23</v>
      </c>
      <c r="I26" s="6">
        <v>2568</v>
      </c>
      <c r="J26" s="11">
        <f t="shared" ca="1" si="0"/>
        <v>41</v>
      </c>
    </row>
    <row r="27" spans="1:10">
      <c r="A27" s="12">
        <v>27</v>
      </c>
      <c r="B27" s="6" t="s">
        <v>59</v>
      </c>
      <c r="C27" s="6" t="s">
        <v>15</v>
      </c>
      <c r="D27" s="6" t="s">
        <v>16</v>
      </c>
      <c r="E27" s="6" t="s">
        <v>44</v>
      </c>
      <c r="F27" s="6" t="s">
        <v>58</v>
      </c>
      <c r="G27" s="7">
        <v>24086</v>
      </c>
      <c r="H27" s="6" t="s">
        <v>23</v>
      </c>
      <c r="I27" s="6">
        <v>4560</v>
      </c>
      <c r="J27" s="11">
        <f t="shared" ca="1" si="0"/>
        <v>50</v>
      </c>
    </row>
    <row r="28" spans="1:10">
      <c r="A28" s="12">
        <v>28</v>
      </c>
      <c r="B28" s="6" t="s">
        <v>60</v>
      </c>
      <c r="C28" s="6" t="s">
        <v>15</v>
      </c>
      <c r="D28" s="6" t="s">
        <v>16</v>
      </c>
      <c r="E28" s="6" t="s">
        <v>44</v>
      </c>
      <c r="F28" s="6" t="s">
        <v>22</v>
      </c>
      <c r="G28" s="7">
        <v>29535</v>
      </c>
      <c r="H28" s="6" t="s">
        <v>26</v>
      </c>
      <c r="I28" s="6">
        <v>1230</v>
      </c>
      <c r="J28" s="11">
        <f t="shared" ca="1" si="0"/>
        <v>35</v>
      </c>
    </row>
    <row r="29" spans="1:10">
      <c r="A29" s="12">
        <v>29</v>
      </c>
      <c r="B29" s="6" t="s">
        <v>61</v>
      </c>
      <c r="C29" s="6" t="s">
        <v>15</v>
      </c>
      <c r="D29" s="6" t="s">
        <v>16</v>
      </c>
      <c r="E29" s="6" t="s">
        <v>44</v>
      </c>
      <c r="F29" s="6" t="s">
        <v>62</v>
      </c>
      <c r="G29" s="7">
        <v>28531</v>
      </c>
      <c r="H29" s="6" t="s">
        <v>30</v>
      </c>
      <c r="I29" s="6">
        <v>2130</v>
      </c>
      <c r="J29" s="11">
        <f t="shared" ca="1" si="0"/>
        <v>37</v>
      </c>
    </row>
    <row r="30" spans="1:10">
      <c r="A30" s="12">
        <v>30</v>
      </c>
      <c r="B30" s="6" t="s">
        <v>63</v>
      </c>
      <c r="C30" s="6" t="s">
        <v>15</v>
      </c>
      <c r="D30" s="6" t="s">
        <v>16</v>
      </c>
      <c r="E30" s="6" t="s">
        <v>44</v>
      </c>
      <c r="F30" s="6" t="s">
        <v>58</v>
      </c>
      <c r="G30" s="7">
        <v>25851</v>
      </c>
      <c r="H30" s="6" t="s">
        <v>30</v>
      </c>
      <c r="I30" s="6">
        <v>4560</v>
      </c>
      <c r="J30" s="11">
        <f t="shared" ca="1" si="0"/>
        <v>45</v>
      </c>
    </row>
    <row r="31" spans="1:10">
      <c r="A31" s="12">
        <v>31</v>
      </c>
      <c r="B31" s="6" t="s">
        <v>64</v>
      </c>
      <c r="C31" s="6" t="s">
        <v>36</v>
      </c>
      <c r="D31" s="6" t="s">
        <v>16</v>
      </c>
      <c r="E31" s="6" t="s">
        <v>44</v>
      </c>
      <c r="F31" s="6" t="s">
        <v>22</v>
      </c>
      <c r="G31" s="7">
        <v>25213</v>
      </c>
      <c r="H31" s="6" t="s">
        <v>23</v>
      </c>
      <c r="I31" s="6">
        <v>3789</v>
      </c>
      <c r="J31" s="11">
        <f t="shared" ca="1" si="0"/>
        <v>46</v>
      </c>
    </row>
    <row r="32" spans="1:10">
      <c r="A32" s="12">
        <v>32</v>
      </c>
      <c r="B32" s="6" t="s">
        <v>65</v>
      </c>
      <c r="C32" s="6" t="s">
        <v>15</v>
      </c>
      <c r="D32" s="6" t="s">
        <v>16</v>
      </c>
      <c r="E32" s="6" t="s">
        <v>44</v>
      </c>
      <c r="F32" s="6" t="s">
        <v>22</v>
      </c>
      <c r="G32" s="7">
        <v>31968</v>
      </c>
      <c r="H32" s="6" t="s">
        <v>48</v>
      </c>
      <c r="I32" s="6">
        <v>5789</v>
      </c>
      <c r="J32" s="11">
        <f t="shared" ca="1" si="0"/>
        <v>28</v>
      </c>
    </row>
    <row r="33" spans="1:10">
      <c r="A33" s="12">
        <v>33</v>
      </c>
      <c r="B33" s="6" t="s">
        <v>66</v>
      </c>
      <c r="C33" s="6" t="s">
        <v>36</v>
      </c>
      <c r="D33" s="6" t="s">
        <v>16</v>
      </c>
      <c r="E33" s="6" t="s">
        <v>44</v>
      </c>
      <c r="F33" s="6" t="s">
        <v>62</v>
      </c>
      <c r="G33" s="7">
        <v>28469</v>
      </c>
      <c r="H33" s="6" t="s">
        <v>48</v>
      </c>
      <c r="I33" s="6">
        <v>1587</v>
      </c>
      <c r="J33" s="11">
        <f t="shared" ca="1" si="0"/>
        <v>38</v>
      </c>
    </row>
    <row r="34" spans="1:10">
      <c r="A34" s="12">
        <v>34</v>
      </c>
      <c r="B34" s="6" t="s">
        <v>67</v>
      </c>
      <c r="C34" s="6" t="s">
        <v>15</v>
      </c>
      <c r="D34" s="6" t="s">
        <v>16</v>
      </c>
      <c r="E34" s="6" t="s">
        <v>44</v>
      </c>
      <c r="F34" s="6" t="s">
        <v>22</v>
      </c>
      <c r="G34" s="7">
        <v>29839</v>
      </c>
      <c r="H34" s="6" t="s">
        <v>48</v>
      </c>
      <c r="I34" s="6">
        <v>5830</v>
      </c>
      <c r="J34" s="11">
        <f t="shared" ca="1" si="0"/>
        <v>34</v>
      </c>
    </row>
    <row r="35" spans="1:10">
      <c r="A35" s="12">
        <v>35</v>
      </c>
      <c r="B35" s="6" t="s">
        <v>68</v>
      </c>
      <c r="C35" s="6" t="s">
        <v>36</v>
      </c>
      <c r="D35" s="6" t="s">
        <v>16</v>
      </c>
      <c r="E35" s="6" t="s">
        <v>44</v>
      </c>
      <c r="F35" s="6" t="s">
        <v>22</v>
      </c>
      <c r="G35" s="7">
        <v>25943</v>
      </c>
      <c r="H35" s="6" t="s">
        <v>30</v>
      </c>
      <c r="I35" s="6">
        <v>5468</v>
      </c>
      <c r="J35" s="11">
        <f t="shared" ca="1" si="0"/>
        <v>44</v>
      </c>
    </row>
    <row r="36" spans="1:10">
      <c r="A36" s="12">
        <v>36</v>
      </c>
      <c r="B36" s="6" t="s">
        <v>69</v>
      </c>
      <c r="C36" s="6" t="s">
        <v>15</v>
      </c>
      <c r="D36" s="6" t="s">
        <v>16</v>
      </c>
      <c r="E36" s="6" t="s">
        <v>44</v>
      </c>
      <c r="F36" s="6" t="s">
        <v>62</v>
      </c>
      <c r="G36" s="7">
        <v>26733</v>
      </c>
      <c r="H36" s="6" t="s">
        <v>23</v>
      </c>
      <c r="I36" s="6">
        <v>4780</v>
      </c>
      <c r="J36" s="11">
        <f t="shared" ca="1" si="0"/>
        <v>42</v>
      </c>
    </row>
    <row r="37" spans="1:10">
      <c r="A37" s="12">
        <v>37</v>
      </c>
      <c r="B37" s="6" t="s">
        <v>70</v>
      </c>
      <c r="C37" s="6" t="s">
        <v>15</v>
      </c>
      <c r="D37" s="6" t="s">
        <v>16</v>
      </c>
      <c r="E37" s="6" t="s">
        <v>44</v>
      </c>
      <c r="F37" s="6" t="s">
        <v>22</v>
      </c>
      <c r="G37" s="7">
        <v>28773</v>
      </c>
      <c r="H37" s="6" t="s">
        <v>26</v>
      </c>
      <c r="I37" s="6">
        <v>2050</v>
      </c>
      <c r="J37" s="11">
        <f t="shared" ca="1" si="0"/>
        <v>37</v>
      </c>
    </row>
    <row r="38" spans="1:10">
      <c r="A38" s="12">
        <v>38</v>
      </c>
      <c r="B38" s="6" t="s">
        <v>71</v>
      </c>
      <c r="C38" s="6" t="s">
        <v>15</v>
      </c>
      <c r="D38" s="6" t="s">
        <v>16</v>
      </c>
      <c r="E38" s="6" t="s">
        <v>44</v>
      </c>
      <c r="F38" s="6" t="s">
        <v>72</v>
      </c>
      <c r="G38" s="7">
        <v>27098</v>
      </c>
      <c r="H38" s="6" t="s">
        <v>48</v>
      </c>
      <c r="I38" s="6">
        <v>3560</v>
      </c>
      <c r="J38" s="11">
        <f t="shared" ca="1" si="0"/>
        <v>41</v>
      </c>
    </row>
    <row r="39" spans="1:10">
      <c r="A39" s="12">
        <v>39</v>
      </c>
      <c r="B39" s="6" t="s">
        <v>73</v>
      </c>
      <c r="C39" s="6" t="s">
        <v>15</v>
      </c>
      <c r="D39" s="6" t="s">
        <v>16</v>
      </c>
      <c r="E39" s="6" t="s">
        <v>44</v>
      </c>
      <c r="F39" s="6" t="s">
        <v>22</v>
      </c>
      <c r="G39" s="7">
        <v>30142</v>
      </c>
      <c r="H39" s="6" t="s">
        <v>46</v>
      </c>
      <c r="I39" s="6">
        <v>3450</v>
      </c>
      <c r="J39" s="11">
        <f t="shared" ca="1" si="0"/>
        <v>33</v>
      </c>
    </row>
    <row r="40" spans="1:10">
      <c r="A40" s="12">
        <v>40</v>
      </c>
      <c r="B40" s="6" t="s">
        <v>74</v>
      </c>
      <c r="C40" s="6" t="s">
        <v>15</v>
      </c>
      <c r="D40" s="6" t="s">
        <v>16</v>
      </c>
      <c r="E40" s="6" t="s">
        <v>44</v>
      </c>
      <c r="F40" s="6" t="s">
        <v>62</v>
      </c>
      <c r="G40" s="7">
        <v>26733</v>
      </c>
      <c r="H40" s="6" t="s">
        <v>48</v>
      </c>
      <c r="I40" s="6">
        <v>3120</v>
      </c>
      <c r="J40" s="11">
        <f t="shared" ca="1" si="0"/>
        <v>42</v>
      </c>
    </row>
    <row r="41" spans="1:10">
      <c r="A41" s="12">
        <v>41</v>
      </c>
      <c r="B41" s="6" t="s">
        <v>75</v>
      </c>
      <c r="C41" s="6" t="s">
        <v>15</v>
      </c>
      <c r="D41" s="6" t="s">
        <v>16</v>
      </c>
      <c r="E41" s="6" t="s">
        <v>76</v>
      </c>
      <c r="F41" s="6" t="s">
        <v>58</v>
      </c>
      <c r="G41" s="7">
        <v>26733</v>
      </c>
      <c r="H41" s="6" t="s">
        <v>48</v>
      </c>
      <c r="I41" s="6">
        <v>4521</v>
      </c>
      <c r="J41" s="11">
        <f t="shared" ca="1" si="0"/>
        <v>42</v>
      </c>
    </row>
    <row r="42" spans="1:10">
      <c r="A42" s="12">
        <v>42</v>
      </c>
      <c r="B42" s="6" t="s">
        <v>77</v>
      </c>
      <c r="C42" s="6" t="s">
        <v>15</v>
      </c>
      <c r="D42" s="6" t="s">
        <v>16</v>
      </c>
      <c r="E42" s="6" t="s">
        <v>76</v>
      </c>
      <c r="F42" s="6" t="s">
        <v>18</v>
      </c>
      <c r="G42" s="7">
        <v>31968</v>
      </c>
      <c r="H42" s="6" t="s">
        <v>23</v>
      </c>
      <c r="I42" s="6">
        <v>2450</v>
      </c>
      <c r="J42" s="11">
        <f t="shared" ca="1" si="0"/>
        <v>28</v>
      </c>
    </row>
    <row r="43" spans="1:10">
      <c r="A43" s="12">
        <v>43</v>
      </c>
      <c r="B43" s="6" t="s">
        <v>78</v>
      </c>
      <c r="C43" s="6" t="s">
        <v>15</v>
      </c>
      <c r="D43" s="6" t="s">
        <v>16</v>
      </c>
      <c r="E43" s="6" t="s">
        <v>76</v>
      </c>
      <c r="F43" s="6" t="s">
        <v>18</v>
      </c>
      <c r="G43" s="7">
        <v>24907</v>
      </c>
      <c r="H43" s="6" t="s">
        <v>23</v>
      </c>
      <c r="I43" s="6">
        <v>1350</v>
      </c>
      <c r="J43" s="11">
        <f t="shared" ca="1" si="0"/>
        <v>47</v>
      </c>
    </row>
    <row r="44" spans="1:10">
      <c r="A44" s="12">
        <v>44</v>
      </c>
      <c r="B44" s="6" t="s">
        <v>79</v>
      </c>
      <c r="C44" s="6" t="s">
        <v>15</v>
      </c>
      <c r="D44" s="6" t="s">
        <v>16</v>
      </c>
      <c r="E44" s="6" t="s">
        <v>76</v>
      </c>
      <c r="F44" s="6" t="s">
        <v>18</v>
      </c>
      <c r="G44" s="7">
        <v>32730</v>
      </c>
      <c r="H44" s="6" t="s">
        <v>23</v>
      </c>
      <c r="I44" s="6">
        <v>6408</v>
      </c>
      <c r="J44" s="11">
        <f t="shared" ca="1" si="0"/>
        <v>26</v>
      </c>
    </row>
    <row r="45" spans="1:10">
      <c r="A45" s="12">
        <v>45</v>
      </c>
      <c r="B45" s="6" t="s">
        <v>80</v>
      </c>
      <c r="C45" s="6" t="s">
        <v>15</v>
      </c>
      <c r="D45" s="6" t="s">
        <v>16</v>
      </c>
      <c r="E45" s="6" t="s">
        <v>76</v>
      </c>
      <c r="F45" s="6" t="s">
        <v>22</v>
      </c>
      <c r="G45" s="7">
        <v>31907</v>
      </c>
      <c r="H45" s="6" t="s">
        <v>23</v>
      </c>
      <c r="I45" s="6">
        <v>2015</v>
      </c>
      <c r="J45" s="11">
        <f t="shared" ca="1" si="0"/>
        <v>28</v>
      </c>
    </row>
    <row r="46" spans="1:10">
      <c r="A46" s="12">
        <v>46</v>
      </c>
      <c r="B46" s="6" t="s">
        <v>81</v>
      </c>
      <c r="C46" s="6" t="s">
        <v>15</v>
      </c>
      <c r="D46" s="6" t="s">
        <v>16</v>
      </c>
      <c r="E46" s="6" t="s">
        <v>76</v>
      </c>
      <c r="F46" s="6" t="s">
        <v>22</v>
      </c>
      <c r="G46" s="7">
        <v>28559</v>
      </c>
      <c r="H46" s="6" t="s">
        <v>23</v>
      </c>
      <c r="I46" s="6">
        <v>2019</v>
      </c>
      <c r="J46" s="11">
        <f t="shared" ca="1" si="0"/>
        <v>37</v>
      </c>
    </row>
    <row r="47" spans="1:10">
      <c r="A47" s="12">
        <v>47</v>
      </c>
      <c r="B47" s="6" t="s">
        <v>82</v>
      </c>
      <c r="C47" s="6" t="s">
        <v>15</v>
      </c>
      <c r="D47" s="6" t="s">
        <v>16</v>
      </c>
      <c r="E47" s="6" t="s">
        <v>76</v>
      </c>
      <c r="F47" s="6" t="s">
        <v>18</v>
      </c>
      <c r="G47" s="7">
        <v>31603</v>
      </c>
      <c r="H47" s="6" t="s">
        <v>28</v>
      </c>
      <c r="I47" s="6">
        <v>2508</v>
      </c>
      <c r="J47" s="11">
        <f t="shared" ca="1" si="0"/>
        <v>29</v>
      </c>
    </row>
    <row r="48" spans="1:10">
      <c r="A48" s="12">
        <v>48</v>
      </c>
      <c r="B48" s="6" t="s">
        <v>83</v>
      </c>
      <c r="C48" s="6" t="s">
        <v>36</v>
      </c>
      <c r="D48" s="6" t="s">
        <v>16</v>
      </c>
      <c r="E48" s="6" t="s">
        <v>76</v>
      </c>
      <c r="F48" s="6" t="s">
        <v>18</v>
      </c>
      <c r="G48" s="7">
        <v>31391</v>
      </c>
      <c r="H48" s="6" t="s">
        <v>28</v>
      </c>
      <c r="I48" s="6">
        <v>3250</v>
      </c>
      <c r="J48" s="11">
        <f t="shared" ca="1" si="0"/>
        <v>30</v>
      </c>
    </row>
    <row r="49" spans="1:10">
      <c r="A49" s="12">
        <v>49</v>
      </c>
      <c r="B49" s="6" t="s">
        <v>84</v>
      </c>
      <c r="C49" s="6" t="s">
        <v>15</v>
      </c>
      <c r="D49" s="6" t="s">
        <v>16</v>
      </c>
      <c r="E49" s="6" t="s">
        <v>76</v>
      </c>
      <c r="F49" s="6" t="s">
        <v>58</v>
      </c>
      <c r="G49" s="7">
        <v>26733</v>
      </c>
      <c r="H49" s="6" t="s">
        <v>23</v>
      </c>
      <c r="I49" s="6">
        <v>1559</v>
      </c>
      <c r="J49" s="11">
        <f t="shared" ca="1" si="0"/>
        <v>42</v>
      </c>
    </row>
    <row r="50" spans="1:10">
      <c r="A50" s="12">
        <v>50</v>
      </c>
      <c r="B50" s="6" t="s">
        <v>85</v>
      </c>
      <c r="C50" s="6" t="s">
        <v>15</v>
      </c>
      <c r="D50" s="6" t="s">
        <v>16</v>
      </c>
      <c r="E50" s="6" t="s">
        <v>76</v>
      </c>
      <c r="F50" s="6" t="s">
        <v>22</v>
      </c>
      <c r="G50" s="7">
        <v>25126</v>
      </c>
      <c r="H50" s="6" t="s">
        <v>23</v>
      </c>
      <c r="I50" s="6">
        <v>4520</v>
      </c>
      <c r="J50" s="11">
        <f t="shared" ca="1" si="0"/>
        <v>47</v>
      </c>
    </row>
    <row r="51" spans="1:10">
      <c r="A51" s="12">
        <v>51</v>
      </c>
      <c r="B51" s="6" t="s">
        <v>86</v>
      </c>
      <c r="C51" s="6" t="s">
        <v>36</v>
      </c>
      <c r="D51" s="6" t="s">
        <v>16</v>
      </c>
      <c r="E51" s="6" t="s">
        <v>76</v>
      </c>
      <c r="F51" s="6" t="s">
        <v>22</v>
      </c>
      <c r="G51" s="7">
        <v>27616</v>
      </c>
      <c r="H51" s="6" t="s">
        <v>23</v>
      </c>
      <c r="I51" s="6">
        <v>6520</v>
      </c>
      <c r="J51" s="11">
        <f t="shared" ca="1" si="0"/>
        <v>40</v>
      </c>
    </row>
  </sheetData>
  <phoneticPr fontId="1" type="noConversion"/>
  <pageMargins left="0.75" right="0.75" top="1" bottom="1" header="0.5" footer="0.5"/>
  <pageSetup orientation="portrait" horizontalDpi="200" verticalDpi="2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0" workbookViewId="0">
      <selection activeCell="C19" sqref="C19"/>
    </sheetView>
  </sheetViews>
  <sheetFormatPr defaultRowHeight="13.5"/>
  <cols>
    <col min="1" max="1" width="13.125" customWidth="1"/>
    <col min="2" max="2" width="9.625" bestFit="1" customWidth="1"/>
    <col min="3" max="3" width="4" customWidth="1"/>
    <col min="4" max="5" width="5.75" customWidth="1"/>
    <col min="6" max="6" width="9.75" customWidth="1"/>
    <col min="7" max="8" width="5.75" customWidth="1"/>
    <col min="9" max="9" width="11.875" customWidth="1"/>
    <col min="10" max="10" width="14.125" bestFit="1" customWidth="1"/>
    <col min="11" max="11" width="11.875" customWidth="1"/>
    <col min="12" max="17" width="14.125" bestFit="1" customWidth="1"/>
    <col min="18" max="18" width="7.75" customWidth="1"/>
    <col min="19" max="19" width="14.125" bestFit="1" customWidth="1"/>
    <col min="20" max="21" width="5.75" customWidth="1"/>
    <col min="22" max="23" width="7.75" customWidth="1"/>
    <col min="24" max="24" width="5.75" bestFit="1" customWidth="1"/>
    <col min="25" max="25" width="5.75" customWidth="1"/>
    <col min="26" max="26" width="7.75" customWidth="1"/>
    <col min="27" max="27" width="11.875" bestFit="1" customWidth="1"/>
    <col min="28" max="32" width="14.125" bestFit="1" customWidth="1"/>
    <col min="33" max="33" width="9.75" bestFit="1" customWidth="1"/>
    <col min="34" max="34" width="11.875" bestFit="1" customWidth="1"/>
    <col min="35" max="35" width="5.75" customWidth="1"/>
    <col min="36" max="36" width="7.75" bestFit="1" customWidth="1"/>
    <col min="37" max="37" width="14.125" bestFit="1" customWidth="1"/>
    <col min="38" max="38" width="9.75" customWidth="1"/>
    <col min="39" max="39" width="5.75" bestFit="1" customWidth="1"/>
    <col min="40" max="40" width="5.75" customWidth="1"/>
    <col min="41" max="41" width="7.75" customWidth="1"/>
    <col min="42" max="42" width="5.75" bestFit="1" customWidth="1"/>
    <col min="43" max="43" width="7.75" customWidth="1"/>
    <col min="44" max="45" width="5.75" customWidth="1"/>
    <col min="46" max="46" width="7.75" bestFit="1" customWidth="1"/>
    <col min="47" max="47" width="14.125" bestFit="1" customWidth="1"/>
    <col min="48" max="50" width="5.75" customWidth="1"/>
    <col min="51" max="51" width="7.75" customWidth="1"/>
    <col min="52" max="52" width="14.125" bestFit="1" customWidth="1"/>
    <col min="53" max="54" width="7.75" customWidth="1"/>
    <col min="55" max="55" width="5.75" customWidth="1"/>
    <col min="56" max="56" width="7.75" customWidth="1"/>
    <col min="57" max="57" width="5.75" customWidth="1"/>
    <col min="58" max="58" width="7.75" customWidth="1"/>
    <col min="59" max="61" width="14.125" bestFit="1" customWidth="1"/>
    <col min="62" max="63" width="5.75" customWidth="1"/>
    <col min="64" max="64" width="7.75" customWidth="1"/>
    <col min="65" max="65" width="14.125" bestFit="1" customWidth="1"/>
    <col min="66" max="66" width="5.75" customWidth="1"/>
    <col min="67" max="67" width="9.75" bestFit="1" customWidth="1"/>
    <col min="68" max="68" width="14.125" bestFit="1" customWidth="1"/>
    <col min="69" max="71" width="9.75" bestFit="1" customWidth="1"/>
    <col min="72" max="72" width="7.75" bestFit="1" customWidth="1"/>
    <col min="73" max="73" width="11.875" bestFit="1" customWidth="1"/>
    <col min="74" max="78" width="14.125" bestFit="1" customWidth="1"/>
    <col min="79" max="79" width="11.875" bestFit="1" customWidth="1"/>
    <col min="80" max="86" width="14.125" bestFit="1" customWidth="1"/>
    <col min="87" max="87" width="11.875" customWidth="1"/>
    <col min="88" max="92" width="14.125" bestFit="1" customWidth="1"/>
    <col min="93" max="93" width="11.875" bestFit="1" customWidth="1"/>
    <col min="94" max="97" width="14.125" bestFit="1" customWidth="1"/>
    <col min="98" max="98" width="9.75" bestFit="1" customWidth="1"/>
    <col min="99" max="100" width="9.75" customWidth="1"/>
    <col min="101" max="101" width="11.875" bestFit="1" customWidth="1"/>
    <col min="102" max="102" width="9.75" bestFit="1" customWidth="1"/>
    <col min="103" max="103" width="11.875" customWidth="1"/>
    <col min="104" max="104" width="9.75" bestFit="1" customWidth="1"/>
    <col min="105" max="107" width="7.75" bestFit="1" customWidth="1"/>
    <col min="108" max="108" width="5.75" customWidth="1"/>
    <col min="109" max="109" width="7.75" bestFit="1" customWidth="1"/>
    <col min="110" max="110" width="9.75" bestFit="1" customWidth="1"/>
    <col min="111" max="111" width="5.75" customWidth="1"/>
    <col min="112" max="113" width="5.75" bestFit="1" customWidth="1"/>
    <col min="114" max="114" width="5.75" customWidth="1"/>
    <col min="115" max="115" width="7.75" customWidth="1"/>
    <col min="116" max="116" width="5.75" customWidth="1"/>
    <col min="117" max="117" width="7.75" bestFit="1" customWidth="1"/>
    <col min="118" max="118" width="5.75" customWidth="1"/>
    <col min="119" max="119" width="14.125" bestFit="1" customWidth="1"/>
    <col min="120" max="120" width="7.75" bestFit="1" customWidth="1"/>
    <col min="121" max="121" width="14.125" bestFit="1" customWidth="1"/>
    <col min="122" max="122" width="5.75" customWidth="1"/>
    <col min="123" max="123" width="7.75" customWidth="1"/>
    <col min="124" max="124" width="14.125" bestFit="1" customWidth="1"/>
    <col min="125" max="125" width="5.75" bestFit="1" customWidth="1"/>
    <col min="126" max="126" width="7.75" bestFit="1" customWidth="1"/>
    <col min="127" max="127" width="5.75" bestFit="1" customWidth="1"/>
    <col min="128" max="131" width="9.75" bestFit="1" customWidth="1"/>
    <col min="132" max="132" width="7.75" bestFit="1" customWidth="1"/>
    <col min="133" max="133" width="11.875" bestFit="1" customWidth="1"/>
    <col min="134" max="140" width="14.125" bestFit="1" customWidth="1"/>
    <col min="141" max="141" width="11.875" bestFit="1" customWidth="1"/>
    <col min="142" max="144" width="14.125" bestFit="1" customWidth="1"/>
    <col min="145" max="145" width="11.875" bestFit="1" customWidth="1"/>
    <col min="146" max="149" width="14.125" bestFit="1" customWidth="1"/>
    <col min="150" max="152" width="9.75" bestFit="1" customWidth="1"/>
    <col min="153" max="153" width="11.875" bestFit="1" customWidth="1"/>
    <col min="154" max="154" width="9.75" bestFit="1" customWidth="1"/>
    <col min="155" max="155" width="11.875" bestFit="1" customWidth="1"/>
    <col min="156" max="156" width="9.75" bestFit="1" customWidth="1"/>
    <col min="157" max="157" width="7.75" bestFit="1" customWidth="1"/>
    <col min="158" max="158" width="5.75" bestFit="1" customWidth="1"/>
    <col min="159" max="159" width="9.75" bestFit="1" customWidth="1"/>
    <col min="160" max="161" width="5.75" bestFit="1" customWidth="1"/>
    <col min="162" max="162" width="7.75" bestFit="1" customWidth="1"/>
    <col min="163" max="163" width="5.75" bestFit="1" customWidth="1"/>
    <col min="164" max="164" width="7.75" bestFit="1" customWidth="1"/>
    <col min="165" max="165" width="5.75" bestFit="1" customWidth="1"/>
    <col min="166" max="166" width="7.75" bestFit="1" customWidth="1"/>
    <col min="167" max="167" width="14.125" bestFit="1" customWidth="1"/>
    <col min="168" max="168" width="8.875" bestFit="1" customWidth="1"/>
    <col min="169" max="169" width="5.75" bestFit="1" customWidth="1"/>
  </cols>
  <sheetData>
    <row r="1" spans="1:4" ht="33.75">
      <c r="A1" s="9" t="s">
        <v>87</v>
      </c>
    </row>
    <row r="2" spans="1:4" ht="25.5">
      <c r="A2" s="8" t="s">
        <v>88</v>
      </c>
    </row>
    <row r="3" spans="1:4" ht="25.5">
      <c r="A3" s="10" t="s">
        <v>89</v>
      </c>
      <c r="B3" s="3"/>
      <c r="C3" s="3"/>
      <c r="D3" s="3"/>
    </row>
    <row r="4" spans="1:4" ht="25.5">
      <c r="A4" s="10"/>
    </row>
    <row r="6" spans="1:4">
      <c r="A6" s="1" t="s">
        <v>5</v>
      </c>
      <c r="B6" s="1" t="s">
        <v>4</v>
      </c>
    </row>
    <row r="7" spans="1:4">
      <c r="A7" s="1" t="s">
        <v>2</v>
      </c>
      <c r="B7" t="s">
        <v>1</v>
      </c>
      <c r="C7" t="s">
        <v>0</v>
      </c>
      <c r="D7" t="s">
        <v>3</v>
      </c>
    </row>
    <row r="8" spans="1:4">
      <c r="A8" s="2" t="s">
        <v>90</v>
      </c>
      <c r="B8" s="3">
        <v>13</v>
      </c>
      <c r="C8" s="3">
        <v>2</v>
      </c>
      <c r="D8" s="3">
        <v>15</v>
      </c>
    </row>
    <row r="9" spans="1:4">
      <c r="A9" s="2" t="s">
        <v>91</v>
      </c>
      <c r="B9" s="3">
        <v>9</v>
      </c>
      <c r="C9" s="3">
        <v>2</v>
      </c>
      <c r="D9" s="3">
        <v>11</v>
      </c>
    </row>
    <row r="10" spans="1:4">
      <c r="A10" s="2" t="s">
        <v>92</v>
      </c>
      <c r="B10" s="3">
        <v>18</v>
      </c>
      <c r="C10" s="3">
        <v>6</v>
      </c>
      <c r="D10" s="3">
        <v>24</v>
      </c>
    </row>
    <row r="11" spans="1:4">
      <c r="A11" s="2" t="s">
        <v>3</v>
      </c>
      <c r="B11" s="3">
        <v>40</v>
      </c>
      <c r="C11" s="3">
        <v>10</v>
      </c>
      <c r="D11" s="3">
        <v>50</v>
      </c>
    </row>
    <row r="12" spans="1:4">
      <c r="D12" s="3"/>
    </row>
    <row r="19" spans="1:8">
      <c r="A19" s="1" t="s">
        <v>5</v>
      </c>
      <c r="B19" s="1" t="s">
        <v>4</v>
      </c>
    </row>
    <row r="20" spans="1:8">
      <c r="A20" s="1" t="s">
        <v>2</v>
      </c>
      <c r="B20" t="s">
        <v>94</v>
      </c>
      <c r="C20" t="s">
        <v>95</v>
      </c>
      <c r="D20" t="s">
        <v>96</v>
      </c>
      <c r="E20" t="s">
        <v>98</v>
      </c>
      <c r="F20" t="s">
        <v>97</v>
      </c>
      <c r="G20" t="s">
        <v>93</v>
      </c>
      <c r="H20" t="s">
        <v>3</v>
      </c>
    </row>
    <row r="21" spans="1:8">
      <c r="A21" s="2" t="s">
        <v>90</v>
      </c>
      <c r="B21" s="3">
        <v>2</v>
      </c>
      <c r="C21" s="3">
        <v>9</v>
      </c>
      <c r="D21" s="3"/>
      <c r="E21" s="3"/>
      <c r="F21" s="3"/>
      <c r="G21" s="3">
        <v>4</v>
      </c>
      <c r="H21" s="3">
        <v>15</v>
      </c>
    </row>
    <row r="22" spans="1:8">
      <c r="A22" s="2" t="s">
        <v>91</v>
      </c>
      <c r="B22" s="3">
        <v>5</v>
      </c>
      <c r="C22" s="3">
        <v>4</v>
      </c>
      <c r="D22" s="3"/>
      <c r="E22" s="3">
        <v>2</v>
      </c>
      <c r="F22" s="3"/>
      <c r="G22" s="3"/>
      <c r="H22" s="3">
        <v>11</v>
      </c>
    </row>
    <row r="23" spans="1:8">
      <c r="A23" s="2" t="s">
        <v>92</v>
      </c>
      <c r="B23" s="3">
        <v>2</v>
      </c>
      <c r="C23" s="3">
        <v>12</v>
      </c>
      <c r="D23" s="3">
        <v>4</v>
      </c>
      <c r="E23" s="3">
        <v>3</v>
      </c>
      <c r="F23" s="3">
        <v>1</v>
      </c>
      <c r="G23" s="3">
        <v>2</v>
      </c>
      <c r="H23" s="3">
        <v>24</v>
      </c>
    </row>
    <row r="24" spans="1:8">
      <c r="A24" s="2" t="s">
        <v>3</v>
      </c>
      <c r="B24" s="3">
        <v>9</v>
      </c>
      <c r="C24" s="3">
        <v>25</v>
      </c>
      <c r="D24" s="3">
        <v>4</v>
      </c>
      <c r="E24" s="3">
        <v>5</v>
      </c>
      <c r="F24" s="3">
        <v>1</v>
      </c>
      <c r="G24" s="3">
        <v>6</v>
      </c>
      <c r="H24" s="3">
        <v>50</v>
      </c>
    </row>
  </sheetData>
  <phoneticPr fontId="1" type="noConversion"/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6" sqref="A16"/>
    </sheetView>
  </sheetViews>
  <sheetFormatPr defaultRowHeight="13.5"/>
  <cols>
    <col min="1" max="1" width="13.125" customWidth="1"/>
    <col min="2" max="2" width="9.625" customWidth="1"/>
    <col min="3" max="3" width="5.5" customWidth="1"/>
    <col min="4" max="4" width="5.75" customWidth="1"/>
  </cols>
  <sheetData>
    <row r="1" spans="1:4" ht="33.75">
      <c r="A1" s="9" t="s">
        <v>99</v>
      </c>
    </row>
    <row r="2" spans="1:4" ht="25.5">
      <c r="A2" s="8" t="s">
        <v>100</v>
      </c>
    </row>
    <row r="5" spans="1:4">
      <c r="A5" s="1" t="s">
        <v>5</v>
      </c>
      <c r="B5" s="1" t="s">
        <v>4</v>
      </c>
    </row>
    <row r="6" spans="1:4">
      <c r="A6" s="1" t="s">
        <v>2</v>
      </c>
      <c r="B6" t="s">
        <v>1</v>
      </c>
      <c r="C6" t="s">
        <v>0</v>
      </c>
      <c r="D6" t="s">
        <v>3</v>
      </c>
    </row>
    <row r="7" spans="1:4">
      <c r="A7" s="13" t="s">
        <v>103</v>
      </c>
      <c r="B7" s="3">
        <v>13</v>
      </c>
      <c r="C7" s="3">
        <v>4</v>
      </c>
      <c r="D7" s="3">
        <v>17</v>
      </c>
    </row>
    <row r="8" spans="1:4">
      <c r="A8" s="13" t="s">
        <v>104</v>
      </c>
      <c r="B8" s="3">
        <v>24</v>
      </c>
      <c r="C8" s="3">
        <v>6</v>
      </c>
      <c r="D8" s="3">
        <v>30</v>
      </c>
    </row>
    <row r="9" spans="1:4">
      <c r="A9" s="13" t="s">
        <v>105</v>
      </c>
      <c r="B9" s="3">
        <v>3</v>
      </c>
      <c r="C9" s="3"/>
      <c r="D9" s="3">
        <v>3</v>
      </c>
    </row>
    <row r="10" spans="1:4">
      <c r="A10" s="13" t="s">
        <v>3</v>
      </c>
      <c r="B10" s="3">
        <v>40</v>
      </c>
      <c r="C10" s="3">
        <v>10</v>
      </c>
      <c r="D10" s="3">
        <v>50</v>
      </c>
    </row>
    <row r="14" spans="1:4">
      <c r="A14" s="4" t="s">
        <v>2</v>
      </c>
      <c r="B14" s="4" t="s">
        <v>1</v>
      </c>
      <c r="C14" s="4" t="s">
        <v>0</v>
      </c>
    </row>
    <row r="15" spans="1:4">
      <c r="A15" s="13" t="s">
        <v>103</v>
      </c>
      <c r="B15" s="3">
        <v>13</v>
      </c>
      <c r="C15" s="3">
        <v>-4</v>
      </c>
    </row>
    <row r="16" spans="1:4">
      <c r="A16" s="13" t="s">
        <v>104</v>
      </c>
      <c r="B16" s="3">
        <v>24</v>
      </c>
      <c r="C16" s="3">
        <v>-6</v>
      </c>
    </row>
    <row r="17" spans="1:3">
      <c r="A17" s="13" t="s">
        <v>105</v>
      </c>
      <c r="B17" s="3">
        <v>3</v>
      </c>
      <c r="C17" s="3">
        <v>0</v>
      </c>
    </row>
    <row r="18" spans="1:3">
      <c r="A18" s="14" t="s">
        <v>3</v>
      </c>
      <c r="B18" s="5">
        <v>40</v>
      </c>
      <c r="C18" s="5">
        <v>-10</v>
      </c>
    </row>
    <row r="22" spans="1:3">
      <c r="A22">
        <v>-1</v>
      </c>
    </row>
  </sheetData>
  <phoneticPr fontId="1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1"/>
  <sheetViews>
    <sheetView workbookViewId="0">
      <selection activeCell="T21" sqref="T21"/>
    </sheetView>
  </sheetViews>
  <sheetFormatPr defaultRowHeight="13.5"/>
  <cols>
    <col min="1" max="1" width="9" style="19"/>
    <col min="2" max="2" width="9" style="21"/>
    <col min="3" max="8" width="9" style="19"/>
    <col min="9" max="9" width="13.125" style="19" customWidth="1"/>
    <col min="10" max="10" width="9.625" style="19" customWidth="1"/>
    <col min="11" max="14" width="2.875" style="19" customWidth="1"/>
    <col min="15" max="15" width="5.75" style="19" customWidth="1"/>
    <col min="16" max="16" width="4" style="19" customWidth="1"/>
    <col min="17" max="24" width="5.75" style="19" customWidth="1"/>
    <col min="25" max="16384" width="9" style="19"/>
  </cols>
  <sheetData>
    <row r="1" spans="1:24" ht="14.25">
      <c r="A1" s="15" t="s">
        <v>156</v>
      </c>
      <c r="B1" s="16" t="s">
        <v>157</v>
      </c>
      <c r="C1" s="17" t="s">
        <v>158</v>
      </c>
      <c r="D1" s="17" t="s">
        <v>159</v>
      </c>
      <c r="E1" s="18" t="s">
        <v>160</v>
      </c>
      <c r="F1" s="18" t="s">
        <v>161</v>
      </c>
      <c r="G1" s="18" t="s">
        <v>162</v>
      </c>
      <c r="I1"/>
      <c r="J1"/>
    </row>
    <row r="2" spans="1:24" ht="14.25">
      <c r="A2" s="20" t="s">
        <v>163</v>
      </c>
      <c r="B2" s="16" t="s">
        <v>106</v>
      </c>
      <c r="C2" s="17" t="s">
        <v>107</v>
      </c>
      <c r="D2" s="17">
        <v>1</v>
      </c>
      <c r="E2" s="18">
        <v>101</v>
      </c>
      <c r="F2" s="18" t="s">
        <v>108</v>
      </c>
      <c r="G2" s="18" t="s">
        <v>109</v>
      </c>
    </row>
    <row r="3" spans="1:24" ht="14.25">
      <c r="A3" s="20" t="s">
        <v>163</v>
      </c>
      <c r="B3" s="16" t="s">
        <v>106</v>
      </c>
      <c r="C3" s="17" t="s">
        <v>107</v>
      </c>
      <c r="D3" s="17">
        <v>2</v>
      </c>
      <c r="E3" s="18">
        <v>101</v>
      </c>
      <c r="F3" s="18" t="s">
        <v>110</v>
      </c>
      <c r="G3" s="18" t="s">
        <v>111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ht="14.25">
      <c r="A4" s="20" t="s">
        <v>163</v>
      </c>
      <c r="B4" s="16" t="s">
        <v>106</v>
      </c>
      <c r="C4" s="17" t="s">
        <v>107</v>
      </c>
      <c r="D4" s="17">
        <v>3</v>
      </c>
      <c r="E4" s="18">
        <v>101</v>
      </c>
      <c r="F4" s="18" t="s">
        <v>112</v>
      </c>
      <c r="G4" s="18" t="s">
        <v>113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ht="14.25">
      <c r="A5" s="20" t="s">
        <v>163</v>
      </c>
      <c r="B5" s="16" t="s">
        <v>106</v>
      </c>
      <c r="C5" s="17" t="s">
        <v>107</v>
      </c>
      <c r="D5" s="17">
        <v>4</v>
      </c>
      <c r="E5" s="18">
        <v>101</v>
      </c>
      <c r="F5" s="18" t="s">
        <v>112</v>
      </c>
      <c r="G5" s="18" t="s">
        <v>113</v>
      </c>
      <c r="I5" s="2"/>
      <c r="J5" s="3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</row>
    <row r="6" spans="1:24" ht="14.25">
      <c r="A6" s="20" t="s">
        <v>163</v>
      </c>
      <c r="B6" s="16" t="s">
        <v>106</v>
      </c>
      <c r="C6" s="17" t="s">
        <v>107</v>
      </c>
      <c r="D6" s="17">
        <v>5</v>
      </c>
      <c r="E6" s="18">
        <v>101</v>
      </c>
      <c r="F6" s="18" t="s">
        <v>110</v>
      </c>
      <c r="G6" s="18" t="s">
        <v>111</v>
      </c>
      <c r="I6" s="22"/>
      <c r="J6" s="3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</row>
    <row r="7" spans="1:24" ht="14.25">
      <c r="A7" s="20" t="s">
        <v>163</v>
      </c>
      <c r="B7" s="16" t="s">
        <v>106</v>
      </c>
      <c r="C7" s="17" t="s">
        <v>107</v>
      </c>
      <c r="D7" s="17">
        <v>6</v>
      </c>
      <c r="E7" s="18">
        <v>101</v>
      </c>
      <c r="F7" s="18" t="s">
        <v>114</v>
      </c>
      <c r="G7" s="18" t="s">
        <v>115</v>
      </c>
      <c r="I7" s="2"/>
      <c r="J7" s="3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</row>
    <row r="8" spans="1:24" ht="14.25">
      <c r="A8" s="20" t="s">
        <v>163</v>
      </c>
      <c r="B8" s="16" t="s">
        <v>106</v>
      </c>
      <c r="C8" s="17" t="s">
        <v>107</v>
      </c>
      <c r="D8" s="17">
        <v>7</v>
      </c>
      <c r="E8" s="18">
        <v>101</v>
      </c>
      <c r="F8" s="18" t="s">
        <v>114</v>
      </c>
      <c r="G8" s="18" t="s">
        <v>115</v>
      </c>
      <c r="I8" s="22"/>
      <c r="J8" s="3"/>
      <c r="K8" s="3"/>
      <c r="L8" s="3"/>
      <c r="M8" s="3"/>
      <c r="N8" s="3"/>
      <c r="O8" s="3"/>
      <c r="P8"/>
      <c r="Q8"/>
      <c r="R8"/>
      <c r="S8"/>
      <c r="T8"/>
      <c r="U8"/>
      <c r="V8"/>
      <c r="W8"/>
      <c r="X8"/>
    </row>
    <row r="9" spans="1:24" ht="14.25">
      <c r="A9" s="20" t="s">
        <v>163</v>
      </c>
      <c r="B9" s="16" t="s">
        <v>106</v>
      </c>
      <c r="C9" s="17" t="s">
        <v>116</v>
      </c>
      <c r="D9" s="17">
        <v>1</v>
      </c>
      <c r="E9" s="18">
        <v>101</v>
      </c>
      <c r="F9" s="18" t="s">
        <v>117</v>
      </c>
      <c r="G9" s="18" t="s">
        <v>118</v>
      </c>
      <c r="I9" s="22"/>
      <c r="J9" s="3"/>
      <c r="K9" s="3"/>
      <c r="L9" s="3"/>
      <c r="M9" s="3"/>
      <c r="N9" s="3"/>
      <c r="O9" s="3"/>
      <c r="P9"/>
      <c r="Q9"/>
      <c r="R9"/>
      <c r="S9"/>
      <c r="T9"/>
      <c r="U9"/>
      <c r="V9"/>
      <c r="W9"/>
      <c r="X9"/>
    </row>
    <row r="10" spans="1:24" ht="14.25">
      <c r="A10" s="20" t="s">
        <v>163</v>
      </c>
      <c r="B10" s="16" t="s">
        <v>106</v>
      </c>
      <c r="C10" s="17" t="s">
        <v>116</v>
      </c>
      <c r="D10" s="17">
        <v>2</v>
      </c>
      <c r="E10" s="18">
        <v>101</v>
      </c>
      <c r="F10" s="18" t="s">
        <v>112</v>
      </c>
      <c r="G10" s="18" t="s">
        <v>113</v>
      </c>
      <c r="I10" s="2"/>
      <c r="J10" s="3"/>
      <c r="K10" s="3"/>
      <c r="L10" s="3"/>
      <c r="M10" s="3"/>
      <c r="N10" s="3"/>
      <c r="O10" s="3"/>
      <c r="P10"/>
      <c r="Q10"/>
      <c r="R10"/>
      <c r="S10"/>
      <c r="T10"/>
      <c r="U10"/>
      <c r="V10"/>
      <c r="W10"/>
      <c r="X10"/>
    </row>
    <row r="11" spans="1:24" ht="14.25">
      <c r="A11" s="20" t="s">
        <v>163</v>
      </c>
      <c r="B11" s="16" t="s">
        <v>106</v>
      </c>
      <c r="C11" s="17" t="s">
        <v>116</v>
      </c>
      <c r="D11" s="17">
        <v>3</v>
      </c>
      <c r="E11" s="18">
        <v>101</v>
      </c>
      <c r="F11" s="18" t="s">
        <v>110</v>
      </c>
      <c r="G11" s="18" t="s">
        <v>111</v>
      </c>
      <c r="I11" s="22"/>
      <c r="J11" s="3"/>
      <c r="K11" s="3"/>
      <c r="L11" s="3"/>
      <c r="M11" s="3"/>
      <c r="N11" s="3"/>
      <c r="O11" s="3"/>
      <c r="P11"/>
      <c r="Q11"/>
      <c r="R11"/>
      <c r="S11"/>
      <c r="T11"/>
      <c r="U11"/>
      <c r="V11"/>
      <c r="W11"/>
      <c r="X11"/>
    </row>
    <row r="12" spans="1:24" ht="14.25">
      <c r="A12" s="20" t="s">
        <v>163</v>
      </c>
      <c r="B12" s="16" t="s">
        <v>106</v>
      </c>
      <c r="C12" s="17" t="s">
        <v>116</v>
      </c>
      <c r="D12" s="17">
        <v>4</v>
      </c>
      <c r="E12" s="18">
        <v>101</v>
      </c>
      <c r="F12" s="18" t="s">
        <v>110</v>
      </c>
      <c r="G12" s="18" t="s">
        <v>111</v>
      </c>
      <c r="I12" s="2"/>
      <c r="J12" s="3"/>
      <c r="K12" s="3"/>
      <c r="L12" s="3"/>
      <c r="M12" s="3"/>
      <c r="N12" s="3"/>
      <c r="O12" s="3"/>
      <c r="P12"/>
      <c r="Q12"/>
      <c r="R12"/>
      <c r="S12"/>
      <c r="T12"/>
      <c r="U12"/>
      <c r="V12"/>
      <c r="W12"/>
      <c r="X12"/>
    </row>
    <row r="13" spans="1:24" ht="14.25">
      <c r="A13" s="20" t="s">
        <v>163</v>
      </c>
      <c r="B13" s="16" t="s">
        <v>106</v>
      </c>
      <c r="C13" s="17" t="s">
        <v>116</v>
      </c>
      <c r="D13" s="17">
        <v>5</v>
      </c>
      <c r="E13" s="18">
        <v>101</v>
      </c>
      <c r="F13" s="18" t="s">
        <v>119</v>
      </c>
      <c r="G13" s="18" t="s">
        <v>120</v>
      </c>
      <c r="I13" s="22"/>
      <c r="J13" s="3"/>
      <c r="K13" s="3"/>
      <c r="L13" s="3"/>
      <c r="M13" s="3"/>
      <c r="N13" s="3"/>
      <c r="O13" s="3"/>
      <c r="P13"/>
      <c r="Q13"/>
      <c r="R13"/>
      <c r="S13"/>
      <c r="T13"/>
      <c r="U13"/>
      <c r="V13"/>
      <c r="W13"/>
      <c r="X13"/>
    </row>
    <row r="14" spans="1:24" ht="14.25">
      <c r="A14" s="20" t="s">
        <v>163</v>
      </c>
      <c r="B14" s="16" t="s">
        <v>106</v>
      </c>
      <c r="C14" s="17" t="s">
        <v>116</v>
      </c>
      <c r="D14" s="17">
        <v>6</v>
      </c>
      <c r="E14" s="18">
        <v>101</v>
      </c>
      <c r="F14" s="18" t="s">
        <v>121</v>
      </c>
      <c r="G14" s="18" t="s">
        <v>122</v>
      </c>
      <c r="I14" s="2"/>
      <c r="J14" s="3"/>
      <c r="K14" s="3"/>
      <c r="L14" s="3"/>
      <c r="M14" s="3"/>
      <c r="N14" s="3"/>
      <c r="O14" s="3"/>
      <c r="P14"/>
      <c r="Q14"/>
      <c r="R14"/>
      <c r="S14"/>
      <c r="T14"/>
      <c r="U14"/>
      <c r="V14"/>
      <c r="W14"/>
      <c r="X14"/>
    </row>
    <row r="15" spans="1:24" ht="14.25">
      <c r="A15" s="20" t="s">
        <v>163</v>
      </c>
      <c r="B15" s="16" t="s">
        <v>106</v>
      </c>
      <c r="C15" s="17" t="s">
        <v>116</v>
      </c>
      <c r="D15" s="17">
        <v>7</v>
      </c>
      <c r="E15" s="18">
        <v>101</v>
      </c>
      <c r="F15" s="18" t="s">
        <v>114</v>
      </c>
      <c r="G15" s="18" t="s">
        <v>115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ht="14.25">
      <c r="A16" s="20" t="s">
        <v>163</v>
      </c>
      <c r="B16" s="16" t="s">
        <v>106</v>
      </c>
      <c r="C16" s="17" t="s">
        <v>123</v>
      </c>
      <c r="D16" s="17">
        <v>1</v>
      </c>
      <c r="E16" s="18">
        <v>101</v>
      </c>
      <c r="F16" s="18" t="s">
        <v>117</v>
      </c>
      <c r="G16" s="18" t="s">
        <v>118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ht="14.25">
      <c r="A17" s="20" t="s">
        <v>163</v>
      </c>
      <c r="B17" s="16" t="s">
        <v>106</v>
      </c>
      <c r="C17" s="17" t="s">
        <v>123</v>
      </c>
      <c r="D17" s="17">
        <v>2</v>
      </c>
      <c r="E17" s="18">
        <v>101</v>
      </c>
      <c r="F17" s="18" t="s">
        <v>110</v>
      </c>
      <c r="G17" s="18" t="s">
        <v>111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ht="14.25">
      <c r="A18" s="20" t="s">
        <v>163</v>
      </c>
      <c r="B18" s="16" t="s">
        <v>106</v>
      </c>
      <c r="C18" s="17" t="s">
        <v>123</v>
      </c>
      <c r="D18" s="17">
        <v>3</v>
      </c>
      <c r="E18" s="18">
        <v>101</v>
      </c>
      <c r="F18" s="18" t="s">
        <v>117</v>
      </c>
      <c r="G18" s="18" t="s">
        <v>118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ht="14.25">
      <c r="A19" s="20" t="s">
        <v>163</v>
      </c>
      <c r="B19" s="16" t="s">
        <v>106</v>
      </c>
      <c r="C19" s="17" t="s">
        <v>123</v>
      </c>
      <c r="D19" s="17">
        <v>4</v>
      </c>
      <c r="E19" s="18">
        <v>101</v>
      </c>
      <c r="F19" s="18" t="s">
        <v>112</v>
      </c>
      <c r="G19" s="18" t="s">
        <v>113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ht="14.25">
      <c r="A20" s="20" t="s">
        <v>163</v>
      </c>
      <c r="B20" s="16" t="s">
        <v>106</v>
      </c>
      <c r="C20" s="17" t="s">
        <v>123</v>
      </c>
      <c r="D20" s="17">
        <v>5</v>
      </c>
      <c r="E20" s="18">
        <v>101</v>
      </c>
      <c r="F20" s="18" t="s">
        <v>124</v>
      </c>
      <c r="G20" s="18" t="s">
        <v>120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ht="14.25">
      <c r="A21" s="20" t="s">
        <v>163</v>
      </c>
      <c r="B21" s="16" t="s">
        <v>106</v>
      </c>
      <c r="C21" s="17" t="s">
        <v>123</v>
      </c>
      <c r="D21" s="17">
        <v>6</v>
      </c>
      <c r="E21" s="18">
        <v>101</v>
      </c>
      <c r="F21" s="18" t="s">
        <v>119</v>
      </c>
      <c r="G21" s="18" t="s">
        <v>120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ht="14.25">
      <c r="A22" s="20" t="s">
        <v>163</v>
      </c>
      <c r="B22" s="16" t="s">
        <v>106</v>
      </c>
      <c r="C22" s="17" t="s">
        <v>123</v>
      </c>
      <c r="D22" s="17">
        <v>7</v>
      </c>
      <c r="E22" s="18">
        <v>101</v>
      </c>
      <c r="F22" s="18" t="s">
        <v>114</v>
      </c>
      <c r="G22" s="18" t="s">
        <v>115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ht="14.25">
      <c r="A23" s="20" t="s">
        <v>163</v>
      </c>
      <c r="B23" s="16" t="s">
        <v>106</v>
      </c>
      <c r="C23" s="17" t="s">
        <v>125</v>
      </c>
      <c r="D23" s="17">
        <v>1</v>
      </c>
      <c r="E23" s="18">
        <v>101</v>
      </c>
      <c r="F23" s="18" t="s">
        <v>112</v>
      </c>
      <c r="G23" s="18" t="s">
        <v>113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ht="14.25">
      <c r="A24" s="20" t="s">
        <v>163</v>
      </c>
      <c r="B24" s="16" t="s">
        <v>106</v>
      </c>
      <c r="C24" s="17" t="s">
        <v>125</v>
      </c>
      <c r="D24" s="17">
        <v>2</v>
      </c>
      <c r="E24" s="18">
        <v>101</v>
      </c>
      <c r="F24" s="18" t="s">
        <v>112</v>
      </c>
      <c r="G24" s="18" t="s">
        <v>113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ht="14.25">
      <c r="A25" s="20" t="s">
        <v>163</v>
      </c>
      <c r="B25" s="16" t="s">
        <v>106</v>
      </c>
      <c r="C25" s="17" t="s">
        <v>125</v>
      </c>
      <c r="D25" s="17">
        <v>3</v>
      </c>
      <c r="E25" s="18">
        <v>101</v>
      </c>
      <c r="F25" s="18" t="s">
        <v>110</v>
      </c>
      <c r="G25" s="18" t="s">
        <v>111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ht="14.25">
      <c r="A26" s="20" t="s">
        <v>163</v>
      </c>
      <c r="B26" s="16" t="s">
        <v>106</v>
      </c>
      <c r="C26" s="17" t="s">
        <v>125</v>
      </c>
      <c r="D26" s="17">
        <v>4</v>
      </c>
      <c r="E26" s="18">
        <v>101</v>
      </c>
      <c r="F26" s="18" t="s">
        <v>126</v>
      </c>
      <c r="G26" s="18" t="s">
        <v>127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ht="14.25">
      <c r="A27" s="20" t="s">
        <v>163</v>
      </c>
      <c r="B27" s="16" t="s">
        <v>106</v>
      </c>
      <c r="C27" s="17" t="s">
        <v>125</v>
      </c>
      <c r="D27" s="17">
        <v>5</v>
      </c>
      <c r="E27" s="18">
        <v>101</v>
      </c>
      <c r="F27" s="18" t="s">
        <v>110</v>
      </c>
      <c r="G27" s="18" t="s">
        <v>111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ht="14.25">
      <c r="A28" s="20" t="s">
        <v>163</v>
      </c>
      <c r="B28" s="16" t="s">
        <v>106</v>
      </c>
      <c r="C28" s="17" t="s">
        <v>125</v>
      </c>
      <c r="D28" s="17">
        <v>6</v>
      </c>
      <c r="E28" s="18">
        <v>101</v>
      </c>
      <c r="F28" s="18" t="s">
        <v>114</v>
      </c>
      <c r="G28" s="18" t="s">
        <v>115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ht="14.25">
      <c r="A29" s="20" t="s">
        <v>163</v>
      </c>
      <c r="B29" s="16" t="s">
        <v>106</v>
      </c>
      <c r="C29" s="17" t="s">
        <v>125</v>
      </c>
      <c r="D29" s="17">
        <v>7</v>
      </c>
      <c r="E29" s="18">
        <v>101</v>
      </c>
      <c r="F29" s="18" t="s">
        <v>114</v>
      </c>
      <c r="G29" s="18" t="s">
        <v>115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ht="14.25">
      <c r="A30" s="20" t="s">
        <v>163</v>
      </c>
      <c r="B30" s="16" t="s">
        <v>106</v>
      </c>
      <c r="C30" s="17" t="s">
        <v>128</v>
      </c>
      <c r="D30" s="17">
        <v>1</v>
      </c>
      <c r="E30" s="18">
        <v>101</v>
      </c>
      <c r="F30" s="18" t="s">
        <v>129</v>
      </c>
      <c r="G30" s="18" t="s">
        <v>130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ht="14.25">
      <c r="A31" s="20" t="s">
        <v>163</v>
      </c>
      <c r="B31" s="16" t="s">
        <v>106</v>
      </c>
      <c r="C31" s="17" t="s">
        <v>128</v>
      </c>
      <c r="D31" s="17">
        <v>2</v>
      </c>
      <c r="E31" s="18">
        <v>101</v>
      </c>
      <c r="F31" s="18" t="s">
        <v>110</v>
      </c>
      <c r="G31" s="18" t="s">
        <v>111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ht="14.25">
      <c r="A32" s="20" t="s">
        <v>163</v>
      </c>
      <c r="B32" s="16" t="s">
        <v>106</v>
      </c>
      <c r="C32" s="17" t="s">
        <v>128</v>
      </c>
      <c r="D32" s="17">
        <v>3</v>
      </c>
      <c r="E32" s="18">
        <v>101</v>
      </c>
      <c r="F32" s="18" t="s">
        <v>112</v>
      </c>
      <c r="G32" s="18" t="s">
        <v>113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ht="14.25">
      <c r="A33" s="20" t="s">
        <v>163</v>
      </c>
      <c r="B33" s="16" t="s">
        <v>106</v>
      </c>
      <c r="C33" s="17" t="s">
        <v>128</v>
      </c>
      <c r="D33" s="17">
        <v>4</v>
      </c>
      <c r="E33" s="18">
        <v>101</v>
      </c>
      <c r="F33" s="18" t="s">
        <v>131</v>
      </c>
      <c r="G33" s="18" t="s">
        <v>132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ht="14.25">
      <c r="A34" s="20" t="s">
        <v>163</v>
      </c>
      <c r="B34" s="16" t="s">
        <v>106</v>
      </c>
      <c r="C34" s="17" t="s">
        <v>128</v>
      </c>
      <c r="D34" s="17">
        <v>5</v>
      </c>
      <c r="E34" s="18">
        <v>101</v>
      </c>
      <c r="F34" s="18" t="s">
        <v>114</v>
      </c>
      <c r="G34" s="18" t="s">
        <v>115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ht="14.25">
      <c r="A35" s="20" t="s">
        <v>163</v>
      </c>
      <c r="B35" s="16" t="s">
        <v>106</v>
      </c>
      <c r="C35" s="17" t="s">
        <v>128</v>
      </c>
      <c r="D35" s="17">
        <v>6</v>
      </c>
      <c r="E35" s="18">
        <v>101</v>
      </c>
      <c r="F35" s="18" t="s">
        <v>126</v>
      </c>
      <c r="G35" s="18" t="s">
        <v>127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ht="14.25">
      <c r="A36" s="20" t="s">
        <v>163</v>
      </c>
      <c r="B36" s="16" t="s">
        <v>106</v>
      </c>
      <c r="C36" s="17" t="s">
        <v>128</v>
      </c>
      <c r="D36" s="17">
        <v>7</v>
      </c>
      <c r="E36" s="18">
        <v>101</v>
      </c>
      <c r="F36" s="18" t="s">
        <v>126</v>
      </c>
      <c r="G36" s="18" t="s">
        <v>127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ht="14.25">
      <c r="A37" s="20" t="s">
        <v>163</v>
      </c>
      <c r="B37" s="16" t="s">
        <v>106</v>
      </c>
      <c r="C37" s="17" t="s">
        <v>107</v>
      </c>
      <c r="D37" s="17">
        <v>1</v>
      </c>
      <c r="E37" s="18">
        <v>102</v>
      </c>
      <c r="F37" s="18" t="s">
        <v>117</v>
      </c>
      <c r="G37" s="18" t="s">
        <v>133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ht="14.25">
      <c r="A38" s="20" t="s">
        <v>163</v>
      </c>
      <c r="B38" s="16" t="s">
        <v>106</v>
      </c>
      <c r="C38" s="17" t="s">
        <v>107</v>
      </c>
      <c r="D38" s="17">
        <v>2</v>
      </c>
      <c r="E38" s="18">
        <v>102</v>
      </c>
      <c r="F38" s="18" t="s">
        <v>112</v>
      </c>
      <c r="G38" s="18" t="s">
        <v>113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ht="14.25">
      <c r="A39" s="20" t="s">
        <v>163</v>
      </c>
      <c r="B39" s="16" t="s">
        <v>106</v>
      </c>
      <c r="C39" s="17" t="s">
        <v>107</v>
      </c>
      <c r="D39" s="17">
        <v>3</v>
      </c>
      <c r="E39" s="18">
        <v>102</v>
      </c>
      <c r="F39" s="18" t="s">
        <v>110</v>
      </c>
      <c r="G39" s="18" t="s">
        <v>134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ht="14.25">
      <c r="A40" s="20" t="s">
        <v>163</v>
      </c>
      <c r="B40" s="16" t="s">
        <v>106</v>
      </c>
      <c r="C40" s="17" t="s">
        <v>107</v>
      </c>
      <c r="D40" s="17">
        <v>4</v>
      </c>
      <c r="E40" s="18">
        <v>102</v>
      </c>
      <c r="F40" s="18" t="s">
        <v>110</v>
      </c>
      <c r="G40" s="18" t="s">
        <v>134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ht="14.25">
      <c r="A41" s="20" t="s">
        <v>163</v>
      </c>
      <c r="B41" s="16" t="s">
        <v>106</v>
      </c>
      <c r="C41" s="17" t="s">
        <v>107</v>
      </c>
      <c r="D41" s="17">
        <v>5</v>
      </c>
      <c r="E41" s="18">
        <v>102</v>
      </c>
      <c r="F41" s="18" t="s">
        <v>131</v>
      </c>
      <c r="G41" s="18" t="s">
        <v>135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ht="14.25">
      <c r="A42" s="20" t="s">
        <v>163</v>
      </c>
      <c r="B42" s="16" t="s">
        <v>106</v>
      </c>
      <c r="C42" s="17" t="s">
        <v>107</v>
      </c>
      <c r="D42" s="17">
        <v>6</v>
      </c>
      <c r="E42" s="18">
        <v>102</v>
      </c>
      <c r="F42" s="18" t="s">
        <v>119</v>
      </c>
      <c r="G42" s="18" t="s">
        <v>136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ht="14.25">
      <c r="A43" s="20" t="s">
        <v>163</v>
      </c>
      <c r="B43" s="16" t="s">
        <v>106</v>
      </c>
      <c r="C43" s="17" t="s">
        <v>107</v>
      </c>
      <c r="D43" s="17">
        <v>7</v>
      </c>
      <c r="E43" s="18">
        <v>102</v>
      </c>
      <c r="F43" s="18" t="s">
        <v>131</v>
      </c>
      <c r="G43" s="18" t="s">
        <v>135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ht="14.25">
      <c r="A44" s="20" t="s">
        <v>163</v>
      </c>
      <c r="B44" s="16" t="s">
        <v>106</v>
      </c>
      <c r="C44" s="17" t="s">
        <v>116</v>
      </c>
      <c r="D44" s="17">
        <v>1</v>
      </c>
      <c r="E44" s="18">
        <v>102</v>
      </c>
      <c r="F44" s="18" t="s">
        <v>131</v>
      </c>
      <c r="G44" s="18" t="s">
        <v>135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ht="14.25">
      <c r="A45" s="20" t="s">
        <v>163</v>
      </c>
      <c r="B45" s="16" t="s">
        <v>106</v>
      </c>
      <c r="C45" s="17" t="s">
        <v>116</v>
      </c>
      <c r="D45" s="17">
        <v>2</v>
      </c>
      <c r="E45" s="18">
        <v>102</v>
      </c>
      <c r="F45" s="18" t="s">
        <v>117</v>
      </c>
      <c r="G45" s="18" t="s">
        <v>133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ht="14.25">
      <c r="A46" s="20" t="s">
        <v>163</v>
      </c>
      <c r="B46" s="16" t="s">
        <v>106</v>
      </c>
      <c r="C46" s="17" t="s">
        <v>116</v>
      </c>
      <c r="D46" s="17">
        <v>3</v>
      </c>
      <c r="E46" s="18">
        <v>102</v>
      </c>
      <c r="F46" s="18" t="s">
        <v>112</v>
      </c>
      <c r="G46" s="18" t="s">
        <v>113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ht="14.25">
      <c r="A47" s="20" t="s">
        <v>163</v>
      </c>
      <c r="B47" s="16" t="s">
        <v>106</v>
      </c>
      <c r="C47" s="17" t="s">
        <v>116</v>
      </c>
      <c r="D47" s="17">
        <v>4</v>
      </c>
      <c r="E47" s="18">
        <v>102</v>
      </c>
      <c r="F47" s="18" t="s">
        <v>112</v>
      </c>
      <c r="G47" s="18" t="s">
        <v>113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ht="14.25">
      <c r="A48" s="20" t="s">
        <v>163</v>
      </c>
      <c r="B48" s="16" t="s">
        <v>106</v>
      </c>
      <c r="C48" s="17" t="s">
        <v>116</v>
      </c>
      <c r="D48" s="17">
        <v>5</v>
      </c>
      <c r="E48" s="18">
        <v>102</v>
      </c>
      <c r="F48" s="18" t="s">
        <v>126</v>
      </c>
      <c r="G48" s="18" t="s">
        <v>127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ht="14.25">
      <c r="A49" s="20" t="s">
        <v>163</v>
      </c>
      <c r="B49" s="16" t="s">
        <v>106</v>
      </c>
      <c r="C49" s="17" t="s">
        <v>116</v>
      </c>
      <c r="D49" s="17">
        <v>6</v>
      </c>
      <c r="E49" s="18">
        <v>102</v>
      </c>
      <c r="F49" s="18" t="s">
        <v>129</v>
      </c>
      <c r="G49" s="18" t="s">
        <v>130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ht="14.25">
      <c r="A50" s="20" t="s">
        <v>163</v>
      </c>
      <c r="B50" s="16" t="s">
        <v>106</v>
      </c>
      <c r="C50" s="17" t="s">
        <v>116</v>
      </c>
      <c r="D50" s="17">
        <v>7</v>
      </c>
      <c r="E50" s="18">
        <v>102</v>
      </c>
      <c r="F50" s="18" t="s">
        <v>114</v>
      </c>
      <c r="G50" s="18" t="s">
        <v>115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ht="14.25">
      <c r="A51" s="20" t="s">
        <v>163</v>
      </c>
      <c r="B51" s="16" t="s">
        <v>106</v>
      </c>
      <c r="C51" s="17" t="s">
        <v>123</v>
      </c>
      <c r="D51" s="17">
        <v>1</v>
      </c>
      <c r="E51" s="18">
        <v>102</v>
      </c>
      <c r="F51" s="18" t="s">
        <v>112</v>
      </c>
      <c r="G51" s="18" t="s">
        <v>113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ht="14.25">
      <c r="A52" s="20" t="s">
        <v>163</v>
      </c>
      <c r="B52" s="16" t="s">
        <v>106</v>
      </c>
      <c r="C52" s="17" t="s">
        <v>123</v>
      </c>
      <c r="D52" s="17">
        <v>2</v>
      </c>
      <c r="E52" s="18">
        <v>102</v>
      </c>
      <c r="F52" s="18" t="s">
        <v>112</v>
      </c>
      <c r="G52" s="18" t="s">
        <v>113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ht="14.25">
      <c r="A53" s="20" t="s">
        <v>163</v>
      </c>
      <c r="B53" s="16" t="s">
        <v>106</v>
      </c>
      <c r="C53" s="17" t="s">
        <v>123</v>
      </c>
      <c r="D53" s="17">
        <v>3</v>
      </c>
      <c r="E53" s="18">
        <v>102</v>
      </c>
      <c r="F53" s="18" t="s">
        <v>110</v>
      </c>
      <c r="G53" s="18" t="s">
        <v>134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ht="14.25">
      <c r="A54" s="20" t="s">
        <v>163</v>
      </c>
      <c r="B54" s="16" t="s">
        <v>106</v>
      </c>
      <c r="C54" s="17" t="s">
        <v>123</v>
      </c>
      <c r="D54" s="17">
        <v>4</v>
      </c>
      <c r="E54" s="18">
        <v>102</v>
      </c>
      <c r="F54" s="18" t="s">
        <v>131</v>
      </c>
      <c r="G54" s="18" t="s">
        <v>135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ht="14.25">
      <c r="A55" s="20" t="s">
        <v>163</v>
      </c>
      <c r="B55" s="16" t="s">
        <v>106</v>
      </c>
      <c r="C55" s="17" t="s">
        <v>123</v>
      </c>
      <c r="D55" s="17">
        <v>5</v>
      </c>
      <c r="E55" s="18">
        <v>102</v>
      </c>
      <c r="F55" s="18" t="s">
        <v>110</v>
      </c>
      <c r="G55" s="18" t="s">
        <v>134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ht="14.25">
      <c r="A56" s="20" t="s">
        <v>163</v>
      </c>
      <c r="B56" s="16" t="s">
        <v>106</v>
      </c>
      <c r="C56" s="17" t="s">
        <v>123</v>
      </c>
      <c r="D56" s="17">
        <v>6</v>
      </c>
      <c r="E56" s="18">
        <v>102</v>
      </c>
      <c r="F56" s="18" t="s">
        <v>114</v>
      </c>
      <c r="G56" s="18" t="s">
        <v>115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ht="14.25">
      <c r="A57" s="20" t="s">
        <v>163</v>
      </c>
      <c r="B57" s="16" t="s">
        <v>106</v>
      </c>
      <c r="C57" s="17" t="s">
        <v>123</v>
      </c>
      <c r="D57" s="17">
        <v>7</v>
      </c>
      <c r="E57" s="18">
        <v>102</v>
      </c>
      <c r="F57" s="18" t="s">
        <v>114</v>
      </c>
      <c r="G57" s="18" t="s">
        <v>115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ht="14.25">
      <c r="A58" s="20" t="s">
        <v>163</v>
      </c>
      <c r="B58" s="16" t="s">
        <v>106</v>
      </c>
      <c r="C58" s="17" t="s">
        <v>125</v>
      </c>
      <c r="D58" s="17">
        <v>1</v>
      </c>
      <c r="E58" s="18">
        <v>102</v>
      </c>
      <c r="F58" s="18" t="s">
        <v>108</v>
      </c>
      <c r="G58" s="18" t="s">
        <v>137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ht="14.25">
      <c r="A59" s="20" t="s">
        <v>163</v>
      </c>
      <c r="B59" s="16" t="s">
        <v>106</v>
      </c>
      <c r="C59" s="17" t="s">
        <v>125</v>
      </c>
      <c r="D59" s="17">
        <v>2</v>
      </c>
      <c r="E59" s="18">
        <v>102</v>
      </c>
      <c r="F59" s="18" t="s">
        <v>110</v>
      </c>
      <c r="G59" s="18" t="s">
        <v>134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ht="14.25">
      <c r="A60" s="20" t="s">
        <v>163</v>
      </c>
      <c r="B60" s="16" t="s">
        <v>106</v>
      </c>
      <c r="C60" s="17" t="s">
        <v>125</v>
      </c>
      <c r="D60" s="17">
        <v>3</v>
      </c>
      <c r="E60" s="18">
        <v>102</v>
      </c>
      <c r="F60" s="18" t="s">
        <v>112</v>
      </c>
      <c r="G60" s="18" t="s">
        <v>113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ht="14.25">
      <c r="A61" s="20" t="s">
        <v>163</v>
      </c>
      <c r="B61" s="16" t="s">
        <v>106</v>
      </c>
      <c r="C61" s="17" t="s">
        <v>125</v>
      </c>
      <c r="D61" s="17">
        <v>4</v>
      </c>
      <c r="E61" s="18">
        <v>102</v>
      </c>
      <c r="F61" s="18" t="s">
        <v>124</v>
      </c>
      <c r="G61" s="18" t="s">
        <v>120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ht="14.25">
      <c r="A62" s="20" t="s">
        <v>163</v>
      </c>
      <c r="B62" s="16" t="s">
        <v>106</v>
      </c>
      <c r="C62" s="17" t="s">
        <v>125</v>
      </c>
      <c r="D62" s="17">
        <v>5</v>
      </c>
      <c r="E62" s="18">
        <v>102</v>
      </c>
      <c r="F62" s="18" t="s">
        <v>126</v>
      </c>
      <c r="G62" s="18" t="s">
        <v>127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ht="14.25">
      <c r="A63" s="20" t="s">
        <v>163</v>
      </c>
      <c r="B63" s="16" t="s">
        <v>106</v>
      </c>
      <c r="C63" s="17" t="s">
        <v>125</v>
      </c>
      <c r="D63" s="17">
        <v>6</v>
      </c>
      <c r="E63" s="18">
        <v>102</v>
      </c>
      <c r="F63" s="18" t="s">
        <v>119</v>
      </c>
      <c r="G63" s="18" t="s">
        <v>136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ht="14.25">
      <c r="A64" s="20" t="s">
        <v>163</v>
      </c>
      <c r="B64" s="16" t="s">
        <v>106</v>
      </c>
      <c r="C64" s="17" t="s">
        <v>125</v>
      </c>
      <c r="D64" s="17">
        <v>7</v>
      </c>
      <c r="E64" s="18">
        <v>102</v>
      </c>
      <c r="F64" s="18" t="s">
        <v>112</v>
      </c>
      <c r="G64" s="18" t="s">
        <v>113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ht="14.25">
      <c r="A65" s="20" t="s">
        <v>163</v>
      </c>
      <c r="B65" s="16" t="s">
        <v>106</v>
      </c>
      <c r="C65" s="17" t="s">
        <v>128</v>
      </c>
      <c r="D65" s="17">
        <v>1</v>
      </c>
      <c r="E65" s="18">
        <v>102</v>
      </c>
      <c r="F65" s="18" t="s">
        <v>112</v>
      </c>
      <c r="G65" s="18" t="s">
        <v>113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ht="14.25">
      <c r="A66" s="20" t="s">
        <v>163</v>
      </c>
      <c r="B66" s="16" t="s">
        <v>106</v>
      </c>
      <c r="C66" s="17" t="s">
        <v>128</v>
      </c>
      <c r="D66" s="17">
        <v>2</v>
      </c>
      <c r="E66" s="18">
        <v>102</v>
      </c>
      <c r="F66" s="18" t="s">
        <v>119</v>
      </c>
      <c r="G66" s="18" t="s">
        <v>136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ht="14.25">
      <c r="A67" s="20" t="s">
        <v>163</v>
      </c>
      <c r="B67" s="16" t="s">
        <v>106</v>
      </c>
      <c r="C67" s="17" t="s">
        <v>128</v>
      </c>
      <c r="D67" s="17">
        <v>3</v>
      </c>
      <c r="E67" s="18">
        <v>102</v>
      </c>
      <c r="F67" s="18" t="s">
        <v>114</v>
      </c>
      <c r="G67" s="18" t="s">
        <v>115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ht="14.25">
      <c r="A68" s="20" t="s">
        <v>163</v>
      </c>
      <c r="B68" s="16" t="s">
        <v>106</v>
      </c>
      <c r="C68" s="17" t="s">
        <v>128</v>
      </c>
      <c r="D68" s="17">
        <v>4</v>
      </c>
      <c r="E68" s="18">
        <v>102</v>
      </c>
      <c r="F68" s="18" t="s">
        <v>110</v>
      </c>
      <c r="G68" s="18" t="s">
        <v>134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ht="14.25">
      <c r="A69" s="20" t="s">
        <v>163</v>
      </c>
      <c r="B69" s="16" t="s">
        <v>106</v>
      </c>
      <c r="C69" s="17" t="s">
        <v>128</v>
      </c>
      <c r="D69" s="17">
        <v>5</v>
      </c>
      <c r="E69" s="18">
        <v>102</v>
      </c>
      <c r="F69" s="18" t="s">
        <v>126</v>
      </c>
      <c r="G69" s="18" t="s">
        <v>127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ht="14.25">
      <c r="A70" s="20" t="s">
        <v>163</v>
      </c>
      <c r="B70" s="16" t="s">
        <v>106</v>
      </c>
      <c r="C70" s="17" t="s">
        <v>128</v>
      </c>
      <c r="D70" s="17">
        <v>6</v>
      </c>
      <c r="E70" s="18">
        <v>102</v>
      </c>
      <c r="F70" s="18" t="s">
        <v>126</v>
      </c>
      <c r="G70" s="18" t="s">
        <v>127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ht="14.25">
      <c r="A71" s="20" t="s">
        <v>163</v>
      </c>
      <c r="B71" s="16" t="s">
        <v>106</v>
      </c>
      <c r="C71" s="17" t="s">
        <v>128</v>
      </c>
      <c r="D71" s="17">
        <v>7</v>
      </c>
      <c r="E71" s="18">
        <v>102</v>
      </c>
      <c r="F71" s="18" t="s">
        <v>124</v>
      </c>
      <c r="G71" s="18" t="s">
        <v>120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ht="14.25">
      <c r="A72" s="20" t="s">
        <v>163</v>
      </c>
      <c r="B72" s="16" t="s">
        <v>106</v>
      </c>
      <c r="C72" s="17" t="s">
        <v>107</v>
      </c>
      <c r="D72" s="17">
        <v>1</v>
      </c>
      <c r="E72" s="18">
        <v>103</v>
      </c>
      <c r="F72" s="18" t="s">
        <v>112</v>
      </c>
      <c r="G72" s="18" t="s">
        <v>138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ht="14.25">
      <c r="A73" s="20" t="s">
        <v>163</v>
      </c>
      <c r="B73" s="16" t="s">
        <v>106</v>
      </c>
      <c r="C73" s="17" t="s">
        <v>107</v>
      </c>
      <c r="D73" s="17">
        <v>2</v>
      </c>
      <c r="E73" s="18">
        <v>103</v>
      </c>
      <c r="F73" s="18" t="s">
        <v>108</v>
      </c>
      <c r="G73" s="18" t="s">
        <v>137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ht="14.25">
      <c r="A74" s="20" t="s">
        <v>163</v>
      </c>
      <c r="B74" s="16" t="s">
        <v>106</v>
      </c>
      <c r="C74" s="17" t="s">
        <v>107</v>
      </c>
      <c r="D74" s="17">
        <v>3</v>
      </c>
      <c r="E74" s="18">
        <v>103</v>
      </c>
      <c r="F74" s="18" t="s">
        <v>112</v>
      </c>
      <c r="G74" s="18" t="s">
        <v>138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ht="14.25">
      <c r="A75" s="20" t="s">
        <v>163</v>
      </c>
      <c r="B75" s="16" t="s">
        <v>106</v>
      </c>
      <c r="C75" s="17" t="s">
        <v>107</v>
      </c>
      <c r="D75" s="17">
        <v>4</v>
      </c>
      <c r="E75" s="18">
        <v>103</v>
      </c>
      <c r="F75" s="18" t="s">
        <v>112</v>
      </c>
      <c r="G75" s="18" t="s">
        <v>138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ht="14.25">
      <c r="A76" s="20" t="s">
        <v>163</v>
      </c>
      <c r="B76" s="16" t="s">
        <v>106</v>
      </c>
      <c r="C76" s="17" t="s">
        <v>107</v>
      </c>
      <c r="D76" s="17">
        <v>5</v>
      </c>
      <c r="E76" s="18">
        <v>103</v>
      </c>
      <c r="F76" s="18" t="s">
        <v>110</v>
      </c>
      <c r="G76" s="18" t="s">
        <v>111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ht="14.25">
      <c r="A77" s="20" t="s">
        <v>163</v>
      </c>
      <c r="B77" s="16" t="s">
        <v>106</v>
      </c>
      <c r="C77" s="17" t="s">
        <v>107</v>
      </c>
      <c r="D77" s="17">
        <v>6</v>
      </c>
      <c r="E77" s="18">
        <v>103</v>
      </c>
      <c r="F77" s="18" t="s">
        <v>114</v>
      </c>
      <c r="G77" s="18" t="s">
        <v>115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ht="14.25">
      <c r="A78" s="20" t="s">
        <v>163</v>
      </c>
      <c r="B78" s="16" t="s">
        <v>106</v>
      </c>
      <c r="C78" s="17" t="s">
        <v>107</v>
      </c>
      <c r="D78" s="17">
        <v>7</v>
      </c>
      <c r="E78" s="18">
        <v>103</v>
      </c>
      <c r="F78" s="18" t="s">
        <v>126</v>
      </c>
      <c r="G78" s="18" t="s">
        <v>127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ht="14.25">
      <c r="A79" s="20" t="s">
        <v>163</v>
      </c>
      <c r="B79" s="16" t="s">
        <v>106</v>
      </c>
      <c r="C79" s="17" t="s">
        <v>116</v>
      </c>
      <c r="D79" s="17">
        <v>1</v>
      </c>
      <c r="E79" s="18">
        <v>103</v>
      </c>
      <c r="F79" s="18" t="s">
        <v>112</v>
      </c>
      <c r="G79" s="18" t="s">
        <v>138</v>
      </c>
      <c r="I79"/>
      <c r="J79"/>
    </row>
    <row r="80" spans="1:24" ht="14.25">
      <c r="A80" s="20" t="s">
        <v>163</v>
      </c>
      <c r="B80" s="16" t="s">
        <v>106</v>
      </c>
      <c r="C80" s="17" t="s">
        <v>116</v>
      </c>
      <c r="D80" s="17">
        <v>2</v>
      </c>
      <c r="E80" s="18">
        <v>103</v>
      </c>
      <c r="F80" s="18" t="s">
        <v>112</v>
      </c>
      <c r="G80" s="18" t="s">
        <v>138</v>
      </c>
    </row>
    <row r="81" spans="1:7" ht="14.25">
      <c r="A81" s="20" t="s">
        <v>163</v>
      </c>
      <c r="B81" s="16" t="s">
        <v>106</v>
      </c>
      <c r="C81" s="17" t="s">
        <v>116</v>
      </c>
      <c r="D81" s="17">
        <v>3</v>
      </c>
      <c r="E81" s="18">
        <v>103</v>
      </c>
      <c r="F81" s="18" t="s">
        <v>110</v>
      </c>
      <c r="G81" s="18" t="s">
        <v>111</v>
      </c>
    </row>
    <row r="82" spans="1:7" ht="14.25">
      <c r="A82" s="20" t="s">
        <v>163</v>
      </c>
      <c r="B82" s="16" t="s">
        <v>106</v>
      </c>
      <c r="C82" s="17" t="s">
        <v>116</v>
      </c>
      <c r="D82" s="17">
        <v>4</v>
      </c>
      <c r="E82" s="18">
        <v>103</v>
      </c>
      <c r="F82" s="18" t="s">
        <v>110</v>
      </c>
      <c r="G82" s="18" t="s">
        <v>111</v>
      </c>
    </row>
    <row r="83" spans="1:7" ht="14.25">
      <c r="A83" s="20" t="s">
        <v>163</v>
      </c>
      <c r="B83" s="16" t="s">
        <v>106</v>
      </c>
      <c r="C83" s="17" t="s">
        <v>116</v>
      </c>
      <c r="D83" s="17">
        <v>5</v>
      </c>
      <c r="E83" s="18">
        <v>103</v>
      </c>
      <c r="F83" s="18" t="s">
        <v>131</v>
      </c>
      <c r="G83" s="18" t="s">
        <v>135</v>
      </c>
    </row>
    <row r="84" spans="1:7" ht="14.25">
      <c r="A84" s="20" t="s">
        <v>163</v>
      </c>
      <c r="B84" s="16" t="s">
        <v>106</v>
      </c>
      <c r="C84" s="17" t="s">
        <v>116</v>
      </c>
      <c r="D84" s="17">
        <v>6</v>
      </c>
      <c r="E84" s="18">
        <v>103</v>
      </c>
      <c r="F84" s="18" t="s">
        <v>119</v>
      </c>
      <c r="G84" s="18" t="s">
        <v>136</v>
      </c>
    </row>
    <row r="85" spans="1:7" ht="14.25">
      <c r="A85" s="20" t="s">
        <v>163</v>
      </c>
      <c r="B85" s="16" t="s">
        <v>106</v>
      </c>
      <c r="C85" s="17" t="s">
        <v>116</v>
      </c>
      <c r="D85" s="17">
        <v>7</v>
      </c>
      <c r="E85" s="18">
        <v>103</v>
      </c>
      <c r="F85" s="18" t="s">
        <v>114</v>
      </c>
      <c r="G85" s="18" t="s">
        <v>115</v>
      </c>
    </row>
    <row r="86" spans="1:7" ht="14.25">
      <c r="A86" s="20" t="s">
        <v>163</v>
      </c>
      <c r="B86" s="16" t="s">
        <v>106</v>
      </c>
      <c r="C86" s="17" t="s">
        <v>123</v>
      </c>
      <c r="D86" s="17">
        <v>1</v>
      </c>
      <c r="E86" s="18">
        <v>103</v>
      </c>
      <c r="F86" s="18" t="s">
        <v>110</v>
      </c>
      <c r="G86" s="18" t="s">
        <v>111</v>
      </c>
    </row>
    <row r="87" spans="1:7" ht="14.25">
      <c r="A87" s="20" t="s">
        <v>163</v>
      </c>
      <c r="B87" s="16" t="s">
        <v>106</v>
      </c>
      <c r="C87" s="17" t="s">
        <v>123</v>
      </c>
      <c r="D87" s="17">
        <v>2</v>
      </c>
      <c r="E87" s="18">
        <v>103</v>
      </c>
      <c r="F87" s="18" t="s">
        <v>110</v>
      </c>
      <c r="G87" s="18" t="s">
        <v>111</v>
      </c>
    </row>
    <row r="88" spans="1:7" ht="14.25">
      <c r="A88" s="20" t="s">
        <v>163</v>
      </c>
      <c r="B88" s="16" t="s">
        <v>106</v>
      </c>
      <c r="C88" s="17" t="s">
        <v>123</v>
      </c>
      <c r="D88" s="17">
        <v>3</v>
      </c>
      <c r="E88" s="18">
        <v>103</v>
      </c>
      <c r="F88" s="18" t="s">
        <v>112</v>
      </c>
      <c r="G88" s="18" t="s">
        <v>138</v>
      </c>
    </row>
    <row r="89" spans="1:7" ht="14.25">
      <c r="A89" s="20" t="s">
        <v>163</v>
      </c>
      <c r="B89" s="16" t="s">
        <v>106</v>
      </c>
      <c r="C89" s="17" t="s">
        <v>123</v>
      </c>
      <c r="D89" s="17">
        <v>4</v>
      </c>
      <c r="E89" s="18">
        <v>103</v>
      </c>
      <c r="F89" s="18" t="s">
        <v>114</v>
      </c>
      <c r="G89" s="18" t="s">
        <v>115</v>
      </c>
    </row>
    <row r="90" spans="1:7" ht="14.25">
      <c r="A90" s="20" t="s">
        <v>163</v>
      </c>
      <c r="B90" s="16" t="s">
        <v>106</v>
      </c>
      <c r="C90" s="17" t="s">
        <v>123</v>
      </c>
      <c r="D90" s="17">
        <v>5</v>
      </c>
      <c r="E90" s="18">
        <v>103</v>
      </c>
      <c r="F90" s="18" t="s">
        <v>131</v>
      </c>
      <c r="G90" s="18" t="s">
        <v>135</v>
      </c>
    </row>
    <row r="91" spans="1:7" ht="14.25">
      <c r="A91" s="20" t="s">
        <v>163</v>
      </c>
      <c r="B91" s="16" t="s">
        <v>106</v>
      </c>
      <c r="C91" s="17" t="s">
        <v>123</v>
      </c>
      <c r="D91" s="17">
        <v>6</v>
      </c>
      <c r="E91" s="18">
        <v>103</v>
      </c>
      <c r="F91" s="18" t="s">
        <v>126</v>
      </c>
      <c r="G91" s="18" t="s">
        <v>127</v>
      </c>
    </row>
    <row r="92" spans="1:7" ht="14.25">
      <c r="A92" s="20" t="s">
        <v>163</v>
      </c>
      <c r="B92" s="16" t="s">
        <v>106</v>
      </c>
      <c r="C92" s="17" t="s">
        <v>123</v>
      </c>
      <c r="D92" s="17">
        <v>7</v>
      </c>
      <c r="E92" s="18">
        <v>103</v>
      </c>
      <c r="F92" s="18" t="s">
        <v>114</v>
      </c>
      <c r="G92" s="18" t="s">
        <v>115</v>
      </c>
    </row>
    <row r="93" spans="1:7" ht="14.25">
      <c r="A93" s="20" t="s">
        <v>163</v>
      </c>
      <c r="B93" s="16" t="s">
        <v>106</v>
      </c>
      <c r="C93" s="17" t="s">
        <v>125</v>
      </c>
      <c r="D93" s="17">
        <v>1</v>
      </c>
      <c r="E93" s="18">
        <v>103</v>
      </c>
      <c r="F93" s="18" t="s">
        <v>117</v>
      </c>
      <c r="G93" s="18" t="s">
        <v>118</v>
      </c>
    </row>
    <row r="94" spans="1:7" ht="14.25">
      <c r="A94" s="20" t="s">
        <v>163</v>
      </c>
      <c r="B94" s="16" t="s">
        <v>106</v>
      </c>
      <c r="C94" s="17" t="s">
        <v>125</v>
      </c>
      <c r="D94" s="17">
        <v>2</v>
      </c>
      <c r="E94" s="18">
        <v>103</v>
      </c>
      <c r="F94" s="18" t="s">
        <v>112</v>
      </c>
      <c r="G94" s="18" t="s">
        <v>138</v>
      </c>
    </row>
    <row r="95" spans="1:7" ht="14.25">
      <c r="A95" s="20" t="s">
        <v>163</v>
      </c>
      <c r="B95" s="16" t="s">
        <v>106</v>
      </c>
      <c r="C95" s="17" t="s">
        <v>125</v>
      </c>
      <c r="D95" s="17">
        <v>3</v>
      </c>
      <c r="E95" s="18">
        <v>103</v>
      </c>
      <c r="F95" s="18" t="s">
        <v>110</v>
      </c>
      <c r="G95" s="18" t="s">
        <v>111</v>
      </c>
    </row>
    <row r="96" spans="1:7" ht="14.25">
      <c r="A96" s="20" t="s">
        <v>163</v>
      </c>
      <c r="B96" s="16" t="s">
        <v>106</v>
      </c>
      <c r="C96" s="17" t="s">
        <v>125</v>
      </c>
      <c r="D96" s="17">
        <v>4</v>
      </c>
      <c r="E96" s="18">
        <v>103</v>
      </c>
      <c r="F96" s="18" t="s">
        <v>119</v>
      </c>
      <c r="G96" s="18" t="s">
        <v>136</v>
      </c>
    </row>
    <row r="97" spans="1:7" ht="14.25">
      <c r="A97" s="20" t="s">
        <v>163</v>
      </c>
      <c r="B97" s="16" t="s">
        <v>106</v>
      </c>
      <c r="C97" s="17" t="s">
        <v>125</v>
      </c>
      <c r="D97" s="17">
        <v>5</v>
      </c>
      <c r="E97" s="18">
        <v>103</v>
      </c>
      <c r="F97" s="18" t="s">
        <v>131</v>
      </c>
      <c r="G97" s="18" t="s">
        <v>135</v>
      </c>
    </row>
    <row r="98" spans="1:7" ht="14.25">
      <c r="A98" s="20" t="s">
        <v>163</v>
      </c>
      <c r="B98" s="16" t="s">
        <v>106</v>
      </c>
      <c r="C98" s="17" t="s">
        <v>125</v>
      </c>
      <c r="D98" s="17">
        <v>6</v>
      </c>
      <c r="E98" s="18">
        <v>103</v>
      </c>
      <c r="F98" s="18" t="s">
        <v>139</v>
      </c>
      <c r="G98" s="18" t="s">
        <v>140</v>
      </c>
    </row>
    <row r="99" spans="1:7" ht="14.25">
      <c r="A99" s="20" t="s">
        <v>163</v>
      </c>
      <c r="B99" s="16" t="s">
        <v>106</v>
      </c>
      <c r="C99" s="17" t="s">
        <v>125</v>
      </c>
      <c r="D99" s="17">
        <v>7</v>
      </c>
      <c r="E99" s="18">
        <v>103</v>
      </c>
      <c r="F99" s="18" t="s">
        <v>114</v>
      </c>
      <c r="G99" s="18" t="s">
        <v>115</v>
      </c>
    </row>
    <row r="100" spans="1:7" ht="14.25">
      <c r="A100" s="20" t="s">
        <v>163</v>
      </c>
      <c r="B100" s="16" t="s">
        <v>106</v>
      </c>
      <c r="C100" s="17" t="s">
        <v>128</v>
      </c>
      <c r="D100" s="17">
        <v>1</v>
      </c>
      <c r="E100" s="18">
        <v>103</v>
      </c>
      <c r="F100" s="18" t="s">
        <v>110</v>
      </c>
      <c r="G100" s="18" t="s">
        <v>111</v>
      </c>
    </row>
    <row r="101" spans="1:7" ht="14.25">
      <c r="A101" s="20" t="s">
        <v>163</v>
      </c>
      <c r="B101" s="16" t="s">
        <v>106</v>
      </c>
      <c r="C101" s="17" t="s">
        <v>128</v>
      </c>
      <c r="D101" s="17">
        <v>2</v>
      </c>
      <c r="E101" s="18">
        <v>103</v>
      </c>
      <c r="F101" s="18" t="s">
        <v>112</v>
      </c>
      <c r="G101" s="18" t="s">
        <v>138</v>
      </c>
    </row>
    <row r="102" spans="1:7" ht="14.25">
      <c r="A102" s="20" t="s">
        <v>163</v>
      </c>
      <c r="B102" s="16" t="s">
        <v>106</v>
      </c>
      <c r="C102" s="17" t="s">
        <v>128</v>
      </c>
      <c r="D102" s="17">
        <v>3</v>
      </c>
      <c r="E102" s="18">
        <v>103</v>
      </c>
      <c r="F102" s="18" t="s">
        <v>112</v>
      </c>
      <c r="G102" s="18" t="s">
        <v>138</v>
      </c>
    </row>
    <row r="103" spans="1:7" ht="14.25">
      <c r="A103" s="20" t="s">
        <v>163</v>
      </c>
      <c r="B103" s="16" t="s">
        <v>106</v>
      </c>
      <c r="C103" s="17" t="s">
        <v>128</v>
      </c>
      <c r="D103" s="17">
        <v>4</v>
      </c>
      <c r="E103" s="18">
        <v>103</v>
      </c>
      <c r="F103" s="18" t="s">
        <v>110</v>
      </c>
      <c r="G103" s="18" t="s">
        <v>111</v>
      </c>
    </row>
    <row r="104" spans="1:7" ht="14.25">
      <c r="A104" s="20" t="s">
        <v>163</v>
      </c>
      <c r="B104" s="16" t="s">
        <v>106</v>
      </c>
      <c r="C104" s="17" t="s">
        <v>128</v>
      </c>
      <c r="D104" s="17">
        <v>5</v>
      </c>
      <c r="E104" s="18">
        <v>103</v>
      </c>
      <c r="F104" s="18" t="s">
        <v>119</v>
      </c>
      <c r="G104" s="18" t="s">
        <v>136</v>
      </c>
    </row>
    <row r="105" spans="1:7" ht="14.25">
      <c r="A105" s="20" t="s">
        <v>163</v>
      </c>
      <c r="B105" s="16" t="s">
        <v>106</v>
      </c>
      <c r="C105" s="17" t="s">
        <v>128</v>
      </c>
      <c r="D105" s="17">
        <v>6</v>
      </c>
      <c r="E105" s="18">
        <v>103</v>
      </c>
      <c r="F105" s="18" t="s">
        <v>114</v>
      </c>
      <c r="G105" s="18" t="s">
        <v>115</v>
      </c>
    </row>
    <row r="106" spans="1:7" ht="14.25">
      <c r="A106" s="20" t="s">
        <v>163</v>
      </c>
      <c r="B106" s="16" t="s">
        <v>106</v>
      </c>
      <c r="C106" s="17" t="s">
        <v>128</v>
      </c>
      <c r="D106" s="17">
        <v>7</v>
      </c>
      <c r="E106" s="18">
        <v>103</v>
      </c>
      <c r="F106" s="18" t="s">
        <v>126</v>
      </c>
      <c r="G106" s="18" t="s">
        <v>127</v>
      </c>
    </row>
    <row r="107" spans="1:7" ht="14.25">
      <c r="A107" s="20" t="s">
        <v>163</v>
      </c>
      <c r="B107" s="16" t="s">
        <v>106</v>
      </c>
      <c r="C107" s="17" t="s">
        <v>107</v>
      </c>
      <c r="D107" s="17">
        <v>1</v>
      </c>
      <c r="E107" s="18">
        <v>104</v>
      </c>
      <c r="F107" s="18" t="s">
        <v>131</v>
      </c>
      <c r="G107" s="18" t="s">
        <v>135</v>
      </c>
    </row>
    <row r="108" spans="1:7" ht="14.25">
      <c r="A108" s="20" t="s">
        <v>163</v>
      </c>
      <c r="B108" s="16" t="s">
        <v>106</v>
      </c>
      <c r="C108" s="17" t="s">
        <v>107</v>
      </c>
      <c r="D108" s="17">
        <v>2</v>
      </c>
      <c r="E108" s="18">
        <v>104</v>
      </c>
      <c r="F108" s="18" t="s">
        <v>112</v>
      </c>
      <c r="G108" s="18" t="s">
        <v>141</v>
      </c>
    </row>
    <row r="109" spans="1:7" ht="14.25">
      <c r="A109" s="20" t="s">
        <v>163</v>
      </c>
      <c r="B109" s="16" t="s">
        <v>106</v>
      </c>
      <c r="C109" s="17" t="s">
        <v>107</v>
      </c>
      <c r="D109" s="17">
        <v>3</v>
      </c>
      <c r="E109" s="18">
        <v>104</v>
      </c>
      <c r="F109" s="18" t="s">
        <v>110</v>
      </c>
      <c r="G109" s="18" t="s">
        <v>134</v>
      </c>
    </row>
    <row r="110" spans="1:7" ht="14.25">
      <c r="A110" s="20" t="s">
        <v>163</v>
      </c>
      <c r="B110" s="16" t="s">
        <v>106</v>
      </c>
      <c r="C110" s="17" t="s">
        <v>107</v>
      </c>
      <c r="D110" s="17">
        <v>4</v>
      </c>
      <c r="E110" s="18">
        <v>104</v>
      </c>
      <c r="F110" s="18" t="s">
        <v>110</v>
      </c>
      <c r="G110" s="18" t="s">
        <v>134</v>
      </c>
    </row>
    <row r="111" spans="1:7" ht="14.25">
      <c r="A111" s="20" t="s">
        <v>163</v>
      </c>
      <c r="B111" s="16" t="s">
        <v>106</v>
      </c>
      <c r="C111" s="17" t="s">
        <v>107</v>
      </c>
      <c r="D111" s="17">
        <v>5</v>
      </c>
      <c r="E111" s="18">
        <v>104</v>
      </c>
      <c r="F111" s="18" t="s">
        <v>126</v>
      </c>
      <c r="G111" s="18" t="s">
        <v>142</v>
      </c>
    </row>
    <row r="112" spans="1:7" ht="14.25">
      <c r="A112" s="20" t="s">
        <v>163</v>
      </c>
      <c r="B112" s="16" t="s">
        <v>106</v>
      </c>
      <c r="C112" s="17" t="s">
        <v>107</v>
      </c>
      <c r="D112" s="17">
        <v>6</v>
      </c>
      <c r="E112" s="18">
        <v>104</v>
      </c>
      <c r="F112" s="18" t="s">
        <v>119</v>
      </c>
      <c r="G112" s="18" t="s">
        <v>136</v>
      </c>
    </row>
    <row r="113" spans="1:7" ht="14.25">
      <c r="A113" s="20" t="s">
        <v>163</v>
      </c>
      <c r="B113" s="16" t="s">
        <v>106</v>
      </c>
      <c r="C113" s="17" t="s">
        <v>107</v>
      </c>
      <c r="D113" s="17">
        <v>7</v>
      </c>
      <c r="E113" s="18">
        <v>104</v>
      </c>
      <c r="F113" s="18" t="s">
        <v>114</v>
      </c>
      <c r="G113" s="18" t="s">
        <v>115</v>
      </c>
    </row>
    <row r="114" spans="1:7" ht="14.25">
      <c r="A114" s="20" t="s">
        <v>163</v>
      </c>
      <c r="B114" s="16" t="s">
        <v>106</v>
      </c>
      <c r="C114" s="17" t="s">
        <v>116</v>
      </c>
      <c r="D114" s="17">
        <v>1</v>
      </c>
      <c r="E114" s="18">
        <v>104</v>
      </c>
      <c r="F114" s="18" t="s">
        <v>110</v>
      </c>
      <c r="G114" s="18" t="s">
        <v>134</v>
      </c>
    </row>
    <row r="115" spans="1:7" ht="14.25">
      <c r="A115" s="20" t="s">
        <v>163</v>
      </c>
      <c r="B115" s="16" t="s">
        <v>106</v>
      </c>
      <c r="C115" s="17" t="s">
        <v>116</v>
      </c>
      <c r="D115" s="17">
        <v>2</v>
      </c>
      <c r="E115" s="18">
        <v>104</v>
      </c>
      <c r="F115" s="18" t="s">
        <v>110</v>
      </c>
      <c r="G115" s="18" t="s">
        <v>134</v>
      </c>
    </row>
    <row r="116" spans="1:7" ht="14.25">
      <c r="A116" s="20" t="s">
        <v>163</v>
      </c>
      <c r="B116" s="16" t="s">
        <v>106</v>
      </c>
      <c r="C116" s="17" t="s">
        <v>116</v>
      </c>
      <c r="D116" s="17">
        <v>3</v>
      </c>
      <c r="E116" s="18">
        <v>104</v>
      </c>
      <c r="F116" s="18" t="s">
        <v>112</v>
      </c>
      <c r="G116" s="18" t="s">
        <v>141</v>
      </c>
    </row>
    <row r="117" spans="1:7" ht="14.25">
      <c r="A117" s="20" t="s">
        <v>163</v>
      </c>
      <c r="B117" s="16" t="s">
        <v>106</v>
      </c>
      <c r="C117" s="17" t="s">
        <v>116</v>
      </c>
      <c r="D117" s="17">
        <v>4</v>
      </c>
      <c r="E117" s="18">
        <v>104</v>
      </c>
      <c r="F117" s="18" t="s">
        <v>112</v>
      </c>
      <c r="G117" s="18" t="s">
        <v>141</v>
      </c>
    </row>
    <row r="118" spans="1:7" ht="14.25">
      <c r="A118" s="20" t="s">
        <v>163</v>
      </c>
      <c r="B118" s="16" t="s">
        <v>106</v>
      </c>
      <c r="C118" s="17" t="s">
        <v>116</v>
      </c>
      <c r="D118" s="17">
        <v>5</v>
      </c>
      <c r="E118" s="18">
        <v>104</v>
      </c>
      <c r="F118" s="18" t="s">
        <v>131</v>
      </c>
      <c r="G118" s="18" t="s">
        <v>135</v>
      </c>
    </row>
    <row r="119" spans="1:7" ht="14.25">
      <c r="A119" s="20" t="s">
        <v>163</v>
      </c>
      <c r="B119" s="16" t="s">
        <v>106</v>
      </c>
      <c r="C119" s="17" t="s">
        <v>116</v>
      </c>
      <c r="D119" s="17">
        <v>6</v>
      </c>
      <c r="E119" s="18">
        <v>104</v>
      </c>
      <c r="F119" s="18" t="s">
        <v>114</v>
      </c>
      <c r="G119" s="18" t="s">
        <v>115</v>
      </c>
    </row>
    <row r="120" spans="1:7" ht="14.25">
      <c r="A120" s="20" t="s">
        <v>163</v>
      </c>
      <c r="B120" s="16" t="s">
        <v>106</v>
      </c>
      <c r="C120" s="17" t="s">
        <v>116</v>
      </c>
      <c r="D120" s="17">
        <v>7</v>
      </c>
      <c r="E120" s="18">
        <v>104</v>
      </c>
      <c r="F120" s="18" t="s">
        <v>114</v>
      </c>
      <c r="G120" s="18" t="s">
        <v>115</v>
      </c>
    </row>
    <row r="121" spans="1:7" ht="14.25">
      <c r="A121" s="20" t="s">
        <v>163</v>
      </c>
      <c r="B121" s="16" t="s">
        <v>106</v>
      </c>
      <c r="C121" s="17" t="s">
        <v>123</v>
      </c>
      <c r="D121" s="17">
        <v>1</v>
      </c>
      <c r="E121" s="18">
        <v>104</v>
      </c>
      <c r="F121" s="18" t="s">
        <v>131</v>
      </c>
      <c r="G121" s="18" t="s">
        <v>135</v>
      </c>
    </row>
    <row r="122" spans="1:7" ht="14.25">
      <c r="A122" s="20" t="s">
        <v>163</v>
      </c>
      <c r="B122" s="16" t="s">
        <v>106</v>
      </c>
      <c r="C122" s="17" t="s">
        <v>123</v>
      </c>
      <c r="D122" s="17">
        <v>2</v>
      </c>
      <c r="E122" s="18">
        <v>104</v>
      </c>
      <c r="F122" s="18" t="s">
        <v>112</v>
      </c>
      <c r="G122" s="18" t="s">
        <v>141</v>
      </c>
    </row>
    <row r="123" spans="1:7" ht="14.25">
      <c r="A123" s="20" t="s">
        <v>163</v>
      </c>
      <c r="B123" s="16" t="s">
        <v>106</v>
      </c>
      <c r="C123" s="17" t="s">
        <v>123</v>
      </c>
      <c r="D123" s="17">
        <v>3</v>
      </c>
      <c r="E123" s="18">
        <v>104</v>
      </c>
      <c r="F123" s="18" t="s">
        <v>110</v>
      </c>
      <c r="G123" s="18" t="s">
        <v>134</v>
      </c>
    </row>
    <row r="124" spans="1:7" ht="14.25">
      <c r="A124" s="20" t="s">
        <v>163</v>
      </c>
      <c r="B124" s="16" t="s">
        <v>106</v>
      </c>
      <c r="C124" s="17" t="s">
        <v>123</v>
      </c>
      <c r="D124" s="17">
        <v>4</v>
      </c>
      <c r="E124" s="18">
        <v>104</v>
      </c>
      <c r="F124" s="18" t="s">
        <v>126</v>
      </c>
      <c r="G124" s="18" t="s">
        <v>142</v>
      </c>
    </row>
    <row r="125" spans="1:7" ht="14.25">
      <c r="A125" s="20" t="s">
        <v>163</v>
      </c>
      <c r="B125" s="16" t="s">
        <v>106</v>
      </c>
      <c r="C125" s="17" t="s">
        <v>123</v>
      </c>
      <c r="D125" s="17">
        <v>5</v>
      </c>
      <c r="E125" s="18">
        <v>104</v>
      </c>
      <c r="F125" s="18" t="s">
        <v>110</v>
      </c>
      <c r="G125" s="18" t="s">
        <v>134</v>
      </c>
    </row>
    <row r="126" spans="1:7" ht="14.25">
      <c r="A126" s="20" t="s">
        <v>163</v>
      </c>
      <c r="B126" s="16" t="s">
        <v>106</v>
      </c>
      <c r="C126" s="17" t="s">
        <v>123</v>
      </c>
      <c r="D126" s="17">
        <v>6</v>
      </c>
      <c r="E126" s="18">
        <v>104</v>
      </c>
      <c r="F126" s="18" t="s">
        <v>126</v>
      </c>
      <c r="G126" s="18" t="s">
        <v>142</v>
      </c>
    </row>
    <row r="127" spans="1:7" ht="14.25">
      <c r="A127" s="20" t="s">
        <v>163</v>
      </c>
      <c r="B127" s="16" t="s">
        <v>106</v>
      </c>
      <c r="C127" s="17" t="s">
        <v>123</v>
      </c>
      <c r="D127" s="17">
        <v>7</v>
      </c>
      <c r="E127" s="18">
        <v>104</v>
      </c>
      <c r="F127" s="18" t="s">
        <v>114</v>
      </c>
      <c r="G127" s="18" t="s">
        <v>115</v>
      </c>
    </row>
    <row r="128" spans="1:7" ht="14.25">
      <c r="A128" s="20" t="s">
        <v>163</v>
      </c>
      <c r="B128" s="16" t="s">
        <v>106</v>
      </c>
      <c r="C128" s="17" t="s">
        <v>125</v>
      </c>
      <c r="D128" s="17">
        <v>1</v>
      </c>
      <c r="E128" s="18">
        <v>104</v>
      </c>
      <c r="F128" s="18" t="s">
        <v>117</v>
      </c>
      <c r="G128" s="18" t="s">
        <v>143</v>
      </c>
    </row>
    <row r="129" spans="1:7" ht="14.25">
      <c r="A129" s="20" t="s">
        <v>163</v>
      </c>
      <c r="B129" s="16" t="s">
        <v>106</v>
      </c>
      <c r="C129" s="17" t="s">
        <v>125</v>
      </c>
      <c r="D129" s="17">
        <v>2</v>
      </c>
      <c r="E129" s="18">
        <v>104</v>
      </c>
      <c r="F129" s="18" t="s">
        <v>110</v>
      </c>
      <c r="G129" s="18" t="s">
        <v>134</v>
      </c>
    </row>
    <row r="130" spans="1:7" ht="14.25">
      <c r="A130" s="20" t="s">
        <v>163</v>
      </c>
      <c r="B130" s="16" t="s">
        <v>106</v>
      </c>
      <c r="C130" s="17" t="s">
        <v>125</v>
      </c>
      <c r="D130" s="17">
        <v>3</v>
      </c>
      <c r="E130" s="18">
        <v>104</v>
      </c>
      <c r="F130" s="18" t="s">
        <v>112</v>
      </c>
      <c r="G130" s="18" t="s">
        <v>141</v>
      </c>
    </row>
    <row r="131" spans="1:7" ht="14.25">
      <c r="A131" s="20" t="s">
        <v>163</v>
      </c>
      <c r="B131" s="16" t="s">
        <v>106</v>
      </c>
      <c r="C131" s="17" t="s">
        <v>125</v>
      </c>
      <c r="D131" s="17">
        <v>4</v>
      </c>
      <c r="E131" s="18">
        <v>104</v>
      </c>
      <c r="F131" s="18" t="s">
        <v>119</v>
      </c>
      <c r="G131" s="18" t="s">
        <v>136</v>
      </c>
    </row>
    <row r="132" spans="1:7" ht="14.25">
      <c r="A132" s="20" t="s">
        <v>163</v>
      </c>
      <c r="B132" s="16" t="s">
        <v>106</v>
      </c>
      <c r="C132" s="17" t="s">
        <v>125</v>
      </c>
      <c r="D132" s="17">
        <v>5</v>
      </c>
      <c r="E132" s="18">
        <v>104</v>
      </c>
      <c r="F132" s="18" t="s">
        <v>119</v>
      </c>
      <c r="G132" s="18" t="s">
        <v>136</v>
      </c>
    </row>
    <row r="133" spans="1:7" ht="14.25">
      <c r="A133" s="20" t="s">
        <v>163</v>
      </c>
      <c r="B133" s="16" t="s">
        <v>106</v>
      </c>
      <c r="C133" s="17" t="s">
        <v>125</v>
      </c>
      <c r="D133" s="17">
        <v>6</v>
      </c>
      <c r="E133" s="18">
        <v>104</v>
      </c>
      <c r="F133" s="18" t="s">
        <v>114</v>
      </c>
      <c r="G133" s="18" t="s">
        <v>115</v>
      </c>
    </row>
    <row r="134" spans="1:7" ht="14.25">
      <c r="A134" s="20" t="s">
        <v>163</v>
      </c>
      <c r="B134" s="16" t="s">
        <v>106</v>
      </c>
      <c r="C134" s="17" t="s">
        <v>125</v>
      </c>
      <c r="D134" s="17">
        <v>7</v>
      </c>
      <c r="E134" s="18">
        <v>104</v>
      </c>
      <c r="F134" s="18" t="s">
        <v>139</v>
      </c>
      <c r="G134" s="18" t="s">
        <v>141</v>
      </c>
    </row>
    <row r="135" spans="1:7" ht="14.25">
      <c r="A135" s="20" t="s">
        <v>163</v>
      </c>
      <c r="B135" s="16" t="s">
        <v>106</v>
      </c>
      <c r="C135" s="17" t="s">
        <v>128</v>
      </c>
      <c r="D135" s="17">
        <v>1</v>
      </c>
      <c r="E135" s="18">
        <v>104</v>
      </c>
      <c r="F135" s="18" t="s">
        <v>117</v>
      </c>
      <c r="G135" s="18" t="s">
        <v>143</v>
      </c>
    </row>
    <row r="136" spans="1:7" ht="14.25">
      <c r="A136" s="20" t="s">
        <v>163</v>
      </c>
      <c r="B136" s="16" t="s">
        <v>106</v>
      </c>
      <c r="C136" s="17" t="s">
        <v>128</v>
      </c>
      <c r="D136" s="17">
        <v>2</v>
      </c>
      <c r="E136" s="18">
        <v>104</v>
      </c>
      <c r="F136" s="18" t="s">
        <v>112</v>
      </c>
      <c r="G136" s="18" t="s">
        <v>141</v>
      </c>
    </row>
    <row r="137" spans="1:7" ht="14.25">
      <c r="A137" s="20" t="s">
        <v>163</v>
      </c>
      <c r="B137" s="16" t="s">
        <v>106</v>
      </c>
      <c r="C137" s="17" t="s">
        <v>128</v>
      </c>
      <c r="D137" s="17">
        <v>3</v>
      </c>
      <c r="E137" s="18">
        <v>104</v>
      </c>
      <c r="F137" s="18" t="s">
        <v>110</v>
      </c>
      <c r="G137" s="18" t="s">
        <v>134</v>
      </c>
    </row>
    <row r="138" spans="1:7" ht="14.25">
      <c r="A138" s="20" t="s">
        <v>163</v>
      </c>
      <c r="B138" s="16" t="s">
        <v>106</v>
      </c>
      <c r="C138" s="17" t="s">
        <v>128</v>
      </c>
      <c r="D138" s="17">
        <v>4</v>
      </c>
      <c r="E138" s="18">
        <v>104</v>
      </c>
      <c r="F138" s="18" t="s">
        <v>124</v>
      </c>
      <c r="G138" s="18" t="s">
        <v>144</v>
      </c>
    </row>
    <row r="139" spans="1:7" ht="14.25">
      <c r="A139" s="20" t="s">
        <v>163</v>
      </c>
      <c r="B139" s="16" t="s">
        <v>106</v>
      </c>
      <c r="C139" s="17" t="s">
        <v>128</v>
      </c>
      <c r="D139" s="17">
        <v>5</v>
      </c>
      <c r="E139" s="18">
        <v>104</v>
      </c>
      <c r="F139" s="18" t="s">
        <v>131</v>
      </c>
      <c r="G139" s="18" t="s">
        <v>135</v>
      </c>
    </row>
    <row r="140" spans="1:7" ht="14.25">
      <c r="A140" s="20" t="s">
        <v>163</v>
      </c>
      <c r="B140" s="16" t="s">
        <v>106</v>
      </c>
      <c r="C140" s="17" t="s">
        <v>128</v>
      </c>
      <c r="D140" s="17">
        <v>6</v>
      </c>
      <c r="E140" s="18">
        <v>104</v>
      </c>
      <c r="F140" s="18" t="s">
        <v>114</v>
      </c>
      <c r="G140" s="18" t="s">
        <v>115</v>
      </c>
    </row>
    <row r="141" spans="1:7" ht="14.25">
      <c r="A141" s="20" t="s">
        <v>163</v>
      </c>
      <c r="B141" s="16" t="s">
        <v>106</v>
      </c>
      <c r="C141" s="17" t="s">
        <v>128</v>
      </c>
      <c r="D141" s="17">
        <v>7</v>
      </c>
      <c r="E141" s="18">
        <v>104</v>
      </c>
      <c r="F141" s="18" t="s">
        <v>110</v>
      </c>
      <c r="G141" s="18" t="s">
        <v>134</v>
      </c>
    </row>
    <row r="142" spans="1:7" ht="14.25">
      <c r="A142" s="20" t="s">
        <v>163</v>
      </c>
      <c r="B142" s="16" t="s">
        <v>106</v>
      </c>
      <c r="C142" s="17" t="s">
        <v>107</v>
      </c>
      <c r="D142" s="17">
        <v>1</v>
      </c>
      <c r="E142" s="18">
        <v>105</v>
      </c>
      <c r="F142" s="18" t="s">
        <v>110</v>
      </c>
      <c r="G142" s="18" t="s">
        <v>145</v>
      </c>
    </row>
    <row r="143" spans="1:7" ht="14.25">
      <c r="A143" s="20" t="s">
        <v>163</v>
      </c>
      <c r="B143" s="16" t="s">
        <v>106</v>
      </c>
      <c r="C143" s="17" t="s">
        <v>107</v>
      </c>
      <c r="D143" s="17">
        <v>2</v>
      </c>
      <c r="E143" s="18">
        <v>105</v>
      </c>
      <c r="F143" s="18" t="s">
        <v>117</v>
      </c>
      <c r="G143" s="18" t="s">
        <v>133</v>
      </c>
    </row>
    <row r="144" spans="1:7" ht="14.25">
      <c r="A144" s="20" t="s">
        <v>163</v>
      </c>
      <c r="B144" s="16" t="s">
        <v>106</v>
      </c>
      <c r="C144" s="17" t="s">
        <v>107</v>
      </c>
      <c r="D144" s="17">
        <v>3</v>
      </c>
      <c r="E144" s="18">
        <v>105</v>
      </c>
      <c r="F144" s="18" t="s">
        <v>110</v>
      </c>
      <c r="G144" s="18" t="s">
        <v>145</v>
      </c>
    </row>
    <row r="145" spans="1:7" ht="14.25">
      <c r="A145" s="20" t="s">
        <v>163</v>
      </c>
      <c r="B145" s="16" t="s">
        <v>106</v>
      </c>
      <c r="C145" s="17" t="s">
        <v>107</v>
      </c>
      <c r="D145" s="17">
        <v>4</v>
      </c>
      <c r="E145" s="18">
        <v>105</v>
      </c>
      <c r="F145" s="18" t="s">
        <v>112</v>
      </c>
      <c r="G145" s="18" t="s">
        <v>146</v>
      </c>
    </row>
    <row r="146" spans="1:7" ht="14.25">
      <c r="A146" s="20" t="s">
        <v>163</v>
      </c>
      <c r="B146" s="16" t="s">
        <v>106</v>
      </c>
      <c r="C146" s="17" t="s">
        <v>107</v>
      </c>
      <c r="D146" s="17">
        <v>5</v>
      </c>
      <c r="E146" s="18">
        <v>105</v>
      </c>
      <c r="F146" s="18" t="s">
        <v>124</v>
      </c>
      <c r="G146" s="18" t="s">
        <v>144</v>
      </c>
    </row>
    <row r="147" spans="1:7" ht="14.25">
      <c r="A147" s="20" t="s">
        <v>163</v>
      </c>
      <c r="B147" s="16" t="s">
        <v>106</v>
      </c>
      <c r="C147" s="17" t="s">
        <v>107</v>
      </c>
      <c r="D147" s="17">
        <v>6</v>
      </c>
      <c r="E147" s="18">
        <v>105</v>
      </c>
      <c r="F147" s="18" t="s">
        <v>110</v>
      </c>
      <c r="G147" s="18" t="s">
        <v>145</v>
      </c>
    </row>
    <row r="148" spans="1:7" ht="14.25">
      <c r="A148" s="20" t="s">
        <v>163</v>
      </c>
      <c r="B148" s="16" t="s">
        <v>106</v>
      </c>
      <c r="C148" s="17" t="s">
        <v>107</v>
      </c>
      <c r="D148" s="17">
        <v>7</v>
      </c>
      <c r="E148" s="18">
        <v>105</v>
      </c>
      <c r="F148" s="18" t="s">
        <v>131</v>
      </c>
      <c r="G148" s="18" t="s">
        <v>132</v>
      </c>
    </row>
    <row r="149" spans="1:7" ht="14.25">
      <c r="A149" s="20" t="s">
        <v>163</v>
      </c>
      <c r="B149" s="16" t="s">
        <v>106</v>
      </c>
      <c r="C149" s="17" t="s">
        <v>116</v>
      </c>
      <c r="D149" s="17">
        <v>1</v>
      </c>
      <c r="E149" s="18">
        <v>105</v>
      </c>
      <c r="F149" s="18" t="s">
        <v>110</v>
      </c>
      <c r="G149" s="18" t="s">
        <v>145</v>
      </c>
    </row>
    <row r="150" spans="1:7" ht="14.25">
      <c r="A150" s="20" t="s">
        <v>163</v>
      </c>
      <c r="B150" s="16" t="s">
        <v>106</v>
      </c>
      <c r="C150" s="17" t="s">
        <v>116</v>
      </c>
      <c r="D150" s="17">
        <v>2</v>
      </c>
      <c r="E150" s="18">
        <v>105</v>
      </c>
      <c r="F150" s="18" t="s">
        <v>110</v>
      </c>
      <c r="G150" s="18" t="s">
        <v>145</v>
      </c>
    </row>
    <row r="151" spans="1:7" ht="14.25">
      <c r="A151" s="20" t="s">
        <v>163</v>
      </c>
      <c r="B151" s="16" t="s">
        <v>106</v>
      </c>
      <c r="C151" s="17" t="s">
        <v>116</v>
      </c>
      <c r="D151" s="17">
        <v>3</v>
      </c>
      <c r="E151" s="18">
        <v>105</v>
      </c>
      <c r="F151" s="18" t="s">
        <v>112</v>
      </c>
      <c r="G151" s="18" t="s">
        <v>146</v>
      </c>
    </row>
    <row r="152" spans="1:7" ht="14.25">
      <c r="A152" s="20" t="s">
        <v>163</v>
      </c>
      <c r="B152" s="16" t="s">
        <v>106</v>
      </c>
      <c r="C152" s="17" t="s">
        <v>116</v>
      </c>
      <c r="D152" s="17">
        <v>4</v>
      </c>
      <c r="E152" s="18">
        <v>105</v>
      </c>
      <c r="F152" s="18" t="s">
        <v>112</v>
      </c>
      <c r="G152" s="18" t="s">
        <v>146</v>
      </c>
    </row>
    <row r="153" spans="1:7" ht="14.25">
      <c r="A153" s="20" t="s">
        <v>163</v>
      </c>
      <c r="B153" s="16" t="s">
        <v>106</v>
      </c>
      <c r="C153" s="17" t="s">
        <v>116</v>
      </c>
      <c r="D153" s="17">
        <v>5</v>
      </c>
      <c r="E153" s="18">
        <v>105</v>
      </c>
      <c r="F153" s="18" t="s">
        <v>119</v>
      </c>
      <c r="G153" s="18" t="s">
        <v>136</v>
      </c>
    </row>
    <row r="154" spans="1:7" ht="14.25">
      <c r="A154" s="20" t="s">
        <v>163</v>
      </c>
      <c r="B154" s="16" t="s">
        <v>106</v>
      </c>
      <c r="C154" s="17" t="s">
        <v>116</v>
      </c>
      <c r="D154" s="17">
        <v>6</v>
      </c>
      <c r="E154" s="18">
        <v>105</v>
      </c>
      <c r="F154" s="18" t="s">
        <v>126</v>
      </c>
      <c r="G154" s="18" t="s">
        <v>142</v>
      </c>
    </row>
    <row r="155" spans="1:7" ht="14.25">
      <c r="A155" s="20" t="s">
        <v>163</v>
      </c>
      <c r="B155" s="16" t="s">
        <v>106</v>
      </c>
      <c r="C155" s="17" t="s">
        <v>116</v>
      </c>
      <c r="D155" s="17">
        <v>7</v>
      </c>
      <c r="E155" s="18">
        <v>105</v>
      </c>
      <c r="F155" s="18" t="s">
        <v>114</v>
      </c>
      <c r="G155" s="18" t="s">
        <v>115</v>
      </c>
    </row>
    <row r="156" spans="1:7" ht="14.25">
      <c r="A156" s="20" t="s">
        <v>163</v>
      </c>
      <c r="B156" s="16" t="s">
        <v>106</v>
      </c>
      <c r="C156" s="17" t="s">
        <v>123</v>
      </c>
      <c r="D156" s="17">
        <v>1</v>
      </c>
      <c r="E156" s="18">
        <v>105</v>
      </c>
      <c r="F156" s="18" t="s">
        <v>131</v>
      </c>
      <c r="G156" s="18" t="s">
        <v>132</v>
      </c>
    </row>
    <row r="157" spans="1:7" ht="14.25">
      <c r="A157" s="20" t="s">
        <v>163</v>
      </c>
      <c r="B157" s="16" t="s">
        <v>106</v>
      </c>
      <c r="C157" s="17" t="s">
        <v>123</v>
      </c>
      <c r="D157" s="17">
        <v>2</v>
      </c>
      <c r="E157" s="18">
        <v>105</v>
      </c>
      <c r="F157" s="18" t="s">
        <v>112</v>
      </c>
      <c r="G157" s="18" t="s">
        <v>146</v>
      </c>
    </row>
    <row r="158" spans="1:7" ht="14.25">
      <c r="A158" s="20" t="s">
        <v>163</v>
      </c>
      <c r="B158" s="16" t="s">
        <v>106</v>
      </c>
      <c r="C158" s="17" t="s">
        <v>123</v>
      </c>
      <c r="D158" s="17">
        <v>3</v>
      </c>
      <c r="E158" s="18">
        <v>105</v>
      </c>
      <c r="F158" s="18" t="s">
        <v>110</v>
      </c>
      <c r="G158" s="18" t="s">
        <v>145</v>
      </c>
    </row>
    <row r="159" spans="1:7" ht="14.25">
      <c r="A159" s="20" t="s">
        <v>163</v>
      </c>
      <c r="B159" s="16" t="s">
        <v>106</v>
      </c>
      <c r="C159" s="17" t="s">
        <v>123</v>
      </c>
      <c r="D159" s="17">
        <v>4</v>
      </c>
      <c r="E159" s="18">
        <v>105</v>
      </c>
      <c r="F159" s="18" t="s">
        <v>110</v>
      </c>
      <c r="G159" s="18" t="s">
        <v>145</v>
      </c>
    </row>
    <row r="160" spans="1:7" ht="14.25">
      <c r="A160" s="20" t="s">
        <v>163</v>
      </c>
      <c r="B160" s="16" t="s">
        <v>106</v>
      </c>
      <c r="C160" s="17" t="s">
        <v>123</v>
      </c>
      <c r="D160" s="17">
        <v>5</v>
      </c>
      <c r="E160" s="18">
        <v>105</v>
      </c>
      <c r="F160" s="18" t="s">
        <v>139</v>
      </c>
      <c r="G160" s="18" t="s">
        <v>140</v>
      </c>
    </row>
    <row r="161" spans="1:7" ht="14.25">
      <c r="A161" s="20" t="s">
        <v>163</v>
      </c>
      <c r="B161" s="16" t="s">
        <v>106</v>
      </c>
      <c r="C161" s="17" t="s">
        <v>123</v>
      </c>
      <c r="D161" s="17">
        <v>6</v>
      </c>
      <c r="E161" s="18">
        <v>105</v>
      </c>
      <c r="F161" s="18" t="s">
        <v>119</v>
      </c>
      <c r="G161" s="18" t="s">
        <v>147</v>
      </c>
    </row>
    <row r="162" spans="1:7" ht="14.25">
      <c r="A162" s="20" t="s">
        <v>163</v>
      </c>
      <c r="B162" s="16" t="s">
        <v>106</v>
      </c>
      <c r="C162" s="17" t="s">
        <v>123</v>
      </c>
      <c r="D162" s="17">
        <v>7</v>
      </c>
      <c r="E162" s="18">
        <v>105</v>
      </c>
      <c r="F162" s="18" t="s">
        <v>114</v>
      </c>
      <c r="G162" s="18" t="s">
        <v>115</v>
      </c>
    </row>
    <row r="163" spans="1:7" ht="14.25">
      <c r="A163" s="20" t="s">
        <v>163</v>
      </c>
      <c r="B163" s="16" t="s">
        <v>106</v>
      </c>
      <c r="C163" s="17" t="s">
        <v>125</v>
      </c>
      <c r="D163" s="17">
        <v>1</v>
      </c>
      <c r="E163" s="18">
        <v>105</v>
      </c>
      <c r="F163" s="18" t="s">
        <v>110</v>
      </c>
      <c r="G163" s="18" t="s">
        <v>145</v>
      </c>
    </row>
    <row r="164" spans="1:7" ht="14.25">
      <c r="A164" s="20" t="s">
        <v>163</v>
      </c>
      <c r="B164" s="16" t="s">
        <v>106</v>
      </c>
      <c r="C164" s="17" t="s">
        <v>125</v>
      </c>
      <c r="D164" s="17">
        <v>2</v>
      </c>
      <c r="E164" s="18">
        <v>105</v>
      </c>
      <c r="F164" s="18" t="s">
        <v>110</v>
      </c>
      <c r="G164" s="18" t="s">
        <v>145</v>
      </c>
    </row>
    <row r="165" spans="1:7" ht="14.25">
      <c r="A165" s="20" t="s">
        <v>163</v>
      </c>
      <c r="B165" s="16" t="s">
        <v>106</v>
      </c>
      <c r="C165" s="17" t="s">
        <v>125</v>
      </c>
      <c r="D165" s="17">
        <v>3</v>
      </c>
      <c r="E165" s="18">
        <v>105</v>
      </c>
      <c r="F165" s="18" t="s">
        <v>112</v>
      </c>
      <c r="G165" s="18" t="s">
        <v>146</v>
      </c>
    </row>
    <row r="166" spans="1:7" ht="14.25">
      <c r="A166" s="20" t="s">
        <v>163</v>
      </c>
      <c r="B166" s="16" t="s">
        <v>106</v>
      </c>
      <c r="C166" s="17" t="s">
        <v>125</v>
      </c>
      <c r="D166" s="17">
        <v>4</v>
      </c>
      <c r="E166" s="18">
        <v>105</v>
      </c>
      <c r="F166" s="18" t="s">
        <v>131</v>
      </c>
      <c r="G166" s="18" t="s">
        <v>132</v>
      </c>
    </row>
    <row r="167" spans="1:7" ht="14.25">
      <c r="A167" s="20" t="s">
        <v>163</v>
      </c>
      <c r="B167" s="16" t="s">
        <v>106</v>
      </c>
      <c r="C167" s="17" t="s">
        <v>125</v>
      </c>
      <c r="D167" s="17">
        <v>5</v>
      </c>
      <c r="E167" s="18">
        <v>105</v>
      </c>
      <c r="F167" s="18" t="s">
        <v>114</v>
      </c>
      <c r="G167" s="18" t="s">
        <v>115</v>
      </c>
    </row>
    <row r="168" spans="1:7" ht="14.25">
      <c r="A168" s="20" t="s">
        <v>163</v>
      </c>
      <c r="B168" s="16" t="s">
        <v>106</v>
      </c>
      <c r="C168" s="17" t="s">
        <v>125</v>
      </c>
      <c r="D168" s="17">
        <v>6</v>
      </c>
      <c r="E168" s="18">
        <v>105</v>
      </c>
      <c r="F168" s="18" t="s">
        <v>114</v>
      </c>
      <c r="G168" s="18" t="s">
        <v>115</v>
      </c>
    </row>
    <row r="169" spans="1:7" ht="14.25">
      <c r="A169" s="20" t="s">
        <v>163</v>
      </c>
      <c r="B169" s="16" t="s">
        <v>106</v>
      </c>
      <c r="C169" s="17" t="s">
        <v>125</v>
      </c>
      <c r="D169" s="17">
        <v>7</v>
      </c>
      <c r="E169" s="18">
        <v>105</v>
      </c>
      <c r="F169" s="18" t="s">
        <v>119</v>
      </c>
      <c r="G169" s="18" t="s">
        <v>136</v>
      </c>
    </row>
    <row r="170" spans="1:7" ht="14.25">
      <c r="A170" s="20" t="s">
        <v>163</v>
      </c>
      <c r="B170" s="16" t="s">
        <v>106</v>
      </c>
      <c r="C170" s="17" t="s">
        <v>128</v>
      </c>
      <c r="D170" s="17">
        <v>1</v>
      </c>
      <c r="E170" s="18">
        <v>105</v>
      </c>
      <c r="F170" s="18" t="s">
        <v>112</v>
      </c>
      <c r="G170" s="18" t="s">
        <v>146</v>
      </c>
    </row>
    <row r="171" spans="1:7" ht="14.25">
      <c r="A171" s="20" t="s">
        <v>163</v>
      </c>
      <c r="B171" s="16" t="s">
        <v>106</v>
      </c>
      <c r="C171" s="17" t="s">
        <v>128</v>
      </c>
      <c r="D171" s="17">
        <v>2</v>
      </c>
      <c r="E171" s="18">
        <v>105</v>
      </c>
      <c r="F171" s="18" t="s">
        <v>114</v>
      </c>
      <c r="G171" s="18" t="s">
        <v>115</v>
      </c>
    </row>
    <row r="172" spans="1:7" ht="14.25">
      <c r="A172" s="20" t="s">
        <v>163</v>
      </c>
      <c r="B172" s="16" t="s">
        <v>106</v>
      </c>
      <c r="C172" s="17" t="s">
        <v>128</v>
      </c>
      <c r="D172" s="17">
        <v>3</v>
      </c>
      <c r="E172" s="18">
        <v>105</v>
      </c>
      <c r="F172" s="18" t="s">
        <v>110</v>
      </c>
      <c r="G172" s="18" t="s">
        <v>145</v>
      </c>
    </row>
    <row r="173" spans="1:7" ht="14.25">
      <c r="A173" s="20" t="s">
        <v>163</v>
      </c>
      <c r="B173" s="16" t="s">
        <v>106</v>
      </c>
      <c r="C173" s="17" t="s">
        <v>128</v>
      </c>
      <c r="D173" s="17">
        <v>4</v>
      </c>
      <c r="E173" s="18">
        <v>105</v>
      </c>
      <c r="F173" s="18" t="s">
        <v>110</v>
      </c>
      <c r="G173" s="18" t="s">
        <v>145</v>
      </c>
    </row>
    <row r="174" spans="1:7" ht="14.25">
      <c r="A174" s="20" t="s">
        <v>163</v>
      </c>
      <c r="B174" s="16" t="s">
        <v>106</v>
      </c>
      <c r="C174" s="17" t="s">
        <v>128</v>
      </c>
      <c r="D174" s="17">
        <v>5</v>
      </c>
      <c r="E174" s="18">
        <v>105</v>
      </c>
      <c r="F174" s="18" t="s">
        <v>126</v>
      </c>
      <c r="G174" s="18" t="s">
        <v>142</v>
      </c>
    </row>
    <row r="175" spans="1:7" ht="14.25">
      <c r="A175" s="20" t="s">
        <v>163</v>
      </c>
      <c r="B175" s="16" t="s">
        <v>106</v>
      </c>
      <c r="C175" s="17" t="s">
        <v>128</v>
      </c>
      <c r="D175" s="17">
        <v>6</v>
      </c>
      <c r="E175" s="18">
        <v>105</v>
      </c>
      <c r="F175" s="18" t="s">
        <v>119</v>
      </c>
      <c r="G175" s="18" t="s">
        <v>136</v>
      </c>
    </row>
    <row r="176" spans="1:7" ht="14.25">
      <c r="A176" s="20" t="s">
        <v>163</v>
      </c>
      <c r="B176" s="16" t="s">
        <v>106</v>
      </c>
      <c r="C176" s="17" t="s">
        <v>128</v>
      </c>
      <c r="D176" s="17">
        <v>7</v>
      </c>
      <c r="E176" s="18">
        <v>105</v>
      </c>
      <c r="F176" s="18" t="s">
        <v>112</v>
      </c>
      <c r="G176" s="18" t="s">
        <v>146</v>
      </c>
    </row>
    <row r="177" spans="1:7" ht="14.25">
      <c r="A177" s="20" t="s">
        <v>163</v>
      </c>
      <c r="B177" s="16" t="s">
        <v>106</v>
      </c>
      <c r="C177" s="17" t="s">
        <v>107</v>
      </c>
      <c r="D177" s="17">
        <v>1</v>
      </c>
      <c r="E177" s="18">
        <v>106</v>
      </c>
      <c r="F177" s="18" t="s">
        <v>112</v>
      </c>
      <c r="G177" s="18" t="s">
        <v>146</v>
      </c>
    </row>
    <row r="178" spans="1:7" ht="14.25">
      <c r="A178" s="20" t="s">
        <v>163</v>
      </c>
      <c r="B178" s="16" t="s">
        <v>106</v>
      </c>
      <c r="C178" s="17" t="s">
        <v>107</v>
      </c>
      <c r="D178" s="17">
        <v>2</v>
      </c>
      <c r="E178" s="18">
        <v>106</v>
      </c>
      <c r="F178" s="18" t="s">
        <v>110</v>
      </c>
      <c r="G178" s="18" t="s">
        <v>145</v>
      </c>
    </row>
    <row r="179" spans="1:7" ht="14.25">
      <c r="A179" s="20" t="s">
        <v>163</v>
      </c>
      <c r="B179" s="16" t="s">
        <v>106</v>
      </c>
      <c r="C179" s="17" t="s">
        <v>107</v>
      </c>
      <c r="D179" s="17">
        <v>3</v>
      </c>
      <c r="E179" s="18">
        <v>106</v>
      </c>
      <c r="F179" s="18" t="s">
        <v>112</v>
      </c>
      <c r="G179" s="18" t="s">
        <v>146</v>
      </c>
    </row>
    <row r="180" spans="1:7" ht="14.25">
      <c r="A180" s="20" t="s">
        <v>163</v>
      </c>
      <c r="B180" s="16" t="s">
        <v>106</v>
      </c>
      <c r="C180" s="17" t="s">
        <v>107</v>
      </c>
      <c r="D180" s="17">
        <v>4</v>
      </c>
      <c r="E180" s="18">
        <v>106</v>
      </c>
      <c r="F180" s="18" t="s">
        <v>112</v>
      </c>
      <c r="G180" s="18" t="s">
        <v>146</v>
      </c>
    </row>
    <row r="181" spans="1:7" ht="14.25">
      <c r="A181" s="20" t="s">
        <v>163</v>
      </c>
      <c r="B181" s="16" t="s">
        <v>106</v>
      </c>
      <c r="C181" s="17" t="s">
        <v>107</v>
      </c>
      <c r="D181" s="17">
        <v>5</v>
      </c>
      <c r="E181" s="18">
        <v>106</v>
      </c>
      <c r="F181" s="18" t="s">
        <v>110</v>
      </c>
      <c r="G181" s="18" t="s">
        <v>145</v>
      </c>
    </row>
    <row r="182" spans="1:7" ht="14.25">
      <c r="A182" s="20" t="s">
        <v>163</v>
      </c>
      <c r="B182" s="16" t="s">
        <v>106</v>
      </c>
      <c r="C182" s="17" t="s">
        <v>107</v>
      </c>
      <c r="D182" s="17">
        <v>6</v>
      </c>
      <c r="E182" s="18">
        <v>106</v>
      </c>
      <c r="F182" s="18" t="s">
        <v>119</v>
      </c>
      <c r="G182" s="18" t="s">
        <v>136</v>
      </c>
    </row>
    <row r="183" spans="1:7" ht="14.25">
      <c r="A183" s="20" t="s">
        <v>163</v>
      </c>
      <c r="B183" s="16" t="s">
        <v>106</v>
      </c>
      <c r="C183" s="17" t="s">
        <v>107</v>
      </c>
      <c r="D183" s="17">
        <v>7</v>
      </c>
      <c r="E183" s="18">
        <v>106</v>
      </c>
      <c r="F183" s="18" t="s">
        <v>114</v>
      </c>
      <c r="G183" s="18" t="s">
        <v>115</v>
      </c>
    </row>
    <row r="184" spans="1:7" ht="14.25">
      <c r="A184" s="20" t="s">
        <v>163</v>
      </c>
      <c r="B184" s="16" t="s">
        <v>106</v>
      </c>
      <c r="C184" s="17" t="s">
        <v>116</v>
      </c>
      <c r="D184" s="17">
        <v>1</v>
      </c>
      <c r="E184" s="18">
        <v>106</v>
      </c>
      <c r="F184" s="18" t="s">
        <v>112</v>
      </c>
      <c r="G184" s="18" t="s">
        <v>146</v>
      </c>
    </row>
    <row r="185" spans="1:7" ht="14.25">
      <c r="A185" s="20" t="s">
        <v>163</v>
      </c>
      <c r="B185" s="16" t="s">
        <v>106</v>
      </c>
      <c r="C185" s="17" t="s">
        <v>116</v>
      </c>
      <c r="D185" s="17">
        <v>2</v>
      </c>
      <c r="E185" s="18">
        <v>106</v>
      </c>
      <c r="F185" s="18" t="s">
        <v>112</v>
      </c>
      <c r="G185" s="18" t="s">
        <v>146</v>
      </c>
    </row>
    <row r="186" spans="1:7" ht="14.25">
      <c r="A186" s="20" t="s">
        <v>163</v>
      </c>
      <c r="B186" s="16" t="s">
        <v>106</v>
      </c>
      <c r="C186" s="17" t="s">
        <v>116</v>
      </c>
      <c r="D186" s="17">
        <v>3</v>
      </c>
      <c r="E186" s="18">
        <v>106</v>
      </c>
      <c r="F186" s="18" t="s">
        <v>110</v>
      </c>
      <c r="G186" s="18" t="s">
        <v>145</v>
      </c>
    </row>
    <row r="187" spans="1:7" ht="14.25">
      <c r="A187" s="20" t="s">
        <v>163</v>
      </c>
      <c r="B187" s="16" t="s">
        <v>106</v>
      </c>
      <c r="C187" s="17" t="s">
        <v>116</v>
      </c>
      <c r="D187" s="17">
        <v>4</v>
      </c>
      <c r="E187" s="18">
        <v>106</v>
      </c>
      <c r="F187" s="18" t="s">
        <v>110</v>
      </c>
      <c r="G187" s="18" t="s">
        <v>145</v>
      </c>
    </row>
    <row r="188" spans="1:7" ht="14.25">
      <c r="A188" s="20" t="s">
        <v>163</v>
      </c>
      <c r="B188" s="16" t="s">
        <v>106</v>
      </c>
      <c r="C188" s="17" t="s">
        <v>116</v>
      </c>
      <c r="D188" s="17">
        <v>5</v>
      </c>
      <c r="E188" s="18">
        <v>106</v>
      </c>
      <c r="F188" s="18" t="s">
        <v>131</v>
      </c>
      <c r="G188" s="18" t="s">
        <v>135</v>
      </c>
    </row>
    <row r="189" spans="1:7" ht="14.25">
      <c r="A189" s="20" t="s">
        <v>163</v>
      </c>
      <c r="B189" s="16" t="s">
        <v>106</v>
      </c>
      <c r="C189" s="17" t="s">
        <v>116</v>
      </c>
      <c r="D189" s="17">
        <v>6</v>
      </c>
      <c r="E189" s="18">
        <v>106</v>
      </c>
      <c r="F189" s="18" t="s">
        <v>114</v>
      </c>
      <c r="G189" s="18" t="s">
        <v>115</v>
      </c>
    </row>
    <row r="190" spans="1:7" ht="14.25">
      <c r="A190" s="20" t="s">
        <v>163</v>
      </c>
      <c r="B190" s="16" t="s">
        <v>106</v>
      </c>
      <c r="C190" s="17" t="s">
        <v>116</v>
      </c>
      <c r="D190" s="17">
        <v>7</v>
      </c>
      <c r="E190" s="18">
        <v>106</v>
      </c>
      <c r="F190" s="18" t="s">
        <v>114</v>
      </c>
      <c r="G190" s="18" t="s">
        <v>115</v>
      </c>
    </row>
    <row r="191" spans="1:7" ht="14.25">
      <c r="A191" s="20" t="s">
        <v>163</v>
      </c>
      <c r="B191" s="16" t="s">
        <v>106</v>
      </c>
      <c r="C191" s="17" t="s">
        <v>123</v>
      </c>
      <c r="D191" s="17">
        <v>1</v>
      </c>
      <c r="E191" s="18">
        <v>106</v>
      </c>
      <c r="F191" s="18" t="s">
        <v>117</v>
      </c>
      <c r="G191" s="18" t="s">
        <v>144</v>
      </c>
    </row>
    <row r="192" spans="1:7" ht="14.25">
      <c r="A192" s="20" t="s">
        <v>163</v>
      </c>
      <c r="B192" s="16" t="s">
        <v>106</v>
      </c>
      <c r="C192" s="17" t="s">
        <v>123</v>
      </c>
      <c r="D192" s="17">
        <v>2</v>
      </c>
      <c r="E192" s="18">
        <v>106</v>
      </c>
      <c r="F192" s="18" t="s">
        <v>117</v>
      </c>
      <c r="G192" s="18" t="s">
        <v>144</v>
      </c>
    </row>
    <row r="193" spans="1:7" ht="14.25">
      <c r="A193" s="20" t="s">
        <v>163</v>
      </c>
      <c r="B193" s="16" t="s">
        <v>106</v>
      </c>
      <c r="C193" s="17" t="s">
        <v>123</v>
      </c>
      <c r="D193" s="17">
        <v>3</v>
      </c>
      <c r="E193" s="18">
        <v>106</v>
      </c>
      <c r="F193" s="18" t="s">
        <v>110</v>
      </c>
      <c r="G193" s="18" t="s">
        <v>145</v>
      </c>
    </row>
    <row r="194" spans="1:7" ht="14.25">
      <c r="A194" s="20" t="s">
        <v>163</v>
      </c>
      <c r="B194" s="16" t="s">
        <v>106</v>
      </c>
      <c r="C194" s="17" t="s">
        <v>123</v>
      </c>
      <c r="D194" s="17">
        <v>4</v>
      </c>
      <c r="E194" s="18">
        <v>106</v>
      </c>
      <c r="F194" s="18" t="s">
        <v>112</v>
      </c>
      <c r="G194" s="18" t="s">
        <v>146</v>
      </c>
    </row>
    <row r="195" spans="1:7" ht="14.25">
      <c r="A195" s="20" t="s">
        <v>163</v>
      </c>
      <c r="B195" s="16" t="s">
        <v>106</v>
      </c>
      <c r="C195" s="17" t="s">
        <v>123</v>
      </c>
      <c r="D195" s="17">
        <v>5</v>
      </c>
      <c r="E195" s="18">
        <v>106</v>
      </c>
      <c r="F195" s="18" t="s">
        <v>124</v>
      </c>
      <c r="G195" s="18" t="s">
        <v>144</v>
      </c>
    </row>
    <row r="196" spans="1:7" ht="14.25">
      <c r="A196" s="20" t="s">
        <v>163</v>
      </c>
      <c r="B196" s="16" t="s">
        <v>106</v>
      </c>
      <c r="C196" s="17" t="s">
        <v>123</v>
      </c>
      <c r="D196" s="17">
        <v>6</v>
      </c>
      <c r="E196" s="18">
        <v>106</v>
      </c>
      <c r="F196" s="18" t="s">
        <v>139</v>
      </c>
      <c r="G196" s="18" t="s">
        <v>141</v>
      </c>
    </row>
    <row r="197" spans="1:7" ht="14.25">
      <c r="A197" s="20" t="s">
        <v>163</v>
      </c>
      <c r="B197" s="16" t="s">
        <v>106</v>
      </c>
      <c r="C197" s="17" t="s">
        <v>123</v>
      </c>
      <c r="D197" s="17">
        <v>7</v>
      </c>
      <c r="E197" s="18">
        <v>106</v>
      </c>
      <c r="F197" s="18" t="s">
        <v>114</v>
      </c>
      <c r="G197" s="18" t="s">
        <v>115</v>
      </c>
    </row>
    <row r="198" spans="1:7" ht="14.25">
      <c r="A198" s="20" t="s">
        <v>163</v>
      </c>
      <c r="B198" s="16" t="s">
        <v>106</v>
      </c>
      <c r="C198" s="17" t="s">
        <v>125</v>
      </c>
      <c r="D198" s="17">
        <v>1</v>
      </c>
      <c r="E198" s="18">
        <v>106</v>
      </c>
      <c r="F198" s="18" t="s">
        <v>131</v>
      </c>
      <c r="G198" s="18" t="s">
        <v>135</v>
      </c>
    </row>
    <row r="199" spans="1:7" ht="14.25">
      <c r="A199" s="20" t="s">
        <v>163</v>
      </c>
      <c r="B199" s="16" t="s">
        <v>106</v>
      </c>
      <c r="C199" s="17" t="s">
        <v>125</v>
      </c>
      <c r="D199" s="17">
        <v>2</v>
      </c>
      <c r="E199" s="18">
        <v>106</v>
      </c>
      <c r="F199" s="18" t="s">
        <v>112</v>
      </c>
      <c r="G199" s="18" t="s">
        <v>146</v>
      </c>
    </row>
    <row r="200" spans="1:7" ht="14.25">
      <c r="A200" s="20" t="s">
        <v>163</v>
      </c>
      <c r="B200" s="16" t="s">
        <v>106</v>
      </c>
      <c r="C200" s="17" t="s">
        <v>125</v>
      </c>
      <c r="D200" s="17">
        <v>3</v>
      </c>
      <c r="E200" s="18">
        <v>106</v>
      </c>
      <c r="F200" s="18" t="s">
        <v>110</v>
      </c>
      <c r="G200" s="18" t="s">
        <v>145</v>
      </c>
    </row>
    <row r="201" spans="1:7" ht="14.25">
      <c r="A201" s="20" t="s">
        <v>163</v>
      </c>
      <c r="B201" s="16" t="s">
        <v>106</v>
      </c>
      <c r="C201" s="17" t="s">
        <v>125</v>
      </c>
      <c r="D201" s="17">
        <v>4</v>
      </c>
      <c r="E201" s="18">
        <v>106</v>
      </c>
      <c r="F201" s="18" t="s">
        <v>126</v>
      </c>
      <c r="G201" s="18" t="s">
        <v>142</v>
      </c>
    </row>
    <row r="202" spans="1:7" ht="14.25">
      <c r="A202" s="20" t="s">
        <v>163</v>
      </c>
      <c r="B202" s="16" t="s">
        <v>106</v>
      </c>
      <c r="C202" s="17" t="s">
        <v>125</v>
      </c>
      <c r="D202" s="17">
        <v>5</v>
      </c>
      <c r="E202" s="18">
        <v>106</v>
      </c>
      <c r="F202" s="18" t="s">
        <v>139</v>
      </c>
      <c r="G202" s="18" t="s">
        <v>141</v>
      </c>
    </row>
    <row r="203" spans="1:7" ht="14.25">
      <c r="A203" s="20" t="s">
        <v>163</v>
      </c>
      <c r="B203" s="16" t="s">
        <v>106</v>
      </c>
      <c r="C203" s="17" t="s">
        <v>125</v>
      </c>
      <c r="D203" s="17">
        <v>6</v>
      </c>
      <c r="E203" s="18">
        <v>106</v>
      </c>
      <c r="F203" s="18" t="s">
        <v>114</v>
      </c>
      <c r="G203" s="18" t="s">
        <v>115</v>
      </c>
    </row>
    <row r="204" spans="1:7" ht="14.25">
      <c r="A204" s="20" t="s">
        <v>163</v>
      </c>
      <c r="B204" s="16" t="s">
        <v>106</v>
      </c>
      <c r="C204" s="17" t="s">
        <v>125</v>
      </c>
      <c r="D204" s="17">
        <v>7</v>
      </c>
      <c r="E204" s="18">
        <v>106</v>
      </c>
      <c r="F204" s="18" t="s">
        <v>124</v>
      </c>
      <c r="G204" s="18" t="s">
        <v>144</v>
      </c>
    </row>
    <row r="205" spans="1:7" ht="14.25">
      <c r="A205" s="20" t="s">
        <v>163</v>
      </c>
      <c r="B205" s="16" t="s">
        <v>106</v>
      </c>
      <c r="C205" s="17" t="s">
        <v>128</v>
      </c>
      <c r="D205" s="17">
        <v>1</v>
      </c>
      <c r="E205" s="18">
        <v>106</v>
      </c>
      <c r="F205" s="18" t="s">
        <v>110</v>
      </c>
      <c r="G205" s="18" t="s">
        <v>145</v>
      </c>
    </row>
    <row r="206" spans="1:7" ht="14.25">
      <c r="A206" s="20" t="s">
        <v>163</v>
      </c>
      <c r="B206" s="16" t="s">
        <v>106</v>
      </c>
      <c r="C206" s="17" t="s">
        <v>128</v>
      </c>
      <c r="D206" s="17">
        <v>2</v>
      </c>
      <c r="E206" s="18">
        <v>106</v>
      </c>
      <c r="F206" s="18" t="s">
        <v>112</v>
      </c>
      <c r="G206" s="18" t="s">
        <v>146</v>
      </c>
    </row>
    <row r="207" spans="1:7" ht="14.25">
      <c r="A207" s="20" t="s">
        <v>163</v>
      </c>
      <c r="B207" s="16" t="s">
        <v>106</v>
      </c>
      <c r="C207" s="17" t="s">
        <v>128</v>
      </c>
      <c r="D207" s="17">
        <v>3</v>
      </c>
      <c r="E207" s="18">
        <v>106</v>
      </c>
      <c r="F207" s="18" t="s">
        <v>124</v>
      </c>
      <c r="G207" s="18" t="s">
        <v>144</v>
      </c>
    </row>
    <row r="208" spans="1:7" ht="14.25">
      <c r="A208" s="20" t="s">
        <v>163</v>
      </c>
      <c r="B208" s="16" t="s">
        <v>106</v>
      </c>
      <c r="C208" s="17" t="s">
        <v>128</v>
      </c>
      <c r="D208" s="17">
        <v>4</v>
      </c>
      <c r="E208" s="18">
        <v>106</v>
      </c>
      <c r="F208" s="18" t="s">
        <v>114</v>
      </c>
      <c r="G208" s="18" t="s">
        <v>115</v>
      </c>
    </row>
    <row r="209" spans="1:7" ht="14.25">
      <c r="A209" s="20" t="s">
        <v>163</v>
      </c>
      <c r="B209" s="16" t="s">
        <v>106</v>
      </c>
      <c r="C209" s="17" t="s">
        <v>128</v>
      </c>
      <c r="D209" s="17">
        <v>5</v>
      </c>
      <c r="E209" s="18">
        <v>106</v>
      </c>
      <c r="F209" s="18" t="s">
        <v>119</v>
      </c>
      <c r="G209" s="18" t="s">
        <v>136</v>
      </c>
    </row>
    <row r="210" spans="1:7" ht="14.25">
      <c r="A210" s="20" t="s">
        <v>163</v>
      </c>
      <c r="B210" s="16" t="s">
        <v>106</v>
      </c>
      <c r="C210" s="17" t="s">
        <v>128</v>
      </c>
      <c r="D210" s="17">
        <v>6</v>
      </c>
      <c r="E210" s="18">
        <v>106</v>
      </c>
      <c r="F210" s="18" t="s">
        <v>110</v>
      </c>
      <c r="G210" s="18" t="s">
        <v>145</v>
      </c>
    </row>
    <row r="211" spans="1:7" ht="14.25">
      <c r="A211" s="20" t="s">
        <v>163</v>
      </c>
      <c r="B211" s="16" t="s">
        <v>106</v>
      </c>
      <c r="C211" s="17" t="s">
        <v>128</v>
      </c>
      <c r="D211" s="17">
        <v>7</v>
      </c>
      <c r="E211" s="18">
        <v>106</v>
      </c>
      <c r="F211" s="18" t="s">
        <v>110</v>
      </c>
      <c r="G211" s="18" t="s">
        <v>145</v>
      </c>
    </row>
    <row r="212" spans="1:7" ht="14.25">
      <c r="A212" s="20" t="s">
        <v>163</v>
      </c>
      <c r="B212" s="16" t="s">
        <v>106</v>
      </c>
      <c r="C212" s="17" t="s">
        <v>107</v>
      </c>
      <c r="D212" s="17">
        <v>1</v>
      </c>
      <c r="E212" s="18">
        <v>107</v>
      </c>
      <c r="F212" s="18" t="s">
        <v>108</v>
      </c>
      <c r="G212" s="18" t="s">
        <v>148</v>
      </c>
    </row>
    <row r="213" spans="1:7" ht="14.25">
      <c r="A213" s="20" t="s">
        <v>163</v>
      </c>
      <c r="B213" s="16" t="s">
        <v>106</v>
      </c>
      <c r="C213" s="17" t="s">
        <v>107</v>
      </c>
      <c r="D213" s="17">
        <v>2</v>
      </c>
      <c r="E213" s="18">
        <v>107</v>
      </c>
      <c r="F213" s="18" t="s">
        <v>117</v>
      </c>
      <c r="G213" s="18" t="s">
        <v>144</v>
      </c>
    </row>
    <row r="214" spans="1:7" ht="14.25">
      <c r="A214" s="20" t="s">
        <v>163</v>
      </c>
      <c r="B214" s="16" t="s">
        <v>106</v>
      </c>
      <c r="C214" s="17" t="s">
        <v>107</v>
      </c>
      <c r="D214" s="17">
        <v>3</v>
      </c>
      <c r="E214" s="18">
        <v>107</v>
      </c>
      <c r="F214" s="18" t="s">
        <v>117</v>
      </c>
      <c r="G214" s="18" t="s">
        <v>144</v>
      </c>
    </row>
    <row r="215" spans="1:7" ht="14.25">
      <c r="A215" s="20" t="s">
        <v>163</v>
      </c>
      <c r="B215" s="16" t="s">
        <v>106</v>
      </c>
      <c r="C215" s="17" t="s">
        <v>107</v>
      </c>
      <c r="D215" s="17">
        <v>4</v>
      </c>
      <c r="E215" s="18">
        <v>107</v>
      </c>
      <c r="F215" s="18" t="s">
        <v>110</v>
      </c>
      <c r="G215" s="18" t="s">
        <v>122</v>
      </c>
    </row>
    <row r="216" spans="1:7" ht="14.25">
      <c r="A216" s="20" t="s">
        <v>163</v>
      </c>
      <c r="B216" s="16" t="s">
        <v>106</v>
      </c>
      <c r="C216" s="17" t="s">
        <v>107</v>
      </c>
      <c r="D216" s="17">
        <v>5</v>
      </c>
      <c r="E216" s="18">
        <v>107</v>
      </c>
      <c r="F216" s="18" t="s">
        <v>119</v>
      </c>
      <c r="G216" s="18" t="s">
        <v>147</v>
      </c>
    </row>
    <row r="217" spans="1:7" ht="14.25">
      <c r="A217" s="20" t="s">
        <v>163</v>
      </c>
      <c r="B217" s="16" t="s">
        <v>106</v>
      </c>
      <c r="C217" s="17" t="s">
        <v>107</v>
      </c>
      <c r="D217" s="17">
        <v>6</v>
      </c>
      <c r="E217" s="18">
        <v>107</v>
      </c>
      <c r="F217" s="18" t="s">
        <v>139</v>
      </c>
      <c r="G217" s="18" t="s">
        <v>140</v>
      </c>
    </row>
    <row r="218" spans="1:7" ht="14.25">
      <c r="A218" s="20" t="s">
        <v>163</v>
      </c>
      <c r="B218" s="16" t="s">
        <v>106</v>
      </c>
      <c r="C218" s="17" t="s">
        <v>107</v>
      </c>
      <c r="D218" s="17">
        <v>7</v>
      </c>
      <c r="E218" s="18">
        <v>107</v>
      </c>
      <c r="F218" s="18" t="s">
        <v>131</v>
      </c>
      <c r="G218" s="18" t="s">
        <v>135</v>
      </c>
    </row>
    <row r="219" spans="1:7" ht="14.25">
      <c r="A219" s="20" t="s">
        <v>163</v>
      </c>
      <c r="B219" s="16" t="s">
        <v>106</v>
      </c>
      <c r="C219" s="17" t="s">
        <v>116</v>
      </c>
      <c r="D219" s="17">
        <v>1</v>
      </c>
      <c r="E219" s="18">
        <v>107</v>
      </c>
      <c r="F219" s="18" t="s">
        <v>110</v>
      </c>
      <c r="G219" s="18" t="s">
        <v>122</v>
      </c>
    </row>
    <row r="220" spans="1:7" ht="14.25">
      <c r="A220" s="20" t="s">
        <v>163</v>
      </c>
      <c r="B220" s="16" t="s">
        <v>106</v>
      </c>
      <c r="C220" s="17" t="s">
        <v>116</v>
      </c>
      <c r="D220" s="17">
        <v>2</v>
      </c>
      <c r="E220" s="18">
        <v>107</v>
      </c>
      <c r="F220" s="18" t="s">
        <v>110</v>
      </c>
      <c r="G220" s="18" t="s">
        <v>122</v>
      </c>
    </row>
    <row r="221" spans="1:7" ht="14.25">
      <c r="A221" s="20" t="s">
        <v>163</v>
      </c>
      <c r="B221" s="16" t="s">
        <v>106</v>
      </c>
      <c r="C221" s="17" t="s">
        <v>116</v>
      </c>
      <c r="D221" s="17">
        <v>3</v>
      </c>
      <c r="E221" s="18">
        <v>107</v>
      </c>
      <c r="F221" s="18" t="s">
        <v>131</v>
      </c>
      <c r="G221" s="18" t="s">
        <v>135</v>
      </c>
    </row>
    <row r="222" spans="1:7" ht="14.25">
      <c r="A222" s="20" t="s">
        <v>163</v>
      </c>
      <c r="B222" s="16" t="s">
        <v>106</v>
      </c>
      <c r="C222" s="17" t="s">
        <v>116</v>
      </c>
      <c r="D222" s="17">
        <v>4</v>
      </c>
      <c r="E222" s="18">
        <v>107</v>
      </c>
      <c r="F222" s="18" t="s">
        <v>112</v>
      </c>
      <c r="G222" s="18" t="s">
        <v>146</v>
      </c>
    </row>
    <row r="223" spans="1:7" ht="14.25">
      <c r="A223" s="20" t="s">
        <v>163</v>
      </c>
      <c r="B223" s="16" t="s">
        <v>106</v>
      </c>
      <c r="C223" s="17" t="s">
        <v>116</v>
      </c>
      <c r="D223" s="17">
        <v>5</v>
      </c>
      <c r="E223" s="18">
        <v>107</v>
      </c>
      <c r="F223" s="18" t="s">
        <v>139</v>
      </c>
      <c r="G223" s="18" t="s">
        <v>140</v>
      </c>
    </row>
    <row r="224" spans="1:7" ht="14.25">
      <c r="A224" s="20" t="s">
        <v>163</v>
      </c>
      <c r="B224" s="16" t="s">
        <v>106</v>
      </c>
      <c r="C224" s="17" t="s">
        <v>116</v>
      </c>
      <c r="D224" s="17">
        <v>6</v>
      </c>
      <c r="E224" s="18">
        <v>107</v>
      </c>
      <c r="F224" s="18" t="s">
        <v>114</v>
      </c>
      <c r="G224" s="18" t="s">
        <v>115</v>
      </c>
    </row>
    <row r="225" spans="1:7" ht="14.25">
      <c r="A225" s="20" t="s">
        <v>163</v>
      </c>
      <c r="B225" s="16" t="s">
        <v>106</v>
      </c>
      <c r="C225" s="17" t="s">
        <v>116</v>
      </c>
      <c r="D225" s="17">
        <v>7</v>
      </c>
      <c r="E225" s="18">
        <v>107</v>
      </c>
      <c r="F225" s="18" t="s">
        <v>114</v>
      </c>
      <c r="G225" s="18" t="s">
        <v>115</v>
      </c>
    </row>
    <row r="226" spans="1:7" ht="14.25">
      <c r="A226" s="20" t="s">
        <v>163</v>
      </c>
      <c r="B226" s="16" t="s">
        <v>106</v>
      </c>
      <c r="C226" s="17" t="s">
        <v>123</v>
      </c>
      <c r="D226" s="17">
        <v>1</v>
      </c>
      <c r="E226" s="18">
        <v>107</v>
      </c>
      <c r="F226" s="18" t="s">
        <v>112</v>
      </c>
      <c r="G226" s="18" t="s">
        <v>146</v>
      </c>
    </row>
    <row r="227" spans="1:7" ht="14.25">
      <c r="A227" s="20" t="s">
        <v>163</v>
      </c>
      <c r="B227" s="16" t="s">
        <v>106</v>
      </c>
      <c r="C227" s="17" t="s">
        <v>123</v>
      </c>
      <c r="D227" s="17">
        <v>2</v>
      </c>
      <c r="E227" s="18">
        <v>107</v>
      </c>
      <c r="F227" s="18" t="s">
        <v>112</v>
      </c>
      <c r="G227" s="18" t="s">
        <v>146</v>
      </c>
    </row>
    <row r="228" spans="1:7" ht="14.25">
      <c r="A228" s="20" t="s">
        <v>163</v>
      </c>
      <c r="B228" s="16" t="s">
        <v>106</v>
      </c>
      <c r="C228" s="17" t="s">
        <v>123</v>
      </c>
      <c r="D228" s="17">
        <v>3</v>
      </c>
      <c r="E228" s="18">
        <v>107</v>
      </c>
      <c r="F228" s="18" t="s">
        <v>110</v>
      </c>
      <c r="G228" s="18" t="s">
        <v>122</v>
      </c>
    </row>
    <row r="229" spans="1:7" ht="14.25">
      <c r="A229" s="20" t="s">
        <v>163</v>
      </c>
      <c r="B229" s="16" t="s">
        <v>106</v>
      </c>
      <c r="C229" s="17" t="s">
        <v>123</v>
      </c>
      <c r="D229" s="17">
        <v>4</v>
      </c>
      <c r="E229" s="18">
        <v>107</v>
      </c>
      <c r="F229" s="18" t="s">
        <v>131</v>
      </c>
      <c r="G229" s="18" t="s">
        <v>135</v>
      </c>
    </row>
    <row r="230" spans="1:7" ht="14.25">
      <c r="A230" s="20" t="s">
        <v>163</v>
      </c>
      <c r="B230" s="16" t="s">
        <v>106</v>
      </c>
      <c r="C230" s="17" t="s">
        <v>123</v>
      </c>
      <c r="D230" s="17">
        <v>5</v>
      </c>
      <c r="E230" s="18">
        <v>107</v>
      </c>
      <c r="F230" s="18" t="s">
        <v>110</v>
      </c>
      <c r="G230" s="18" t="s">
        <v>122</v>
      </c>
    </row>
    <row r="231" spans="1:7" ht="14.25">
      <c r="A231" s="20" t="s">
        <v>163</v>
      </c>
      <c r="B231" s="16" t="s">
        <v>106</v>
      </c>
      <c r="C231" s="17" t="s">
        <v>123</v>
      </c>
      <c r="D231" s="17">
        <v>6</v>
      </c>
      <c r="E231" s="18">
        <v>107</v>
      </c>
      <c r="F231" s="18" t="s">
        <v>139</v>
      </c>
      <c r="G231" s="18" t="s">
        <v>140</v>
      </c>
    </row>
    <row r="232" spans="1:7" ht="14.25">
      <c r="A232" s="20" t="s">
        <v>163</v>
      </c>
      <c r="B232" s="16" t="s">
        <v>106</v>
      </c>
      <c r="C232" s="17" t="s">
        <v>123</v>
      </c>
      <c r="D232" s="17">
        <v>7</v>
      </c>
      <c r="E232" s="18">
        <v>107</v>
      </c>
      <c r="F232" s="18" t="s">
        <v>114</v>
      </c>
      <c r="G232" s="18" t="s">
        <v>115</v>
      </c>
    </row>
    <row r="233" spans="1:7" ht="14.25">
      <c r="A233" s="20" t="s">
        <v>163</v>
      </c>
      <c r="B233" s="16" t="s">
        <v>106</v>
      </c>
      <c r="C233" s="17" t="s">
        <v>125</v>
      </c>
      <c r="D233" s="17">
        <v>1</v>
      </c>
      <c r="E233" s="18">
        <v>107</v>
      </c>
      <c r="F233" s="18" t="s">
        <v>129</v>
      </c>
      <c r="G233" s="18" t="s">
        <v>149</v>
      </c>
    </row>
    <row r="234" spans="1:7" ht="14.25">
      <c r="A234" s="20" t="s">
        <v>163</v>
      </c>
      <c r="B234" s="16" t="s">
        <v>106</v>
      </c>
      <c r="C234" s="17" t="s">
        <v>125</v>
      </c>
      <c r="D234" s="17">
        <v>2</v>
      </c>
      <c r="E234" s="18">
        <v>107</v>
      </c>
      <c r="F234" s="18" t="s">
        <v>110</v>
      </c>
      <c r="G234" s="18" t="s">
        <v>122</v>
      </c>
    </row>
    <row r="235" spans="1:7" ht="14.25">
      <c r="A235" s="20" t="s">
        <v>163</v>
      </c>
      <c r="B235" s="16" t="s">
        <v>106</v>
      </c>
      <c r="C235" s="17" t="s">
        <v>125</v>
      </c>
      <c r="D235" s="17">
        <v>3</v>
      </c>
      <c r="E235" s="18">
        <v>107</v>
      </c>
      <c r="F235" s="18" t="s">
        <v>114</v>
      </c>
      <c r="G235" s="18" t="s">
        <v>115</v>
      </c>
    </row>
    <row r="236" spans="1:7" ht="14.25">
      <c r="A236" s="20" t="s">
        <v>163</v>
      </c>
      <c r="B236" s="16" t="s">
        <v>106</v>
      </c>
      <c r="C236" s="17" t="s">
        <v>125</v>
      </c>
      <c r="D236" s="17">
        <v>4</v>
      </c>
      <c r="E236" s="18">
        <v>107</v>
      </c>
      <c r="F236" s="18" t="s">
        <v>112</v>
      </c>
      <c r="G236" s="18" t="s">
        <v>146</v>
      </c>
    </row>
    <row r="237" spans="1:7" ht="14.25">
      <c r="A237" s="20" t="s">
        <v>163</v>
      </c>
      <c r="B237" s="16" t="s">
        <v>106</v>
      </c>
      <c r="C237" s="17" t="s">
        <v>125</v>
      </c>
      <c r="D237" s="17">
        <v>5</v>
      </c>
      <c r="E237" s="18">
        <v>107</v>
      </c>
      <c r="F237" s="18" t="s">
        <v>124</v>
      </c>
      <c r="G237" s="18" t="s">
        <v>120</v>
      </c>
    </row>
    <row r="238" spans="1:7" ht="14.25">
      <c r="A238" s="20" t="s">
        <v>163</v>
      </c>
      <c r="B238" s="16" t="s">
        <v>106</v>
      </c>
      <c r="C238" s="17" t="s">
        <v>125</v>
      </c>
      <c r="D238" s="17">
        <v>6</v>
      </c>
      <c r="E238" s="18">
        <v>107</v>
      </c>
      <c r="F238" s="18" t="s">
        <v>126</v>
      </c>
      <c r="G238" s="18" t="s">
        <v>127</v>
      </c>
    </row>
    <row r="239" spans="1:7" ht="14.25">
      <c r="A239" s="20" t="s">
        <v>163</v>
      </c>
      <c r="B239" s="16" t="s">
        <v>106</v>
      </c>
      <c r="C239" s="17" t="s">
        <v>125</v>
      </c>
      <c r="D239" s="17">
        <v>7</v>
      </c>
      <c r="E239" s="18">
        <v>107</v>
      </c>
      <c r="F239" s="18" t="s">
        <v>119</v>
      </c>
      <c r="G239" s="18" t="s">
        <v>147</v>
      </c>
    </row>
    <row r="240" spans="1:7" ht="14.25">
      <c r="A240" s="20" t="s">
        <v>163</v>
      </c>
      <c r="B240" s="16" t="s">
        <v>106</v>
      </c>
      <c r="C240" s="17" t="s">
        <v>128</v>
      </c>
      <c r="D240" s="17">
        <v>1</v>
      </c>
      <c r="E240" s="18">
        <v>107</v>
      </c>
      <c r="F240" s="18" t="s">
        <v>131</v>
      </c>
      <c r="G240" s="18" t="s">
        <v>135</v>
      </c>
    </row>
    <row r="241" spans="1:7" ht="14.25">
      <c r="A241" s="20" t="s">
        <v>163</v>
      </c>
      <c r="B241" s="16" t="s">
        <v>106</v>
      </c>
      <c r="C241" s="17" t="s">
        <v>128</v>
      </c>
      <c r="D241" s="17">
        <v>2</v>
      </c>
      <c r="E241" s="18">
        <v>107</v>
      </c>
      <c r="F241" s="18" t="s">
        <v>126</v>
      </c>
      <c r="G241" s="18" t="s">
        <v>127</v>
      </c>
    </row>
    <row r="242" spans="1:7" ht="14.25">
      <c r="A242" s="20" t="s">
        <v>163</v>
      </c>
      <c r="B242" s="16" t="s">
        <v>106</v>
      </c>
      <c r="C242" s="17" t="s">
        <v>128</v>
      </c>
      <c r="D242" s="17">
        <v>3</v>
      </c>
      <c r="E242" s="18">
        <v>107</v>
      </c>
      <c r="F242" s="18" t="s">
        <v>112</v>
      </c>
      <c r="G242" s="18" t="s">
        <v>146</v>
      </c>
    </row>
    <row r="243" spans="1:7" ht="14.25">
      <c r="A243" s="20" t="s">
        <v>163</v>
      </c>
      <c r="B243" s="16" t="s">
        <v>106</v>
      </c>
      <c r="C243" s="17" t="s">
        <v>128</v>
      </c>
      <c r="D243" s="17">
        <v>4</v>
      </c>
      <c r="E243" s="18">
        <v>107</v>
      </c>
      <c r="F243" s="18" t="s">
        <v>110</v>
      </c>
      <c r="G243" s="18" t="s">
        <v>122</v>
      </c>
    </row>
    <row r="244" spans="1:7" ht="14.25">
      <c r="A244" s="20" t="s">
        <v>163</v>
      </c>
      <c r="B244" s="16" t="s">
        <v>106</v>
      </c>
      <c r="C244" s="17" t="s">
        <v>128</v>
      </c>
      <c r="D244" s="17">
        <v>5</v>
      </c>
      <c r="E244" s="18">
        <v>107</v>
      </c>
      <c r="F244" s="18" t="s">
        <v>114</v>
      </c>
      <c r="G244" s="18" t="s">
        <v>115</v>
      </c>
    </row>
    <row r="245" spans="1:7" ht="14.25">
      <c r="A245" s="20" t="s">
        <v>163</v>
      </c>
      <c r="B245" s="16" t="s">
        <v>106</v>
      </c>
      <c r="C245" s="17" t="s">
        <v>128</v>
      </c>
      <c r="D245" s="17">
        <v>6</v>
      </c>
      <c r="E245" s="18">
        <v>107</v>
      </c>
      <c r="F245" s="18" t="s">
        <v>119</v>
      </c>
      <c r="G245" s="18" t="s">
        <v>147</v>
      </c>
    </row>
    <row r="246" spans="1:7" ht="14.25">
      <c r="A246" s="20" t="s">
        <v>163</v>
      </c>
      <c r="B246" s="16" t="s">
        <v>106</v>
      </c>
      <c r="C246" s="17" t="s">
        <v>128</v>
      </c>
      <c r="D246" s="17">
        <v>7</v>
      </c>
      <c r="E246" s="18">
        <v>107</v>
      </c>
      <c r="F246" s="18" t="s">
        <v>110</v>
      </c>
      <c r="G246" s="18" t="s">
        <v>122</v>
      </c>
    </row>
    <row r="247" spans="1:7" ht="14.25">
      <c r="A247" s="20" t="s">
        <v>163</v>
      </c>
      <c r="B247" s="16" t="s">
        <v>106</v>
      </c>
      <c r="C247" s="17" t="s">
        <v>107</v>
      </c>
      <c r="D247" s="17">
        <v>1</v>
      </c>
      <c r="E247" s="18">
        <v>108</v>
      </c>
      <c r="F247" s="18" t="s">
        <v>129</v>
      </c>
      <c r="G247" s="18" t="s">
        <v>149</v>
      </c>
    </row>
    <row r="248" spans="1:7" ht="14.25">
      <c r="A248" s="20" t="s">
        <v>163</v>
      </c>
      <c r="B248" s="16" t="s">
        <v>106</v>
      </c>
      <c r="C248" s="17" t="s">
        <v>107</v>
      </c>
      <c r="D248" s="17">
        <v>2</v>
      </c>
      <c r="E248" s="18">
        <v>108</v>
      </c>
      <c r="F248" s="18" t="s">
        <v>117</v>
      </c>
      <c r="G248" s="18" t="s">
        <v>143</v>
      </c>
    </row>
    <row r="249" spans="1:7" ht="14.25">
      <c r="A249" s="20" t="s">
        <v>163</v>
      </c>
      <c r="B249" s="16" t="s">
        <v>106</v>
      </c>
      <c r="C249" s="17" t="s">
        <v>107</v>
      </c>
      <c r="D249" s="17">
        <v>3</v>
      </c>
      <c r="E249" s="18">
        <v>108</v>
      </c>
      <c r="F249" s="18" t="s">
        <v>110</v>
      </c>
      <c r="G249" s="18" t="s">
        <v>122</v>
      </c>
    </row>
    <row r="250" spans="1:7" ht="14.25">
      <c r="A250" s="20" t="s">
        <v>163</v>
      </c>
      <c r="B250" s="16" t="s">
        <v>106</v>
      </c>
      <c r="C250" s="17" t="s">
        <v>107</v>
      </c>
      <c r="D250" s="17">
        <v>4</v>
      </c>
      <c r="E250" s="18">
        <v>108</v>
      </c>
      <c r="F250" s="18" t="s">
        <v>124</v>
      </c>
      <c r="G250" s="18" t="s">
        <v>144</v>
      </c>
    </row>
    <row r="251" spans="1:7" ht="14.25">
      <c r="A251" s="20" t="s">
        <v>163</v>
      </c>
      <c r="B251" s="16" t="s">
        <v>106</v>
      </c>
      <c r="C251" s="17" t="s">
        <v>107</v>
      </c>
      <c r="D251" s="17">
        <v>5</v>
      </c>
      <c r="E251" s="18">
        <v>108</v>
      </c>
      <c r="F251" s="18" t="s">
        <v>119</v>
      </c>
      <c r="G251" s="18" t="s">
        <v>147</v>
      </c>
    </row>
    <row r="252" spans="1:7" ht="14.25">
      <c r="A252" s="20" t="s">
        <v>163</v>
      </c>
      <c r="B252" s="16" t="s">
        <v>106</v>
      </c>
      <c r="C252" s="17" t="s">
        <v>107</v>
      </c>
      <c r="D252" s="17">
        <v>6</v>
      </c>
      <c r="E252" s="18">
        <v>108</v>
      </c>
      <c r="F252" s="18" t="s">
        <v>110</v>
      </c>
      <c r="G252" s="18" t="s">
        <v>122</v>
      </c>
    </row>
    <row r="253" spans="1:7" ht="14.25">
      <c r="A253" s="20" t="s">
        <v>163</v>
      </c>
      <c r="B253" s="16" t="s">
        <v>106</v>
      </c>
      <c r="C253" s="17" t="s">
        <v>107</v>
      </c>
      <c r="D253" s="17">
        <v>7</v>
      </c>
      <c r="E253" s="18">
        <v>108</v>
      </c>
      <c r="F253" s="18" t="s">
        <v>114</v>
      </c>
      <c r="G253" s="18" t="s">
        <v>115</v>
      </c>
    </row>
    <row r="254" spans="1:7" ht="14.25">
      <c r="A254" s="20" t="s">
        <v>163</v>
      </c>
      <c r="B254" s="16" t="s">
        <v>106</v>
      </c>
      <c r="C254" s="17" t="s">
        <v>116</v>
      </c>
      <c r="D254" s="17">
        <v>1</v>
      </c>
      <c r="E254" s="18">
        <v>108</v>
      </c>
      <c r="F254" s="18" t="s">
        <v>112</v>
      </c>
      <c r="G254" s="18" t="s">
        <v>140</v>
      </c>
    </row>
    <row r="255" spans="1:7" ht="14.25">
      <c r="A255" s="20" t="s">
        <v>163</v>
      </c>
      <c r="B255" s="16" t="s">
        <v>106</v>
      </c>
      <c r="C255" s="17" t="s">
        <v>116</v>
      </c>
      <c r="D255" s="17">
        <v>2</v>
      </c>
      <c r="E255" s="18">
        <v>108</v>
      </c>
      <c r="F255" s="18" t="s">
        <v>110</v>
      </c>
      <c r="G255" s="18" t="s">
        <v>122</v>
      </c>
    </row>
    <row r="256" spans="1:7" ht="14.25">
      <c r="A256" s="20" t="s">
        <v>163</v>
      </c>
      <c r="B256" s="16" t="s">
        <v>106</v>
      </c>
      <c r="C256" s="17" t="s">
        <v>116</v>
      </c>
      <c r="D256" s="17">
        <v>3</v>
      </c>
      <c r="E256" s="18">
        <v>108</v>
      </c>
      <c r="F256" s="18" t="s">
        <v>112</v>
      </c>
      <c r="G256" s="18" t="s">
        <v>140</v>
      </c>
    </row>
    <row r="257" spans="1:7" ht="14.25">
      <c r="A257" s="20" t="s">
        <v>163</v>
      </c>
      <c r="B257" s="16" t="s">
        <v>106</v>
      </c>
      <c r="C257" s="17" t="s">
        <v>116</v>
      </c>
      <c r="D257" s="17">
        <v>4</v>
      </c>
      <c r="E257" s="18">
        <v>108</v>
      </c>
      <c r="F257" s="18" t="s">
        <v>119</v>
      </c>
      <c r="G257" s="18" t="s">
        <v>147</v>
      </c>
    </row>
    <row r="258" spans="1:7" ht="14.25">
      <c r="A258" s="20" t="s">
        <v>163</v>
      </c>
      <c r="B258" s="16" t="s">
        <v>106</v>
      </c>
      <c r="C258" s="17" t="s">
        <v>116</v>
      </c>
      <c r="D258" s="17">
        <v>5</v>
      </c>
      <c r="E258" s="18">
        <v>108</v>
      </c>
      <c r="F258" s="18" t="s">
        <v>108</v>
      </c>
      <c r="G258" s="18" t="s">
        <v>148</v>
      </c>
    </row>
    <row r="259" spans="1:7" ht="14.25">
      <c r="A259" s="20" t="s">
        <v>163</v>
      </c>
      <c r="B259" s="16" t="s">
        <v>106</v>
      </c>
      <c r="C259" s="17" t="s">
        <v>116</v>
      </c>
      <c r="D259" s="17">
        <v>6</v>
      </c>
      <c r="E259" s="18">
        <v>108</v>
      </c>
      <c r="F259" s="18" t="s">
        <v>112</v>
      </c>
      <c r="G259" s="18" t="s">
        <v>140</v>
      </c>
    </row>
    <row r="260" spans="1:7" ht="14.25">
      <c r="A260" s="20" t="s">
        <v>163</v>
      </c>
      <c r="B260" s="16" t="s">
        <v>106</v>
      </c>
      <c r="C260" s="17" t="s">
        <v>116</v>
      </c>
      <c r="D260" s="17">
        <v>7</v>
      </c>
      <c r="E260" s="18">
        <v>108</v>
      </c>
      <c r="F260" s="18" t="s">
        <v>114</v>
      </c>
      <c r="G260" s="18" t="s">
        <v>115</v>
      </c>
    </row>
    <row r="261" spans="1:7" ht="14.25">
      <c r="A261" s="20" t="s">
        <v>163</v>
      </c>
      <c r="B261" s="16" t="s">
        <v>106</v>
      </c>
      <c r="C261" s="17" t="s">
        <v>123</v>
      </c>
      <c r="D261" s="17">
        <v>1</v>
      </c>
      <c r="E261" s="18">
        <v>108</v>
      </c>
      <c r="F261" s="18" t="s">
        <v>117</v>
      </c>
      <c r="G261" s="18" t="s">
        <v>143</v>
      </c>
    </row>
    <row r="262" spans="1:7" ht="14.25">
      <c r="A262" s="20" t="s">
        <v>163</v>
      </c>
      <c r="B262" s="16" t="s">
        <v>106</v>
      </c>
      <c r="C262" s="17" t="s">
        <v>123</v>
      </c>
      <c r="D262" s="17">
        <v>2</v>
      </c>
      <c r="E262" s="18">
        <v>108</v>
      </c>
      <c r="F262" s="18" t="s">
        <v>117</v>
      </c>
      <c r="G262" s="18" t="s">
        <v>143</v>
      </c>
    </row>
    <row r="263" spans="1:7" ht="14.25">
      <c r="A263" s="20" t="s">
        <v>163</v>
      </c>
      <c r="B263" s="16" t="s">
        <v>106</v>
      </c>
      <c r="C263" s="17" t="s">
        <v>123</v>
      </c>
      <c r="D263" s="17">
        <v>3</v>
      </c>
      <c r="E263" s="18">
        <v>108</v>
      </c>
      <c r="F263" s="18" t="s">
        <v>110</v>
      </c>
      <c r="G263" s="18" t="s">
        <v>122</v>
      </c>
    </row>
    <row r="264" spans="1:7" ht="14.25">
      <c r="A264" s="20" t="s">
        <v>163</v>
      </c>
      <c r="B264" s="16" t="s">
        <v>106</v>
      </c>
      <c r="C264" s="17" t="s">
        <v>123</v>
      </c>
      <c r="D264" s="17">
        <v>4</v>
      </c>
      <c r="E264" s="18">
        <v>108</v>
      </c>
      <c r="F264" s="18" t="s">
        <v>112</v>
      </c>
      <c r="G264" s="18" t="s">
        <v>140</v>
      </c>
    </row>
    <row r="265" spans="1:7" ht="14.25">
      <c r="A265" s="20" t="s">
        <v>163</v>
      </c>
      <c r="B265" s="16" t="s">
        <v>106</v>
      </c>
      <c r="C265" s="17" t="s">
        <v>123</v>
      </c>
      <c r="D265" s="17">
        <v>5</v>
      </c>
      <c r="E265" s="18">
        <v>108</v>
      </c>
      <c r="F265" s="18" t="s">
        <v>119</v>
      </c>
      <c r="G265" s="18" t="s">
        <v>147</v>
      </c>
    </row>
    <row r="266" spans="1:7" ht="14.25">
      <c r="A266" s="20" t="s">
        <v>163</v>
      </c>
      <c r="B266" s="16" t="s">
        <v>106</v>
      </c>
      <c r="C266" s="17" t="s">
        <v>123</v>
      </c>
      <c r="D266" s="17">
        <v>6</v>
      </c>
      <c r="E266" s="18">
        <v>108</v>
      </c>
      <c r="F266" s="18" t="s">
        <v>139</v>
      </c>
      <c r="G266" s="18" t="s">
        <v>138</v>
      </c>
    </row>
    <row r="267" spans="1:7" ht="14.25">
      <c r="A267" s="20" t="s">
        <v>163</v>
      </c>
      <c r="B267" s="16" t="s">
        <v>106</v>
      </c>
      <c r="C267" s="17" t="s">
        <v>123</v>
      </c>
      <c r="D267" s="17">
        <v>7</v>
      </c>
      <c r="E267" s="18">
        <v>108</v>
      </c>
      <c r="F267" s="18" t="s">
        <v>114</v>
      </c>
      <c r="G267" s="18" t="s">
        <v>115</v>
      </c>
    </row>
    <row r="268" spans="1:7" ht="14.25">
      <c r="A268" s="20" t="s">
        <v>163</v>
      </c>
      <c r="B268" s="16" t="s">
        <v>106</v>
      </c>
      <c r="C268" s="17" t="s">
        <v>125</v>
      </c>
      <c r="D268" s="17">
        <v>1</v>
      </c>
      <c r="E268" s="18">
        <v>108</v>
      </c>
      <c r="F268" s="18" t="s">
        <v>112</v>
      </c>
      <c r="G268" s="18" t="s">
        <v>140</v>
      </c>
    </row>
    <row r="269" spans="1:7" ht="14.25">
      <c r="A269" s="20" t="s">
        <v>163</v>
      </c>
      <c r="B269" s="16" t="s">
        <v>106</v>
      </c>
      <c r="C269" s="17" t="s">
        <v>125</v>
      </c>
      <c r="D269" s="17">
        <v>2</v>
      </c>
      <c r="E269" s="18">
        <v>108</v>
      </c>
      <c r="F269" s="18" t="s">
        <v>112</v>
      </c>
      <c r="G269" s="18" t="s">
        <v>140</v>
      </c>
    </row>
    <row r="270" spans="1:7" ht="14.25">
      <c r="A270" s="20" t="s">
        <v>163</v>
      </c>
      <c r="B270" s="16" t="s">
        <v>106</v>
      </c>
      <c r="C270" s="17" t="s">
        <v>125</v>
      </c>
      <c r="D270" s="17">
        <v>3</v>
      </c>
      <c r="E270" s="18">
        <v>108</v>
      </c>
      <c r="F270" s="18" t="s">
        <v>119</v>
      </c>
      <c r="G270" s="18" t="s">
        <v>147</v>
      </c>
    </row>
    <row r="271" spans="1:7" ht="14.25">
      <c r="A271" s="20" t="s">
        <v>163</v>
      </c>
      <c r="B271" s="16" t="s">
        <v>106</v>
      </c>
      <c r="C271" s="17" t="s">
        <v>125</v>
      </c>
      <c r="D271" s="17">
        <v>4</v>
      </c>
      <c r="E271" s="18">
        <v>108</v>
      </c>
      <c r="F271" s="18" t="s">
        <v>114</v>
      </c>
      <c r="G271" s="18" t="s">
        <v>115</v>
      </c>
    </row>
    <row r="272" spans="1:7" ht="14.25">
      <c r="A272" s="20" t="s">
        <v>163</v>
      </c>
      <c r="B272" s="16" t="s">
        <v>106</v>
      </c>
      <c r="C272" s="17" t="s">
        <v>125</v>
      </c>
      <c r="D272" s="17">
        <v>5</v>
      </c>
      <c r="E272" s="18">
        <v>108</v>
      </c>
      <c r="F272" s="18" t="s">
        <v>126</v>
      </c>
      <c r="G272" s="18" t="s">
        <v>142</v>
      </c>
    </row>
    <row r="273" spans="1:7" ht="14.25">
      <c r="A273" s="20" t="s">
        <v>163</v>
      </c>
      <c r="B273" s="16" t="s">
        <v>106</v>
      </c>
      <c r="C273" s="17" t="s">
        <v>125</v>
      </c>
      <c r="D273" s="17">
        <v>6</v>
      </c>
      <c r="E273" s="18">
        <v>108</v>
      </c>
      <c r="F273" s="18" t="s">
        <v>110</v>
      </c>
      <c r="G273" s="18" t="s">
        <v>122</v>
      </c>
    </row>
    <row r="274" spans="1:7" ht="14.25">
      <c r="A274" s="20" t="s">
        <v>163</v>
      </c>
      <c r="B274" s="16" t="s">
        <v>106</v>
      </c>
      <c r="C274" s="17" t="s">
        <v>125</v>
      </c>
      <c r="D274" s="17">
        <v>7</v>
      </c>
      <c r="E274" s="18">
        <v>108</v>
      </c>
      <c r="F274" s="18" t="s">
        <v>110</v>
      </c>
      <c r="G274" s="18" t="s">
        <v>122</v>
      </c>
    </row>
    <row r="275" spans="1:7" ht="14.25">
      <c r="A275" s="20" t="s">
        <v>163</v>
      </c>
      <c r="B275" s="16" t="s">
        <v>106</v>
      </c>
      <c r="C275" s="17" t="s">
        <v>128</v>
      </c>
      <c r="D275" s="17">
        <v>1</v>
      </c>
      <c r="E275" s="18">
        <v>108</v>
      </c>
      <c r="F275" s="18" t="s">
        <v>110</v>
      </c>
      <c r="G275" s="18" t="s">
        <v>122</v>
      </c>
    </row>
    <row r="276" spans="1:7" ht="14.25">
      <c r="A276" s="20" t="s">
        <v>163</v>
      </c>
      <c r="B276" s="16" t="s">
        <v>106</v>
      </c>
      <c r="C276" s="17" t="s">
        <v>128</v>
      </c>
      <c r="D276" s="17">
        <v>2</v>
      </c>
      <c r="E276" s="18">
        <v>108</v>
      </c>
      <c r="F276" s="18" t="s">
        <v>112</v>
      </c>
      <c r="G276" s="18" t="s">
        <v>140</v>
      </c>
    </row>
    <row r="277" spans="1:7" ht="14.25">
      <c r="A277" s="20" t="s">
        <v>163</v>
      </c>
      <c r="B277" s="16" t="s">
        <v>106</v>
      </c>
      <c r="C277" s="17" t="s">
        <v>128</v>
      </c>
      <c r="D277" s="17">
        <v>3</v>
      </c>
      <c r="E277" s="18">
        <v>108</v>
      </c>
      <c r="F277" s="18" t="s">
        <v>110</v>
      </c>
      <c r="G277" s="18" t="s">
        <v>122</v>
      </c>
    </row>
    <row r="278" spans="1:7" ht="14.25">
      <c r="A278" s="20" t="s">
        <v>163</v>
      </c>
      <c r="B278" s="16" t="s">
        <v>106</v>
      </c>
      <c r="C278" s="17" t="s">
        <v>128</v>
      </c>
      <c r="D278" s="17">
        <v>4</v>
      </c>
      <c r="E278" s="18">
        <v>108</v>
      </c>
      <c r="F278" s="18" t="s">
        <v>119</v>
      </c>
      <c r="G278" s="18" t="s">
        <v>147</v>
      </c>
    </row>
    <row r="279" spans="1:7" ht="14.25">
      <c r="A279" s="20" t="s">
        <v>163</v>
      </c>
      <c r="B279" s="16" t="s">
        <v>106</v>
      </c>
      <c r="C279" s="17" t="s">
        <v>128</v>
      </c>
      <c r="D279" s="17">
        <v>5</v>
      </c>
      <c r="E279" s="18">
        <v>108</v>
      </c>
      <c r="F279" s="18" t="s">
        <v>139</v>
      </c>
      <c r="G279" s="18" t="s">
        <v>138</v>
      </c>
    </row>
    <row r="280" spans="1:7" ht="14.25">
      <c r="A280" s="20" t="s">
        <v>163</v>
      </c>
      <c r="B280" s="16" t="s">
        <v>106</v>
      </c>
      <c r="C280" s="17" t="s">
        <v>128</v>
      </c>
      <c r="D280" s="17">
        <v>6</v>
      </c>
      <c r="E280" s="18">
        <v>108</v>
      </c>
      <c r="F280" s="18" t="s">
        <v>112</v>
      </c>
      <c r="G280" s="18" t="s">
        <v>140</v>
      </c>
    </row>
    <row r="281" spans="1:7" ht="14.25">
      <c r="A281" s="20" t="s">
        <v>163</v>
      </c>
      <c r="B281" s="16" t="s">
        <v>106</v>
      </c>
      <c r="C281" s="17" t="s">
        <v>128</v>
      </c>
      <c r="D281" s="17">
        <v>7</v>
      </c>
      <c r="E281" s="18">
        <v>108</v>
      </c>
      <c r="F281" s="18" t="s">
        <v>114</v>
      </c>
      <c r="G281" s="18" t="s">
        <v>115</v>
      </c>
    </row>
    <row r="282" spans="1:7" ht="14.25">
      <c r="A282" s="20" t="s">
        <v>163</v>
      </c>
      <c r="B282" s="16" t="s">
        <v>106</v>
      </c>
      <c r="C282" s="17" t="s">
        <v>107</v>
      </c>
      <c r="D282" s="17">
        <v>1</v>
      </c>
      <c r="E282" s="18">
        <v>109</v>
      </c>
      <c r="F282" s="18" t="s">
        <v>131</v>
      </c>
      <c r="G282" s="18" t="s">
        <v>132</v>
      </c>
    </row>
    <row r="283" spans="1:7" ht="14.25">
      <c r="A283" s="20" t="s">
        <v>163</v>
      </c>
      <c r="B283" s="16" t="s">
        <v>106</v>
      </c>
      <c r="C283" s="17" t="s">
        <v>107</v>
      </c>
      <c r="D283" s="17">
        <v>2</v>
      </c>
      <c r="E283" s="18">
        <v>109</v>
      </c>
      <c r="F283" s="18" t="s">
        <v>108</v>
      </c>
      <c r="G283" s="18" t="s">
        <v>109</v>
      </c>
    </row>
    <row r="284" spans="1:7" ht="14.25">
      <c r="A284" s="20" t="s">
        <v>163</v>
      </c>
      <c r="B284" s="16" t="s">
        <v>106</v>
      </c>
      <c r="C284" s="17" t="s">
        <v>107</v>
      </c>
      <c r="D284" s="17">
        <v>3</v>
      </c>
      <c r="E284" s="18">
        <v>109</v>
      </c>
      <c r="F284" s="18" t="s">
        <v>112</v>
      </c>
      <c r="G284" s="18" t="s">
        <v>141</v>
      </c>
    </row>
    <row r="285" spans="1:7" ht="14.25">
      <c r="A285" s="20" t="s">
        <v>163</v>
      </c>
      <c r="B285" s="16" t="s">
        <v>106</v>
      </c>
      <c r="C285" s="17" t="s">
        <v>107</v>
      </c>
      <c r="D285" s="17">
        <v>4</v>
      </c>
      <c r="E285" s="18">
        <v>109</v>
      </c>
      <c r="F285" s="18" t="s">
        <v>112</v>
      </c>
      <c r="G285" s="18" t="s">
        <v>141</v>
      </c>
    </row>
    <row r="286" spans="1:7" ht="14.25">
      <c r="A286" s="20" t="s">
        <v>163</v>
      </c>
      <c r="B286" s="16" t="s">
        <v>106</v>
      </c>
      <c r="C286" s="17" t="s">
        <v>107</v>
      </c>
      <c r="D286" s="17">
        <v>5</v>
      </c>
      <c r="E286" s="18">
        <v>109</v>
      </c>
      <c r="F286" s="18" t="s">
        <v>110</v>
      </c>
      <c r="G286" s="18" t="s">
        <v>145</v>
      </c>
    </row>
    <row r="287" spans="1:7" ht="14.25">
      <c r="A287" s="20" t="s">
        <v>163</v>
      </c>
      <c r="B287" s="16" t="s">
        <v>106</v>
      </c>
      <c r="C287" s="17" t="s">
        <v>107</v>
      </c>
      <c r="D287" s="17">
        <v>6</v>
      </c>
      <c r="E287" s="18">
        <v>109</v>
      </c>
      <c r="F287" s="18" t="s">
        <v>119</v>
      </c>
      <c r="G287" s="18" t="s">
        <v>147</v>
      </c>
    </row>
    <row r="288" spans="1:7" ht="14.25">
      <c r="A288" s="20" t="s">
        <v>163</v>
      </c>
      <c r="B288" s="16" t="s">
        <v>106</v>
      </c>
      <c r="C288" s="17" t="s">
        <v>107</v>
      </c>
      <c r="D288" s="17">
        <v>7</v>
      </c>
      <c r="E288" s="18">
        <v>109</v>
      </c>
      <c r="F288" s="18" t="s">
        <v>114</v>
      </c>
      <c r="G288" s="18" t="s">
        <v>115</v>
      </c>
    </row>
    <row r="289" spans="1:7" ht="14.25">
      <c r="A289" s="20" t="s">
        <v>163</v>
      </c>
      <c r="B289" s="16" t="s">
        <v>106</v>
      </c>
      <c r="C289" s="17" t="s">
        <v>116</v>
      </c>
      <c r="D289" s="17">
        <v>1</v>
      </c>
      <c r="E289" s="18">
        <v>109</v>
      </c>
      <c r="F289" s="18" t="s">
        <v>112</v>
      </c>
      <c r="G289" s="18" t="s">
        <v>141</v>
      </c>
    </row>
    <row r="290" spans="1:7" ht="14.25">
      <c r="A290" s="20" t="s">
        <v>163</v>
      </c>
      <c r="B290" s="16" t="s">
        <v>106</v>
      </c>
      <c r="C290" s="17" t="s">
        <v>116</v>
      </c>
      <c r="D290" s="17">
        <v>2</v>
      </c>
      <c r="E290" s="18">
        <v>109</v>
      </c>
      <c r="F290" s="18" t="s">
        <v>112</v>
      </c>
      <c r="G290" s="18" t="s">
        <v>141</v>
      </c>
    </row>
    <row r="291" spans="1:7" ht="14.25">
      <c r="A291" s="20" t="s">
        <v>163</v>
      </c>
      <c r="B291" s="16" t="s">
        <v>106</v>
      </c>
      <c r="C291" s="17" t="s">
        <v>116</v>
      </c>
      <c r="D291" s="17">
        <v>3</v>
      </c>
      <c r="E291" s="18">
        <v>109</v>
      </c>
      <c r="F291" s="18" t="s">
        <v>110</v>
      </c>
      <c r="G291" s="18" t="s">
        <v>145</v>
      </c>
    </row>
    <row r="292" spans="1:7" ht="14.25">
      <c r="A292" s="20" t="s">
        <v>163</v>
      </c>
      <c r="B292" s="16" t="s">
        <v>106</v>
      </c>
      <c r="C292" s="17" t="s">
        <v>116</v>
      </c>
      <c r="D292" s="17">
        <v>4</v>
      </c>
      <c r="E292" s="18">
        <v>109</v>
      </c>
      <c r="F292" s="18" t="s">
        <v>150</v>
      </c>
      <c r="G292" s="18" t="s">
        <v>120</v>
      </c>
    </row>
    <row r="293" spans="1:7" ht="14.25">
      <c r="A293" s="20" t="s">
        <v>163</v>
      </c>
      <c r="B293" s="16" t="s">
        <v>106</v>
      </c>
      <c r="C293" s="17" t="s">
        <v>116</v>
      </c>
      <c r="D293" s="17">
        <v>5</v>
      </c>
      <c r="E293" s="18">
        <v>109</v>
      </c>
      <c r="F293" s="18" t="s">
        <v>126</v>
      </c>
      <c r="G293" s="18" t="s">
        <v>127</v>
      </c>
    </row>
    <row r="294" spans="1:7" ht="14.25">
      <c r="A294" s="20" t="s">
        <v>163</v>
      </c>
      <c r="B294" s="16" t="s">
        <v>106</v>
      </c>
      <c r="C294" s="17" t="s">
        <v>116</v>
      </c>
      <c r="D294" s="17">
        <v>6</v>
      </c>
      <c r="E294" s="18">
        <v>109</v>
      </c>
      <c r="F294" s="18" t="s">
        <v>117</v>
      </c>
      <c r="G294" s="18" t="s">
        <v>143</v>
      </c>
    </row>
    <row r="295" spans="1:7" ht="14.25">
      <c r="A295" s="20" t="s">
        <v>163</v>
      </c>
      <c r="B295" s="16" t="s">
        <v>106</v>
      </c>
      <c r="C295" s="17" t="s">
        <v>116</v>
      </c>
      <c r="D295" s="17">
        <v>7</v>
      </c>
      <c r="E295" s="18">
        <v>109</v>
      </c>
      <c r="F295" s="18" t="s">
        <v>114</v>
      </c>
      <c r="G295" s="18" t="s">
        <v>115</v>
      </c>
    </row>
    <row r="296" spans="1:7" ht="14.25">
      <c r="A296" s="20" t="s">
        <v>163</v>
      </c>
      <c r="B296" s="16" t="s">
        <v>106</v>
      </c>
      <c r="C296" s="17" t="s">
        <v>123</v>
      </c>
      <c r="D296" s="17">
        <v>1</v>
      </c>
      <c r="E296" s="18">
        <v>109</v>
      </c>
      <c r="F296" s="18" t="s">
        <v>110</v>
      </c>
      <c r="G296" s="18" t="s">
        <v>145</v>
      </c>
    </row>
    <row r="297" spans="1:7" ht="14.25">
      <c r="A297" s="20" t="s">
        <v>163</v>
      </c>
      <c r="B297" s="16" t="s">
        <v>106</v>
      </c>
      <c r="C297" s="17" t="s">
        <v>123</v>
      </c>
      <c r="D297" s="17">
        <v>2</v>
      </c>
      <c r="E297" s="18">
        <v>109</v>
      </c>
      <c r="F297" s="18" t="s">
        <v>110</v>
      </c>
      <c r="G297" s="18" t="s">
        <v>145</v>
      </c>
    </row>
    <row r="298" spans="1:7" ht="14.25">
      <c r="A298" s="20" t="s">
        <v>163</v>
      </c>
      <c r="B298" s="16" t="s">
        <v>106</v>
      </c>
      <c r="C298" s="17" t="s">
        <v>123</v>
      </c>
      <c r="D298" s="17">
        <v>3</v>
      </c>
      <c r="E298" s="18">
        <v>109</v>
      </c>
      <c r="F298" s="18" t="s">
        <v>112</v>
      </c>
      <c r="G298" s="18" t="s">
        <v>141</v>
      </c>
    </row>
    <row r="299" spans="1:7" ht="14.25">
      <c r="A299" s="20" t="s">
        <v>163</v>
      </c>
      <c r="B299" s="16" t="s">
        <v>106</v>
      </c>
      <c r="C299" s="17" t="s">
        <v>123</v>
      </c>
      <c r="D299" s="17">
        <v>4</v>
      </c>
      <c r="E299" s="18">
        <v>109</v>
      </c>
      <c r="F299" s="18" t="s">
        <v>119</v>
      </c>
      <c r="G299" s="18" t="s">
        <v>147</v>
      </c>
    </row>
    <row r="300" spans="1:7" ht="14.25">
      <c r="A300" s="20" t="s">
        <v>163</v>
      </c>
      <c r="B300" s="16" t="s">
        <v>106</v>
      </c>
      <c r="C300" s="17" t="s">
        <v>123</v>
      </c>
      <c r="D300" s="17">
        <v>5</v>
      </c>
      <c r="E300" s="18">
        <v>109</v>
      </c>
      <c r="F300" s="18" t="s">
        <v>131</v>
      </c>
      <c r="G300" s="18" t="s">
        <v>132</v>
      </c>
    </row>
    <row r="301" spans="1:7" ht="14.25">
      <c r="A301" s="20" t="s">
        <v>163</v>
      </c>
      <c r="B301" s="16" t="s">
        <v>106</v>
      </c>
      <c r="C301" s="17" t="s">
        <v>123</v>
      </c>
      <c r="D301" s="17">
        <v>6</v>
      </c>
      <c r="E301" s="18">
        <v>109</v>
      </c>
      <c r="F301" s="18" t="s">
        <v>119</v>
      </c>
      <c r="G301" s="18" t="s">
        <v>147</v>
      </c>
    </row>
    <row r="302" spans="1:7" ht="14.25">
      <c r="A302" s="20" t="s">
        <v>163</v>
      </c>
      <c r="B302" s="16" t="s">
        <v>106</v>
      </c>
      <c r="C302" s="17" t="s">
        <v>123</v>
      </c>
      <c r="D302" s="17">
        <v>7</v>
      </c>
      <c r="E302" s="18">
        <v>109</v>
      </c>
      <c r="F302" s="18" t="s">
        <v>114</v>
      </c>
      <c r="G302" s="18" t="s">
        <v>115</v>
      </c>
    </row>
    <row r="303" spans="1:7" ht="14.25">
      <c r="A303" s="20" t="s">
        <v>163</v>
      </c>
      <c r="B303" s="16" t="s">
        <v>106</v>
      </c>
      <c r="C303" s="17" t="s">
        <v>125</v>
      </c>
      <c r="D303" s="17">
        <v>1</v>
      </c>
      <c r="E303" s="18">
        <v>109</v>
      </c>
      <c r="F303" s="18" t="s">
        <v>108</v>
      </c>
      <c r="G303" s="18" t="s">
        <v>109</v>
      </c>
    </row>
    <row r="304" spans="1:7" ht="14.25">
      <c r="A304" s="20" t="s">
        <v>163</v>
      </c>
      <c r="B304" s="16" t="s">
        <v>106</v>
      </c>
      <c r="C304" s="17" t="s">
        <v>125</v>
      </c>
      <c r="D304" s="17">
        <v>2</v>
      </c>
      <c r="E304" s="18">
        <v>109</v>
      </c>
      <c r="F304" s="18" t="s">
        <v>114</v>
      </c>
      <c r="G304" s="18" t="s">
        <v>115</v>
      </c>
    </row>
    <row r="305" spans="1:7" ht="14.25">
      <c r="A305" s="20" t="s">
        <v>163</v>
      </c>
      <c r="B305" s="16" t="s">
        <v>106</v>
      </c>
      <c r="C305" s="17" t="s">
        <v>125</v>
      </c>
      <c r="D305" s="17">
        <v>3</v>
      </c>
      <c r="E305" s="18">
        <v>109</v>
      </c>
      <c r="F305" s="18" t="s">
        <v>117</v>
      </c>
      <c r="G305" s="18" t="s">
        <v>143</v>
      </c>
    </row>
    <row r="306" spans="1:7" ht="14.25">
      <c r="A306" s="20" t="s">
        <v>163</v>
      </c>
      <c r="B306" s="16" t="s">
        <v>106</v>
      </c>
      <c r="C306" s="17" t="s">
        <v>125</v>
      </c>
      <c r="D306" s="17">
        <v>4</v>
      </c>
      <c r="E306" s="18">
        <v>109</v>
      </c>
      <c r="F306" s="18" t="s">
        <v>110</v>
      </c>
      <c r="G306" s="18" t="s">
        <v>145</v>
      </c>
    </row>
    <row r="307" spans="1:7" ht="14.25">
      <c r="A307" s="20" t="s">
        <v>163</v>
      </c>
      <c r="B307" s="16" t="s">
        <v>106</v>
      </c>
      <c r="C307" s="17" t="s">
        <v>125</v>
      </c>
      <c r="D307" s="17">
        <v>5</v>
      </c>
      <c r="E307" s="18">
        <v>109</v>
      </c>
      <c r="F307" s="18" t="s">
        <v>110</v>
      </c>
      <c r="G307" s="18" t="s">
        <v>145</v>
      </c>
    </row>
    <row r="308" spans="1:7" ht="14.25">
      <c r="A308" s="20" t="s">
        <v>163</v>
      </c>
      <c r="B308" s="16" t="s">
        <v>106</v>
      </c>
      <c r="C308" s="17" t="s">
        <v>125</v>
      </c>
      <c r="D308" s="17">
        <v>6</v>
      </c>
      <c r="E308" s="18">
        <v>109</v>
      </c>
      <c r="F308" s="18" t="s">
        <v>112</v>
      </c>
      <c r="G308" s="18" t="s">
        <v>141</v>
      </c>
    </row>
    <row r="309" spans="1:7" ht="14.25">
      <c r="A309" s="20" t="s">
        <v>163</v>
      </c>
      <c r="B309" s="16" t="s">
        <v>106</v>
      </c>
      <c r="C309" s="17" t="s">
        <v>125</v>
      </c>
      <c r="D309" s="17">
        <v>7</v>
      </c>
      <c r="E309" s="18">
        <v>109</v>
      </c>
      <c r="F309" s="18" t="s">
        <v>139</v>
      </c>
      <c r="G309" s="18" t="s">
        <v>138</v>
      </c>
    </row>
    <row r="310" spans="1:7" ht="14.25">
      <c r="A310" s="20" t="s">
        <v>163</v>
      </c>
      <c r="B310" s="16" t="s">
        <v>106</v>
      </c>
      <c r="C310" s="17" t="s">
        <v>128</v>
      </c>
      <c r="D310" s="17">
        <v>1</v>
      </c>
      <c r="E310" s="18">
        <v>109</v>
      </c>
      <c r="F310" s="18" t="s">
        <v>131</v>
      </c>
      <c r="G310" s="18" t="s">
        <v>132</v>
      </c>
    </row>
    <row r="311" spans="1:7" ht="14.25">
      <c r="A311" s="20" t="s">
        <v>163</v>
      </c>
      <c r="B311" s="16" t="s">
        <v>106</v>
      </c>
      <c r="C311" s="17" t="s">
        <v>128</v>
      </c>
      <c r="D311" s="17">
        <v>2</v>
      </c>
      <c r="E311" s="18">
        <v>109</v>
      </c>
      <c r="F311" s="18" t="s">
        <v>117</v>
      </c>
      <c r="G311" s="18" t="s">
        <v>143</v>
      </c>
    </row>
    <row r="312" spans="1:7" ht="14.25">
      <c r="A312" s="20" t="s">
        <v>163</v>
      </c>
      <c r="B312" s="16" t="s">
        <v>106</v>
      </c>
      <c r="C312" s="17" t="s">
        <v>128</v>
      </c>
      <c r="D312" s="17">
        <v>3</v>
      </c>
      <c r="E312" s="18">
        <v>109</v>
      </c>
      <c r="F312" s="18" t="s">
        <v>131</v>
      </c>
      <c r="G312" s="18" t="s">
        <v>132</v>
      </c>
    </row>
    <row r="313" spans="1:7" ht="14.25">
      <c r="A313" s="20" t="s">
        <v>163</v>
      </c>
      <c r="B313" s="16" t="s">
        <v>106</v>
      </c>
      <c r="C313" s="17" t="s">
        <v>128</v>
      </c>
      <c r="D313" s="17">
        <v>4</v>
      </c>
      <c r="E313" s="18">
        <v>109</v>
      </c>
      <c r="F313" s="18" t="s">
        <v>112</v>
      </c>
      <c r="G313" s="18" t="s">
        <v>141</v>
      </c>
    </row>
    <row r="314" spans="1:7" ht="14.25">
      <c r="A314" s="20" t="s">
        <v>163</v>
      </c>
      <c r="B314" s="16" t="s">
        <v>106</v>
      </c>
      <c r="C314" s="17" t="s">
        <v>128</v>
      </c>
      <c r="D314" s="17">
        <v>5</v>
      </c>
      <c r="E314" s="18">
        <v>109</v>
      </c>
      <c r="F314" s="18" t="s">
        <v>110</v>
      </c>
      <c r="G314" s="18" t="s">
        <v>145</v>
      </c>
    </row>
    <row r="315" spans="1:7" ht="14.25">
      <c r="A315" s="20" t="s">
        <v>163</v>
      </c>
      <c r="B315" s="16" t="s">
        <v>106</v>
      </c>
      <c r="C315" s="17" t="s">
        <v>128</v>
      </c>
      <c r="D315" s="17">
        <v>6</v>
      </c>
      <c r="E315" s="18">
        <v>109</v>
      </c>
      <c r="F315" s="18" t="s">
        <v>114</v>
      </c>
      <c r="G315" s="18" t="s">
        <v>115</v>
      </c>
    </row>
    <row r="316" spans="1:7" ht="14.25">
      <c r="A316" s="20" t="s">
        <v>163</v>
      </c>
      <c r="B316" s="16" t="s">
        <v>106</v>
      </c>
      <c r="C316" s="17" t="s">
        <v>128</v>
      </c>
      <c r="D316" s="17">
        <v>7</v>
      </c>
      <c r="E316" s="18">
        <v>109</v>
      </c>
      <c r="F316" s="18" t="s">
        <v>139</v>
      </c>
      <c r="G316" s="18" t="s">
        <v>138</v>
      </c>
    </row>
    <row r="317" spans="1:7" ht="14.25">
      <c r="A317" s="20" t="s">
        <v>163</v>
      </c>
      <c r="B317" s="16" t="s">
        <v>106</v>
      </c>
      <c r="C317" s="17" t="s">
        <v>107</v>
      </c>
      <c r="D317" s="17">
        <v>1</v>
      </c>
      <c r="E317" s="18">
        <v>110</v>
      </c>
      <c r="F317" s="18" t="s">
        <v>117</v>
      </c>
      <c r="G317" s="18" t="s">
        <v>118</v>
      </c>
    </row>
    <row r="318" spans="1:7" ht="14.25">
      <c r="A318" s="20" t="s">
        <v>163</v>
      </c>
      <c r="B318" s="16" t="s">
        <v>106</v>
      </c>
      <c r="C318" s="17" t="s">
        <v>107</v>
      </c>
      <c r="D318" s="17">
        <v>2</v>
      </c>
      <c r="E318" s="18">
        <v>110</v>
      </c>
      <c r="F318" s="18" t="s">
        <v>112</v>
      </c>
      <c r="G318" s="18" t="s">
        <v>140</v>
      </c>
    </row>
    <row r="319" spans="1:7" ht="14.25">
      <c r="A319" s="20" t="s">
        <v>163</v>
      </c>
      <c r="B319" s="16" t="s">
        <v>106</v>
      </c>
      <c r="C319" s="17" t="s">
        <v>107</v>
      </c>
      <c r="D319" s="17">
        <v>3</v>
      </c>
      <c r="E319" s="18">
        <v>110</v>
      </c>
      <c r="F319" s="18" t="s">
        <v>110</v>
      </c>
      <c r="G319" s="18" t="s">
        <v>122</v>
      </c>
    </row>
    <row r="320" spans="1:7" ht="14.25">
      <c r="A320" s="20" t="s">
        <v>163</v>
      </c>
      <c r="B320" s="16" t="s">
        <v>106</v>
      </c>
      <c r="C320" s="17" t="s">
        <v>107</v>
      </c>
      <c r="D320" s="17">
        <v>4</v>
      </c>
      <c r="E320" s="18">
        <v>110</v>
      </c>
      <c r="F320" s="18" t="s">
        <v>110</v>
      </c>
      <c r="G320" s="18" t="s">
        <v>122</v>
      </c>
    </row>
    <row r="321" spans="1:7" ht="14.25">
      <c r="A321" s="20" t="s">
        <v>163</v>
      </c>
      <c r="B321" s="16" t="s">
        <v>106</v>
      </c>
      <c r="C321" s="17" t="s">
        <v>107</v>
      </c>
      <c r="D321" s="17">
        <v>5</v>
      </c>
      <c r="E321" s="18">
        <v>110</v>
      </c>
      <c r="F321" s="18" t="s">
        <v>119</v>
      </c>
      <c r="G321" s="18" t="s">
        <v>147</v>
      </c>
    </row>
    <row r="322" spans="1:7" ht="14.25">
      <c r="A322" s="20" t="s">
        <v>163</v>
      </c>
      <c r="B322" s="16" t="s">
        <v>106</v>
      </c>
      <c r="C322" s="17" t="s">
        <v>107</v>
      </c>
      <c r="D322" s="17">
        <v>6</v>
      </c>
      <c r="E322" s="18">
        <v>110</v>
      </c>
      <c r="F322" s="18" t="s">
        <v>114</v>
      </c>
      <c r="G322" s="18" t="s">
        <v>115</v>
      </c>
    </row>
    <row r="323" spans="1:7" ht="14.25">
      <c r="A323" s="20" t="s">
        <v>163</v>
      </c>
      <c r="B323" s="16" t="s">
        <v>106</v>
      </c>
      <c r="C323" s="17" t="s">
        <v>107</v>
      </c>
      <c r="D323" s="17">
        <v>7</v>
      </c>
      <c r="E323" s="18">
        <v>110</v>
      </c>
      <c r="F323" s="18" t="s">
        <v>117</v>
      </c>
      <c r="G323" s="18" t="s">
        <v>118</v>
      </c>
    </row>
    <row r="324" spans="1:7" ht="14.25">
      <c r="A324" s="20" t="s">
        <v>163</v>
      </c>
      <c r="B324" s="16" t="s">
        <v>106</v>
      </c>
      <c r="C324" s="17" t="s">
        <v>116</v>
      </c>
      <c r="D324" s="17">
        <v>1</v>
      </c>
      <c r="E324" s="18">
        <v>110</v>
      </c>
      <c r="F324" s="18" t="s">
        <v>131</v>
      </c>
      <c r="G324" s="18" t="s">
        <v>151</v>
      </c>
    </row>
    <row r="325" spans="1:7" ht="14.25">
      <c r="A325" s="20" t="s">
        <v>163</v>
      </c>
      <c r="B325" s="16" t="s">
        <v>106</v>
      </c>
      <c r="C325" s="17" t="s">
        <v>116</v>
      </c>
      <c r="D325" s="17">
        <v>2</v>
      </c>
      <c r="E325" s="18">
        <v>110</v>
      </c>
      <c r="F325" s="18" t="s">
        <v>110</v>
      </c>
      <c r="G325" s="18" t="s">
        <v>122</v>
      </c>
    </row>
    <row r="326" spans="1:7" ht="14.25">
      <c r="A326" s="20" t="s">
        <v>163</v>
      </c>
      <c r="B326" s="16" t="s">
        <v>106</v>
      </c>
      <c r="C326" s="17" t="s">
        <v>116</v>
      </c>
      <c r="D326" s="17">
        <v>3</v>
      </c>
      <c r="E326" s="18">
        <v>110</v>
      </c>
      <c r="F326" s="18" t="s">
        <v>112</v>
      </c>
      <c r="G326" s="18" t="s">
        <v>140</v>
      </c>
    </row>
    <row r="327" spans="1:7" ht="14.25">
      <c r="A327" s="20" t="s">
        <v>163</v>
      </c>
      <c r="B327" s="16" t="s">
        <v>106</v>
      </c>
      <c r="C327" s="17" t="s">
        <v>116</v>
      </c>
      <c r="D327" s="17">
        <v>4</v>
      </c>
      <c r="E327" s="18">
        <v>110</v>
      </c>
      <c r="F327" s="18" t="s">
        <v>112</v>
      </c>
      <c r="G327" s="18" t="s">
        <v>140</v>
      </c>
    </row>
    <row r="328" spans="1:7" ht="14.25">
      <c r="A328" s="20" t="s">
        <v>163</v>
      </c>
      <c r="B328" s="16" t="s">
        <v>106</v>
      </c>
      <c r="C328" s="17" t="s">
        <v>116</v>
      </c>
      <c r="D328" s="17">
        <v>5</v>
      </c>
      <c r="E328" s="18">
        <v>110</v>
      </c>
      <c r="F328" s="18" t="s">
        <v>119</v>
      </c>
      <c r="G328" s="18" t="s">
        <v>147</v>
      </c>
    </row>
    <row r="329" spans="1:7" ht="14.25">
      <c r="A329" s="20" t="s">
        <v>163</v>
      </c>
      <c r="B329" s="16" t="s">
        <v>106</v>
      </c>
      <c r="C329" s="17" t="s">
        <v>116</v>
      </c>
      <c r="D329" s="17">
        <v>6</v>
      </c>
      <c r="E329" s="18">
        <v>110</v>
      </c>
      <c r="F329" s="18" t="s">
        <v>112</v>
      </c>
      <c r="G329" s="18" t="s">
        <v>140</v>
      </c>
    </row>
    <row r="330" spans="1:7" ht="14.25">
      <c r="A330" s="20" t="s">
        <v>163</v>
      </c>
      <c r="B330" s="16" t="s">
        <v>106</v>
      </c>
      <c r="C330" s="17" t="s">
        <v>116</v>
      </c>
      <c r="D330" s="17">
        <v>7</v>
      </c>
      <c r="E330" s="18">
        <v>110</v>
      </c>
      <c r="F330" s="18" t="s">
        <v>114</v>
      </c>
      <c r="G330" s="18" t="s">
        <v>115</v>
      </c>
    </row>
    <row r="331" spans="1:7" ht="14.25">
      <c r="A331" s="20" t="s">
        <v>163</v>
      </c>
      <c r="B331" s="16" t="s">
        <v>106</v>
      </c>
      <c r="C331" s="17" t="s">
        <v>123</v>
      </c>
      <c r="D331" s="17">
        <v>1</v>
      </c>
      <c r="E331" s="18">
        <v>110</v>
      </c>
      <c r="F331" s="18" t="s">
        <v>112</v>
      </c>
      <c r="G331" s="18" t="s">
        <v>140</v>
      </c>
    </row>
    <row r="332" spans="1:7" ht="14.25">
      <c r="A332" s="20" t="s">
        <v>163</v>
      </c>
      <c r="B332" s="16" t="s">
        <v>106</v>
      </c>
      <c r="C332" s="17" t="s">
        <v>123</v>
      </c>
      <c r="D332" s="17">
        <v>2</v>
      </c>
      <c r="E332" s="18">
        <v>110</v>
      </c>
      <c r="F332" s="18" t="s">
        <v>112</v>
      </c>
      <c r="G332" s="18" t="s">
        <v>140</v>
      </c>
    </row>
    <row r="333" spans="1:7" ht="14.25">
      <c r="A333" s="20" t="s">
        <v>163</v>
      </c>
      <c r="B333" s="16" t="s">
        <v>106</v>
      </c>
      <c r="C333" s="17" t="s">
        <v>123</v>
      </c>
      <c r="D333" s="17">
        <v>3</v>
      </c>
      <c r="E333" s="18">
        <v>110</v>
      </c>
      <c r="F333" s="18" t="s">
        <v>110</v>
      </c>
      <c r="G333" s="18" t="s">
        <v>122</v>
      </c>
    </row>
    <row r="334" spans="1:7" ht="14.25">
      <c r="A334" s="20" t="s">
        <v>163</v>
      </c>
      <c r="B334" s="16" t="s">
        <v>106</v>
      </c>
      <c r="C334" s="17" t="s">
        <v>123</v>
      </c>
      <c r="D334" s="17">
        <v>4</v>
      </c>
      <c r="E334" s="18">
        <v>110</v>
      </c>
      <c r="F334" s="18" t="s">
        <v>150</v>
      </c>
      <c r="G334" s="18" t="s">
        <v>152</v>
      </c>
    </row>
    <row r="335" spans="1:7" ht="14.25">
      <c r="A335" s="20" t="s">
        <v>163</v>
      </c>
      <c r="B335" s="16" t="s">
        <v>106</v>
      </c>
      <c r="C335" s="17" t="s">
        <v>123</v>
      </c>
      <c r="D335" s="17">
        <v>5</v>
      </c>
      <c r="E335" s="18">
        <v>110</v>
      </c>
      <c r="F335" s="18" t="s">
        <v>126</v>
      </c>
      <c r="G335" s="18" t="s">
        <v>127</v>
      </c>
    </row>
    <row r="336" spans="1:7" ht="14.25">
      <c r="A336" s="20" t="s">
        <v>163</v>
      </c>
      <c r="B336" s="16" t="s">
        <v>106</v>
      </c>
      <c r="C336" s="17" t="s">
        <v>123</v>
      </c>
      <c r="D336" s="17">
        <v>6</v>
      </c>
      <c r="E336" s="18">
        <v>110</v>
      </c>
      <c r="F336" s="18" t="s">
        <v>114</v>
      </c>
      <c r="G336" s="18" t="s">
        <v>115</v>
      </c>
    </row>
    <row r="337" spans="1:7" ht="14.25">
      <c r="A337" s="20" t="s">
        <v>163</v>
      </c>
      <c r="B337" s="16" t="s">
        <v>106</v>
      </c>
      <c r="C337" s="17" t="s">
        <v>123</v>
      </c>
      <c r="D337" s="17">
        <v>7</v>
      </c>
      <c r="E337" s="18">
        <v>110</v>
      </c>
      <c r="F337" s="18" t="s">
        <v>114</v>
      </c>
      <c r="G337" s="18" t="s">
        <v>115</v>
      </c>
    </row>
    <row r="338" spans="1:7" ht="14.25">
      <c r="A338" s="20" t="s">
        <v>163</v>
      </c>
      <c r="B338" s="16" t="s">
        <v>106</v>
      </c>
      <c r="C338" s="17" t="s">
        <v>125</v>
      </c>
      <c r="D338" s="17">
        <v>1</v>
      </c>
      <c r="E338" s="18">
        <v>110</v>
      </c>
      <c r="F338" s="18" t="s">
        <v>110</v>
      </c>
      <c r="G338" s="18" t="s">
        <v>122</v>
      </c>
    </row>
    <row r="339" spans="1:7" ht="14.25">
      <c r="A339" s="20" t="s">
        <v>163</v>
      </c>
      <c r="B339" s="16" t="s">
        <v>106</v>
      </c>
      <c r="C339" s="17" t="s">
        <v>125</v>
      </c>
      <c r="D339" s="17">
        <v>2</v>
      </c>
      <c r="E339" s="18">
        <v>110</v>
      </c>
      <c r="F339" s="18" t="s">
        <v>150</v>
      </c>
      <c r="G339" s="18" t="s">
        <v>152</v>
      </c>
    </row>
    <row r="340" spans="1:7" ht="14.25">
      <c r="A340" s="20" t="s">
        <v>163</v>
      </c>
      <c r="B340" s="16" t="s">
        <v>106</v>
      </c>
      <c r="C340" s="17" t="s">
        <v>125</v>
      </c>
      <c r="D340" s="17">
        <v>3</v>
      </c>
      <c r="E340" s="18">
        <v>110</v>
      </c>
      <c r="F340" s="18" t="s">
        <v>110</v>
      </c>
      <c r="G340" s="18" t="s">
        <v>122</v>
      </c>
    </row>
    <row r="341" spans="1:7" ht="14.25">
      <c r="A341" s="20" t="s">
        <v>163</v>
      </c>
      <c r="B341" s="16" t="s">
        <v>106</v>
      </c>
      <c r="C341" s="17" t="s">
        <v>125</v>
      </c>
      <c r="D341" s="17">
        <v>4</v>
      </c>
      <c r="E341" s="18">
        <v>110</v>
      </c>
      <c r="F341" s="18" t="s">
        <v>112</v>
      </c>
      <c r="G341" s="18" t="s">
        <v>140</v>
      </c>
    </row>
    <row r="342" spans="1:7" ht="14.25">
      <c r="A342" s="20" t="s">
        <v>163</v>
      </c>
      <c r="B342" s="16" t="s">
        <v>106</v>
      </c>
      <c r="C342" s="17" t="s">
        <v>125</v>
      </c>
      <c r="D342" s="17">
        <v>5</v>
      </c>
      <c r="E342" s="18">
        <v>110</v>
      </c>
      <c r="F342" s="18" t="s">
        <v>110</v>
      </c>
      <c r="G342" s="18" t="s">
        <v>122</v>
      </c>
    </row>
    <row r="343" spans="1:7" ht="14.25">
      <c r="A343" s="20" t="s">
        <v>163</v>
      </c>
      <c r="B343" s="16" t="s">
        <v>106</v>
      </c>
      <c r="C343" s="17" t="s">
        <v>125</v>
      </c>
      <c r="D343" s="17">
        <v>6</v>
      </c>
      <c r="E343" s="18">
        <v>110</v>
      </c>
      <c r="F343" s="18" t="s">
        <v>114</v>
      </c>
      <c r="G343" s="18" t="s">
        <v>115</v>
      </c>
    </row>
    <row r="344" spans="1:7" ht="14.25">
      <c r="A344" s="20" t="s">
        <v>163</v>
      </c>
      <c r="B344" s="16" t="s">
        <v>106</v>
      </c>
      <c r="C344" s="17" t="s">
        <v>125</v>
      </c>
      <c r="D344" s="17">
        <v>7</v>
      </c>
      <c r="E344" s="18">
        <v>110</v>
      </c>
      <c r="F344" s="18" t="s">
        <v>139</v>
      </c>
      <c r="G344" s="18" t="s">
        <v>140</v>
      </c>
    </row>
    <row r="345" spans="1:7" ht="14.25">
      <c r="A345" s="20" t="s">
        <v>163</v>
      </c>
      <c r="B345" s="16" t="s">
        <v>106</v>
      </c>
      <c r="C345" s="17" t="s">
        <v>128</v>
      </c>
      <c r="D345" s="17">
        <v>1</v>
      </c>
      <c r="E345" s="18">
        <v>110</v>
      </c>
      <c r="F345" s="18" t="s">
        <v>117</v>
      </c>
      <c r="G345" s="18" t="s">
        <v>118</v>
      </c>
    </row>
    <row r="346" spans="1:7" ht="14.25">
      <c r="A346" s="20" t="s">
        <v>163</v>
      </c>
      <c r="B346" s="16" t="s">
        <v>106</v>
      </c>
      <c r="C346" s="17" t="s">
        <v>128</v>
      </c>
      <c r="D346" s="17">
        <v>2</v>
      </c>
      <c r="E346" s="18">
        <v>110</v>
      </c>
      <c r="F346" s="18" t="s">
        <v>117</v>
      </c>
      <c r="G346" s="18" t="s">
        <v>118</v>
      </c>
    </row>
    <row r="347" spans="1:7" ht="14.25">
      <c r="A347" s="20" t="s">
        <v>163</v>
      </c>
      <c r="B347" s="16" t="s">
        <v>106</v>
      </c>
      <c r="C347" s="17" t="s">
        <v>128</v>
      </c>
      <c r="D347" s="17">
        <v>3</v>
      </c>
      <c r="E347" s="18">
        <v>110</v>
      </c>
      <c r="F347" s="18" t="s">
        <v>112</v>
      </c>
      <c r="G347" s="18" t="s">
        <v>140</v>
      </c>
    </row>
    <row r="348" spans="1:7" ht="14.25">
      <c r="A348" s="20" t="s">
        <v>163</v>
      </c>
      <c r="B348" s="16" t="s">
        <v>106</v>
      </c>
      <c r="C348" s="17" t="s">
        <v>128</v>
      </c>
      <c r="D348" s="17">
        <v>4</v>
      </c>
      <c r="E348" s="18">
        <v>110</v>
      </c>
      <c r="F348" s="18" t="s">
        <v>112</v>
      </c>
      <c r="G348" s="18" t="s">
        <v>140</v>
      </c>
    </row>
    <row r="349" spans="1:7" ht="14.25">
      <c r="A349" s="20" t="s">
        <v>163</v>
      </c>
      <c r="B349" s="16" t="s">
        <v>106</v>
      </c>
      <c r="C349" s="17" t="s">
        <v>128</v>
      </c>
      <c r="D349" s="17">
        <v>5</v>
      </c>
      <c r="E349" s="18">
        <v>110</v>
      </c>
      <c r="F349" s="18" t="s">
        <v>110</v>
      </c>
      <c r="G349" s="18" t="s">
        <v>122</v>
      </c>
    </row>
    <row r="350" spans="1:7" ht="14.25">
      <c r="A350" s="20" t="s">
        <v>163</v>
      </c>
      <c r="B350" s="16" t="s">
        <v>106</v>
      </c>
      <c r="C350" s="17" t="s">
        <v>128</v>
      </c>
      <c r="D350" s="17">
        <v>6</v>
      </c>
      <c r="E350" s="18">
        <v>110</v>
      </c>
      <c r="F350" s="18" t="s">
        <v>114</v>
      </c>
      <c r="G350" s="18" t="s">
        <v>115</v>
      </c>
    </row>
    <row r="351" spans="1:7" ht="14.25">
      <c r="A351" s="20" t="s">
        <v>163</v>
      </c>
      <c r="B351" s="16" t="s">
        <v>106</v>
      </c>
      <c r="C351" s="17" t="s">
        <v>128</v>
      </c>
      <c r="D351" s="17">
        <v>7</v>
      </c>
      <c r="E351" s="18">
        <v>110</v>
      </c>
      <c r="F351" s="18" t="s">
        <v>119</v>
      </c>
      <c r="G351" s="18" t="s">
        <v>147</v>
      </c>
    </row>
    <row r="352" spans="1:7" ht="14.25">
      <c r="A352" s="20" t="s">
        <v>163</v>
      </c>
      <c r="B352" s="16" t="s">
        <v>106</v>
      </c>
      <c r="C352" s="17" t="s">
        <v>107</v>
      </c>
      <c r="D352" s="17">
        <v>1</v>
      </c>
      <c r="E352" s="18">
        <v>111</v>
      </c>
      <c r="F352" s="18" t="s">
        <v>112</v>
      </c>
      <c r="G352" s="18" t="s">
        <v>141</v>
      </c>
    </row>
    <row r="353" spans="1:7" ht="14.25">
      <c r="A353" s="20" t="s">
        <v>163</v>
      </c>
      <c r="B353" s="16" t="s">
        <v>106</v>
      </c>
      <c r="C353" s="17" t="s">
        <v>107</v>
      </c>
      <c r="D353" s="17">
        <v>2</v>
      </c>
      <c r="E353" s="18">
        <v>111</v>
      </c>
      <c r="F353" s="18" t="s">
        <v>110</v>
      </c>
      <c r="G353" s="18" t="s">
        <v>134</v>
      </c>
    </row>
    <row r="354" spans="1:7" ht="14.25">
      <c r="A354" s="20" t="s">
        <v>163</v>
      </c>
      <c r="B354" s="16" t="s">
        <v>106</v>
      </c>
      <c r="C354" s="17" t="s">
        <v>107</v>
      </c>
      <c r="D354" s="17">
        <v>3</v>
      </c>
      <c r="E354" s="18">
        <v>111</v>
      </c>
      <c r="F354" s="18" t="s">
        <v>112</v>
      </c>
      <c r="G354" s="18" t="s">
        <v>141</v>
      </c>
    </row>
    <row r="355" spans="1:7" ht="14.25">
      <c r="A355" s="20" t="s">
        <v>163</v>
      </c>
      <c r="B355" s="16" t="s">
        <v>106</v>
      </c>
      <c r="C355" s="17" t="s">
        <v>107</v>
      </c>
      <c r="D355" s="17">
        <v>4</v>
      </c>
      <c r="E355" s="18">
        <v>111</v>
      </c>
      <c r="F355" s="18" t="s">
        <v>112</v>
      </c>
      <c r="G355" s="18" t="s">
        <v>141</v>
      </c>
    </row>
    <row r="356" spans="1:7" ht="14.25">
      <c r="A356" s="20" t="s">
        <v>163</v>
      </c>
      <c r="B356" s="16" t="s">
        <v>106</v>
      </c>
      <c r="C356" s="17" t="s">
        <v>107</v>
      </c>
      <c r="D356" s="17">
        <v>5</v>
      </c>
      <c r="E356" s="18">
        <v>111</v>
      </c>
      <c r="F356" s="18" t="s">
        <v>139</v>
      </c>
      <c r="G356" s="18" t="s">
        <v>141</v>
      </c>
    </row>
    <row r="357" spans="1:7" ht="14.25">
      <c r="A357" s="20" t="s">
        <v>163</v>
      </c>
      <c r="B357" s="16" t="s">
        <v>106</v>
      </c>
      <c r="C357" s="17" t="s">
        <v>107</v>
      </c>
      <c r="D357" s="17">
        <v>6</v>
      </c>
      <c r="E357" s="18">
        <v>111</v>
      </c>
      <c r="F357" s="18" t="s">
        <v>110</v>
      </c>
      <c r="G357" s="18" t="s">
        <v>134</v>
      </c>
    </row>
    <row r="358" spans="1:7" ht="14.25">
      <c r="A358" s="20" t="s">
        <v>163</v>
      </c>
      <c r="B358" s="16" t="s">
        <v>106</v>
      </c>
      <c r="C358" s="17" t="s">
        <v>107</v>
      </c>
      <c r="D358" s="17">
        <v>7</v>
      </c>
      <c r="E358" s="18">
        <v>111</v>
      </c>
      <c r="F358" s="18" t="s">
        <v>114</v>
      </c>
      <c r="G358" s="18" t="s">
        <v>115</v>
      </c>
    </row>
    <row r="359" spans="1:7" ht="14.25">
      <c r="A359" s="20" t="s">
        <v>163</v>
      </c>
      <c r="B359" s="16" t="s">
        <v>106</v>
      </c>
      <c r="C359" s="17" t="s">
        <v>116</v>
      </c>
      <c r="D359" s="17">
        <v>1</v>
      </c>
      <c r="E359" s="18">
        <v>111</v>
      </c>
      <c r="F359" s="18" t="s">
        <v>117</v>
      </c>
      <c r="G359" s="18" t="s">
        <v>133</v>
      </c>
    </row>
    <row r="360" spans="1:7" ht="14.25">
      <c r="A360" s="20" t="s">
        <v>163</v>
      </c>
      <c r="B360" s="16" t="s">
        <v>106</v>
      </c>
      <c r="C360" s="17" t="s">
        <v>116</v>
      </c>
      <c r="D360" s="17">
        <v>2</v>
      </c>
      <c r="E360" s="18">
        <v>111</v>
      </c>
      <c r="F360" s="18" t="s">
        <v>117</v>
      </c>
      <c r="G360" s="18" t="s">
        <v>133</v>
      </c>
    </row>
    <row r="361" spans="1:7" ht="14.25">
      <c r="A361" s="20" t="s">
        <v>163</v>
      </c>
      <c r="B361" s="16" t="s">
        <v>106</v>
      </c>
      <c r="C361" s="17" t="s">
        <v>116</v>
      </c>
      <c r="D361" s="17">
        <v>3</v>
      </c>
      <c r="E361" s="18">
        <v>111</v>
      </c>
      <c r="F361" s="18" t="s">
        <v>110</v>
      </c>
      <c r="G361" s="18" t="s">
        <v>134</v>
      </c>
    </row>
    <row r="362" spans="1:7" ht="14.25">
      <c r="A362" s="20" t="s">
        <v>163</v>
      </c>
      <c r="B362" s="16" t="s">
        <v>106</v>
      </c>
      <c r="C362" s="17" t="s">
        <v>116</v>
      </c>
      <c r="D362" s="17">
        <v>4</v>
      </c>
      <c r="E362" s="18">
        <v>111</v>
      </c>
      <c r="F362" s="18" t="s">
        <v>110</v>
      </c>
      <c r="G362" s="18" t="s">
        <v>134</v>
      </c>
    </row>
    <row r="363" spans="1:7" ht="14.25">
      <c r="A363" s="20" t="s">
        <v>163</v>
      </c>
      <c r="B363" s="16" t="s">
        <v>106</v>
      </c>
      <c r="C363" s="17" t="s">
        <v>116</v>
      </c>
      <c r="D363" s="17">
        <v>5</v>
      </c>
      <c r="E363" s="18">
        <v>111</v>
      </c>
      <c r="F363" s="18" t="s">
        <v>112</v>
      </c>
      <c r="G363" s="18" t="s">
        <v>141</v>
      </c>
    </row>
    <row r="364" spans="1:7" ht="14.25">
      <c r="A364" s="20" t="s">
        <v>163</v>
      </c>
      <c r="B364" s="16" t="s">
        <v>106</v>
      </c>
      <c r="C364" s="17" t="s">
        <v>116</v>
      </c>
      <c r="D364" s="17">
        <v>6</v>
      </c>
      <c r="E364" s="18">
        <v>111</v>
      </c>
      <c r="F364" s="18" t="s">
        <v>117</v>
      </c>
      <c r="G364" s="18" t="s">
        <v>133</v>
      </c>
    </row>
    <row r="365" spans="1:7" ht="14.25">
      <c r="A365" s="20" t="s">
        <v>163</v>
      </c>
      <c r="B365" s="16" t="s">
        <v>106</v>
      </c>
      <c r="C365" s="17" t="s">
        <v>116</v>
      </c>
      <c r="D365" s="17">
        <v>7</v>
      </c>
      <c r="E365" s="18">
        <v>111</v>
      </c>
      <c r="F365" s="18" t="s">
        <v>114</v>
      </c>
      <c r="G365" s="18" t="s">
        <v>115</v>
      </c>
    </row>
    <row r="366" spans="1:7" ht="14.25">
      <c r="A366" s="20" t="s">
        <v>163</v>
      </c>
      <c r="B366" s="16" t="s">
        <v>106</v>
      </c>
      <c r="C366" s="17" t="s">
        <v>123</v>
      </c>
      <c r="D366" s="17">
        <v>1</v>
      </c>
      <c r="E366" s="18">
        <v>111</v>
      </c>
      <c r="F366" s="18" t="s">
        <v>112</v>
      </c>
      <c r="G366" s="18" t="s">
        <v>141</v>
      </c>
    </row>
    <row r="367" spans="1:7" ht="14.25">
      <c r="A367" s="20" t="s">
        <v>163</v>
      </c>
      <c r="B367" s="16" t="s">
        <v>106</v>
      </c>
      <c r="C367" s="17" t="s">
        <v>123</v>
      </c>
      <c r="D367" s="17">
        <v>2</v>
      </c>
      <c r="E367" s="18">
        <v>111</v>
      </c>
      <c r="F367" s="18" t="s">
        <v>112</v>
      </c>
      <c r="G367" s="18" t="s">
        <v>141</v>
      </c>
    </row>
    <row r="368" spans="1:7" ht="14.25">
      <c r="A368" s="20" t="s">
        <v>163</v>
      </c>
      <c r="B368" s="16" t="s">
        <v>106</v>
      </c>
      <c r="C368" s="17" t="s">
        <v>123</v>
      </c>
      <c r="D368" s="17">
        <v>3</v>
      </c>
      <c r="E368" s="18">
        <v>111</v>
      </c>
      <c r="F368" s="18" t="s">
        <v>126</v>
      </c>
      <c r="G368" s="18" t="s">
        <v>142</v>
      </c>
    </row>
    <row r="369" spans="1:7" ht="14.25">
      <c r="A369" s="20" t="s">
        <v>163</v>
      </c>
      <c r="B369" s="16" t="s">
        <v>106</v>
      </c>
      <c r="C369" s="17" t="s">
        <v>123</v>
      </c>
      <c r="D369" s="17">
        <v>4</v>
      </c>
      <c r="E369" s="18">
        <v>111</v>
      </c>
      <c r="F369" s="18" t="s">
        <v>110</v>
      </c>
      <c r="G369" s="18" t="s">
        <v>132</v>
      </c>
    </row>
    <row r="370" spans="1:7" ht="14.25">
      <c r="A370" s="20" t="s">
        <v>163</v>
      </c>
      <c r="B370" s="16" t="s">
        <v>106</v>
      </c>
      <c r="C370" s="17" t="s">
        <v>123</v>
      </c>
      <c r="D370" s="17">
        <v>5</v>
      </c>
      <c r="E370" s="18">
        <v>111</v>
      </c>
      <c r="F370" s="18" t="s">
        <v>131</v>
      </c>
      <c r="G370" s="18" t="s">
        <v>132</v>
      </c>
    </row>
    <row r="371" spans="1:7" ht="14.25">
      <c r="A371" s="20" t="s">
        <v>163</v>
      </c>
      <c r="B371" s="16" t="s">
        <v>106</v>
      </c>
      <c r="C371" s="17" t="s">
        <v>123</v>
      </c>
      <c r="D371" s="17">
        <v>6</v>
      </c>
      <c r="E371" s="18">
        <v>111</v>
      </c>
      <c r="F371" s="18" t="s">
        <v>112</v>
      </c>
      <c r="G371" s="18" t="s">
        <v>141</v>
      </c>
    </row>
    <row r="372" spans="1:7" ht="14.25">
      <c r="A372" s="20" t="s">
        <v>163</v>
      </c>
      <c r="B372" s="16" t="s">
        <v>106</v>
      </c>
      <c r="C372" s="17" t="s">
        <v>123</v>
      </c>
      <c r="D372" s="17">
        <v>7</v>
      </c>
      <c r="E372" s="18">
        <v>111</v>
      </c>
      <c r="F372" s="18" t="s">
        <v>114</v>
      </c>
      <c r="G372" s="18" t="s">
        <v>115</v>
      </c>
    </row>
    <row r="373" spans="1:7" ht="14.25">
      <c r="A373" s="20" t="s">
        <v>163</v>
      </c>
      <c r="B373" s="16" t="s">
        <v>106</v>
      </c>
      <c r="C373" s="17" t="s">
        <v>125</v>
      </c>
      <c r="D373" s="17">
        <v>1</v>
      </c>
      <c r="E373" s="18">
        <v>111</v>
      </c>
      <c r="F373" s="18" t="s">
        <v>110</v>
      </c>
      <c r="G373" s="18" t="s">
        <v>134</v>
      </c>
    </row>
    <row r="374" spans="1:7" ht="14.25">
      <c r="A374" s="20" t="s">
        <v>163</v>
      </c>
      <c r="B374" s="16" t="s">
        <v>106</v>
      </c>
      <c r="C374" s="17" t="s">
        <v>125</v>
      </c>
      <c r="D374" s="17">
        <v>2</v>
      </c>
      <c r="E374" s="18">
        <v>111</v>
      </c>
      <c r="F374" s="18" t="s">
        <v>150</v>
      </c>
      <c r="G374" s="18" t="s">
        <v>120</v>
      </c>
    </row>
    <row r="375" spans="1:7" ht="14.25">
      <c r="A375" s="20" t="s">
        <v>163</v>
      </c>
      <c r="B375" s="16" t="s">
        <v>106</v>
      </c>
      <c r="C375" s="17" t="s">
        <v>125</v>
      </c>
      <c r="D375" s="17">
        <v>3</v>
      </c>
      <c r="E375" s="18">
        <v>111</v>
      </c>
      <c r="F375" s="18" t="s">
        <v>126</v>
      </c>
      <c r="G375" s="18" t="s">
        <v>142</v>
      </c>
    </row>
    <row r="376" spans="1:7" ht="14.25">
      <c r="A376" s="20" t="s">
        <v>163</v>
      </c>
      <c r="B376" s="16" t="s">
        <v>106</v>
      </c>
      <c r="C376" s="17" t="s">
        <v>125</v>
      </c>
      <c r="D376" s="17">
        <v>4</v>
      </c>
      <c r="E376" s="18">
        <v>111</v>
      </c>
      <c r="F376" s="18" t="s">
        <v>112</v>
      </c>
      <c r="G376" s="18" t="s">
        <v>141</v>
      </c>
    </row>
    <row r="377" spans="1:7" ht="14.25">
      <c r="A377" s="20" t="s">
        <v>163</v>
      </c>
      <c r="B377" s="16" t="s">
        <v>106</v>
      </c>
      <c r="C377" s="17" t="s">
        <v>125</v>
      </c>
      <c r="D377" s="17">
        <v>5</v>
      </c>
      <c r="E377" s="18">
        <v>111</v>
      </c>
      <c r="F377" s="18" t="s">
        <v>119</v>
      </c>
      <c r="G377" s="18" t="s">
        <v>147</v>
      </c>
    </row>
    <row r="378" spans="1:7" ht="14.25">
      <c r="A378" s="20" t="s">
        <v>163</v>
      </c>
      <c r="B378" s="16" t="s">
        <v>106</v>
      </c>
      <c r="C378" s="17" t="s">
        <v>125</v>
      </c>
      <c r="D378" s="17">
        <v>6</v>
      </c>
      <c r="E378" s="18">
        <v>111</v>
      </c>
      <c r="F378" s="18" t="s">
        <v>110</v>
      </c>
      <c r="G378" s="18" t="s">
        <v>134</v>
      </c>
    </row>
    <row r="379" spans="1:7" ht="14.25">
      <c r="A379" s="20" t="s">
        <v>163</v>
      </c>
      <c r="B379" s="16" t="s">
        <v>106</v>
      </c>
      <c r="C379" s="17" t="s">
        <v>125</v>
      </c>
      <c r="D379" s="17">
        <v>7</v>
      </c>
      <c r="E379" s="18">
        <v>111</v>
      </c>
      <c r="F379" s="18" t="s">
        <v>126</v>
      </c>
      <c r="G379" s="18" t="s">
        <v>142</v>
      </c>
    </row>
    <row r="380" spans="1:7" ht="14.25">
      <c r="A380" s="20" t="s">
        <v>163</v>
      </c>
      <c r="B380" s="16" t="s">
        <v>106</v>
      </c>
      <c r="C380" s="17" t="s">
        <v>128</v>
      </c>
      <c r="D380" s="17">
        <v>1</v>
      </c>
      <c r="E380" s="18">
        <v>111</v>
      </c>
      <c r="F380" s="18" t="s">
        <v>112</v>
      </c>
      <c r="G380" s="18" t="s">
        <v>141</v>
      </c>
    </row>
    <row r="381" spans="1:7" ht="14.25">
      <c r="A381" s="20" t="s">
        <v>163</v>
      </c>
      <c r="B381" s="16" t="s">
        <v>106</v>
      </c>
      <c r="C381" s="17" t="s">
        <v>128</v>
      </c>
      <c r="D381" s="17">
        <v>2</v>
      </c>
      <c r="E381" s="18">
        <v>111</v>
      </c>
      <c r="F381" s="18" t="s">
        <v>110</v>
      </c>
      <c r="G381" s="18" t="s">
        <v>134</v>
      </c>
    </row>
    <row r="382" spans="1:7" ht="14.25">
      <c r="A382" s="20" t="s">
        <v>163</v>
      </c>
      <c r="B382" s="16" t="s">
        <v>106</v>
      </c>
      <c r="C382" s="17" t="s">
        <v>128</v>
      </c>
      <c r="D382" s="17">
        <v>3</v>
      </c>
      <c r="E382" s="18">
        <v>111</v>
      </c>
      <c r="F382" s="18" t="s">
        <v>119</v>
      </c>
      <c r="G382" s="18" t="s">
        <v>147</v>
      </c>
    </row>
    <row r="383" spans="1:7" ht="14.25">
      <c r="A383" s="20" t="s">
        <v>163</v>
      </c>
      <c r="B383" s="16" t="s">
        <v>106</v>
      </c>
      <c r="C383" s="17" t="s">
        <v>128</v>
      </c>
      <c r="D383" s="17">
        <v>4</v>
      </c>
      <c r="E383" s="18">
        <v>111</v>
      </c>
      <c r="F383" s="18" t="s">
        <v>114</v>
      </c>
      <c r="G383" s="18" t="s">
        <v>115</v>
      </c>
    </row>
    <row r="384" spans="1:7" ht="14.25">
      <c r="A384" s="20" t="s">
        <v>163</v>
      </c>
      <c r="B384" s="16" t="s">
        <v>106</v>
      </c>
      <c r="C384" s="17" t="s">
        <v>128</v>
      </c>
      <c r="D384" s="17">
        <v>5</v>
      </c>
      <c r="E384" s="18">
        <v>111</v>
      </c>
      <c r="F384" s="18" t="s">
        <v>126</v>
      </c>
      <c r="G384" s="18" t="s">
        <v>142</v>
      </c>
    </row>
    <row r="385" spans="1:7" ht="14.25">
      <c r="A385" s="20" t="s">
        <v>163</v>
      </c>
      <c r="B385" s="16" t="s">
        <v>106</v>
      </c>
      <c r="C385" s="17" t="s">
        <v>128</v>
      </c>
      <c r="D385" s="17">
        <v>6</v>
      </c>
      <c r="E385" s="18">
        <v>111</v>
      </c>
      <c r="F385" s="18" t="s">
        <v>150</v>
      </c>
      <c r="G385" s="18" t="s">
        <v>120</v>
      </c>
    </row>
    <row r="386" spans="1:7" ht="14.25">
      <c r="A386" s="20" t="s">
        <v>163</v>
      </c>
      <c r="B386" s="16" t="s">
        <v>106</v>
      </c>
      <c r="C386" s="17" t="s">
        <v>128</v>
      </c>
      <c r="D386" s="17">
        <v>7</v>
      </c>
      <c r="E386" s="18">
        <v>111</v>
      </c>
      <c r="F386" s="18" t="s">
        <v>112</v>
      </c>
      <c r="G386" s="18" t="s">
        <v>141</v>
      </c>
    </row>
    <row r="387" spans="1:7" ht="14.25">
      <c r="A387" s="20" t="s">
        <v>163</v>
      </c>
      <c r="B387" s="16" t="s">
        <v>106</v>
      </c>
      <c r="C387" s="17" t="s">
        <v>107</v>
      </c>
      <c r="D387" s="17">
        <v>1</v>
      </c>
      <c r="E387" s="18">
        <v>112</v>
      </c>
      <c r="F387" s="18" t="s">
        <v>131</v>
      </c>
      <c r="G387" s="18" t="s">
        <v>151</v>
      </c>
    </row>
    <row r="388" spans="1:7" ht="14.25">
      <c r="A388" s="20" t="s">
        <v>163</v>
      </c>
      <c r="B388" s="16" t="s">
        <v>106</v>
      </c>
      <c r="C388" s="17" t="s">
        <v>107</v>
      </c>
      <c r="D388" s="17">
        <v>2</v>
      </c>
      <c r="E388" s="18">
        <v>112</v>
      </c>
      <c r="F388" s="18" t="s">
        <v>110</v>
      </c>
      <c r="G388" s="18" t="s">
        <v>153</v>
      </c>
    </row>
    <row r="389" spans="1:7" ht="14.25">
      <c r="A389" s="20" t="s">
        <v>163</v>
      </c>
      <c r="B389" s="16" t="s">
        <v>106</v>
      </c>
      <c r="C389" s="17" t="s">
        <v>107</v>
      </c>
      <c r="D389" s="17">
        <v>3</v>
      </c>
      <c r="E389" s="18">
        <v>112</v>
      </c>
      <c r="F389" s="18" t="s">
        <v>112</v>
      </c>
      <c r="G389" s="18" t="s">
        <v>141</v>
      </c>
    </row>
    <row r="390" spans="1:7" ht="14.25">
      <c r="A390" s="20" t="s">
        <v>163</v>
      </c>
      <c r="B390" s="16" t="s">
        <v>106</v>
      </c>
      <c r="C390" s="17" t="s">
        <v>107</v>
      </c>
      <c r="D390" s="17">
        <v>4</v>
      </c>
      <c r="E390" s="18">
        <v>112</v>
      </c>
      <c r="F390" s="18" t="s">
        <v>131</v>
      </c>
      <c r="G390" s="18" t="s">
        <v>151</v>
      </c>
    </row>
    <row r="391" spans="1:7" ht="14.25">
      <c r="A391" s="20" t="s">
        <v>163</v>
      </c>
      <c r="B391" s="16" t="s">
        <v>106</v>
      </c>
      <c r="C391" s="17" t="s">
        <v>107</v>
      </c>
      <c r="D391" s="17">
        <v>5</v>
      </c>
      <c r="E391" s="18">
        <v>112</v>
      </c>
      <c r="F391" s="18" t="s">
        <v>126</v>
      </c>
      <c r="G391" s="18" t="s">
        <v>142</v>
      </c>
    </row>
    <row r="392" spans="1:7" ht="14.25">
      <c r="A392" s="20" t="s">
        <v>163</v>
      </c>
      <c r="B392" s="16" t="s">
        <v>106</v>
      </c>
      <c r="C392" s="17" t="s">
        <v>107</v>
      </c>
      <c r="D392" s="17">
        <v>6</v>
      </c>
      <c r="E392" s="18">
        <v>112</v>
      </c>
      <c r="F392" s="18" t="s">
        <v>139</v>
      </c>
      <c r="G392" s="18" t="s">
        <v>141</v>
      </c>
    </row>
    <row r="393" spans="1:7" ht="14.25">
      <c r="A393" s="20" t="s">
        <v>163</v>
      </c>
      <c r="B393" s="16" t="s">
        <v>106</v>
      </c>
      <c r="C393" s="17" t="s">
        <v>107</v>
      </c>
      <c r="D393" s="17">
        <v>7</v>
      </c>
      <c r="E393" s="18">
        <v>112</v>
      </c>
      <c r="F393" s="18" t="s">
        <v>114</v>
      </c>
      <c r="G393" s="18" t="s">
        <v>147</v>
      </c>
    </row>
    <row r="394" spans="1:7" ht="14.25">
      <c r="A394" s="20" t="s">
        <v>163</v>
      </c>
      <c r="B394" s="16" t="s">
        <v>106</v>
      </c>
      <c r="C394" s="17" t="s">
        <v>116</v>
      </c>
      <c r="D394" s="17">
        <v>1</v>
      </c>
      <c r="E394" s="18">
        <v>112</v>
      </c>
      <c r="F394" s="18" t="s">
        <v>117</v>
      </c>
      <c r="G394" s="18" t="s">
        <v>143</v>
      </c>
    </row>
    <row r="395" spans="1:7" ht="14.25">
      <c r="A395" s="20" t="s">
        <v>163</v>
      </c>
      <c r="B395" s="16" t="s">
        <v>106</v>
      </c>
      <c r="C395" s="17" t="s">
        <v>116</v>
      </c>
      <c r="D395" s="17">
        <v>2</v>
      </c>
      <c r="E395" s="18">
        <v>112</v>
      </c>
      <c r="F395" s="18" t="s">
        <v>112</v>
      </c>
      <c r="G395" s="18" t="s">
        <v>141</v>
      </c>
    </row>
    <row r="396" spans="1:7" ht="14.25">
      <c r="A396" s="20" t="s">
        <v>163</v>
      </c>
      <c r="B396" s="16" t="s">
        <v>106</v>
      </c>
      <c r="C396" s="17" t="s">
        <v>116</v>
      </c>
      <c r="D396" s="17">
        <v>3</v>
      </c>
      <c r="E396" s="18">
        <v>112</v>
      </c>
      <c r="F396" s="18" t="s">
        <v>110</v>
      </c>
      <c r="G396" s="18" t="s">
        <v>153</v>
      </c>
    </row>
    <row r="397" spans="1:7" ht="14.25">
      <c r="A397" s="20" t="s">
        <v>163</v>
      </c>
      <c r="B397" s="16" t="s">
        <v>106</v>
      </c>
      <c r="C397" s="17" t="s">
        <v>116</v>
      </c>
      <c r="D397" s="17">
        <v>4</v>
      </c>
      <c r="E397" s="18">
        <v>112</v>
      </c>
      <c r="F397" s="18" t="s">
        <v>150</v>
      </c>
      <c r="G397" s="18" t="s">
        <v>152</v>
      </c>
    </row>
    <row r="398" spans="1:7" ht="14.25">
      <c r="A398" s="20" t="s">
        <v>163</v>
      </c>
      <c r="B398" s="16" t="s">
        <v>106</v>
      </c>
      <c r="C398" s="17" t="s">
        <v>116</v>
      </c>
      <c r="D398" s="17">
        <v>5</v>
      </c>
      <c r="E398" s="18">
        <v>112</v>
      </c>
      <c r="F398" s="18" t="s">
        <v>126</v>
      </c>
      <c r="G398" s="18" t="s">
        <v>142</v>
      </c>
    </row>
    <row r="399" spans="1:7" ht="14.25">
      <c r="A399" s="20" t="s">
        <v>163</v>
      </c>
      <c r="B399" s="16" t="s">
        <v>106</v>
      </c>
      <c r="C399" s="17" t="s">
        <v>116</v>
      </c>
      <c r="D399" s="17">
        <v>6</v>
      </c>
      <c r="E399" s="18">
        <v>112</v>
      </c>
      <c r="F399" s="18" t="s">
        <v>131</v>
      </c>
      <c r="G399" s="18" t="s">
        <v>151</v>
      </c>
    </row>
    <row r="400" spans="1:7" ht="14.25">
      <c r="A400" s="20" t="s">
        <v>163</v>
      </c>
      <c r="B400" s="16" t="s">
        <v>106</v>
      </c>
      <c r="C400" s="17" t="s">
        <v>116</v>
      </c>
      <c r="D400" s="17">
        <v>7</v>
      </c>
      <c r="E400" s="18">
        <v>112</v>
      </c>
      <c r="F400" s="18" t="s">
        <v>114</v>
      </c>
      <c r="G400" s="18" t="s">
        <v>147</v>
      </c>
    </row>
    <row r="401" spans="1:7" ht="14.25">
      <c r="A401" s="20" t="s">
        <v>163</v>
      </c>
      <c r="B401" s="16" t="s">
        <v>106</v>
      </c>
      <c r="C401" s="17" t="s">
        <v>123</v>
      </c>
      <c r="D401" s="17">
        <v>1</v>
      </c>
      <c r="E401" s="18">
        <v>112</v>
      </c>
      <c r="F401" s="18" t="s">
        <v>112</v>
      </c>
      <c r="G401" s="18" t="s">
        <v>141</v>
      </c>
    </row>
    <row r="402" spans="1:7" ht="14.25">
      <c r="A402" s="20" t="s">
        <v>163</v>
      </c>
      <c r="B402" s="16" t="s">
        <v>106</v>
      </c>
      <c r="C402" s="17" t="s">
        <v>123</v>
      </c>
      <c r="D402" s="17">
        <v>2</v>
      </c>
      <c r="E402" s="18">
        <v>112</v>
      </c>
      <c r="F402" s="18" t="s">
        <v>110</v>
      </c>
      <c r="G402" s="18" t="s">
        <v>153</v>
      </c>
    </row>
    <row r="403" spans="1:7" ht="14.25">
      <c r="A403" s="20" t="s">
        <v>163</v>
      </c>
      <c r="B403" s="16" t="s">
        <v>106</v>
      </c>
      <c r="C403" s="17" t="s">
        <v>123</v>
      </c>
      <c r="D403" s="17">
        <v>3</v>
      </c>
      <c r="E403" s="18">
        <v>112</v>
      </c>
      <c r="F403" s="18" t="s">
        <v>112</v>
      </c>
      <c r="G403" s="18" t="s">
        <v>141</v>
      </c>
    </row>
    <row r="404" spans="1:7" ht="14.25">
      <c r="A404" s="20" t="s">
        <v>163</v>
      </c>
      <c r="B404" s="16" t="s">
        <v>106</v>
      </c>
      <c r="C404" s="17" t="s">
        <v>123</v>
      </c>
      <c r="D404" s="17">
        <v>4</v>
      </c>
      <c r="E404" s="18">
        <v>112</v>
      </c>
      <c r="F404" s="18" t="s">
        <v>119</v>
      </c>
      <c r="G404" s="18" t="s">
        <v>120</v>
      </c>
    </row>
    <row r="405" spans="1:7" ht="14.25">
      <c r="A405" s="20" t="s">
        <v>163</v>
      </c>
      <c r="B405" s="16" t="s">
        <v>106</v>
      </c>
      <c r="C405" s="17" t="s">
        <v>123</v>
      </c>
      <c r="D405" s="17">
        <v>5</v>
      </c>
      <c r="E405" s="18">
        <v>112</v>
      </c>
      <c r="F405" s="18" t="s">
        <v>131</v>
      </c>
      <c r="G405" s="18" t="s">
        <v>151</v>
      </c>
    </row>
    <row r="406" spans="1:7" ht="14.25">
      <c r="A406" s="20" t="s">
        <v>163</v>
      </c>
      <c r="B406" s="16" t="s">
        <v>106</v>
      </c>
      <c r="C406" s="17" t="s">
        <v>123</v>
      </c>
      <c r="D406" s="17">
        <v>6</v>
      </c>
      <c r="E406" s="18">
        <v>112</v>
      </c>
      <c r="F406" s="18" t="s">
        <v>119</v>
      </c>
      <c r="G406" s="18" t="s">
        <v>120</v>
      </c>
    </row>
    <row r="407" spans="1:7" ht="14.25">
      <c r="A407" s="20" t="s">
        <v>163</v>
      </c>
      <c r="B407" s="16" t="s">
        <v>106</v>
      </c>
      <c r="C407" s="17" t="s">
        <v>123</v>
      </c>
      <c r="D407" s="17">
        <v>7</v>
      </c>
      <c r="E407" s="18">
        <v>112</v>
      </c>
      <c r="F407" s="18" t="s">
        <v>114</v>
      </c>
      <c r="G407" s="18" t="s">
        <v>147</v>
      </c>
    </row>
    <row r="408" spans="1:7" ht="14.25">
      <c r="A408" s="20" t="s">
        <v>163</v>
      </c>
      <c r="B408" s="16" t="s">
        <v>106</v>
      </c>
      <c r="C408" s="17" t="s">
        <v>125</v>
      </c>
      <c r="D408" s="17">
        <v>1</v>
      </c>
      <c r="E408" s="18">
        <v>112</v>
      </c>
      <c r="F408" s="18" t="s">
        <v>112</v>
      </c>
      <c r="G408" s="18" t="s">
        <v>141</v>
      </c>
    </row>
    <row r="409" spans="1:7" ht="14.25">
      <c r="A409" s="20" t="s">
        <v>163</v>
      </c>
      <c r="B409" s="16" t="s">
        <v>106</v>
      </c>
      <c r="C409" s="17" t="s">
        <v>125</v>
      </c>
      <c r="D409" s="17">
        <v>2</v>
      </c>
      <c r="E409" s="18">
        <v>112</v>
      </c>
      <c r="F409" s="18" t="s">
        <v>110</v>
      </c>
      <c r="G409" s="18" t="s">
        <v>153</v>
      </c>
    </row>
    <row r="410" spans="1:7" ht="14.25">
      <c r="A410" s="20" t="s">
        <v>163</v>
      </c>
      <c r="B410" s="16" t="s">
        <v>106</v>
      </c>
      <c r="C410" s="17" t="s">
        <v>125</v>
      </c>
      <c r="D410" s="17">
        <v>3</v>
      </c>
      <c r="E410" s="18">
        <v>112</v>
      </c>
      <c r="F410" s="18" t="s">
        <v>139</v>
      </c>
      <c r="G410" s="18" t="s">
        <v>141</v>
      </c>
    </row>
    <row r="411" spans="1:7" ht="14.25">
      <c r="A411" s="20" t="s">
        <v>163</v>
      </c>
      <c r="B411" s="16" t="s">
        <v>106</v>
      </c>
      <c r="C411" s="17" t="s">
        <v>125</v>
      </c>
      <c r="D411" s="17">
        <v>4</v>
      </c>
      <c r="E411" s="18">
        <v>112</v>
      </c>
      <c r="F411" s="18" t="s">
        <v>114</v>
      </c>
      <c r="G411" s="18" t="s">
        <v>147</v>
      </c>
    </row>
    <row r="412" spans="1:7" ht="14.25">
      <c r="A412" s="20" t="s">
        <v>163</v>
      </c>
      <c r="B412" s="16" t="s">
        <v>106</v>
      </c>
      <c r="C412" s="17" t="s">
        <v>125</v>
      </c>
      <c r="D412" s="17">
        <v>5</v>
      </c>
      <c r="E412" s="18">
        <v>112</v>
      </c>
      <c r="F412" s="18" t="s">
        <v>112</v>
      </c>
      <c r="G412" s="18" t="s">
        <v>141</v>
      </c>
    </row>
    <row r="413" spans="1:7" ht="14.25">
      <c r="A413" s="20" t="s">
        <v>163</v>
      </c>
      <c r="B413" s="16" t="s">
        <v>106</v>
      </c>
      <c r="C413" s="17" t="s">
        <v>125</v>
      </c>
      <c r="D413" s="17">
        <v>6</v>
      </c>
      <c r="E413" s="18">
        <v>112</v>
      </c>
      <c r="F413" s="18" t="s">
        <v>117</v>
      </c>
      <c r="G413" s="18" t="s">
        <v>143</v>
      </c>
    </row>
    <row r="414" spans="1:7" ht="14.25">
      <c r="A414" s="20" t="s">
        <v>163</v>
      </c>
      <c r="B414" s="16" t="s">
        <v>106</v>
      </c>
      <c r="C414" s="17" t="s">
        <v>125</v>
      </c>
      <c r="D414" s="17">
        <v>7</v>
      </c>
      <c r="E414" s="18">
        <v>112</v>
      </c>
      <c r="F414" s="18" t="s">
        <v>110</v>
      </c>
      <c r="G414" s="18" t="s">
        <v>153</v>
      </c>
    </row>
    <row r="415" spans="1:7" ht="14.25">
      <c r="A415" s="20" t="s">
        <v>163</v>
      </c>
      <c r="B415" s="16" t="s">
        <v>106</v>
      </c>
      <c r="C415" s="17" t="s">
        <v>128</v>
      </c>
      <c r="D415" s="17">
        <v>1</v>
      </c>
      <c r="E415" s="18">
        <v>112</v>
      </c>
      <c r="F415" s="18" t="s">
        <v>131</v>
      </c>
      <c r="G415" s="18" t="s">
        <v>151</v>
      </c>
    </row>
    <row r="416" spans="1:7" ht="14.25">
      <c r="A416" s="20" t="s">
        <v>163</v>
      </c>
      <c r="B416" s="16" t="s">
        <v>106</v>
      </c>
      <c r="C416" s="17" t="s">
        <v>128</v>
      </c>
      <c r="D416" s="17">
        <v>2</v>
      </c>
      <c r="E416" s="18">
        <v>112</v>
      </c>
      <c r="F416" s="18" t="s">
        <v>131</v>
      </c>
      <c r="G416" s="18" t="s">
        <v>151</v>
      </c>
    </row>
    <row r="417" spans="1:7" ht="14.25">
      <c r="A417" s="20" t="s">
        <v>163</v>
      </c>
      <c r="B417" s="16" t="s">
        <v>106</v>
      </c>
      <c r="C417" s="17" t="s">
        <v>128</v>
      </c>
      <c r="D417" s="17">
        <v>3</v>
      </c>
      <c r="E417" s="18">
        <v>112</v>
      </c>
      <c r="F417" s="18" t="s">
        <v>110</v>
      </c>
      <c r="G417" s="18" t="s">
        <v>153</v>
      </c>
    </row>
    <row r="418" spans="1:7" ht="14.25">
      <c r="A418" s="20" t="s">
        <v>163</v>
      </c>
      <c r="B418" s="16" t="s">
        <v>106</v>
      </c>
      <c r="C418" s="17" t="s">
        <v>128</v>
      </c>
      <c r="D418" s="17">
        <v>4</v>
      </c>
      <c r="E418" s="18">
        <v>112</v>
      </c>
      <c r="F418" s="18" t="s">
        <v>117</v>
      </c>
      <c r="G418" s="18" t="s">
        <v>143</v>
      </c>
    </row>
    <row r="419" spans="1:7" ht="14.25">
      <c r="A419" s="20" t="s">
        <v>163</v>
      </c>
      <c r="B419" s="16" t="s">
        <v>106</v>
      </c>
      <c r="C419" s="17" t="s">
        <v>128</v>
      </c>
      <c r="D419" s="17">
        <v>5</v>
      </c>
      <c r="E419" s="18">
        <v>112</v>
      </c>
      <c r="F419" s="18" t="s">
        <v>112</v>
      </c>
      <c r="G419" s="18" t="s">
        <v>141</v>
      </c>
    </row>
    <row r="420" spans="1:7" ht="14.25">
      <c r="A420" s="20" t="s">
        <v>163</v>
      </c>
      <c r="B420" s="16" t="s">
        <v>106</v>
      </c>
      <c r="C420" s="17" t="s">
        <v>128</v>
      </c>
      <c r="D420" s="17">
        <v>6</v>
      </c>
      <c r="E420" s="18">
        <v>112</v>
      </c>
      <c r="F420" s="18" t="s">
        <v>139</v>
      </c>
      <c r="G420" s="18" t="s">
        <v>141</v>
      </c>
    </row>
    <row r="421" spans="1:7" ht="14.25">
      <c r="A421" s="20" t="s">
        <v>163</v>
      </c>
      <c r="B421" s="16" t="s">
        <v>106</v>
      </c>
      <c r="C421" s="17" t="s">
        <v>128</v>
      </c>
      <c r="D421" s="17">
        <v>7</v>
      </c>
      <c r="E421" s="18">
        <v>112</v>
      </c>
      <c r="F421" s="18" t="s">
        <v>114</v>
      </c>
      <c r="G421" s="18" t="s">
        <v>147</v>
      </c>
    </row>
    <row r="422" spans="1:7" ht="14.25">
      <c r="A422" s="20" t="s">
        <v>163</v>
      </c>
      <c r="B422" s="16" t="s">
        <v>106</v>
      </c>
      <c r="C422" s="17" t="s">
        <v>107</v>
      </c>
      <c r="D422" s="17">
        <v>1</v>
      </c>
      <c r="E422" s="18">
        <v>113</v>
      </c>
      <c r="F422" s="18" t="s">
        <v>121</v>
      </c>
      <c r="G422" s="18" t="s">
        <v>154</v>
      </c>
    </row>
    <row r="423" spans="1:7" ht="14.25">
      <c r="A423" s="20" t="s">
        <v>163</v>
      </c>
      <c r="B423" s="16" t="s">
        <v>106</v>
      </c>
      <c r="C423" s="17" t="s">
        <v>107</v>
      </c>
      <c r="D423" s="17">
        <v>2</v>
      </c>
      <c r="E423" s="18">
        <v>113</v>
      </c>
      <c r="F423" s="18" t="s">
        <v>112</v>
      </c>
      <c r="G423" s="18" t="s">
        <v>141</v>
      </c>
    </row>
    <row r="424" spans="1:7" ht="14.25">
      <c r="A424" s="20" t="s">
        <v>163</v>
      </c>
      <c r="B424" s="16" t="s">
        <v>106</v>
      </c>
      <c r="C424" s="17" t="s">
        <v>107</v>
      </c>
      <c r="D424" s="17">
        <v>3</v>
      </c>
      <c r="E424" s="18">
        <v>113</v>
      </c>
      <c r="F424" s="18" t="s">
        <v>110</v>
      </c>
      <c r="G424" s="18" t="s">
        <v>134</v>
      </c>
    </row>
    <row r="425" spans="1:7" ht="14.25">
      <c r="A425" s="20" t="s">
        <v>163</v>
      </c>
      <c r="B425" s="16" t="s">
        <v>106</v>
      </c>
      <c r="C425" s="17" t="s">
        <v>107</v>
      </c>
      <c r="D425" s="17">
        <v>4</v>
      </c>
      <c r="E425" s="18">
        <v>113</v>
      </c>
      <c r="F425" s="18" t="s">
        <v>110</v>
      </c>
      <c r="G425" s="18" t="s">
        <v>134</v>
      </c>
    </row>
    <row r="426" spans="1:7" ht="14.25">
      <c r="A426" s="20" t="s">
        <v>163</v>
      </c>
      <c r="B426" s="16" t="s">
        <v>106</v>
      </c>
      <c r="C426" s="17" t="s">
        <v>107</v>
      </c>
      <c r="D426" s="17">
        <v>5</v>
      </c>
      <c r="E426" s="18">
        <v>113</v>
      </c>
      <c r="F426" s="18" t="s">
        <v>119</v>
      </c>
      <c r="G426" s="18" t="s">
        <v>147</v>
      </c>
    </row>
    <row r="427" spans="1:7" ht="14.25">
      <c r="A427" s="20" t="s">
        <v>163</v>
      </c>
      <c r="B427" s="16" t="s">
        <v>106</v>
      </c>
      <c r="C427" s="17" t="s">
        <v>107</v>
      </c>
      <c r="D427" s="17">
        <v>6</v>
      </c>
      <c r="E427" s="18">
        <v>113</v>
      </c>
      <c r="F427" s="18" t="s">
        <v>114</v>
      </c>
      <c r="G427" s="18" t="s">
        <v>115</v>
      </c>
    </row>
    <row r="428" spans="1:7" ht="14.25">
      <c r="A428" s="20" t="s">
        <v>163</v>
      </c>
      <c r="B428" s="16" t="s">
        <v>106</v>
      </c>
      <c r="C428" s="17" t="s">
        <v>107</v>
      </c>
      <c r="D428" s="17">
        <v>7</v>
      </c>
      <c r="E428" s="18">
        <v>113</v>
      </c>
      <c r="F428" s="18" t="s">
        <v>114</v>
      </c>
      <c r="G428" s="18" t="s">
        <v>115</v>
      </c>
    </row>
    <row r="429" spans="1:7" ht="14.25">
      <c r="A429" s="20" t="s">
        <v>163</v>
      </c>
      <c r="B429" s="16" t="s">
        <v>106</v>
      </c>
      <c r="C429" s="17" t="s">
        <v>116</v>
      </c>
      <c r="D429" s="17">
        <v>1</v>
      </c>
      <c r="E429" s="18">
        <v>113</v>
      </c>
      <c r="F429" s="18" t="s">
        <v>117</v>
      </c>
      <c r="G429" s="18" t="s">
        <v>133</v>
      </c>
    </row>
    <row r="430" spans="1:7" ht="14.25">
      <c r="A430" s="20" t="s">
        <v>163</v>
      </c>
      <c r="B430" s="16" t="s">
        <v>106</v>
      </c>
      <c r="C430" s="17" t="s">
        <v>116</v>
      </c>
      <c r="D430" s="17">
        <v>2</v>
      </c>
      <c r="E430" s="18">
        <v>113</v>
      </c>
      <c r="F430" s="18" t="s">
        <v>110</v>
      </c>
      <c r="G430" s="18" t="s">
        <v>134</v>
      </c>
    </row>
    <row r="431" spans="1:7" ht="14.25">
      <c r="A431" s="20" t="s">
        <v>163</v>
      </c>
      <c r="B431" s="16" t="s">
        <v>106</v>
      </c>
      <c r="C431" s="17" t="s">
        <v>116</v>
      </c>
      <c r="D431" s="17">
        <v>3</v>
      </c>
      <c r="E431" s="18">
        <v>113</v>
      </c>
      <c r="F431" s="18" t="s">
        <v>112</v>
      </c>
      <c r="G431" s="18" t="s">
        <v>141</v>
      </c>
    </row>
    <row r="432" spans="1:7" ht="14.25">
      <c r="A432" s="20" t="s">
        <v>163</v>
      </c>
      <c r="B432" s="16" t="s">
        <v>106</v>
      </c>
      <c r="C432" s="17" t="s">
        <v>116</v>
      </c>
      <c r="D432" s="17">
        <v>4</v>
      </c>
      <c r="E432" s="18">
        <v>113</v>
      </c>
      <c r="F432" s="18" t="s">
        <v>112</v>
      </c>
      <c r="G432" s="18" t="s">
        <v>141</v>
      </c>
    </row>
    <row r="433" spans="1:7" ht="14.25">
      <c r="A433" s="20" t="s">
        <v>163</v>
      </c>
      <c r="B433" s="16" t="s">
        <v>106</v>
      </c>
      <c r="C433" s="17" t="s">
        <v>116</v>
      </c>
      <c r="D433" s="17">
        <v>5</v>
      </c>
      <c r="E433" s="18">
        <v>113</v>
      </c>
      <c r="F433" s="18" t="s">
        <v>119</v>
      </c>
      <c r="G433" s="18" t="s">
        <v>147</v>
      </c>
    </row>
    <row r="434" spans="1:7" ht="14.25">
      <c r="A434" s="20" t="s">
        <v>163</v>
      </c>
      <c r="B434" s="16" t="s">
        <v>106</v>
      </c>
      <c r="C434" s="17" t="s">
        <v>116</v>
      </c>
      <c r="D434" s="17">
        <v>6</v>
      </c>
      <c r="E434" s="18">
        <v>113</v>
      </c>
      <c r="F434" s="18" t="s">
        <v>108</v>
      </c>
      <c r="G434" s="18" t="s">
        <v>137</v>
      </c>
    </row>
    <row r="435" spans="1:7" ht="14.25">
      <c r="A435" s="20" t="s">
        <v>163</v>
      </c>
      <c r="B435" s="16" t="s">
        <v>106</v>
      </c>
      <c r="C435" s="17" t="s">
        <v>116</v>
      </c>
      <c r="D435" s="17">
        <v>7</v>
      </c>
      <c r="E435" s="18">
        <v>113</v>
      </c>
      <c r="F435" s="18" t="s">
        <v>114</v>
      </c>
      <c r="G435" s="18" t="s">
        <v>115</v>
      </c>
    </row>
    <row r="436" spans="1:7" ht="14.25">
      <c r="A436" s="20" t="s">
        <v>163</v>
      </c>
      <c r="B436" s="16" t="s">
        <v>106</v>
      </c>
      <c r="C436" s="17" t="s">
        <v>123</v>
      </c>
      <c r="D436" s="17">
        <v>1</v>
      </c>
      <c r="E436" s="18">
        <v>113</v>
      </c>
      <c r="F436" s="18" t="s">
        <v>117</v>
      </c>
      <c r="G436" s="18" t="s">
        <v>133</v>
      </c>
    </row>
    <row r="437" spans="1:7" ht="14.25">
      <c r="A437" s="20" t="s">
        <v>163</v>
      </c>
      <c r="B437" s="16" t="s">
        <v>106</v>
      </c>
      <c r="C437" s="17" t="s">
        <v>123</v>
      </c>
      <c r="D437" s="17">
        <v>2</v>
      </c>
      <c r="E437" s="18">
        <v>113</v>
      </c>
      <c r="F437" s="18" t="s">
        <v>110</v>
      </c>
      <c r="G437" s="18" t="s">
        <v>134</v>
      </c>
    </row>
    <row r="438" spans="1:7" ht="14.25">
      <c r="A438" s="20" t="s">
        <v>163</v>
      </c>
      <c r="B438" s="16" t="s">
        <v>106</v>
      </c>
      <c r="C438" s="17" t="s">
        <v>123</v>
      </c>
      <c r="D438" s="17">
        <v>3</v>
      </c>
      <c r="E438" s="18">
        <v>113</v>
      </c>
      <c r="F438" s="18" t="s">
        <v>117</v>
      </c>
      <c r="G438" s="18" t="s">
        <v>133</v>
      </c>
    </row>
    <row r="439" spans="1:7" ht="14.25">
      <c r="A439" s="20" t="s">
        <v>163</v>
      </c>
      <c r="B439" s="16" t="s">
        <v>106</v>
      </c>
      <c r="C439" s="17" t="s">
        <v>123</v>
      </c>
      <c r="D439" s="17">
        <v>4</v>
      </c>
      <c r="E439" s="18">
        <v>113</v>
      </c>
      <c r="F439" s="18" t="s">
        <v>112</v>
      </c>
      <c r="G439" s="18" t="s">
        <v>141</v>
      </c>
    </row>
    <row r="440" spans="1:7" ht="14.25">
      <c r="A440" s="20" t="s">
        <v>163</v>
      </c>
      <c r="B440" s="16" t="s">
        <v>106</v>
      </c>
      <c r="C440" s="17" t="s">
        <v>123</v>
      </c>
      <c r="D440" s="17">
        <v>5</v>
      </c>
      <c r="E440" s="18">
        <v>113</v>
      </c>
      <c r="F440" s="18" t="s">
        <v>114</v>
      </c>
      <c r="G440" s="18" t="s">
        <v>115</v>
      </c>
    </row>
    <row r="441" spans="1:7" ht="14.25">
      <c r="A441" s="20" t="s">
        <v>163</v>
      </c>
      <c r="B441" s="16" t="s">
        <v>106</v>
      </c>
      <c r="C441" s="17" t="s">
        <v>123</v>
      </c>
      <c r="D441" s="17">
        <v>6</v>
      </c>
      <c r="E441" s="18">
        <v>113</v>
      </c>
      <c r="F441" s="18" t="s">
        <v>119</v>
      </c>
      <c r="G441" s="18" t="s">
        <v>147</v>
      </c>
    </row>
    <row r="442" spans="1:7" ht="14.25">
      <c r="A442" s="20" t="s">
        <v>163</v>
      </c>
      <c r="B442" s="16" t="s">
        <v>106</v>
      </c>
      <c r="C442" s="17" t="s">
        <v>123</v>
      </c>
      <c r="D442" s="17">
        <v>7</v>
      </c>
      <c r="E442" s="18">
        <v>113</v>
      </c>
      <c r="F442" s="18" t="s">
        <v>124</v>
      </c>
      <c r="G442" s="18" t="s">
        <v>144</v>
      </c>
    </row>
    <row r="443" spans="1:7" ht="14.25">
      <c r="A443" s="20" t="s">
        <v>163</v>
      </c>
      <c r="B443" s="16" t="s">
        <v>106</v>
      </c>
      <c r="C443" s="17" t="s">
        <v>125</v>
      </c>
      <c r="D443" s="17">
        <v>1</v>
      </c>
      <c r="E443" s="18">
        <v>113</v>
      </c>
      <c r="F443" s="18" t="s">
        <v>155</v>
      </c>
      <c r="G443" s="18" t="s">
        <v>120</v>
      </c>
    </row>
    <row r="444" spans="1:7" ht="14.25">
      <c r="A444" s="20" t="s">
        <v>163</v>
      </c>
      <c r="B444" s="16" t="s">
        <v>106</v>
      </c>
      <c r="C444" s="17" t="s">
        <v>125</v>
      </c>
      <c r="D444" s="17">
        <v>2</v>
      </c>
      <c r="E444" s="18">
        <v>113</v>
      </c>
      <c r="F444" s="18" t="s">
        <v>124</v>
      </c>
      <c r="G444" s="18" t="s">
        <v>144</v>
      </c>
    </row>
    <row r="445" spans="1:7" ht="14.25">
      <c r="A445" s="20" t="s">
        <v>163</v>
      </c>
      <c r="B445" s="16" t="s">
        <v>106</v>
      </c>
      <c r="C445" s="17" t="s">
        <v>125</v>
      </c>
      <c r="D445" s="17">
        <v>3</v>
      </c>
      <c r="E445" s="18">
        <v>113</v>
      </c>
      <c r="F445" s="18" t="s">
        <v>110</v>
      </c>
      <c r="G445" s="18" t="s">
        <v>134</v>
      </c>
    </row>
    <row r="446" spans="1:7" ht="14.25">
      <c r="A446" s="20" t="s">
        <v>163</v>
      </c>
      <c r="B446" s="16" t="s">
        <v>106</v>
      </c>
      <c r="C446" s="17" t="s">
        <v>125</v>
      </c>
      <c r="D446" s="17">
        <v>4</v>
      </c>
      <c r="E446" s="18">
        <v>113</v>
      </c>
      <c r="F446" s="18" t="s">
        <v>110</v>
      </c>
      <c r="G446" s="18" t="s">
        <v>134</v>
      </c>
    </row>
    <row r="447" spans="1:7" ht="14.25">
      <c r="A447" s="20" t="s">
        <v>163</v>
      </c>
      <c r="B447" s="16" t="s">
        <v>106</v>
      </c>
      <c r="C447" s="17" t="s">
        <v>125</v>
      </c>
      <c r="D447" s="17">
        <v>5</v>
      </c>
      <c r="E447" s="18">
        <v>113</v>
      </c>
      <c r="F447" s="18" t="s">
        <v>110</v>
      </c>
      <c r="G447" s="18" t="s">
        <v>134</v>
      </c>
    </row>
    <row r="448" spans="1:7" ht="14.25">
      <c r="A448" s="20" t="s">
        <v>163</v>
      </c>
      <c r="B448" s="16" t="s">
        <v>106</v>
      </c>
      <c r="C448" s="17" t="s">
        <v>125</v>
      </c>
      <c r="D448" s="17">
        <v>6</v>
      </c>
      <c r="E448" s="18">
        <v>113</v>
      </c>
      <c r="F448" s="18" t="s">
        <v>139</v>
      </c>
      <c r="G448" s="18" t="s">
        <v>138</v>
      </c>
    </row>
    <row r="449" spans="1:7" ht="14.25">
      <c r="A449" s="20" t="s">
        <v>163</v>
      </c>
      <c r="B449" s="16" t="s">
        <v>106</v>
      </c>
      <c r="C449" s="17" t="s">
        <v>125</v>
      </c>
      <c r="D449" s="17">
        <v>7</v>
      </c>
      <c r="E449" s="18">
        <v>113</v>
      </c>
      <c r="F449" s="18" t="s">
        <v>112</v>
      </c>
      <c r="G449" s="18" t="s">
        <v>141</v>
      </c>
    </row>
    <row r="450" spans="1:7" ht="14.25">
      <c r="A450" s="20" t="s">
        <v>163</v>
      </c>
      <c r="B450" s="16" t="s">
        <v>106</v>
      </c>
      <c r="C450" s="17" t="s">
        <v>128</v>
      </c>
      <c r="D450" s="17">
        <v>1</v>
      </c>
      <c r="E450" s="18">
        <v>113</v>
      </c>
      <c r="F450" s="18" t="s">
        <v>117</v>
      </c>
      <c r="G450" s="18" t="s">
        <v>133</v>
      </c>
    </row>
    <row r="451" spans="1:7" ht="14.25">
      <c r="A451" s="20" t="s">
        <v>163</v>
      </c>
      <c r="B451" s="16" t="s">
        <v>106</v>
      </c>
      <c r="C451" s="17" t="s">
        <v>128</v>
      </c>
      <c r="D451" s="17">
        <v>2</v>
      </c>
      <c r="E451" s="18">
        <v>113</v>
      </c>
      <c r="F451" s="18" t="s">
        <v>117</v>
      </c>
      <c r="G451" s="18" t="s">
        <v>133</v>
      </c>
    </row>
    <row r="452" spans="1:7" ht="14.25">
      <c r="A452" s="20" t="s">
        <v>163</v>
      </c>
      <c r="B452" s="16" t="s">
        <v>106</v>
      </c>
      <c r="C452" s="17" t="s">
        <v>128</v>
      </c>
      <c r="D452" s="17">
        <v>3</v>
      </c>
      <c r="E452" s="18">
        <v>113</v>
      </c>
      <c r="F452" s="18" t="s">
        <v>114</v>
      </c>
      <c r="G452" s="18" t="s">
        <v>115</v>
      </c>
    </row>
    <row r="453" spans="1:7" ht="14.25">
      <c r="A453" s="20" t="s">
        <v>163</v>
      </c>
      <c r="B453" s="16" t="s">
        <v>106</v>
      </c>
      <c r="C453" s="17" t="s">
        <v>128</v>
      </c>
      <c r="D453" s="17">
        <v>4</v>
      </c>
      <c r="E453" s="18">
        <v>113</v>
      </c>
      <c r="F453" s="18" t="s">
        <v>110</v>
      </c>
      <c r="G453" s="18" t="s">
        <v>134</v>
      </c>
    </row>
    <row r="454" spans="1:7" ht="14.25">
      <c r="A454" s="20" t="s">
        <v>163</v>
      </c>
      <c r="B454" s="16" t="s">
        <v>106</v>
      </c>
      <c r="C454" s="17" t="s">
        <v>128</v>
      </c>
      <c r="D454" s="17">
        <v>5</v>
      </c>
      <c r="E454" s="18">
        <v>113</v>
      </c>
      <c r="F454" s="18" t="s">
        <v>110</v>
      </c>
      <c r="G454" s="18" t="s">
        <v>134</v>
      </c>
    </row>
    <row r="455" spans="1:7" ht="14.25">
      <c r="A455" s="20" t="s">
        <v>163</v>
      </c>
      <c r="B455" s="16" t="s">
        <v>106</v>
      </c>
      <c r="C455" s="17" t="s">
        <v>128</v>
      </c>
      <c r="D455" s="17">
        <v>6</v>
      </c>
      <c r="E455" s="18">
        <v>113</v>
      </c>
      <c r="F455" s="18" t="s">
        <v>114</v>
      </c>
      <c r="G455" s="18" t="s">
        <v>115</v>
      </c>
    </row>
    <row r="456" spans="1:7" ht="14.25">
      <c r="A456" s="20" t="s">
        <v>163</v>
      </c>
      <c r="B456" s="16" t="s">
        <v>106</v>
      </c>
      <c r="C456" s="17" t="s">
        <v>128</v>
      </c>
      <c r="D456" s="17">
        <v>7</v>
      </c>
      <c r="E456" s="18">
        <v>113</v>
      </c>
      <c r="F456" s="18" t="s">
        <v>112</v>
      </c>
      <c r="G456" s="18" t="s">
        <v>141</v>
      </c>
    </row>
    <row r="457" spans="1:7" ht="14.25">
      <c r="A457" s="20" t="s">
        <v>163</v>
      </c>
      <c r="B457" s="16" t="s">
        <v>106</v>
      </c>
      <c r="C457" s="17" t="s">
        <v>107</v>
      </c>
      <c r="D457" s="17">
        <v>1</v>
      </c>
      <c r="E457" s="18">
        <v>114</v>
      </c>
      <c r="F457" s="18" t="s">
        <v>155</v>
      </c>
      <c r="G457" s="18" t="s">
        <v>120</v>
      </c>
    </row>
    <row r="458" spans="1:7" ht="14.25">
      <c r="A458" s="20" t="s">
        <v>163</v>
      </c>
      <c r="B458" s="16" t="s">
        <v>106</v>
      </c>
      <c r="C458" s="17" t="s">
        <v>107</v>
      </c>
      <c r="D458" s="17">
        <v>2</v>
      </c>
      <c r="E458" s="18">
        <v>114</v>
      </c>
      <c r="F458" s="18" t="s">
        <v>110</v>
      </c>
      <c r="G458" s="18" t="s">
        <v>153</v>
      </c>
    </row>
    <row r="459" spans="1:7" ht="14.25">
      <c r="A459" s="20" t="s">
        <v>163</v>
      </c>
      <c r="B459" s="16" t="s">
        <v>106</v>
      </c>
      <c r="C459" s="17" t="s">
        <v>107</v>
      </c>
      <c r="D459" s="17">
        <v>3</v>
      </c>
      <c r="E459" s="18">
        <v>114</v>
      </c>
      <c r="F459" s="18" t="s">
        <v>112</v>
      </c>
      <c r="G459" s="18" t="s">
        <v>141</v>
      </c>
    </row>
    <row r="460" spans="1:7" ht="14.25">
      <c r="A460" s="20" t="s">
        <v>163</v>
      </c>
      <c r="B460" s="16" t="s">
        <v>106</v>
      </c>
      <c r="C460" s="17" t="s">
        <v>107</v>
      </c>
      <c r="D460" s="17">
        <v>4</v>
      </c>
      <c r="E460" s="18">
        <v>114</v>
      </c>
      <c r="F460" s="18" t="s">
        <v>112</v>
      </c>
      <c r="G460" s="18" t="s">
        <v>141</v>
      </c>
    </row>
    <row r="461" spans="1:7" ht="14.25">
      <c r="A461" s="20" t="s">
        <v>163</v>
      </c>
      <c r="B461" s="16" t="s">
        <v>106</v>
      </c>
      <c r="C461" s="17" t="s">
        <v>107</v>
      </c>
      <c r="D461" s="17">
        <v>5</v>
      </c>
      <c r="E461" s="18">
        <v>114</v>
      </c>
      <c r="F461" s="18" t="s">
        <v>139</v>
      </c>
      <c r="G461" s="18" t="s">
        <v>141</v>
      </c>
    </row>
    <row r="462" spans="1:7" ht="14.25">
      <c r="A462" s="20" t="s">
        <v>163</v>
      </c>
      <c r="B462" s="16" t="s">
        <v>106</v>
      </c>
      <c r="C462" s="17" t="s">
        <v>107</v>
      </c>
      <c r="D462" s="17">
        <v>6</v>
      </c>
      <c r="E462" s="18">
        <v>114</v>
      </c>
      <c r="F462" s="18" t="s">
        <v>110</v>
      </c>
      <c r="G462" s="18" t="s">
        <v>153</v>
      </c>
    </row>
    <row r="463" spans="1:7" ht="14.25">
      <c r="A463" s="20" t="s">
        <v>163</v>
      </c>
      <c r="B463" s="16" t="s">
        <v>106</v>
      </c>
      <c r="C463" s="17" t="s">
        <v>107</v>
      </c>
      <c r="D463" s="17">
        <v>7</v>
      </c>
      <c r="E463" s="18">
        <v>114</v>
      </c>
      <c r="F463" s="18" t="s">
        <v>114</v>
      </c>
      <c r="G463" s="18" t="s">
        <v>147</v>
      </c>
    </row>
    <row r="464" spans="1:7" ht="14.25">
      <c r="A464" s="20" t="s">
        <v>163</v>
      </c>
      <c r="B464" s="16" t="s">
        <v>106</v>
      </c>
      <c r="C464" s="17" t="s">
        <v>116</v>
      </c>
      <c r="D464" s="17">
        <v>1</v>
      </c>
      <c r="E464" s="18">
        <v>114</v>
      </c>
      <c r="F464" s="18" t="s">
        <v>117</v>
      </c>
      <c r="G464" s="18" t="s">
        <v>144</v>
      </c>
    </row>
    <row r="465" spans="1:7" ht="14.25">
      <c r="A465" s="20" t="s">
        <v>163</v>
      </c>
      <c r="B465" s="16" t="s">
        <v>106</v>
      </c>
      <c r="C465" s="17" t="s">
        <v>116</v>
      </c>
      <c r="D465" s="17">
        <v>2</v>
      </c>
      <c r="E465" s="18">
        <v>114</v>
      </c>
      <c r="F465" s="18" t="s">
        <v>112</v>
      </c>
      <c r="G465" s="18" t="s">
        <v>141</v>
      </c>
    </row>
    <row r="466" spans="1:7" ht="14.25">
      <c r="A466" s="20" t="s">
        <v>163</v>
      </c>
      <c r="B466" s="16" t="s">
        <v>106</v>
      </c>
      <c r="C466" s="17" t="s">
        <v>116</v>
      </c>
      <c r="D466" s="17">
        <v>3</v>
      </c>
      <c r="E466" s="18">
        <v>114</v>
      </c>
      <c r="F466" s="18" t="s">
        <v>110</v>
      </c>
      <c r="G466" s="18" t="s">
        <v>153</v>
      </c>
    </row>
    <row r="467" spans="1:7" ht="14.25">
      <c r="A467" s="20" t="s">
        <v>163</v>
      </c>
      <c r="B467" s="16" t="s">
        <v>106</v>
      </c>
      <c r="C467" s="17" t="s">
        <v>116</v>
      </c>
      <c r="D467" s="17">
        <v>4</v>
      </c>
      <c r="E467" s="18">
        <v>114</v>
      </c>
      <c r="F467" s="18" t="s">
        <v>110</v>
      </c>
      <c r="G467" s="18" t="s">
        <v>153</v>
      </c>
    </row>
    <row r="468" spans="1:7" ht="14.25">
      <c r="A468" s="20" t="s">
        <v>163</v>
      </c>
      <c r="B468" s="16" t="s">
        <v>106</v>
      </c>
      <c r="C468" s="17" t="s">
        <v>116</v>
      </c>
      <c r="D468" s="17">
        <v>5</v>
      </c>
      <c r="E468" s="18">
        <v>114</v>
      </c>
      <c r="F468" s="18" t="s">
        <v>114</v>
      </c>
      <c r="G468" s="18" t="s">
        <v>115</v>
      </c>
    </row>
    <row r="469" spans="1:7" ht="14.25">
      <c r="A469" s="20" t="s">
        <v>163</v>
      </c>
      <c r="B469" s="16" t="s">
        <v>106</v>
      </c>
      <c r="C469" s="17" t="s">
        <v>116</v>
      </c>
      <c r="D469" s="17">
        <v>6</v>
      </c>
      <c r="E469" s="18">
        <v>114</v>
      </c>
      <c r="F469" s="18" t="s">
        <v>112</v>
      </c>
      <c r="G469" s="18" t="s">
        <v>141</v>
      </c>
    </row>
    <row r="470" spans="1:7" ht="14.25">
      <c r="A470" s="20" t="s">
        <v>163</v>
      </c>
      <c r="B470" s="16" t="s">
        <v>106</v>
      </c>
      <c r="C470" s="17" t="s">
        <v>116</v>
      </c>
      <c r="D470" s="17">
        <v>7</v>
      </c>
      <c r="E470" s="18">
        <v>114</v>
      </c>
      <c r="F470" s="18" t="s">
        <v>114</v>
      </c>
      <c r="G470" s="18" t="s">
        <v>147</v>
      </c>
    </row>
    <row r="471" spans="1:7" ht="14.25">
      <c r="A471" s="20" t="s">
        <v>163</v>
      </c>
      <c r="B471" s="16" t="s">
        <v>106</v>
      </c>
      <c r="C471" s="17" t="s">
        <v>123</v>
      </c>
      <c r="D471" s="17">
        <v>1</v>
      </c>
      <c r="E471" s="18">
        <v>114</v>
      </c>
      <c r="F471" s="18" t="s">
        <v>110</v>
      </c>
      <c r="G471" s="18" t="s">
        <v>153</v>
      </c>
    </row>
    <row r="472" spans="1:7" ht="14.25">
      <c r="A472" s="20" t="s">
        <v>163</v>
      </c>
      <c r="B472" s="16" t="s">
        <v>106</v>
      </c>
      <c r="C472" s="17" t="s">
        <v>123</v>
      </c>
      <c r="D472" s="17">
        <v>2</v>
      </c>
      <c r="E472" s="18">
        <v>114</v>
      </c>
      <c r="F472" s="18" t="s">
        <v>112</v>
      </c>
      <c r="G472" s="18" t="s">
        <v>141</v>
      </c>
    </row>
    <row r="473" spans="1:7" ht="14.25">
      <c r="A473" s="20" t="s">
        <v>163</v>
      </c>
      <c r="B473" s="16" t="s">
        <v>106</v>
      </c>
      <c r="C473" s="17" t="s">
        <v>123</v>
      </c>
      <c r="D473" s="17">
        <v>3</v>
      </c>
      <c r="E473" s="18">
        <v>114</v>
      </c>
      <c r="F473" s="18" t="s">
        <v>110</v>
      </c>
      <c r="G473" s="18" t="s">
        <v>153</v>
      </c>
    </row>
    <row r="474" spans="1:7" ht="14.25">
      <c r="A474" s="20" t="s">
        <v>163</v>
      </c>
      <c r="B474" s="16" t="s">
        <v>106</v>
      </c>
      <c r="C474" s="17" t="s">
        <v>123</v>
      </c>
      <c r="D474" s="17">
        <v>4</v>
      </c>
      <c r="E474" s="18">
        <v>114</v>
      </c>
      <c r="F474" s="18" t="s">
        <v>112</v>
      </c>
      <c r="G474" s="18" t="s">
        <v>141</v>
      </c>
    </row>
    <row r="475" spans="1:7" ht="14.25">
      <c r="A475" s="20" t="s">
        <v>163</v>
      </c>
      <c r="B475" s="16" t="s">
        <v>106</v>
      </c>
      <c r="C475" s="17" t="s">
        <v>123</v>
      </c>
      <c r="D475" s="17">
        <v>5</v>
      </c>
      <c r="E475" s="18">
        <v>114</v>
      </c>
      <c r="F475" s="18" t="s">
        <v>110</v>
      </c>
      <c r="G475" s="18" t="s">
        <v>153</v>
      </c>
    </row>
    <row r="476" spans="1:7" ht="14.25">
      <c r="A476" s="20" t="s">
        <v>163</v>
      </c>
      <c r="B476" s="16" t="s">
        <v>106</v>
      </c>
      <c r="C476" s="17" t="s">
        <v>123</v>
      </c>
      <c r="D476" s="17">
        <v>6</v>
      </c>
      <c r="E476" s="18">
        <v>114</v>
      </c>
      <c r="F476" s="18" t="s">
        <v>114</v>
      </c>
      <c r="G476" s="18" t="s">
        <v>147</v>
      </c>
    </row>
    <row r="477" spans="1:7" ht="14.25">
      <c r="A477" s="20" t="s">
        <v>163</v>
      </c>
      <c r="B477" s="16" t="s">
        <v>106</v>
      </c>
      <c r="C477" s="17" t="s">
        <v>123</v>
      </c>
      <c r="D477" s="17">
        <v>7</v>
      </c>
      <c r="E477" s="18">
        <v>114</v>
      </c>
      <c r="F477" s="18" t="s">
        <v>114</v>
      </c>
      <c r="G477" s="18" t="s">
        <v>147</v>
      </c>
    </row>
    <row r="478" spans="1:7" ht="14.25">
      <c r="A478" s="20" t="s">
        <v>163</v>
      </c>
      <c r="B478" s="16" t="s">
        <v>106</v>
      </c>
      <c r="C478" s="17" t="s">
        <v>125</v>
      </c>
      <c r="D478" s="17">
        <v>1</v>
      </c>
      <c r="E478" s="18">
        <v>114</v>
      </c>
      <c r="F478" s="18" t="s">
        <v>110</v>
      </c>
      <c r="G478" s="18" t="s">
        <v>153</v>
      </c>
    </row>
    <row r="479" spans="1:7" ht="14.25">
      <c r="A479" s="20" t="s">
        <v>163</v>
      </c>
      <c r="B479" s="16" t="s">
        <v>106</v>
      </c>
      <c r="C479" s="17" t="s">
        <v>125</v>
      </c>
      <c r="D479" s="17">
        <v>2</v>
      </c>
      <c r="E479" s="18">
        <v>114</v>
      </c>
      <c r="F479" s="18" t="s">
        <v>112</v>
      </c>
      <c r="G479" s="18" t="s">
        <v>141</v>
      </c>
    </row>
    <row r="480" spans="1:7" ht="14.25">
      <c r="A480" s="20" t="s">
        <v>163</v>
      </c>
      <c r="B480" s="16" t="s">
        <v>106</v>
      </c>
      <c r="C480" s="17" t="s">
        <v>125</v>
      </c>
      <c r="D480" s="17">
        <v>3</v>
      </c>
      <c r="E480" s="18">
        <v>114</v>
      </c>
      <c r="F480" s="18" t="s">
        <v>110</v>
      </c>
      <c r="G480" s="18" t="s">
        <v>153</v>
      </c>
    </row>
    <row r="481" spans="1:7" ht="14.25">
      <c r="A481" s="20" t="s">
        <v>163</v>
      </c>
      <c r="B481" s="16" t="s">
        <v>106</v>
      </c>
      <c r="C481" s="17" t="s">
        <v>125</v>
      </c>
      <c r="D481" s="17">
        <v>4</v>
      </c>
      <c r="E481" s="18">
        <v>114</v>
      </c>
      <c r="F481" s="18" t="s">
        <v>112</v>
      </c>
      <c r="G481" s="18" t="s">
        <v>141</v>
      </c>
    </row>
    <row r="482" spans="1:7" ht="14.25">
      <c r="A482" s="20" t="s">
        <v>163</v>
      </c>
      <c r="B482" s="16" t="s">
        <v>106</v>
      </c>
      <c r="C482" s="17" t="s">
        <v>125</v>
      </c>
      <c r="D482" s="17">
        <v>5</v>
      </c>
      <c r="E482" s="18">
        <v>114</v>
      </c>
      <c r="F482" s="18" t="s">
        <v>110</v>
      </c>
      <c r="G482" s="18" t="s">
        <v>153</v>
      </c>
    </row>
    <row r="483" spans="1:7" ht="14.25">
      <c r="A483" s="20" t="s">
        <v>163</v>
      </c>
      <c r="B483" s="16" t="s">
        <v>106</v>
      </c>
      <c r="C483" s="17" t="s">
        <v>125</v>
      </c>
      <c r="D483" s="17">
        <v>6</v>
      </c>
      <c r="E483" s="18">
        <v>114</v>
      </c>
      <c r="F483" s="18" t="s">
        <v>114</v>
      </c>
      <c r="G483" s="18" t="s">
        <v>147</v>
      </c>
    </row>
    <row r="484" spans="1:7" ht="14.25">
      <c r="A484" s="20" t="s">
        <v>163</v>
      </c>
      <c r="B484" s="16" t="s">
        <v>106</v>
      </c>
      <c r="C484" s="17" t="s">
        <v>125</v>
      </c>
      <c r="D484" s="17">
        <v>7</v>
      </c>
      <c r="E484" s="18">
        <v>114</v>
      </c>
      <c r="F484" s="18" t="s">
        <v>114</v>
      </c>
      <c r="G484" s="18" t="s">
        <v>147</v>
      </c>
    </row>
    <row r="485" spans="1:7" ht="14.25">
      <c r="A485" s="20" t="s">
        <v>163</v>
      </c>
      <c r="B485" s="16" t="s">
        <v>106</v>
      </c>
      <c r="C485" s="17" t="s">
        <v>128</v>
      </c>
      <c r="D485" s="17">
        <v>1</v>
      </c>
      <c r="E485" s="18">
        <v>114</v>
      </c>
      <c r="F485" s="18" t="s">
        <v>110</v>
      </c>
      <c r="G485" s="18" t="s">
        <v>153</v>
      </c>
    </row>
    <row r="486" spans="1:7" ht="14.25">
      <c r="A486" s="20" t="s">
        <v>163</v>
      </c>
      <c r="B486" s="16" t="s">
        <v>106</v>
      </c>
      <c r="C486" s="17" t="s">
        <v>128</v>
      </c>
      <c r="D486" s="17">
        <v>2</v>
      </c>
      <c r="E486" s="18">
        <v>114</v>
      </c>
      <c r="F486" s="18" t="s">
        <v>110</v>
      </c>
      <c r="G486" s="18" t="s">
        <v>153</v>
      </c>
    </row>
    <row r="487" spans="1:7" ht="14.25">
      <c r="A487" s="20" t="s">
        <v>163</v>
      </c>
      <c r="B487" s="16" t="s">
        <v>106</v>
      </c>
      <c r="C487" s="17" t="s">
        <v>128</v>
      </c>
      <c r="D487" s="17">
        <v>3</v>
      </c>
      <c r="E487" s="18">
        <v>114</v>
      </c>
      <c r="F487" s="18" t="s">
        <v>112</v>
      </c>
      <c r="G487" s="18" t="s">
        <v>141</v>
      </c>
    </row>
    <row r="488" spans="1:7" ht="14.25">
      <c r="A488" s="20" t="s">
        <v>163</v>
      </c>
      <c r="B488" s="16" t="s">
        <v>106</v>
      </c>
      <c r="C488" s="17" t="s">
        <v>128</v>
      </c>
      <c r="D488" s="17">
        <v>4</v>
      </c>
      <c r="E488" s="18">
        <v>114</v>
      </c>
      <c r="F488" s="18" t="s">
        <v>150</v>
      </c>
      <c r="G488" s="18" t="s">
        <v>152</v>
      </c>
    </row>
    <row r="489" spans="1:7" ht="14.25">
      <c r="A489" s="20" t="s">
        <v>163</v>
      </c>
      <c r="B489" s="16" t="s">
        <v>106</v>
      </c>
      <c r="C489" s="17" t="s">
        <v>128</v>
      </c>
      <c r="D489" s="17">
        <v>5</v>
      </c>
      <c r="E489" s="18">
        <v>114</v>
      </c>
      <c r="F489" s="18" t="s">
        <v>114</v>
      </c>
      <c r="G489" s="18" t="s">
        <v>147</v>
      </c>
    </row>
    <row r="490" spans="1:7">
      <c r="A490" s="21" t="s">
        <v>163</v>
      </c>
      <c r="B490" s="21" t="s">
        <v>106</v>
      </c>
      <c r="C490" s="19" t="s">
        <v>128</v>
      </c>
      <c r="D490" s="19">
        <v>6</v>
      </c>
      <c r="E490" s="19">
        <v>114</v>
      </c>
      <c r="F490" s="19" t="s">
        <v>126</v>
      </c>
      <c r="G490" s="19" t="s">
        <v>142</v>
      </c>
    </row>
    <row r="491" spans="1:7">
      <c r="A491" s="21" t="s">
        <v>163</v>
      </c>
      <c r="B491" s="21" t="s">
        <v>106</v>
      </c>
      <c r="C491" s="19" t="s">
        <v>128</v>
      </c>
      <c r="D491" s="19">
        <v>7</v>
      </c>
      <c r="E491" s="19">
        <v>114</v>
      </c>
      <c r="F491" s="19" t="s">
        <v>119</v>
      </c>
      <c r="G491" s="19" t="s">
        <v>136</v>
      </c>
    </row>
  </sheetData>
  <protectedRanges>
    <protectedRange sqref="A1:G489" name="区域1"/>
  </protectedRanges>
  <phoneticPr fontId="1" type="noConversion"/>
  <dataValidations xWindow="501" yWindow="273" count="6">
    <dataValidation type="list" allowBlank="1" showInputMessage="1" showErrorMessage="1" sqref="B1:B489">
      <formula1>"上学期,下学期"</formula1>
    </dataValidation>
    <dataValidation type="list" allowBlank="1" showInputMessage="1" showErrorMessage="1" prompt="出现紫色底纹，意味着该班节次的课程安排已出现重复！_x000a_这往往是回头修改已输入数据造成的！" sqref="F1:F489">
      <formula1>IF(CG1=0,CI1:CW1,"")</formula1>
    </dataValidation>
    <dataValidation type="list" allowBlank="1" showInputMessage="1" showErrorMessage="1" sqref="E1">
      <formula1>CF1:CF27</formula1>
    </dataValidation>
    <dataValidation type="list" allowBlank="1" showInputMessage="1" showErrorMessage="1" prompt="出现蓝色底纹，意味着该班节次的课程已出现重复输入或者教师被重复安排！_x000a_这往往是回头修改已输入数据造成的！_x000a_如果某学期某班某课程上面已输入过任教老师，本单元格会自动得到该任教老师，不需再特意输入，除非该班该科安排了两位不同的任教老师！（但在调课过程中未出现该默认教师时，请通过下拉菜单逐个选择）" sqref="G1:G489">
      <formula1>IF(CY1,#REF!,DA1:DJ1)</formula1>
    </dataValidation>
    <dataValidation type="list" allowBlank="1" showInputMessage="1" showErrorMessage="1" prompt="右侧出现红色底纹，意味着该班的课程节次已出现重复！_x000a_这往往是回头修改已输入数据造成的！" sqref="E2">
      <formula1>IF(#REF!,#REF!,CF$1:CF$27)</formula1>
    </dataValidation>
    <dataValidation type="list" allowBlank="1" showInputMessage="1" showErrorMessage="1" prompt="右侧出现红色底纹，意味着该班的课程节次已出现重复！_x000a_这往往是回头修改已输入数据造成的！" sqref="E3:E489">
      <formula1>IF(CG2,#REF!,CF$1:CF$27)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K13" sqref="K13"/>
    </sheetView>
  </sheetViews>
  <sheetFormatPr defaultRowHeight="13.5"/>
  <cols>
    <col min="1" max="1" width="13.125" customWidth="1"/>
    <col min="2" max="2" width="9.625" customWidth="1"/>
    <col min="3" max="6" width="2.875" customWidth="1"/>
    <col min="7" max="7" width="5.75" customWidth="1"/>
    <col min="8" max="8" width="4" customWidth="1"/>
    <col min="9" max="9" width="5.75" customWidth="1"/>
  </cols>
  <sheetData>
    <row r="1" spans="1:9" ht="33.75">
      <c r="A1" s="9" t="s">
        <v>166</v>
      </c>
    </row>
    <row r="2" spans="1:9">
      <c r="A2" s="1" t="s">
        <v>160</v>
      </c>
      <c r="B2" s="2">
        <v>101</v>
      </c>
    </row>
    <row r="4" spans="1:9">
      <c r="A4" s="1" t="s">
        <v>164</v>
      </c>
      <c r="C4" s="1" t="s">
        <v>159</v>
      </c>
    </row>
    <row r="5" spans="1:9">
      <c r="A5" s="1" t="s">
        <v>158</v>
      </c>
      <c r="B5" s="1" t="s">
        <v>161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</row>
    <row r="6" spans="1:9">
      <c r="A6" t="s">
        <v>107</v>
      </c>
      <c r="B6" t="s">
        <v>108</v>
      </c>
      <c r="C6" s="3">
        <v>1</v>
      </c>
      <c r="D6" s="3"/>
      <c r="E6" s="3"/>
      <c r="F6" s="3"/>
      <c r="G6" s="3"/>
      <c r="H6" s="3"/>
      <c r="I6" s="3"/>
    </row>
    <row r="7" spans="1:9">
      <c r="B7" t="s">
        <v>114</v>
      </c>
      <c r="C7" s="3"/>
      <c r="D7" s="3"/>
      <c r="E7" s="3"/>
      <c r="F7" s="3"/>
      <c r="G7" s="3"/>
      <c r="H7" s="3">
        <v>1</v>
      </c>
      <c r="I7" s="3">
        <v>1</v>
      </c>
    </row>
    <row r="8" spans="1:9">
      <c r="B8" t="s">
        <v>112</v>
      </c>
      <c r="C8" s="3"/>
      <c r="D8" s="3"/>
      <c r="E8" s="3">
        <v>1</v>
      </c>
      <c r="F8" s="3">
        <v>1</v>
      </c>
      <c r="G8" s="3"/>
      <c r="H8" s="3"/>
      <c r="I8" s="3"/>
    </row>
    <row r="9" spans="1:9">
      <c r="B9" t="s">
        <v>110</v>
      </c>
      <c r="C9" s="3"/>
      <c r="D9" s="3">
        <v>1</v>
      </c>
      <c r="E9" s="3"/>
      <c r="F9" s="3"/>
      <c r="G9" s="3">
        <v>1</v>
      </c>
      <c r="H9" s="3"/>
      <c r="I9" s="3"/>
    </row>
    <row r="10" spans="1:9">
      <c r="A10" t="s">
        <v>116</v>
      </c>
      <c r="B10" t="s">
        <v>114</v>
      </c>
      <c r="C10" s="3"/>
      <c r="D10" s="3"/>
      <c r="E10" s="3"/>
      <c r="F10" s="3"/>
      <c r="G10" s="3"/>
      <c r="H10" s="3"/>
      <c r="I10" s="3">
        <v>1</v>
      </c>
    </row>
    <row r="11" spans="1:9">
      <c r="B11" t="s">
        <v>121</v>
      </c>
      <c r="C11" s="3"/>
      <c r="D11" s="3"/>
      <c r="E11" s="3"/>
      <c r="F11" s="3"/>
      <c r="G11" s="3"/>
      <c r="H11" s="3">
        <v>1</v>
      </c>
      <c r="I11" s="3"/>
    </row>
    <row r="12" spans="1:9">
      <c r="B12" t="s">
        <v>112</v>
      </c>
      <c r="C12" s="3"/>
      <c r="D12" s="3">
        <v>1</v>
      </c>
      <c r="E12" s="3"/>
      <c r="F12" s="3"/>
      <c r="G12" s="3"/>
      <c r="H12" s="3"/>
      <c r="I12" s="3"/>
    </row>
    <row r="13" spans="1:9">
      <c r="B13" t="s">
        <v>119</v>
      </c>
      <c r="C13" s="3"/>
      <c r="D13" s="3"/>
      <c r="E13" s="3"/>
      <c r="F13" s="3"/>
      <c r="G13" s="3">
        <v>1</v>
      </c>
      <c r="H13" s="3"/>
      <c r="I13" s="3"/>
    </row>
    <row r="14" spans="1:9">
      <c r="B14" t="s">
        <v>117</v>
      </c>
      <c r="C14" s="3">
        <v>1</v>
      </c>
      <c r="D14" s="3"/>
      <c r="E14" s="3"/>
      <c r="F14" s="3"/>
      <c r="G14" s="3"/>
      <c r="H14" s="3"/>
      <c r="I14" s="3"/>
    </row>
    <row r="15" spans="1:9">
      <c r="B15" t="s">
        <v>110</v>
      </c>
      <c r="C15" s="3"/>
      <c r="D15" s="3"/>
      <c r="E15" s="3">
        <v>1</v>
      </c>
      <c r="F15" s="3">
        <v>1</v>
      </c>
      <c r="G15" s="3"/>
      <c r="H15" s="3"/>
      <c r="I15" s="3"/>
    </row>
    <row r="16" spans="1:9">
      <c r="A16" t="s">
        <v>123</v>
      </c>
      <c r="B16" t="s">
        <v>124</v>
      </c>
      <c r="C16" s="3"/>
      <c r="D16" s="3"/>
      <c r="E16" s="3"/>
      <c r="F16" s="3"/>
      <c r="G16" s="3">
        <v>1</v>
      </c>
      <c r="H16" s="3"/>
      <c r="I16" s="3"/>
    </row>
    <row r="17" spans="1:9">
      <c r="B17" t="s">
        <v>114</v>
      </c>
      <c r="C17" s="3"/>
      <c r="D17" s="3"/>
      <c r="E17" s="3"/>
      <c r="F17" s="3"/>
      <c r="G17" s="3"/>
      <c r="H17" s="3"/>
      <c r="I17" s="3">
        <v>1</v>
      </c>
    </row>
    <row r="18" spans="1:9">
      <c r="B18" t="s">
        <v>112</v>
      </c>
      <c r="C18" s="3"/>
      <c r="D18" s="3"/>
      <c r="E18" s="3"/>
      <c r="F18" s="3">
        <v>1</v>
      </c>
      <c r="G18" s="3"/>
      <c r="H18" s="3"/>
      <c r="I18" s="3"/>
    </row>
    <row r="19" spans="1:9">
      <c r="B19" t="s">
        <v>119</v>
      </c>
      <c r="C19" s="3"/>
      <c r="D19" s="3"/>
      <c r="E19" s="3"/>
      <c r="F19" s="3"/>
      <c r="G19" s="3"/>
      <c r="H19" s="3">
        <v>1</v>
      </c>
      <c r="I19" s="3"/>
    </row>
    <row r="20" spans="1:9">
      <c r="B20" t="s">
        <v>117</v>
      </c>
      <c r="C20" s="3">
        <v>1</v>
      </c>
      <c r="D20" s="3"/>
      <c r="E20" s="3">
        <v>1</v>
      </c>
      <c r="F20" s="3"/>
      <c r="G20" s="3"/>
      <c r="H20" s="3"/>
      <c r="I20" s="3"/>
    </row>
    <row r="21" spans="1:9">
      <c r="B21" t="s">
        <v>110</v>
      </c>
      <c r="C21" s="3"/>
      <c r="D21" s="3">
        <v>1</v>
      </c>
      <c r="E21" s="3"/>
      <c r="F21" s="3"/>
      <c r="G21" s="3"/>
      <c r="H21" s="3"/>
      <c r="I21" s="3"/>
    </row>
    <row r="22" spans="1:9">
      <c r="A22" t="s">
        <v>125</v>
      </c>
      <c r="B22" t="s">
        <v>114</v>
      </c>
      <c r="C22" s="3"/>
      <c r="D22" s="3"/>
      <c r="E22" s="3"/>
      <c r="F22" s="3"/>
      <c r="G22" s="3"/>
      <c r="H22" s="3">
        <v>1</v>
      </c>
      <c r="I22" s="3">
        <v>1</v>
      </c>
    </row>
    <row r="23" spans="1:9">
      <c r="B23" t="s">
        <v>112</v>
      </c>
      <c r="C23" s="3">
        <v>1</v>
      </c>
      <c r="D23" s="3">
        <v>1</v>
      </c>
      <c r="E23" s="3"/>
      <c r="F23" s="3"/>
      <c r="G23" s="3"/>
      <c r="H23" s="3"/>
      <c r="I23" s="3"/>
    </row>
    <row r="24" spans="1:9">
      <c r="B24" t="s">
        <v>126</v>
      </c>
      <c r="C24" s="3"/>
      <c r="D24" s="3"/>
      <c r="E24" s="3"/>
      <c r="F24" s="3">
        <v>1</v>
      </c>
      <c r="G24" s="3"/>
      <c r="H24" s="3"/>
      <c r="I24" s="3"/>
    </row>
    <row r="25" spans="1:9">
      <c r="B25" t="s">
        <v>110</v>
      </c>
      <c r="C25" s="3"/>
      <c r="D25" s="3"/>
      <c r="E25" s="3">
        <v>1</v>
      </c>
      <c r="F25" s="3"/>
      <c r="G25" s="3">
        <v>1</v>
      </c>
      <c r="H25" s="3"/>
      <c r="I25" s="3"/>
    </row>
    <row r="26" spans="1:9">
      <c r="A26" t="s">
        <v>128</v>
      </c>
      <c r="B26" t="s">
        <v>129</v>
      </c>
      <c r="C26" s="3">
        <v>1</v>
      </c>
      <c r="D26" s="3"/>
      <c r="E26" s="3"/>
      <c r="F26" s="3"/>
      <c r="G26" s="3"/>
      <c r="H26" s="3"/>
      <c r="I26" s="3"/>
    </row>
    <row r="27" spans="1:9">
      <c r="B27" t="s">
        <v>114</v>
      </c>
      <c r="C27" s="3"/>
      <c r="D27" s="3"/>
      <c r="E27" s="3"/>
      <c r="F27" s="3"/>
      <c r="G27" s="3">
        <v>1</v>
      </c>
      <c r="H27" s="3"/>
      <c r="I27" s="3"/>
    </row>
    <row r="28" spans="1:9">
      <c r="B28" t="s">
        <v>112</v>
      </c>
      <c r="C28" s="3"/>
      <c r="D28" s="3"/>
      <c r="E28" s="3">
        <v>1</v>
      </c>
      <c r="F28" s="3"/>
      <c r="G28" s="3"/>
      <c r="H28" s="3"/>
      <c r="I28" s="3"/>
    </row>
    <row r="29" spans="1:9">
      <c r="B29" t="s">
        <v>126</v>
      </c>
      <c r="C29" s="3"/>
      <c r="D29" s="3"/>
      <c r="E29" s="3"/>
      <c r="F29" s="3"/>
      <c r="G29" s="3"/>
      <c r="H29" s="3">
        <v>1</v>
      </c>
      <c r="I29" s="3">
        <v>1</v>
      </c>
    </row>
    <row r="30" spans="1:9">
      <c r="B30" t="s">
        <v>110</v>
      </c>
      <c r="C30" s="3"/>
      <c r="D30" s="3">
        <v>1</v>
      </c>
      <c r="E30" s="3"/>
      <c r="F30" s="3"/>
      <c r="G30" s="3"/>
      <c r="H30" s="3"/>
      <c r="I30" s="3"/>
    </row>
    <row r="31" spans="1:9">
      <c r="B31" t="s">
        <v>131</v>
      </c>
      <c r="C31" s="3"/>
      <c r="D31" s="3"/>
      <c r="E31" s="3"/>
      <c r="F31" s="3">
        <v>1</v>
      </c>
      <c r="G31" s="3"/>
      <c r="H31" s="3"/>
      <c r="I31" s="3"/>
    </row>
    <row r="33" spans="1:7">
      <c r="A33" s="1" t="s">
        <v>162</v>
      </c>
      <c r="B33" t="s">
        <v>111</v>
      </c>
    </row>
    <row r="35" spans="1:7">
      <c r="A35" s="1" t="s">
        <v>164</v>
      </c>
      <c r="B35" s="1" t="s">
        <v>4</v>
      </c>
    </row>
    <row r="36" spans="1:7">
      <c r="A36" s="1" t="s">
        <v>2</v>
      </c>
      <c r="B36">
        <v>1</v>
      </c>
      <c r="C36">
        <v>2</v>
      </c>
      <c r="D36">
        <v>3</v>
      </c>
      <c r="E36">
        <v>4</v>
      </c>
      <c r="F36">
        <v>5</v>
      </c>
      <c r="G36" t="s">
        <v>3</v>
      </c>
    </row>
    <row r="37" spans="1:7">
      <c r="A37" s="2" t="s">
        <v>107</v>
      </c>
      <c r="B37" s="3"/>
      <c r="C37" s="3">
        <v>1</v>
      </c>
      <c r="D37" s="3"/>
      <c r="E37" s="3"/>
      <c r="F37" s="3">
        <v>2</v>
      </c>
      <c r="G37" s="3">
        <v>3</v>
      </c>
    </row>
    <row r="38" spans="1:7">
      <c r="A38" s="22">
        <v>101</v>
      </c>
      <c r="B38" s="3"/>
      <c r="C38" s="3">
        <v>1</v>
      </c>
      <c r="D38" s="3"/>
      <c r="E38" s="3"/>
      <c r="F38" s="3">
        <v>1</v>
      </c>
      <c r="G38" s="3">
        <v>2</v>
      </c>
    </row>
    <row r="39" spans="1:7">
      <c r="A39" s="22">
        <v>103</v>
      </c>
      <c r="B39" s="3"/>
      <c r="C39" s="3"/>
      <c r="D39" s="3"/>
      <c r="E39" s="3"/>
      <c r="F39" s="3">
        <v>1</v>
      </c>
      <c r="G39" s="3">
        <v>1</v>
      </c>
    </row>
    <row r="40" spans="1:7">
      <c r="A40" s="2" t="s">
        <v>116</v>
      </c>
      <c r="B40" s="3"/>
      <c r="C40" s="3"/>
      <c r="D40" s="3">
        <v>2</v>
      </c>
      <c r="E40" s="3">
        <v>2</v>
      </c>
      <c r="F40" s="3"/>
      <c r="G40" s="3">
        <v>4</v>
      </c>
    </row>
    <row r="41" spans="1:7">
      <c r="A41" s="22">
        <v>101</v>
      </c>
      <c r="B41" s="3"/>
      <c r="C41" s="3"/>
      <c r="D41" s="3">
        <v>1</v>
      </c>
      <c r="E41" s="3">
        <v>1</v>
      </c>
      <c r="F41" s="3"/>
      <c r="G41" s="3">
        <v>2</v>
      </c>
    </row>
    <row r="42" spans="1:7">
      <c r="A42" s="22">
        <v>103</v>
      </c>
      <c r="B42" s="3"/>
      <c r="C42" s="3"/>
      <c r="D42" s="3">
        <v>1</v>
      </c>
      <c r="E42" s="3">
        <v>1</v>
      </c>
      <c r="F42" s="3"/>
      <c r="G42" s="3">
        <v>2</v>
      </c>
    </row>
    <row r="43" spans="1:7">
      <c r="A43" s="2" t="s">
        <v>123</v>
      </c>
      <c r="B43" s="3">
        <v>1</v>
      </c>
      <c r="C43" s="3">
        <v>2</v>
      </c>
      <c r="D43" s="3"/>
      <c r="E43" s="3"/>
      <c r="F43" s="3"/>
      <c r="G43" s="3">
        <v>3</v>
      </c>
    </row>
    <row r="44" spans="1:7">
      <c r="A44" s="22">
        <v>101</v>
      </c>
      <c r="B44" s="3"/>
      <c r="C44" s="3">
        <v>1</v>
      </c>
      <c r="D44" s="3"/>
      <c r="E44" s="3"/>
      <c r="F44" s="3"/>
      <c r="G44" s="3">
        <v>1</v>
      </c>
    </row>
    <row r="45" spans="1:7">
      <c r="A45" s="22">
        <v>103</v>
      </c>
      <c r="B45" s="3">
        <v>1</v>
      </c>
      <c r="C45" s="3">
        <v>1</v>
      </c>
      <c r="D45" s="3"/>
      <c r="E45" s="3"/>
      <c r="F45" s="3"/>
      <c r="G45" s="3">
        <v>2</v>
      </c>
    </row>
    <row r="46" spans="1:7">
      <c r="A46" s="2" t="s">
        <v>125</v>
      </c>
      <c r="B46" s="3"/>
      <c r="C46" s="3"/>
      <c r="D46" s="3">
        <v>2</v>
      </c>
      <c r="E46" s="3"/>
      <c r="F46" s="3">
        <v>1</v>
      </c>
      <c r="G46" s="3">
        <v>3</v>
      </c>
    </row>
    <row r="47" spans="1:7">
      <c r="A47" s="22">
        <v>101</v>
      </c>
      <c r="B47" s="3"/>
      <c r="C47" s="3"/>
      <c r="D47" s="3">
        <v>1</v>
      </c>
      <c r="E47" s="3"/>
      <c r="F47" s="3">
        <v>1</v>
      </c>
      <c r="G47" s="3">
        <v>2</v>
      </c>
    </row>
    <row r="48" spans="1:7">
      <c r="A48" s="22">
        <v>103</v>
      </c>
      <c r="B48" s="3"/>
      <c r="C48" s="3"/>
      <c r="D48" s="3">
        <v>1</v>
      </c>
      <c r="E48" s="3"/>
      <c r="F48" s="3"/>
      <c r="G48" s="3">
        <v>1</v>
      </c>
    </row>
    <row r="49" spans="1:7">
      <c r="A49" s="2" t="s">
        <v>128</v>
      </c>
      <c r="B49" s="3">
        <v>1</v>
      </c>
      <c r="C49" s="3">
        <v>1</v>
      </c>
      <c r="D49" s="3"/>
      <c r="E49" s="3">
        <v>1</v>
      </c>
      <c r="F49" s="3"/>
      <c r="G49" s="3">
        <v>3</v>
      </c>
    </row>
    <row r="50" spans="1:7">
      <c r="A50" s="22">
        <v>101</v>
      </c>
      <c r="B50" s="3"/>
      <c r="C50" s="3">
        <v>1</v>
      </c>
      <c r="D50" s="3"/>
      <c r="E50" s="3"/>
      <c r="F50" s="3"/>
      <c r="G50" s="3">
        <v>1</v>
      </c>
    </row>
    <row r="51" spans="1:7">
      <c r="A51" s="22">
        <v>103</v>
      </c>
      <c r="B51" s="3">
        <v>1</v>
      </c>
      <c r="C51" s="3"/>
      <c r="D51" s="3"/>
      <c r="E51" s="3">
        <v>1</v>
      </c>
      <c r="F51" s="3"/>
      <c r="G51" s="3">
        <v>2</v>
      </c>
    </row>
    <row r="52" spans="1:7">
      <c r="A52" s="2" t="s">
        <v>3</v>
      </c>
      <c r="B52" s="3">
        <v>2</v>
      </c>
      <c r="C52" s="3">
        <v>4</v>
      </c>
      <c r="D52" s="3">
        <v>4</v>
      </c>
      <c r="E52" s="3">
        <v>3</v>
      </c>
      <c r="F52" s="3">
        <v>3</v>
      </c>
      <c r="G52" s="3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topLeftCell="A384" workbookViewId="0">
      <selection activeCell="A3" sqref="A3"/>
    </sheetView>
  </sheetViews>
  <sheetFormatPr defaultRowHeight="13.5"/>
  <cols>
    <col min="1" max="1" width="9" customWidth="1"/>
  </cols>
  <sheetData>
    <row r="1" spans="1:9">
      <c r="A1" s="23" t="s">
        <v>207</v>
      </c>
      <c r="B1" s="23" t="s">
        <v>168</v>
      </c>
      <c r="C1" s="23" t="s">
        <v>169</v>
      </c>
      <c r="D1" s="23" t="s">
        <v>170</v>
      </c>
      <c r="E1" s="23" t="s">
        <v>208</v>
      </c>
      <c r="F1" s="24" t="s">
        <v>209</v>
      </c>
      <c r="G1" s="24" t="s">
        <v>210</v>
      </c>
      <c r="H1" s="24" t="s">
        <v>211</v>
      </c>
      <c r="I1" s="23" t="s">
        <v>212</v>
      </c>
    </row>
    <row r="2" spans="1:9">
      <c r="A2" s="25">
        <v>35431</v>
      </c>
      <c r="B2" s="26">
        <v>10401</v>
      </c>
      <c r="C2" s="26" t="s">
        <v>173</v>
      </c>
      <c r="D2" s="26" t="s">
        <v>174</v>
      </c>
      <c r="E2" s="25" t="s">
        <v>213</v>
      </c>
      <c r="F2" s="27">
        <v>50.6</v>
      </c>
      <c r="G2" s="28">
        <v>15</v>
      </c>
      <c r="H2" s="27">
        <v>759</v>
      </c>
      <c r="I2" s="26" t="s">
        <v>176</v>
      </c>
    </row>
    <row r="3" spans="1:9">
      <c r="A3" s="25">
        <v>35431</v>
      </c>
      <c r="B3" s="26">
        <v>10400</v>
      </c>
      <c r="C3" s="26" t="s">
        <v>177</v>
      </c>
      <c r="D3" s="26" t="s">
        <v>178</v>
      </c>
      <c r="E3" s="25" t="s">
        <v>214</v>
      </c>
      <c r="F3" s="27">
        <v>2.6</v>
      </c>
      <c r="G3" s="28">
        <v>8</v>
      </c>
      <c r="H3" s="27">
        <v>20.8</v>
      </c>
      <c r="I3" s="26" t="s">
        <v>176</v>
      </c>
    </row>
    <row r="4" spans="1:9">
      <c r="A4" s="25">
        <v>35432</v>
      </c>
      <c r="B4" s="26">
        <v>10402</v>
      </c>
      <c r="C4" s="26" t="s">
        <v>179</v>
      </c>
      <c r="D4" s="26" t="s">
        <v>180</v>
      </c>
      <c r="E4" s="25" t="s">
        <v>214</v>
      </c>
      <c r="F4" s="27">
        <v>2.5</v>
      </c>
      <c r="G4" s="28">
        <v>27</v>
      </c>
      <c r="H4" s="27">
        <v>67.5</v>
      </c>
      <c r="I4" s="26" t="s">
        <v>176</v>
      </c>
    </row>
    <row r="5" spans="1:9">
      <c r="A5" s="25">
        <v>35433</v>
      </c>
      <c r="B5" s="26">
        <v>10403</v>
      </c>
      <c r="C5" s="26" t="s">
        <v>179</v>
      </c>
      <c r="D5" s="26" t="s">
        <v>180</v>
      </c>
      <c r="E5" s="25" t="s">
        <v>214</v>
      </c>
      <c r="F5" s="27">
        <v>2.6</v>
      </c>
      <c r="G5" s="28">
        <v>2</v>
      </c>
      <c r="H5" s="27">
        <v>5.2</v>
      </c>
      <c r="I5" s="26" t="s">
        <v>176</v>
      </c>
    </row>
    <row r="6" spans="1:9">
      <c r="A6" s="25">
        <v>35433</v>
      </c>
      <c r="B6" s="26">
        <v>10404</v>
      </c>
      <c r="C6" s="26" t="s">
        <v>179</v>
      </c>
      <c r="D6" s="26" t="s">
        <v>180</v>
      </c>
      <c r="E6" s="25" t="s">
        <v>215</v>
      </c>
      <c r="F6" s="27">
        <v>15.3</v>
      </c>
      <c r="G6" s="28">
        <v>11</v>
      </c>
      <c r="H6" s="27">
        <v>168.3</v>
      </c>
      <c r="I6" s="26" t="s">
        <v>176</v>
      </c>
    </row>
    <row r="7" spans="1:9">
      <c r="A7" s="25">
        <v>35436</v>
      </c>
      <c r="B7" s="26">
        <v>10405</v>
      </c>
      <c r="C7" s="26" t="s">
        <v>177</v>
      </c>
      <c r="D7" s="26" t="s">
        <v>181</v>
      </c>
      <c r="E7" s="25" t="s">
        <v>216</v>
      </c>
      <c r="F7" s="27">
        <v>18.899999999999999</v>
      </c>
      <c r="G7" s="28">
        <v>26</v>
      </c>
      <c r="H7" s="27">
        <v>491.4</v>
      </c>
      <c r="I7" s="26" t="s">
        <v>182</v>
      </c>
    </row>
    <row r="8" spans="1:9">
      <c r="A8" s="25">
        <v>35437</v>
      </c>
      <c r="B8" s="26">
        <v>10407</v>
      </c>
      <c r="C8" s="26" t="s">
        <v>179</v>
      </c>
      <c r="D8" s="26" t="s">
        <v>183</v>
      </c>
      <c r="E8" s="25" t="s">
        <v>217</v>
      </c>
      <c r="F8" s="27">
        <v>7.9</v>
      </c>
      <c r="G8" s="28">
        <v>12</v>
      </c>
      <c r="H8" s="27">
        <v>94.800000000000011</v>
      </c>
      <c r="I8" s="26" t="s">
        <v>184</v>
      </c>
    </row>
    <row r="9" spans="1:9">
      <c r="A9" s="25">
        <v>35437</v>
      </c>
      <c r="B9" s="26">
        <v>10406</v>
      </c>
      <c r="C9" s="26" t="s">
        <v>177</v>
      </c>
      <c r="D9" s="26" t="s">
        <v>185</v>
      </c>
      <c r="E9" s="25" t="s">
        <v>215</v>
      </c>
      <c r="F9" s="27">
        <v>15.7</v>
      </c>
      <c r="G9" s="28">
        <v>7</v>
      </c>
      <c r="H9" s="27">
        <v>109.89999999999999</v>
      </c>
      <c r="I9" s="26" t="s">
        <v>186</v>
      </c>
    </row>
    <row r="10" spans="1:9">
      <c r="A10" s="25">
        <v>35438</v>
      </c>
      <c r="B10" s="26">
        <v>10408</v>
      </c>
      <c r="C10" s="26" t="s">
        <v>187</v>
      </c>
      <c r="D10" s="26" t="s">
        <v>188</v>
      </c>
      <c r="E10" s="25" t="s">
        <v>218</v>
      </c>
      <c r="F10" s="27">
        <v>51.1</v>
      </c>
      <c r="G10" s="28">
        <v>5</v>
      </c>
      <c r="H10" s="27">
        <v>255.5</v>
      </c>
      <c r="I10" s="26" t="s">
        <v>186</v>
      </c>
    </row>
    <row r="11" spans="1:9">
      <c r="A11" s="25">
        <v>35439</v>
      </c>
      <c r="B11" s="26">
        <v>10409</v>
      </c>
      <c r="C11" s="26" t="s">
        <v>177</v>
      </c>
      <c r="D11" s="26" t="s">
        <v>189</v>
      </c>
      <c r="E11" s="25" t="s">
        <v>219</v>
      </c>
      <c r="F11" s="27">
        <v>2.4</v>
      </c>
      <c r="G11" s="28">
        <v>20</v>
      </c>
      <c r="H11" s="27">
        <v>48</v>
      </c>
      <c r="I11" s="26" t="s">
        <v>176</v>
      </c>
    </row>
    <row r="12" spans="1:9">
      <c r="A12" s="25">
        <v>35440</v>
      </c>
      <c r="B12" s="26">
        <v>10410</v>
      </c>
      <c r="C12" s="26" t="s">
        <v>177</v>
      </c>
      <c r="D12" s="26" t="s">
        <v>189</v>
      </c>
      <c r="E12" s="25" t="s">
        <v>220</v>
      </c>
      <c r="F12" s="27">
        <v>1.2</v>
      </c>
      <c r="G12" s="28">
        <v>23</v>
      </c>
      <c r="H12" s="27">
        <v>27.599999999999998</v>
      </c>
      <c r="I12" s="26" t="s">
        <v>176</v>
      </c>
    </row>
    <row r="13" spans="1:9">
      <c r="A13" s="25">
        <v>35440</v>
      </c>
      <c r="B13" s="26">
        <v>10411</v>
      </c>
      <c r="C13" s="26" t="s">
        <v>179</v>
      </c>
      <c r="D13" s="26" t="s">
        <v>180</v>
      </c>
      <c r="E13" s="25" t="s">
        <v>221</v>
      </c>
      <c r="F13" s="27">
        <v>23.1</v>
      </c>
      <c r="G13" s="28">
        <v>15</v>
      </c>
      <c r="H13" s="27">
        <v>346.5</v>
      </c>
      <c r="I13" s="26" t="s">
        <v>176</v>
      </c>
    </row>
    <row r="14" spans="1:9">
      <c r="A14" s="25">
        <v>35443</v>
      </c>
      <c r="B14" s="26">
        <v>10412</v>
      </c>
      <c r="C14" s="26" t="s">
        <v>179</v>
      </c>
      <c r="D14" s="26" t="s">
        <v>180</v>
      </c>
      <c r="E14" s="25" t="s">
        <v>222</v>
      </c>
      <c r="F14" s="27">
        <v>5.3</v>
      </c>
      <c r="G14" s="28">
        <v>18</v>
      </c>
      <c r="H14" s="27">
        <v>95.399999999999991</v>
      </c>
      <c r="I14" s="26" t="s">
        <v>186</v>
      </c>
    </row>
    <row r="15" spans="1:9">
      <c r="A15" s="25">
        <v>35444</v>
      </c>
      <c r="B15" s="26">
        <v>10414</v>
      </c>
      <c r="C15" s="26" t="s">
        <v>191</v>
      </c>
      <c r="D15" s="26" t="s">
        <v>192</v>
      </c>
      <c r="E15" s="25" t="s">
        <v>221</v>
      </c>
      <c r="F15" s="27">
        <v>23.2</v>
      </c>
      <c r="G15" s="28">
        <v>11</v>
      </c>
      <c r="H15" s="27">
        <v>255.2</v>
      </c>
      <c r="I15" s="26" t="s">
        <v>184</v>
      </c>
    </row>
    <row r="16" spans="1:9">
      <c r="A16" s="25">
        <v>35444</v>
      </c>
      <c r="B16" s="26">
        <v>10413</v>
      </c>
      <c r="C16" s="26" t="s">
        <v>187</v>
      </c>
      <c r="D16" s="26" t="s">
        <v>188</v>
      </c>
      <c r="E16" s="25" t="s">
        <v>217</v>
      </c>
      <c r="F16" s="27">
        <v>9.1</v>
      </c>
      <c r="G16" s="28">
        <v>16</v>
      </c>
      <c r="H16" s="27">
        <v>145.6</v>
      </c>
      <c r="I16" s="26" t="s">
        <v>193</v>
      </c>
    </row>
    <row r="17" spans="1:9">
      <c r="A17" s="25">
        <v>35445</v>
      </c>
      <c r="B17" s="26">
        <v>10415</v>
      </c>
      <c r="C17" s="26" t="s">
        <v>177</v>
      </c>
      <c r="D17" s="26" t="s">
        <v>181</v>
      </c>
      <c r="E17" s="25" t="s">
        <v>223</v>
      </c>
      <c r="F17" s="27">
        <v>14.9</v>
      </c>
      <c r="G17" s="28">
        <v>5</v>
      </c>
      <c r="H17" s="27">
        <v>74.5</v>
      </c>
      <c r="I17" s="26" t="s">
        <v>184</v>
      </c>
    </row>
    <row r="18" spans="1:9">
      <c r="A18" s="25">
        <v>35446</v>
      </c>
      <c r="B18" s="26">
        <v>10416</v>
      </c>
      <c r="C18" s="26" t="s">
        <v>179</v>
      </c>
      <c r="D18" s="26" t="s">
        <v>180</v>
      </c>
      <c r="E18" s="25" t="s">
        <v>221</v>
      </c>
      <c r="F18" s="27">
        <v>21.6</v>
      </c>
      <c r="G18" s="28">
        <v>2</v>
      </c>
      <c r="H18" s="27">
        <v>43.2</v>
      </c>
      <c r="I18" s="26" t="s">
        <v>186</v>
      </c>
    </row>
    <row r="19" spans="1:9">
      <c r="A19" s="25">
        <v>35446</v>
      </c>
      <c r="B19" s="26">
        <v>10417</v>
      </c>
      <c r="C19" s="26" t="s">
        <v>187</v>
      </c>
      <c r="D19" s="26" t="s">
        <v>194</v>
      </c>
      <c r="E19" s="25" t="s">
        <v>224</v>
      </c>
      <c r="F19" s="27">
        <v>2.1</v>
      </c>
      <c r="G19" s="28">
        <v>28</v>
      </c>
      <c r="H19" s="27">
        <v>58.800000000000004</v>
      </c>
      <c r="I19" s="26" t="s">
        <v>186</v>
      </c>
    </row>
    <row r="20" spans="1:9">
      <c r="A20" s="25">
        <v>35447</v>
      </c>
      <c r="B20" s="26">
        <v>10418</v>
      </c>
      <c r="C20" s="26" t="s">
        <v>173</v>
      </c>
      <c r="D20" s="26" t="s">
        <v>195</v>
      </c>
      <c r="E20" s="25" t="s">
        <v>225</v>
      </c>
      <c r="F20" s="27">
        <v>25.3</v>
      </c>
      <c r="G20" s="28">
        <v>8</v>
      </c>
      <c r="H20" s="27">
        <v>202.4</v>
      </c>
      <c r="I20" s="26" t="s">
        <v>196</v>
      </c>
    </row>
    <row r="21" spans="1:9">
      <c r="A21" s="25">
        <v>35450</v>
      </c>
      <c r="B21" s="26">
        <v>10419</v>
      </c>
      <c r="C21" s="26" t="s">
        <v>187</v>
      </c>
      <c r="D21" s="26" t="s">
        <v>197</v>
      </c>
      <c r="E21" s="25" t="s">
        <v>215</v>
      </c>
      <c r="F21" s="27">
        <v>18.3</v>
      </c>
      <c r="G21" s="28">
        <v>8</v>
      </c>
      <c r="H21" s="27">
        <v>146.4</v>
      </c>
      <c r="I21" s="26" t="s">
        <v>186</v>
      </c>
    </row>
    <row r="22" spans="1:9">
      <c r="A22" s="25">
        <v>35451</v>
      </c>
      <c r="B22" s="26">
        <v>10420</v>
      </c>
      <c r="C22" s="26" t="s">
        <v>179</v>
      </c>
      <c r="D22" s="26" t="s">
        <v>180</v>
      </c>
      <c r="E22" s="25" t="s">
        <v>216</v>
      </c>
      <c r="F22" s="27">
        <v>23.3</v>
      </c>
      <c r="G22" s="28">
        <v>25</v>
      </c>
      <c r="H22" s="27">
        <v>582.5</v>
      </c>
      <c r="I22" s="26" t="s">
        <v>186</v>
      </c>
    </row>
    <row r="23" spans="1:9">
      <c r="A23" s="25">
        <v>35451</v>
      </c>
      <c r="B23" s="26">
        <v>10421</v>
      </c>
      <c r="C23" s="26" t="s">
        <v>179</v>
      </c>
      <c r="D23" s="26" t="s">
        <v>180</v>
      </c>
      <c r="E23" s="25" t="s">
        <v>217</v>
      </c>
      <c r="F23" s="27">
        <v>8.1</v>
      </c>
      <c r="G23" s="28">
        <v>24</v>
      </c>
      <c r="H23" s="27">
        <v>194.39999999999998</v>
      </c>
      <c r="I23" s="26" t="s">
        <v>196</v>
      </c>
    </row>
    <row r="24" spans="1:9">
      <c r="A24" s="25">
        <v>35452</v>
      </c>
      <c r="B24" s="26">
        <v>10422</v>
      </c>
      <c r="C24" s="26" t="s">
        <v>179</v>
      </c>
      <c r="D24" s="26" t="s">
        <v>198</v>
      </c>
      <c r="E24" s="25" t="s">
        <v>220</v>
      </c>
      <c r="F24" s="27">
        <v>1.7</v>
      </c>
      <c r="G24" s="28">
        <v>28</v>
      </c>
      <c r="H24" s="27">
        <v>47.6</v>
      </c>
      <c r="I24" s="26" t="s">
        <v>186</v>
      </c>
    </row>
    <row r="25" spans="1:9">
      <c r="A25" s="25">
        <v>35453</v>
      </c>
      <c r="B25" s="26">
        <v>10423</v>
      </c>
      <c r="C25" s="26" t="s">
        <v>173</v>
      </c>
      <c r="D25" s="26" t="s">
        <v>195</v>
      </c>
      <c r="E25" s="25" t="s">
        <v>221</v>
      </c>
      <c r="F25" s="27">
        <v>22.9</v>
      </c>
      <c r="G25" s="28">
        <v>11</v>
      </c>
      <c r="H25" s="27">
        <v>251.89999999999998</v>
      </c>
      <c r="I25" s="26" t="s">
        <v>196</v>
      </c>
    </row>
    <row r="26" spans="1:9">
      <c r="A26" s="25">
        <v>35453</v>
      </c>
      <c r="B26" s="26">
        <v>10424</v>
      </c>
      <c r="C26" s="26" t="s">
        <v>179</v>
      </c>
      <c r="D26" s="26" t="s">
        <v>180</v>
      </c>
      <c r="E26" s="25" t="s">
        <v>226</v>
      </c>
      <c r="F26" s="27">
        <v>28.8</v>
      </c>
      <c r="G26" s="28">
        <v>3</v>
      </c>
      <c r="H26" s="27">
        <v>86.4</v>
      </c>
      <c r="I26" s="26" t="s">
        <v>196</v>
      </c>
    </row>
    <row r="27" spans="1:9">
      <c r="A27" s="25">
        <v>35454</v>
      </c>
      <c r="B27" s="26">
        <v>10425</v>
      </c>
      <c r="C27" s="26" t="s">
        <v>187</v>
      </c>
      <c r="D27" s="26" t="s">
        <v>194</v>
      </c>
      <c r="E27" s="25" t="s">
        <v>218</v>
      </c>
      <c r="F27" s="27">
        <v>50.9</v>
      </c>
      <c r="G27" s="28">
        <v>16</v>
      </c>
      <c r="H27" s="27">
        <v>814.4</v>
      </c>
      <c r="I27" s="26" t="s">
        <v>193</v>
      </c>
    </row>
    <row r="28" spans="1:9">
      <c r="A28" s="25">
        <v>35457</v>
      </c>
      <c r="B28" s="26">
        <v>10426</v>
      </c>
      <c r="C28" s="26" t="s">
        <v>191</v>
      </c>
      <c r="D28" s="26" t="s">
        <v>199</v>
      </c>
      <c r="E28" s="25" t="s">
        <v>225</v>
      </c>
      <c r="F28" s="27">
        <v>22.7</v>
      </c>
      <c r="G28" s="28">
        <v>6</v>
      </c>
      <c r="H28" s="27">
        <v>136.19999999999999</v>
      </c>
      <c r="I28" s="26" t="s">
        <v>196</v>
      </c>
    </row>
    <row r="29" spans="1:9">
      <c r="A29" s="25">
        <v>35457</v>
      </c>
      <c r="B29" s="26">
        <v>10427</v>
      </c>
      <c r="C29" s="26" t="s">
        <v>179</v>
      </c>
      <c r="D29" s="26" t="s">
        <v>180</v>
      </c>
      <c r="E29" s="25" t="s">
        <v>216</v>
      </c>
      <c r="F29" s="27">
        <v>25.9</v>
      </c>
      <c r="G29" s="28">
        <v>14</v>
      </c>
      <c r="H29" s="27">
        <v>362.59999999999997</v>
      </c>
      <c r="I29" s="26" t="s">
        <v>196</v>
      </c>
    </row>
    <row r="30" spans="1:9">
      <c r="A30" s="25">
        <v>35458</v>
      </c>
      <c r="B30" s="26">
        <v>10428</v>
      </c>
      <c r="C30" s="26" t="s">
        <v>173</v>
      </c>
      <c r="D30" s="26" t="s">
        <v>195</v>
      </c>
      <c r="E30" s="25" t="s">
        <v>218</v>
      </c>
      <c r="F30" s="27">
        <v>58</v>
      </c>
      <c r="G30" s="28">
        <v>13</v>
      </c>
      <c r="H30" s="27">
        <v>754</v>
      </c>
      <c r="I30" s="26" t="s">
        <v>184</v>
      </c>
    </row>
    <row r="31" spans="1:9">
      <c r="A31" s="25">
        <v>35459</v>
      </c>
      <c r="B31" s="26">
        <v>10429</v>
      </c>
      <c r="C31" s="26" t="s">
        <v>173</v>
      </c>
      <c r="D31" s="26" t="s">
        <v>195</v>
      </c>
      <c r="E31" s="25" t="s">
        <v>216</v>
      </c>
      <c r="F31" s="27">
        <v>21.4</v>
      </c>
      <c r="G31" s="28">
        <v>1</v>
      </c>
      <c r="H31" s="27">
        <v>21.4</v>
      </c>
      <c r="I31" s="26" t="s">
        <v>200</v>
      </c>
    </row>
    <row r="32" spans="1:9">
      <c r="A32" s="25">
        <v>35460</v>
      </c>
      <c r="B32" s="26">
        <v>10431</v>
      </c>
      <c r="C32" s="26" t="s">
        <v>173</v>
      </c>
      <c r="D32" s="26" t="s">
        <v>174</v>
      </c>
      <c r="E32" s="25" t="s">
        <v>216</v>
      </c>
      <c r="F32" s="27">
        <v>18.399999999999999</v>
      </c>
      <c r="G32" s="28">
        <v>4</v>
      </c>
      <c r="H32" s="27">
        <v>73.599999999999994</v>
      </c>
      <c r="I32" s="26" t="s">
        <v>176</v>
      </c>
    </row>
    <row r="33" spans="1:9">
      <c r="A33" s="25">
        <v>35460</v>
      </c>
      <c r="B33" s="26">
        <v>10430</v>
      </c>
      <c r="C33" s="26" t="s">
        <v>187</v>
      </c>
      <c r="D33" s="26" t="s">
        <v>194</v>
      </c>
      <c r="E33" s="25" t="s">
        <v>226</v>
      </c>
      <c r="F33" s="27">
        <v>25.3</v>
      </c>
      <c r="G33" s="28">
        <v>13</v>
      </c>
      <c r="H33" s="27">
        <v>328.90000000000003</v>
      </c>
      <c r="I33" s="26" t="s">
        <v>176</v>
      </c>
    </row>
    <row r="34" spans="1:9">
      <c r="A34" s="25">
        <v>35461</v>
      </c>
      <c r="B34" s="26">
        <v>10432</v>
      </c>
      <c r="C34" s="26" t="s">
        <v>177</v>
      </c>
      <c r="D34" s="26" t="s">
        <v>178</v>
      </c>
      <c r="E34" s="25" t="s">
        <v>222</v>
      </c>
      <c r="F34" s="27">
        <v>5.2</v>
      </c>
      <c r="G34" s="28">
        <v>9</v>
      </c>
      <c r="H34" s="27">
        <v>46.800000000000004</v>
      </c>
      <c r="I34" s="26" t="s">
        <v>193</v>
      </c>
    </row>
    <row r="35" spans="1:9">
      <c r="A35" s="25">
        <v>35464</v>
      </c>
      <c r="B35" s="26">
        <v>10434</v>
      </c>
      <c r="C35" s="26" t="s">
        <v>177</v>
      </c>
      <c r="D35" s="26" t="s">
        <v>185</v>
      </c>
      <c r="E35" s="25" t="s">
        <v>225</v>
      </c>
      <c r="F35" s="27">
        <v>22.8</v>
      </c>
      <c r="G35" s="28">
        <v>10</v>
      </c>
      <c r="H35" s="27">
        <v>228</v>
      </c>
      <c r="I35" s="26" t="s">
        <v>201</v>
      </c>
    </row>
    <row r="36" spans="1:9">
      <c r="A36" s="25">
        <v>35464</v>
      </c>
      <c r="B36" s="26">
        <v>10433</v>
      </c>
      <c r="C36" s="26" t="s">
        <v>177</v>
      </c>
      <c r="D36" s="26" t="s">
        <v>178</v>
      </c>
      <c r="E36" s="25" t="s">
        <v>224</v>
      </c>
      <c r="F36" s="27">
        <v>2.5</v>
      </c>
      <c r="G36" s="28">
        <v>5</v>
      </c>
      <c r="H36" s="27">
        <v>12.5</v>
      </c>
      <c r="I36" s="26" t="s">
        <v>200</v>
      </c>
    </row>
    <row r="37" spans="1:9">
      <c r="A37" s="25">
        <v>35465</v>
      </c>
      <c r="B37" s="26">
        <v>10435</v>
      </c>
      <c r="C37" s="26" t="s">
        <v>177</v>
      </c>
      <c r="D37" s="26" t="s">
        <v>178</v>
      </c>
      <c r="E37" s="25" t="s">
        <v>218</v>
      </c>
      <c r="F37" s="27">
        <v>53.8</v>
      </c>
      <c r="G37" s="28">
        <v>16</v>
      </c>
      <c r="H37" s="27">
        <v>860.8</v>
      </c>
      <c r="I37" s="26" t="s">
        <v>196</v>
      </c>
    </row>
    <row r="38" spans="1:9">
      <c r="A38" s="25">
        <v>35466</v>
      </c>
      <c r="B38" s="26">
        <v>10437</v>
      </c>
      <c r="C38" s="26" t="s">
        <v>187</v>
      </c>
      <c r="D38" s="26" t="s">
        <v>188</v>
      </c>
      <c r="E38" s="25" t="s">
        <v>221</v>
      </c>
      <c r="F38" s="27">
        <v>24.8</v>
      </c>
      <c r="G38" s="28">
        <v>23</v>
      </c>
      <c r="H38" s="27">
        <v>570.4</v>
      </c>
      <c r="I38" s="26" t="s">
        <v>186</v>
      </c>
    </row>
    <row r="39" spans="1:9">
      <c r="A39" s="25">
        <v>35466</v>
      </c>
      <c r="B39" s="26">
        <v>10436</v>
      </c>
      <c r="C39" s="26" t="s">
        <v>187</v>
      </c>
      <c r="D39" s="26" t="s">
        <v>194</v>
      </c>
      <c r="E39" s="25" t="s">
        <v>215</v>
      </c>
      <c r="F39" s="27">
        <v>18.899999999999999</v>
      </c>
      <c r="G39" s="28">
        <v>25</v>
      </c>
      <c r="H39" s="27">
        <v>472.49999999999994</v>
      </c>
      <c r="I39" s="26" t="s">
        <v>186</v>
      </c>
    </row>
    <row r="40" spans="1:9">
      <c r="A40" s="25">
        <v>35467</v>
      </c>
      <c r="B40" s="26">
        <v>10438</v>
      </c>
      <c r="C40" s="26" t="s">
        <v>179</v>
      </c>
      <c r="D40" s="26" t="s">
        <v>180</v>
      </c>
      <c r="E40" s="25" t="s">
        <v>218</v>
      </c>
      <c r="F40" s="27">
        <v>61.4</v>
      </c>
      <c r="G40" s="28">
        <v>11</v>
      </c>
      <c r="H40" s="27">
        <v>675.4</v>
      </c>
      <c r="I40" s="26" t="s">
        <v>176</v>
      </c>
    </row>
    <row r="41" spans="1:9">
      <c r="A41" s="25">
        <v>35468</v>
      </c>
      <c r="B41" s="26">
        <v>10439</v>
      </c>
      <c r="C41" s="26" t="s">
        <v>177</v>
      </c>
      <c r="D41" s="26" t="s">
        <v>181</v>
      </c>
      <c r="E41" s="25" t="s">
        <v>222</v>
      </c>
      <c r="F41" s="27">
        <v>8</v>
      </c>
      <c r="G41" s="28">
        <v>28</v>
      </c>
      <c r="H41" s="27">
        <v>224</v>
      </c>
      <c r="I41" s="26" t="s">
        <v>196</v>
      </c>
    </row>
    <row r="42" spans="1:9">
      <c r="A42" s="25">
        <v>35471</v>
      </c>
      <c r="B42" s="26">
        <v>10441</v>
      </c>
      <c r="C42" s="26" t="s">
        <v>177</v>
      </c>
      <c r="D42" s="26" t="s">
        <v>202</v>
      </c>
      <c r="E42" s="25" t="s">
        <v>224</v>
      </c>
      <c r="F42" s="27">
        <v>2.9</v>
      </c>
      <c r="G42" s="28">
        <v>23</v>
      </c>
      <c r="H42" s="27">
        <v>66.7</v>
      </c>
      <c r="I42" s="26" t="s">
        <v>193</v>
      </c>
    </row>
    <row r="43" spans="1:9">
      <c r="A43" s="25">
        <v>35471</v>
      </c>
      <c r="B43" s="26">
        <v>10440</v>
      </c>
      <c r="C43" s="26" t="s">
        <v>179</v>
      </c>
      <c r="D43" s="26" t="s">
        <v>180</v>
      </c>
      <c r="E43" s="25" t="s">
        <v>217</v>
      </c>
      <c r="F43" s="27">
        <v>8.1</v>
      </c>
      <c r="G43" s="28">
        <v>23</v>
      </c>
      <c r="H43" s="27">
        <v>186.29999999999998</v>
      </c>
      <c r="I43" s="26" t="s">
        <v>193</v>
      </c>
    </row>
    <row r="44" spans="1:9">
      <c r="A44" s="25">
        <v>35472</v>
      </c>
      <c r="B44" s="26">
        <v>10442</v>
      </c>
      <c r="C44" s="26" t="s">
        <v>191</v>
      </c>
      <c r="D44" s="26" t="s">
        <v>192</v>
      </c>
      <c r="E44" s="25" t="s">
        <v>216</v>
      </c>
      <c r="F44" s="27">
        <v>19.7</v>
      </c>
      <c r="G44" s="28">
        <v>19</v>
      </c>
      <c r="H44" s="27">
        <v>374.3</v>
      </c>
      <c r="I44" s="26" t="s">
        <v>176</v>
      </c>
    </row>
    <row r="45" spans="1:9">
      <c r="A45" s="25">
        <v>35473</v>
      </c>
      <c r="B45" s="26">
        <v>10444</v>
      </c>
      <c r="C45" s="26" t="s">
        <v>177</v>
      </c>
      <c r="D45" s="26" t="s">
        <v>178</v>
      </c>
      <c r="E45" s="25" t="s">
        <v>222</v>
      </c>
      <c r="F45" s="27">
        <v>6.6</v>
      </c>
      <c r="G45" s="28">
        <v>2</v>
      </c>
      <c r="H45" s="27">
        <v>13.2</v>
      </c>
      <c r="I45" s="26" t="s">
        <v>196</v>
      </c>
    </row>
    <row r="46" spans="1:9">
      <c r="A46" s="25">
        <v>35473</v>
      </c>
      <c r="B46" s="26">
        <v>10443</v>
      </c>
      <c r="C46" s="26" t="s">
        <v>179</v>
      </c>
      <c r="D46" s="26" t="s">
        <v>180</v>
      </c>
      <c r="E46" s="25" t="s">
        <v>218</v>
      </c>
      <c r="F46" s="27">
        <v>59.7</v>
      </c>
      <c r="G46" s="28">
        <v>22</v>
      </c>
      <c r="H46" s="27">
        <v>1313.4</v>
      </c>
      <c r="I46" s="26" t="s">
        <v>184</v>
      </c>
    </row>
    <row r="47" spans="1:9">
      <c r="A47" s="25">
        <v>35474</v>
      </c>
      <c r="B47" s="26">
        <v>10445</v>
      </c>
      <c r="C47" s="26" t="s">
        <v>177</v>
      </c>
      <c r="D47" s="26" t="s">
        <v>178</v>
      </c>
      <c r="E47" s="25" t="s">
        <v>218</v>
      </c>
      <c r="F47" s="27">
        <v>64.7</v>
      </c>
      <c r="G47" s="28">
        <v>5</v>
      </c>
      <c r="H47" s="27">
        <v>323.5</v>
      </c>
      <c r="I47" s="26" t="s">
        <v>196</v>
      </c>
    </row>
    <row r="48" spans="1:9">
      <c r="A48" s="25">
        <v>35475</v>
      </c>
      <c r="B48" s="26">
        <v>10446</v>
      </c>
      <c r="C48" s="26" t="s">
        <v>187</v>
      </c>
      <c r="D48" s="26" t="s">
        <v>197</v>
      </c>
      <c r="E48" s="25" t="s">
        <v>218</v>
      </c>
      <c r="F48" s="27">
        <v>58.6</v>
      </c>
      <c r="G48" s="28">
        <v>9</v>
      </c>
      <c r="H48" s="27">
        <v>527.4</v>
      </c>
      <c r="I48" s="26" t="s">
        <v>176</v>
      </c>
    </row>
    <row r="49" spans="1:9">
      <c r="A49" s="25">
        <v>35475</v>
      </c>
      <c r="B49" s="26">
        <v>10447</v>
      </c>
      <c r="C49" s="26" t="s">
        <v>177</v>
      </c>
      <c r="D49" s="26" t="s">
        <v>202</v>
      </c>
      <c r="E49" s="25" t="s">
        <v>224</v>
      </c>
      <c r="F49" s="27">
        <v>2.2999999999999998</v>
      </c>
      <c r="G49" s="28">
        <v>11</v>
      </c>
      <c r="H49" s="27">
        <v>25.299999999999997</v>
      </c>
      <c r="I49" s="26" t="s">
        <v>200</v>
      </c>
    </row>
    <row r="50" spans="1:9">
      <c r="A50" s="25">
        <v>35478</v>
      </c>
      <c r="B50" s="26">
        <v>10448</v>
      </c>
      <c r="C50" s="26" t="s">
        <v>179</v>
      </c>
      <c r="D50" s="26" t="s">
        <v>180</v>
      </c>
      <c r="E50" s="25" t="s">
        <v>216</v>
      </c>
      <c r="F50" s="27">
        <v>23.6</v>
      </c>
      <c r="G50" s="28">
        <v>26</v>
      </c>
      <c r="H50" s="27">
        <v>613.6</v>
      </c>
      <c r="I50" s="26" t="s">
        <v>176</v>
      </c>
    </row>
    <row r="51" spans="1:9">
      <c r="A51" s="25">
        <v>35479</v>
      </c>
      <c r="B51" s="26">
        <v>10449</v>
      </c>
      <c r="C51" s="26" t="s">
        <v>187</v>
      </c>
      <c r="D51" s="26" t="s">
        <v>194</v>
      </c>
      <c r="E51" s="25" t="s">
        <v>216</v>
      </c>
      <c r="F51" s="27">
        <v>21.8</v>
      </c>
      <c r="G51" s="28">
        <v>27</v>
      </c>
      <c r="H51" s="27">
        <v>588.6</v>
      </c>
      <c r="I51" s="26" t="s">
        <v>186</v>
      </c>
    </row>
    <row r="52" spans="1:9">
      <c r="A52" s="25">
        <v>35480</v>
      </c>
      <c r="B52" s="26">
        <v>10450</v>
      </c>
      <c r="C52" s="26" t="s">
        <v>177</v>
      </c>
      <c r="D52" s="26" t="s">
        <v>178</v>
      </c>
      <c r="E52" s="25" t="s">
        <v>222</v>
      </c>
      <c r="F52" s="27">
        <v>7</v>
      </c>
      <c r="G52" s="28">
        <v>18</v>
      </c>
      <c r="H52" s="27">
        <v>126</v>
      </c>
      <c r="I52" s="26" t="s">
        <v>201</v>
      </c>
    </row>
    <row r="53" spans="1:9">
      <c r="A53" s="25">
        <v>35480</v>
      </c>
      <c r="B53" s="26">
        <v>10451</v>
      </c>
      <c r="C53" s="26" t="s">
        <v>173</v>
      </c>
      <c r="D53" s="26" t="s">
        <v>195</v>
      </c>
      <c r="E53" s="25" t="s">
        <v>215</v>
      </c>
      <c r="F53" s="27">
        <v>16.100000000000001</v>
      </c>
      <c r="G53" s="28">
        <v>3</v>
      </c>
      <c r="H53" s="27">
        <v>48.300000000000004</v>
      </c>
      <c r="I53" s="26" t="s">
        <v>196</v>
      </c>
    </row>
    <row r="54" spans="1:9">
      <c r="A54" s="25">
        <v>35481</v>
      </c>
      <c r="B54" s="26">
        <v>10452</v>
      </c>
      <c r="C54" s="26" t="s">
        <v>179</v>
      </c>
      <c r="D54" s="26" t="s">
        <v>198</v>
      </c>
      <c r="E54" s="25" t="s">
        <v>215</v>
      </c>
      <c r="F54" s="27">
        <v>18.8</v>
      </c>
      <c r="G54" s="28">
        <v>17</v>
      </c>
      <c r="H54" s="27">
        <v>319.60000000000002</v>
      </c>
      <c r="I54" s="26" t="s">
        <v>193</v>
      </c>
    </row>
    <row r="55" spans="1:9">
      <c r="A55" s="25">
        <v>35482</v>
      </c>
      <c r="B55" s="26">
        <v>10454</v>
      </c>
      <c r="C55" s="26" t="s">
        <v>179</v>
      </c>
      <c r="D55" s="26" t="s">
        <v>180</v>
      </c>
      <c r="E55" s="25" t="s">
        <v>220</v>
      </c>
      <c r="F55" s="27">
        <v>1</v>
      </c>
      <c r="G55" s="28">
        <v>23</v>
      </c>
      <c r="H55" s="27">
        <v>23</v>
      </c>
      <c r="I55" s="26" t="s">
        <v>193</v>
      </c>
    </row>
    <row r="56" spans="1:9">
      <c r="A56" s="25">
        <v>35482</v>
      </c>
      <c r="B56" s="26">
        <v>10453</v>
      </c>
      <c r="C56" s="26" t="s">
        <v>179</v>
      </c>
      <c r="D56" s="26" t="s">
        <v>203</v>
      </c>
      <c r="E56" s="25" t="s">
        <v>219</v>
      </c>
      <c r="F56" s="27">
        <v>2.7</v>
      </c>
      <c r="G56" s="28">
        <v>10</v>
      </c>
      <c r="H56" s="27">
        <v>27</v>
      </c>
      <c r="I56" s="26" t="s">
        <v>176</v>
      </c>
    </row>
    <row r="57" spans="1:9">
      <c r="A57" s="25">
        <v>35485</v>
      </c>
      <c r="B57" s="26">
        <v>10455</v>
      </c>
      <c r="C57" s="26" t="s">
        <v>179</v>
      </c>
      <c r="D57" s="26" t="s">
        <v>180</v>
      </c>
      <c r="E57" s="25" t="s">
        <v>215</v>
      </c>
      <c r="F57" s="27">
        <v>19.600000000000001</v>
      </c>
      <c r="G57" s="28">
        <v>21</v>
      </c>
      <c r="H57" s="27">
        <v>411.6</v>
      </c>
      <c r="I57" s="26" t="s">
        <v>186</v>
      </c>
    </row>
    <row r="58" spans="1:9">
      <c r="A58" s="25">
        <v>35486</v>
      </c>
      <c r="B58" s="26">
        <v>10456</v>
      </c>
      <c r="C58" s="26" t="s">
        <v>191</v>
      </c>
      <c r="D58" s="26" t="s">
        <v>199</v>
      </c>
      <c r="E58" s="25" t="s">
        <v>218</v>
      </c>
      <c r="F58" s="27">
        <v>55.3</v>
      </c>
      <c r="G58" s="28">
        <v>22</v>
      </c>
      <c r="H58" s="27">
        <v>1216.5999999999999</v>
      </c>
      <c r="I58" s="26" t="s">
        <v>201</v>
      </c>
    </row>
    <row r="59" spans="1:9">
      <c r="A59" s="25">
        <v>35486</v>
      </c>
      <c r="B59" s="26">
        <v>10457</v>
      </c>
      <c r="C59" s="26" t="s">
        <v>173</v>
      </c>
      <c r="D59" s="26" t="s">
        <v>195</v>
      </c>
      <c r="E59" s="25" t="s">
        <v>218</v>
      </c>
      <c r="F59" s="27">
        <v>52.6</v>
      </c>
      <c r="G59" s="28">
        <v>17</v>
      </c>
      <c r="H59" s="27">
        <v>894.2</v>
      </c>
      <c r="I59" s="26" t="s">
        <v>201</v>
      </c>
    </row>
    <row r="60" spans="1:9">
      <c r="A60" s="25">
        <v>35487</v>
      </c>
      <c r="B60" s="26">
        <v>10458</v>
      </c>
      <c r="C60" s="26" t="s">
        <v>173</v>
      </c>
      <c r="D60" s="26" t="s">
        <v>195</v>
      </c>
      <c r="E60" s="25" t="s">
        <v>215</v>
      </c>
      <c r="F60" s="27">
        <v>18.600000000000001</v>
      </c>
      <c r="G60" s="28">
        <v>8</v>
      </c>
      <c r="H60" s="27">
        <v>148.80000000000001</v>
      </c>
      <c r="I60" s="26" t="s">
        <v>196</v>
      </c>
    </row>
    <row r="61" spans="1:9">
      <c r="A61" s="25">
        <v>35488</v>
      </c>
      <c r="B61" s="26">
        <v>10459</v>
      </c>
      <c r="C61" s="26" t="s">
        <v>177</v>
      </c>
      <c r="D61" s="26" t="s">
        <v>178</v>
      </c>
      <c r="E61" s="25" t="s">
        <v>221</v>
      </c>
      <c r="F61" s="27">
        <v>23.5</v>
      </c>
      <c r="G61" s="28">
        <v>26</v>
      </c>
      <c r="H61" s="27">
        <v>611</v>
      </c>
      <c r="I61" s="26" t="s">
        <v>201</v>
      </c>
    </row>
    <row r="62" spans="1:9">
      <c r="A62" s="25">
        <v>35489</v>
      </c>
      <c r="B62" s="26">
        <v>10460</v>
      </c>
      <c r="C62" s="26" t="s">
        <v>173</v>
      </c>
      <c r="D62" s="26" t="s">
        <v>174</v>
      </c>
      <c r="E62" s="25" t="s">
        <v>218</v>
      </c>
      <c r="F62" s="27">
        <v>52.9</v>
      </c>
      <c r="G62" s="28">
        <v>27</v>
      </c>
      <c r="H62" s="27">
        <v>1428.3</v>
      </c>
      <c r="I62" s="26" t="s">
        <v>201</v>
      </c>
    </row>
    <row r="63" spans="1:9">
      <c r="A63" s="25">
        <v>35489</v>
      </c>
      <c r="B63" s="26">
        <v>10461</v>
      </c>
      <c r="C63" s="26" t="s">
        <v>177</v>
      </c>
      <c r="D63" s="26" t="s">
        <v>185</v>
      </c>
      <c r="E63" s="25" t="s">
        <v>215</v>
      </c>
      <c r="F63" s="27">
        <v>19.100000000000001</v>
      </c>
      <c r="G63" s="28">
        <v>26</v>
      </c>
      <c r="H63" s="27">
        <v>496.6</v>
      </c>
      <c r="I63" s="26" t="s">
        <v>201</v>
      </c>
    </row>
    <row r="64" spans="1:9">
      <c r="A64" s="25">
        <v>35492</v>
      </c>
      <c r="B64" s="26">
        <v>10462</v>
      </c>
      <c r="C64" s="26" t="s">
        <v>177</v>
      </c>
      <c r="D64" s="26" t="s">
        <v>178</v>
      </c>
      <c r="E64" s="25" t="s">
        <v>222</v>
      </c>
      <c r="F64" s="27">
        <v>6.4</v>
      </c>
      <c r="G64" s="28">
        <v>6</v>
      </c>
      <c r="H64" s="27">
        <v>38.400000000000006</v>
      </c>
      <c r="I64" s="26" t="s">
        <v>196</v>
      </c>
    </row>
    <row r="65" spans="1:9">
      <c r="A65" s="25">
        <v>35493</v>
      </c>
      <c r="B65" s="26">
        <v>10463</v>
      </c>
      <c r="C65" s="26" t="s">
        <v>173</v>
      </c>
      <c r="D65" s="26" t="s">
        <v>195</v>
      </c>
      <c r="E65" s="25" t="s">
        <v>218</v>
      </c>
      <c r="F65" s="27">
        <v>63.3</v>
      </c>
      <c r="G65" s="28">
        <v>25</v>
      </c>
      <c r="H65" s="27">
        <v>1582.5</v>
      </c>
      <c r="I65" s="26" t="s">
        <v>196</v>
      </c>
    </row>
    <row r="66" spans="1:9">
      <c r="A66" s="25">
        <v>35493</v>
      </c>
      <c r="B66" s="26">
        <v>10464</v>
      </c>
      <c r="C66" s="26" t="s">
        <v>177</v>
      </c>
      <c r="D66" s="26" t="s">
        <v>178</v>
      </c>
      <c r="E66" s="25" t="s">
        <v>217</v>
      </c>
      <c r="F66" s="27">
        <v>7.1</v>
      </c>
      <c r="G66" s="28">
        <v>21</v>
      </c>
      <c r="H66" s="27">
        <v>149.1</v>
      </c>
      <c r="I66" s="26" t="s">
        <v>196</v>
      </c>
    </row>
    <row r="67" spans="1:9">
      <c r="A67" s="25">
        <v>35494</v>
      </c>
      <c r="B67" s="26">
        <v>10465</v>
      </c>
      <c r="C67" s="26" t="s">
        <v>177</v>
      </c>
      <c r="D67" s="26" t="s">
        <v>204</v>
      </c>
      <c r="E67" s="25" t="s">
        <v>215</v>
      </c>
      <c r="F67" s="27">
        <v>16.399999999999999</v>
      </c>
      <c r="G67" s="28">
        <v>27</v>
      </c>
      <c r="H67" s="27">
        <v>442.79999999999995</v>
      </c>
      <c r="I67" s="26" t="s">
        <v>186</v>
      </c>
    </row>
    <row r="68" spans="1:9">
      <c r="A68" s="25">
        <v>35495</v>
      </c>
      <c r="B68" s="26">
        <v>10467</v>
      </c>
      <c r="C68" s="26" t="s">
        <v>179</v>
      </c>
      <c r="D68" s="26" t="s">
        <v>183</v>
      </c>
      <c r="E68" s="25" t="s">
        <v>222</v>
      </c>
      <c r="F68" s="27">
        <v>6.5</v>
      </c>
      <c r="G68" s="28">
        <v>16</v>
      </c>
      <c r="H68" s="27">
        <v>104</v>
      </c>
      <c r="I68" s="26" t="s">
        <v>176</v>
      </c>
    </row>
    <row r="69" spans="1:9">
      <c r="A69" s="25">
        <v>35495</v>
      </c>
      <c r="B69" s="26">
        <v>10466</v>
      </c>
      <c r="C69" s="26" t="s">
        <v>187</v>
      </c>
      <c r="D69" s="26" t="s">
        <v>188</v>
      </c>
      <c r="E69" s="25" t="s">
        <v>218</v>
      </c>
      <c r="F69" s="27">
        <v>62.4</v>
      </c>
      <c r="G69" s="28">
        <v>12</v>
      </c>
      <c r="H69" s="27">
        <v>748.8</v>
      </c>
      <c r="I69" s="26" t="s">
        <v>200</v>
      </c>
    </row>
    <row r="70" spans="1:9">
      <c r="A70" s="25">
        <v>35496</v>
      </c>
      <c r="B70" s="26">
        <v>10468</v>
      </c>
      <c r="C70" s="26" t="s">
        <v>179</v>
      </c>
      <c r="D70" s="26" t="s">
        <v>183</v>
      </c>
      <c r="E70" s="25" t="s">
        <v>216</v>
      </c>
      <c r="F70" s="27">
        <v>17.600000000000001</v>
      </c>
      <c r="G70" s="28">
        <v>28</v>
      </c>
      <c r="H70" s="27">
        <v>492.80000000000007</v>
      </c>
      <c r="I70" s="26" t="s">
        <v>201</v>
      </c>
    </row>
    <row r="71" spans="1:9">
      <c r="A71" s="25">
        <v>35499</v>
      </c>
      <c r="B71" s="26">
        <v>10469</v>
      </c>
      <c r="C71" s="26" t="s">
        <v>177</v>
      </c>
      <c r="D71" s="26" t="s">
        <v>181</v>
      </c>
      <c r="E71" s="25" t="s">
        <v>216</v>
      </c>
      <c r="F71" s="27">
        <v>25.4</v>
      </c>
      <c r="G71" s="28">
        <v>27</v>
      </c>
      <c r="H71" s="27">
        <v>685.8</v>
      </c>
      <c r="I71" s="26" t="s">
        <v>182</v>
      </c>
    </row>
    <row r="72" spans="1:9">
      <c r="A72" s="25">
        <v>35500</v>
      </c>
      <c r="B72" s="26">
        <v>10471</v>
      </c>
      <c r="C72" s="26" t="s">
        <v>177</v>
      </c>
      <c r="D72" s="26" t="s">
        <v>178</v>
      </c>
      <c r="E72" s="25" t="s">
        <v>216</v>
      </c>
      <c r="F72" s="27">
        <v>19.2</v>
      </c>
      <c r="G72" s="28">
        <v>24</v>
      </c>
      <c r="H72" s="27">
        <v>460.79999999999995</v>
      </c>
      <c r="I72" s="26" t="s">
        <v>184</v>
      </c>
    </row>
    <row r="73" spans="1:9">
      <c r="A73" s="25">
        <v>35500</v>
      </c>
      <c r="B73" s="26">
        <v>10470</v>
      </c>
      <c r="C73" s="26" t="s">
        <v>179</v>
      </c>
      <c r="D73" s="26" t="s">
        <v>180</v>
      </c>
      <c r="E73" s="25" t="s">
        <v>224</v>
      </c>
      <c r="F73" s="27">
        <v>2.6</v>
      </c>
      <c r="G73" s="28">
        <v>10</v>
      </c>
      <c r="H73" s="27">
        <v>26</v>
      </c>
      <c r="I73" s="26" t="s">
        <v>176</v>
      </c>
    </row>
    <row r="74" spans="1:9">
      <c r="A74" s="25">
        <v>35501</v>
      </c>
      <c r="B74" s="26">
        <v>10472</v>
      </c>
      <c r="C74" s="26" t="s">
        <v>177</v>
      </c>
      <c r="D74" s="26" t="s">
        <v>178</v>
      </c>
      <c r="E74" s="25" t="s">
        <v>222</v>
      </c>
      <c r="F74" s="27">
        <v>6.5</v>
      </c>
      <c r="G74" s="28">
        <v>11</v>
      </c>
      <c r="H74" s="27">
        <v>71.5</v>
      </c>
      <c r="I74" s="26" t="s">
        <v>186</v>
      </c>
    </row>
    <row r="75" spans="1:9">
      <c r="A75" s="25">
        <v>35502</v>
      </c>
      <c r="B75" s="26">
        <v>10473</v>
      </c>
      <c r="C75" s="26" t="s">
        <v>191</v>
      </c>
      <c r="D75" s="26" t="s">
        <v>192</v>
      </c>
      <c r="E75" s="25" t="s">
        <v>218</v>
      </c>
      <c r="F75" s="27">
        <v>60.2</v>
      </c>
      <c r="G75" s="28">
        <v>27</v>
      </c>
      <c r="H75" s="27">
        <v>1625.4</v>
      </c>
      <c r="I75" s="26" t="s">
        <v>186</v>
      </c>
    </row>
    <row r="76" spans="1:9">
      <c r="A76" s="25">
        <v>35502</v>
      </c>
      <c r="B76" s="26">
        <v>10474</v>
      </c>
      <c r="C76" s="26" t="s">
        <v>177</v>
      </c>
      <c r="D76" s="26" t="s">
        <v>204</v>
      </c>
      <c r="E76" s="25" t="s">
        <v>224</v>
      </c>
      <c r="F76" s="27">
        <v>2.5</v>
      </c>
      <c r="G76" s="28">
        <v>5</v>
      </c>
      <c r="H76" s="27">
        <v>12.5</v>
      </c>
      <c r="I76" s="26" t="s">
        <v>196</v>
      </c>
    </row>
    <row r="77" spans="1:9">
      <c r="A77" s="25">
        <v>35503</v>
      </c>
      <c r="B77" s="26">
        <v>10475</v>
      </c>
      <c r="C77" s="26" t="s">
        <v>177</v>
      </c>
      <c r="D77" s="26" t="s">
        <v>189</v>
      </c>
      <c r="E77" s="25" t="s">
        <v>224</v>
      </c>
      <c r="F77" s="27">
        <v>2.8</v>
      </c>
      <c r="G77" s="28">
        <v>7</v>
      </c>
      <c r="H77" s="27">
        <v>19.599999999999998</v>
      </c>
      <c r="I77" s="26" t="s">
        <v>196</v>
      </c>
    </row>
    <row r="78" spans="1:9">
      <c r="A78" s="25">
        <v>35506</v>
      </c>
      <c r="B78" s="26">
        <v>10476</v>
      </c>
      <c r="C78" s="26" t="s">
        <v>177</v>
      </c>
      <c r="D78" s="26" t="s">
        <v>205</v>
      </c>
      <c r="E78" s="25" t="s">
        <v>222</v>
      </c>
      <c r="F78" s="27">
        <v>7.2</v>
      </c>
      <c r="G78" s="28">
        <v>18</v>
      </c>
      <c r="H78" s="27">
        <v>129.6</v>
      </c>
      <c r="I78" s="26" t="s">
        <v>176</v>
      </c>
    </row>
    <row r="79" spans="1:9">
      <c r="A79" s="25">
        <v>35506</v>
      </c>
      <c r="B79" s="26">
        <v>10477</v>
      </c>
      <c r="C79" s="26" t="s">
        <v>177</v>
      </c>
      <c r="D79" s="26" t="s">
        <v>178</v>
      </c>
      <c r="E79" s="25" t="s">
        <v>218</v>
      </c>
      <c r="F79" s="27">
        <v>61.2</v>
      </c>
      <c r="G79" s="28">
        <v>20</v>
      </c>
      <c r="H79" s="27">
        <v>1224</v>
      </c>
      <c r="I79" s="26" t="s">
        <v>200</v>
      </c>
    </row>
    <row r="80" spans="1:9">
      <c r="A80" s="25">
        <v>35507</v>
      </c>
      <c r="B80" s="26">
        <v>10478</v>
      </c>
      <c r="C80" s="26" t="s">
        <v>177</v>
      </c>
      <c r="D80" s="26" t="s">
        <v>178</v>
      </c>
      <c r="E80" s="25" t="s">
        <v>222</v>
      </c>
      <c r="F80" s="27">
        <v>5.6</v>
      </c>
      <c r="G80" s="28">
        <v>8</v>
      </c>
      <c r="H80" s="27">
        <v>44.8</v>
      </c>
      <c r="I80" s="26" t="s">
        <v>201</v>
      </c>
    </row>
    <row r="81" spans="1:9">
      <c r="A81" s="25">
        <v>35508</v>
      </c>
      <c r="B81" s="26">
        <v>10479</v>
      </c>
      <c r="C81" s="26" t="s">
        <v>179</v>
      </c>
      <c r="D81" s="26" t="s">
        <v>180</v>
      </c>
      <c r="E81" s="25" t="s">
        <v>226</v>
      </c>
      <c r="F81" s="27">
        <v>26.9</v>
      </c>
      <c r="G81" s="28">
        <v>14</v>
      </c>
      <c r="H81" s="27">
        <v>376.59999999999997</v>
      </c>
      <c r="I81" s="26" t="s">
        <v>176</v>
      </c>
    </row>
    <row r="82" spans="1:9">
      <c r="A82" s="25">
        <v>35509</v>
      </c>
      <c r="B82" s="26">
        <v>10480</v>
      </c>
      <c r="C82" s="26" t="s">
        <v>177</v>
      </c>
      <c r="D82" s="26" t="s">
        <v>178</v>
      </c>
      <c r="E82" s="25" t="s">
        <v>223</v>
      </c>
      <c r="F82" s="27">
        <v>11.1</v>
      </c>
      <c r="G82" s="28">
        <v>4</v>
      </c>
      <c r="H82" s="27">
        <v>44.4</v>
      </c>
      <c r="I82" s="26" t="s">
        <v>186</v>
      </c>
    </row>
    <row r="83" spans="1:9">
      <c r="A83" s="25">
        <v>35509</v>
      </c>
      <c r="B83" s="26">
        <v>10481</v>
      </c>
      <c r="C83" s="26" t="s">
        <v>179</v>
      </c>
      <c r="D83" s="26" t="s">
        <v>198</v>
      </c>
      <c r="E83" s="25" t="s">
        <v>224</v>
      </c>
      <c r="F83" s="27">
        <v>2.4</v>
      </c>
      <c r="G83" s="28">
        <v>6</v>
      </c>
      <c r="H83" s="27">
        <v>14.399999999999999</v>
      </c>
      <c r="I83" s="26" t="s">
        <v>200</v>
      </c>
    </row>
    <row r="84" spans="1:9">
      <c r="A84" s="25">
        <v>35510</v>
      </c>
      <c r="B84" s="26">
        <v>10482</v>
      </c>
      <c r="C84" s="26" t="s">
        <v>179</v>
      </c>
      <c r="D84" s="26" t="s">
        <v>180</v>
      </c>
      <c r="E84" s="25" t="s">
        <v>222</v>
      </c>
      <c r="F84" s="27">
        <v>6.7</v>
      </c>
      <c r="G84" s="28">
        <v>19</v>
      </c>
      <c r="H84" s="27">
        <v>127.3</v>
      </c>
      <c r="I84" s="26" t="s">
        <v>186</v>
      </c>
    </row>
    <row r="85" spans="1:9">
      <c r="A85" s="25">
        <v>35513</v>
      </c>
      <c r="B85" s="26">
        <v>10484</v>
      </c>
      <c r="C85" s="26" t="s">
        <v>177</v>
      </c>
      <c r="D85" s="26" t="s">
        <v>178</v>
      </c>
      <c r="E85" s="25" t="s">
        <v>222</v>
      </c>
      <c r="F85" s="27">
        <v>8.9</v>
      </c>
      <c r="G85" s="28">
        <v>13</v>
      </c>
      <c r="H85" s="27">
        <v>115.7</v>
      </c>
      <c r="I85" s="26" t="s">
        <v>184</v>
      </c>
    </row>
    <row r="86" spans="1:9">
      <c r="A86" s="25">
        <v>35513</v>
      </c>
      <c r="B86" s="26">
        <v>10483</v>
      </c>
      <c r="C86" s="26" t="s">
        <v>179</v>
      </c>
      <c r="D86" s="26" t="s">
        <v>180</v>
      </c>
      <c r="E86" s="25" t="s">
        <v>218</v>
      </c>
      <c r="F86" s="27">
        <v>60.4</v>
      </c>
      <c r="G86" s="28">
        <v>28</v>
      </c>
      <c r="H86" s="27">
        <v>1691.2</v>
      </c>
      <c r="I86" s="26" t="s">
        <v>182</v>
      </c>
    </row>
    <row r="87" spans="1:9">
      <c r="A87" s="25">
        <v>35514</v>
      </c>
      <c r="B87" s="26">
        <v>10485</v>
      </c>
      <c r="C87" s="26" t="s">
        <v>179</v>
      </c>
      <c r="D87" s="26" t="s">
        <v>180</v>
      </c>
      <c r="E87" s="25" t="s">
        <v>224</v>
      </c>
      <c r="F87" s="27">
        <v>2.6</v>
      </c>
      <c r="G87" s="28">
        <v>19</v>
      </c>
      <c r="H87" s="27">
        <v>49.4</v>
      </c>
      <c r="I87" s="26" t="s">
        <v>182</v>
      </c>
    </row>
    <row r="88" spans="1:9">
      <c r="A88" s="25">
        <v>35515</v>
      </c>
      <c r="B88" s="26">
        <v>10486</v>
      </c>
      <c r="C88" s="26" t="s">
        <v>173</v>
      </c>
      <c r="D88" s="26" t="s">
        <v>195</v>
      </c>
      <c r="E88" s="25" t="s">
        <v>219</v>
      </c>
      <c r="F88" s="27">
        <v>2.1</v>
      </c>
      <c r="G88" s="28">
        <v>14</v>
      </c>
      <c r="H88" s="27">
        <v>29.400000000000002</v>
      </c>
      <c r="I88" s="26" t="s">
        <v>176</v>
      </c>
    </row>
    <row r="89" spans="1:9">
      <c r="A89" s="25">
        <v>35515</v>
      </c>
      <c r="B89" s="26">
        <v>10487</v>
      </c>
      <c r="C89" s="26" t="s">
        <v>173</v>
      </c>
      <c r="D89" s="26" t="s">
        <v>174</v>
      </c>
      <c r="E89" s="25" t="s">
        <v>224</v>
      </c>
      <c r="F89" s="27">
        <v>2.5</v>
      </c>
      <c r="G89" s="28">
        <v>8</v>
      </c>
      <c r="H89" s="27">
        <v>20</v>
      </c>
      <c r="I89" s="26" t="s">
        <v>186</v>
      </c>
    </row>
    <row r="90" spans="1:9">
      <c r="A90" s="25">
        <v>35516</v>
      </c>
      <c r="B90" s="26">
        <v>10488</v>
      </c>
      <c r="C90" s="26" t="s">
        <v>173</v>
      </c>
      <c r="D90" s="26" t="s">
        <v>174</v>
      </c>
      <c r="E90" s="25" t="s">
        <v>222</v>
      </c>
      <c r="F90" s="27">
        <v>7.1</v>
      </c>
      <c r="G90" s="28">
        <v>2</v>
      </c>
      <c r="H90" s="27">
        <v>14.2</v>
      </c>
      <c r="I90" s="26" t="s">
        <v>184</v>
      </c>
    </row>
    <row r="91" spans="1:9">
      <c r="A91" s="25">
        <v>35517</v>
      </c>
      <c r="B91" s="26">
        <v>10489</v>
      </c>
      <c r="C91" s="26" t="s">
        <v>177</v>
      </c>
      <c r="D91" s="26" t="s">
        <v>185</v>
      </c>
      <c r="E91" s="25" t="s">
        <v>222</v>
      </c>
      <c r="F91" s="27">
        <v>5.3</v>
      </c>
      <c r="G91" s="28">
        <v>14</v>
      </c>
      <c r="H91" s="27">
        <v>74.2</v>
      </c>
      <c r="I91" s="26" t="s">
        <v>196</v>
      </c>
    </row>
    <row r="92" spans="1:9">
      <c r="A92" s="25">
        <v>35520</v>
      </c>
      <c r="B92" s="26">
        <v>10491</v>
      </c>
      <c r="C92" s="26" t="s">
        <v>177</v>
      </c>
      <c r="D92" s="26" t="s">
        <v>178</v>
      </c>
      <c r="E92" s="25" t="s">
        <v>225</v>
      </c>
      <c r="F92" s="27">
        <v>20.100000000000001</v>
      </c>
      <c r="G92" s="28">
        <v>22</v>
      </c>
      <c r="H92" s="27">
        <v>442.20000000000005</v>
      </c>
      <c r="I92" s="26" t="s">
        <v>196</v>
      </c>
    </row>
    <row r="93" spans="1:9">
      <c r="A93" s="25">
        <v>35520</v>
      </c>
      <c r="B93" s="26">
        <v>10490</v>
      </c>
      <c r="C93" s="26" t="s">
        <v>177</v>
      </c>
      <c r="D93" s="26" t="s">
        <v>189</v>
      </c>
      <c r="E93" s="25" t="s">
        <v>215</v>
      </c>
      <c r="F93" s="27">
        <v>16.2</v>
      </c>
      <c r="G93" s="28">
        <v>11</v>
      </c>
      <c r="H93" s="27">
        <v>178.2</v>
      </c>
      <c r="I93" s="26" t="s">
        <v>176</v>
      </c>
    </row>
    <row r="94" spans="1:9">
      <c r="A94" s="25">
        <v>35521</v>
      </c>
      <c r="B94" s="26">
        <v>10492</v>
      </c>
      <c r="C94" s="26" t="s">
        <v>179</v>
      </c>
      <c r="D94" s="26" t="s">
        <v>180</v>
      </c>
      <c r="E94" s="25" t="s">
        <v>224</v>
      </c>
      <c r="F94" s="27">
        <v>2.8</v>
      </c>
      <c r="G94" s="28">
        <v>5</v>
      </c>
      <c r="H94" s="27">
        <v>14</v>
      </c>
      <c r="I94" s="26" t="s">
        <v>176</v>
      </c>
    </row>
    <row r="95" spans="1:9">
      <c r="A95" s="25">
        <v>35522</v>
      </c>
      <c r="B95" s="26">
        <v>10493</v>
      </c>
      <c r="C95" s="26" t="s">
        <v>179</v>
      </c>
      <c r="D95" s="26" t="s">
        <v>180</v>
      </c>
      <c r="E95" s="25" t="s">
        <v>218</v>
      </c>
      <c r="F95" s="27">
        <v>50.4</v>
      </c>
      <c r="G95" s="28">
        <v>6</v>
      </c>
      <c r="H95" s="27">
        <v>302.39999999999998</v>
      </c>
      <c r="I95" s="26" t="s">
        <v>193</v>
      </c>
    </row>
    <row r="96" spans="1:9">
      <c r="A96" s="25">
        <v>35522</v>
      </c>
      <c r="B96" s="26">
        <v>10494</v>
      </c>
      <c r="C96" s="26" t="s">
        <v>179</v>
      </c>
      <c r="D96" s="26" t="s">
        <v>180</v>
      </c>
      <c r="E96" s="25" t="s">
        <v>224</v>
      </c>
      <c r="F96" s="27">
        <v>2.6</v>
      </c>
      <c r="G96" s="28">
        <v>2</v>
      </c>
      <c r="H96" s="27">
        <v>5.2</v>
      </c>
      <c r="I96" s="26" t="s">
        <v>200</v>
      </c>
    </row>
    <row r="97" spans="1:9">
      <c r="A97" s="25">
        <v>35523</v>
      </c>
      <c r="B97" s="26">
        <v>10495</v>
      </c>
      <c r="C97" s="26" t="s">
        <v>187</v>
      </c>
      <c r="D97" s="26" t="s">
        <v>188</v>
      </c>
      <c r="E97" s="25" t="s">
        <v>222</v>
      </c>
      <c r="F97" s="27">
        <v>5.6</v>
      </c>
      <c r="G97" s="28">
        <v>12</v>
      </c>
      <c r="H97" s="27">
        <v>67.199999999999989</v>
      </c>
      <c r="I97" s="26" t="s">
        <v>186</v>
      </c>
    </row>
    <row r="98" spans="1:9">
      <c r="A98" s="25">
        <v>35524</v>
      </c>
      <c r="B98" s="26">
        <v>10497</v>
      </c>
      <c r="C98" s="26" t="s">
        <v>179</v>
      </c>
      <c r="D98" s="26" t="s">
        <v>180</v>
      </c>
      <c r="E98" s="25" t="s">
        <v>216</v>
      </c>
      <c r="F98" s="27">
        <v>19.5</v>
      </c>
      <c r="G98" s="28">
        <v>23</v>
      </c>
      <c r="H98" s="27">
        <v>448.5</v>
      </c>
      <c r="I98" s="26" t="s">
        <v>182</v>
      </c>
    </row>
    <row r="99" spans="1:9">
      <c r="A99" s="25">
        <v>35524</v>
      </c>
      <c r="B99" s="26">
        <v>10496</v>
      </c>
      <c r="C99" s="26" t="s">
        <v>179</v>
      </c>
      <c r="D99" s="26" t="s">
        <v>203</v>
      </c>
      <c r="E99" s="25" t="s">
        <v>216</v>
      </c>
      <c r="F99" s="27">
        <v>20.9</v>
      </c>
      <c r="G99" s="28">
        <v>1</v>
      </c>
      <c r="H99" s="27">
        <v>20.9</v>
      </c>
      <c r="I99" s="26" t="s">
        <v>184</v>
      </c>
    </row>
    <row r="100" spans="1:9">
      <c r="A100" s="25">
        <v>35527</v>
      </c>
      <c r="B100" s="26">
        <v>10498</v>
      </c>
      <c r="C100" s="26" t="s">
        <v>179</v>
      </c>
      <c r="D100" s="26" t="s">
        <v>183</v>
      </c>
      <c r="E100" s="25" t="s">
        <v>219</v>
      </c>
      <c r="F100" s="27">
        <v>2</v>
      </c>
      <c r="G100" s="28">
        <v>6</v>
      </c>
      <c r="H100" s="27">
        <v>12</v>
      </c>
      <c r="I100" s="26" t="s">
        <v>176</v>
      </c>
    </row>
    <row r="101" spans="1:9">
      <c r="A101" s="25">
        <v>35528</v>
      </c>
      <c r="B101" s="26">
        <v>10499</v>
      </c>
      <c r="C101" s="26" t="s">
        <v>179</v>
      </c>
      <c r="D101" s="26" t="s">
        <v>206</v>
      </c>
      <c r="E101" s="25" t="s">
        <v>217</v>
      </c>
      <c r="F101" s="27">
        <v>7.6</v>
      </c>
      <c r="G101" s="28">
        <v>9</v>
      </c>
      <c r="H101" s="27">
        <v>68.399999999999991</v>
      </c>
      <c r="I101" s="26" t="s">
        <v>201</v>
      </c>
    </row>
    <row r="102" spans="1:9">
      <c r="A102" s="25">
        <v>35529</v>
      </c>
      <c r="B102" s="26">
        <v>10501</v>
      </c>
      <c r="C102" s="26" t="s">
        <v>179</v>
      </c>
      <c r="D102" s="26" t="s">
        <v>180</v>
      </c>
      <c r="E102" s="25" t="s">
        <v>218</v>
      </c>
      <c r="F102" s="27">
        <v>62.3</v>
      </c>
      <c r="G102" s="28">
        <v>4</v>
      </c>
      <c r="H102" s="27">
        <v>249.2</v>
      </c>
      <c r="I102" s="26" t="s">
        <v>196</v>
      </c>
    </row>
    <row r="103" spans="1:9">
      <c r="A103" s="25">
        <v>35529</v>
      </c>
      <c r="B103" s="26">
        <v>10500</v>
      </c>
      <c r="C103" s="26" t="s">
        <v>191</v>
      </c>
      <c r="D103" s="26" t="s">
        <v>192</v>
      </c>
      <c r="E103" s="25" t="s">
        <v>216</v>
      </c>
      <c r="F103" s="27">
        <v>17.399999999999999</v>
      </c>
      <c r="G103" s="28">
        <v>29</v>
      </c>
      <c r="H103" s="27">
        <v>504.59999999999997</v>
      </c>
      <c r="I103" s="26" t="s">
        <v>193</v>
      </c>
    </row>
    <row r="104" spans="1:9">
      <c r="A104" s="25">
        <v>35530</v>
      </c>
      <c r="B104" s="26">
        <v>10502</v>
      </c>
      <c r="C104" s="26" t="s">
        <v>177</v>
      </c>
      <c r="D104" s="26" t="s">
        <v>204</v>
      </c>
      <c r="E104" s="25" t="s">
        <v>224</v>
      </c>
      <c r="F104" s="27">
        <v>2.2999999999999998</v>
      </c>
      <c r="G104" s="28">
        <v>30</v>
      </c>
      <c r="H104" s="27">
        <v>69</v>
      </c>
      <c r="I104" s="26" t="s">
        <v>196</v>
      </c>
    </row>
    <row r="105" spans="1:9">
      <c r="A105" s="25">
        <v>35531</v>
      </c>
      <c r="B105" s="26">
        <v>10503</v>
      </c>
      <c r="C105" s="26" t="s">
        <v>179</v>
      </c>
      <c r="D105" s="26" t="s">
        <v>180</v>
      </c>
      <c r="E105" s="25" t="s">
        <v>225</v>
      </c>
      <c r="F105" s="27">
        <v>20.9</v>
      </c>
      <c r="G105" s="28">
        <v>29</v>
      </c>
      <c r="H105" s="27">
        <v>606.09999999999991</v>
      </c>
      <c r="I105" s="26" t="s">
        <v>200</v>
      </c>
    </row>
    <row r="106" spans="1:9">
      <c r="A106" s="25">
        <v>35531</v>
      </c>
      <c r="B106" s="26">
        <v>10504</v>
      </c>
      <c r="C106" s="26" t="s">
        <v>187</v>
      </c>
      <c r="D106" s="26" t="s">
        <v>194</v>
      </c>
      <c r="E106" s="25" t="s">
        <v>216</v>
      </c>
      <c r="F106" s="27">
        <v>17.3</v>
      </c>
      <c r="G106" s="28">
        <v>24</v>
      </c>
      <c r="H106" s="27">
        <v>415.20000000000005</v>
      </c>
      <c r="I106" s="26" t="s">
        <v>182</v>
      </c>
    </row>
    <row r="107" spans="1:9">
      <c r="A107" s="25">
        <v>35534</v>
      </c>
      <c r="B107" s="26">
        <v>10505</v>
      </c>
      <c r="C107" s="26" t="s">
        <v>177</v>
      </c>
      <c r="D107" s="26" t="s">
        <v>202</v>
      </c>
      <c r="E107" s="25" t="s">
        <v>222</v>
      </c>
      <c r="F107" s="27">
        <v>7.9</v>
      </c>
      <c r="G107" s="28">
        <v>18</v>
      </c>
      <c r="H107" s="27">
        <v>142.20000000000002</v>
      </c>
      <c r="I107" s="26" t="s">
        <v>196</v>
      </c>
    </row>
    <row r="108" spans="1:9">
      <c r="A108" s="25">
        <v>35535</v>
      </c>
      <c r="B108" s="26">
        <v>10506</v>
      </c>
      <c r="C108" s="26" t="s">
        <v>179</v>
      </c>
      <c r="D108" s="26" t="s">
        <v>180</v>
      </c>
      <c r="E108" s="25" t="s">
        <v>221</v>
      </c>
      <c r="F108" s="27">
        <v>24.5</v>
      </c>
      <c r="G108" s="28">
        <v>23</v>
      </c>
      <c r="H108" s="27">
        <v>563.5</v>
      </c>
      <c r="I108" s="26" t="s">
        <v>201</v>
      </c>
    </row>
    <row r="109" spans="1:9">
      <c r="A109" s="25">
        <v>35535</v>
      </c>
      <c r="B109" s="26">
        <v>10507</v>
      </c>
      <c r="C109" s="26" t="s">
        <v>187</v>
      </c>
      <c r="D109" s="26" t="s">
        <v>194</v>
      </c>
      <c r="E109" s="25" t="s">
        <v>216</v>
      </c>
      <c r="F109" s="27">
        <v>21.7</v>
      </c>
      <c r="G109" s="28">
        <v>11</v>
      </c>
      <c r="H109" s="27">
        <v>238.7</v>
      </c>
      <c r="I109" s="26" t="s">
        <v>182</v>
      </c>
    </row>
    <row r="110" spans="1:9">
      <c r="A110" s="25">
        <v>35536</v>
      </c>
      <c r="B110" s="26">
        <v>10508</v>
      </c>
      <c r="C110" s="26" t="s">
        <v>179</v>
      </c>
      <c r="D110" s="26" t="s">
        <v>180</v>
      </c>
      <c r="E110" s="25" t="s">
        <v>222</v>
      </c>
      <c r="F110" s="27">
        <v>5.9</v>
      </c>
      <c r="G110" s="28">
        <v>3</v>
      </c>
      <c r="H110" s="27">
        <v>17.700000000000003</v>
      </c>
      <c r="I110" s="26" t="s">
        <v>184</v>
      </c>
    </row>
    <row r="111" spans="1:9">
      <c r="A111" s="25">
        <v>35537</v>
      </c>
      <c r="B111" s="26">
        <v>10509</v>
      </c>
      <c r="C111" s="26" t="s">
        <v>179</v>
      </c>
      <c r="D111" s="26" t="s">
        <v>198</v>
      </c>
      <c r="E111" s="25" t="s">
        <v>223</v>
      </c>
      <c r="F111" s="27">
        <v>13.9</v>
      </c>
      <c r="G111" s="28">
        <v>23</v>
      </c>
      <c r="H111" s="27">
        <v>319.7</v>
      </c>
      <c r="I111" s="26" t="s">
        <v>196</v>
      </c>
    </row>
    <row r="112" spans="1:9">
      <c r="A112" s="25">
        <v>35538</v>
      </c>
      <c r="B112" s="26">
        <v>10511</v>
      </c>
      <c r="C112" s="26" t="s">
        <v>179</v>
      </c>
      <c r="D112" s="26" t="s">
        <v>203</v>
      </c>
      <c r="E112" s="25" t="s">
        <v>226</v>
      </c>
      <c r="F112" s="27">
        <v>27.1</v>
      </c>
      <c r="G112" s="28">
        <v>23</v>
      </c>
      <c r="H112" s="27">
        <v>623.30000000000007</v>
      </c>
      <c r="I112" s="26" t="s">
        <v>176</v>
      </c>
    </row>
    <row r="113" spans="1:9">
      <c r="A113" s="25">
        <v>35538</v>
      </c>
      <c r="B113" s="26">
        <v>10510</v>
      </c>
      <c r="C113" s="26" t="s">
        <v>173</v>
      </c>
      <c r="D113" s="26" t="s">
        <v>174</v>
      </c>
      <c r="E113" s="25" t="s">
        <v>226</v>
      </c>
      <c r="F113" s="27">
        <v>27</v>
      </c>
      <c r="G113" s="28">
        <v>4</v>
      </c>
      <c r="H113" s="27">
        <v>108</v>
      </c>
      <c r="I113" s="26" t="s">
        <v>193</v>
      </c>
    </row>
    <row r="114" spans="1:9">
      <c r="A114" s="25">
        <v>35541</v>
      </c>
      <c r="B114" s="26">
        <v>10512</v>
      </c>
      <c r="C114" s="26" t="s">
        <v>179</v>
      </c>
      <c r="D114" s="26" t="s">
        <v>180</v>
      </c>
      <c r="E114" s="25" t="s">
        <v>222</v>
      </c>
      <c r="F114" s="27">
        <v>5.5</v>
      </c>
      <c r="G114" s="28">
        <v>22</v>
      </c>
      <c r="H114" s="27">
        <v>121</v>
      </c>
      <c r="I114" s="26" t="s">
        <v>184</v>
      </c>
    </row>
    <row r="115" spans="1:9">
      <c r="A115" s="25">
        <v>35542</v>
      </c>
      <c r="B115" s="26">
        <v>10513</v>
      </c>
      <c r="C115" s="26" t="s">
        <v>179</v>
      </c>
      <c r="D115" s="26" t="s">
        <v>180</v>
      </c>
      <c r="E115" s="25" t="s">
        <v>215</v>
      </c>
      <c r="F115" s="27">
        <v>15.1</v>
      </c>
      <c r="G115" s="28">
        <v>9</v>
      </c>
      <c r="H115" s="27">
        <v>135.9</v>
      </c>
      <c r="I115" s="26" t="s">
        <v>193</v>
      </c>
    </row>
    <row r="116" spans="1:9">
      <c r="A116" s="25">
        <v>35542</v>
      </c>
      <c r="B116" s="26">
        <v>10514</v>
      </c>
      <c r="C116" s="26" t="s">
        <v>179</v>
      </c>
      <c r="D116" s="26" t="s">
        <v>180</v>
      </c>
      <c r="E116" s="25" t="s">
        <v>226</v>
      </c>
      <c r="F116" s="27">
        <v>28.2</v>
      </c>
      <c r="G116" s="28">
        <v>11</v>
      </c>
      <c r="H116" s="27">
        <v>310.2</v>
      </c>
      <c r="I116" s="26" t="s">
        <v>176</v>
      </c>
    </row>
    <row r="117" spans="1:9">
      <c r="A117" s="25">
        <v>35543</v>
      </c>
      <c r="B117" s="26">
        <v>10515</v>
      </c>
      <c r="C117" s="26" t="s">
        <v>173</v>
      </c>
      <c r="D117" s="26" t="s">
        <v>195</v>
      </c>
      <c r="E117" s="25" t="s">
        <v>215</v>
      </c>
      <c r="F117" s="27">
        <v>18.600000000000001</v>
      </c>
      <c r="G117" s="28">
        <v>23</v>
      </c>
      <c r="H117" s="27">
        <v>427.8</v>
      </c>
      <c r="I117" s="26" t="s">
        <v>196</v>
      </c>
    </row>
    <row r="118" spans="1:9">
      <c r="A118" s="25">
        <v>35544</v>
      </c>
      <c r="B118" s="26">
        <v>10517</v>
      </c>
      <c r="C118" s="26" t="s">
        <v>177</v>
      </c>
      <c r="D118" s="26" t="s">
        <v>178</v>
      </c>
      <c r="E118" s="25" t="s">
        <v>216</v>
      </c>
      <c r="F118" s="27">
        <v>24.1</v>
      </c>
      <c r="G118" s="28">
        <v>4</v>
      </c>
      <c r="H118" s="27">
        <v>96.4</v>
      </c>
      <c r="I118" s="26" t="s">
        <v>193</v>
      </c>
    </row>
    <row r="119" spans="1:9">
      <c r="A119" s="25">
        <v>35544</v>
      </c>
      <c r="B119" s="26">
        <v>10516</v>
      </c>
      <c r="C119" s="26" t="s">
        <v>191</v>
      </c>
      <c r="D119" s="26" t="s">
        <v>199</v>
      </c>
      <c r="E119" s="25" t="s">
        <v>224</v>
      </c>
      <c r="F119" s="27">
        <v>2.8</v>
      </c>
      <c r="G119" s="28">
        <v>21</v>
      </c>
      <c r="H119" s="27">
        <v>58.8</v>
      </c>
      <c r="I119" s="26" t="s">
        <v>200</v>
      </c>
    </row>
    <row r="120" spans="1:9">
      <c r="A120" s="25">
        <v>35545</v>
      </c>
      <c r="B120" s="26">
        <v>10518</v>
      </c>
      <c r="C120" s="26" t="s">
        <v>177</v>
      </c>
      <c r="D120" s="26" t="s">
        <v>185</v>
      </c>
      <c r="E120" s="25" t="s">
        <v>226</v>
      </c>
      <c r="F120" s="27">
        <v>25</v>
      </c>
      <c r="G120" s="28">
        <v>27</v>
      </c>
      <c r="H120" s="27">
        <v>675</v>
      </c>
      <c r="I120" s="26" t="s">
        <v>176</v>
      </c>
    </row>
    <row r="121" spans="1:9">
      <c r="A121" s="25">
        <v>35548</v>
      </c>
      <c r="B121" s="26">
        <v>10519</v>
      </c>
      <c r="C121" s="26" t="s">
        <v>179</v>
      </c>
      <c r="D121" s="26" t="s">
        <v>180</v>
      </c>
      <c r="E121" s="25" t="s">
        <v>217</v>
      </c>
      <c r="F121" s="27">
        <v>9.4</v>
      </c>
      <c r="G121" s="28">
        <v>9</v>
      </c>
      <c r="H121" s="27">
        <v>84.600000000000009</v>
      </c>
      <c r="I121" s="26" t="s">
        <v>196</v>
      </c>
    </row>
    <row r="122" spans="1:9">
      <c r="A122" s="25">
        <v>35549</v>
      </c>
      <c r="B122" s="26">
        <v>10520</v>
      </c>
      <c r="C122" s="26" t="s">
        <v>173</v>
      </c>
      <c r="D122" s="26" t="s">
        <v>174</v>
      </c>
      <c r="E122" s="25" t="s">
        <v>218</v>
      </c>
      <c r="F122" s="27">
        <v>56.6</v>
      </c>
      <c r="G122" s="28">
        <v>10</v>
      </c>
      <c r="H122" s="27">
        <v>566</v>
      </c>
      <c r="I122" s="26" t="s">
        <v>184</v>
      </c>
    </row>
    <row r="123" spans="1:9">
      <c r="A123" s="25">
        <v>35549</v>
      </c>
      <c r="B123" s="26">
        <v>10521</v>
      </c>
      <c r="C123" s="26" t="s">
        <v>179</v>
      </c>
      <c r="D123" s="26" t="s">
        <v>180</v>
      </c>
      <c r="E123" s="25" t="s">
        <v>225</v>
      </c>
      <c r="F123" s="27">
        <v>23.5</v>
      </c>
      <c r="G123" s="28">
        <v>14</v>
      </c>
      <c r="H123" s="27">
        <v>329</v>
      </c>
      <c r="I123" s="26" t="s">
        <v>196</v>
      </c>
    </row>
    <row r="124" spans="1:9">
      <c r="A124" s="25">
        <v>35550</v>
      </c>
      <c r="B124" s="26">
        <v>10522</v>
      </c>
      <c r="C124" s="26" t="s">
        <v>179</v>
      </c>
      <c r="D124" s="26" t="s">
        <v>180</v>
      </c>
      <c r="E124" s="25" t="s">
        <v>216</v>
      </c>
      <c r="F124" s="27">
        <v>22.6</v>
      </c>
      <c r="G124" s="28">
        <v>13</v>
      </c>
      <c r="H124" s="27">
        <v>293.8</v>
      </c>
      <c r="I124" s="26" t="s">
        <v>182</v>
      </c>
    </row>
    <row r="125" spans="1:9">
      <c r="A125" s="25">
        <v>35551</v>
      </c>
      <c r="B125" s="26">
        <v>10523</v>
      </c>
      <c r="C125" s="26" t="s">
        <v>177</v>
      </c>
      <c r="D125" s="26" t="s">
        <v>178</v>
      </c>
      <c r="E125" s="25" t="s">
        <v>224</v>
      </c>
      <c r="F125" s="27">
        <v>2.2999999999999998</v>
      </c>
      <c r="G125" s="28">
        <v>4</v>
      </c>
      <c r="H125" s="27">
        <v>9.1999999999999993</v>
      </c>
      <c r="I125" s="26" t="s">
        <v>186</v>
      </c>
    </row>
    <row r="126" spans="1:9">
      <c r="A126" s="25">
        <v>35551</v>
      </c>
      <c r="B126" s="26">
        <v>10524</v>
      </c>
      <c r="C126" s="26" t="s">
        <v>187</v>
      </c>
      <c r="D126" s="26" t="s">
        <v>188</v>
      </c>
      <c r="E126" s="25" t="s">
        <v>226</v>
      </c>
      <c r="F126" s="27">
        <v>25.2</v>
      </c>
      <c r="G126" s="28">
        <v>15</v>
      </c>
      <c r="H126" s="27">
        <v>378</v>
      </c>
      <c r="I126" s="26" t="s">
        <v>196</v>
      </c>
    </row>
    <row r="127" spans="1:9">
      <c r="A127" s="25">
        <v>35552</v>
      </c>
      <c r="B127" s="26">
        <v>10525</v>
      </c>
      <c r="C127" s="26" t="s">
        <v>177</v>
      </c>
      <c r="D127" s="26" t="s">
        <v>202</v>
      </c>
      <c r="E127" s="25" t="s">
        <v>218</v>
      </c>
      <c r="F127" s="27">
        <v>61.4</v>
      </c>
      <c r="G127" s="28">
        <v>8</v>
      </c>
      <c r="H127" s="27">
        <v>491.2</v>
      </c>
      <c r="I127" s="26" t="s">
        <v>176</v>
      </c>
    </row>
    <row r="128" spans="1:9">
      <c r="A128" s="25">
        <v>35555</v>
      </c>
      <c r="B128" s="26">
        <v>10527</v>
      </c>
      <c r="C128" s="26" t="s">
        <v>179</v>
      </c>
      <c r="D128" s="26" t="s">
        <v>180</v>
      </c>
      <c r="E128" s="25" t="s">
        <v>216</v>
      </c>
      <c r="F128" s="27">
        <v>18.5</v>
      </c>
      <c r="G128" s="28">
        <v>28</v>
      </c>
      <c r="H128" s="27">
        <v>518</v>
      </c>
      <c r="I128" s="26" t="s">
        <v>196</v>
      </c>
    </row>
    <row r="129" spans="1:9">
      <c r="A129" s="25">
        <v>35555</v>
      </c>
      <c r="B129" s="26">
        <v>10526</v>
      </c>
      <c r="C129" s="26" t="s">
        <v>179</v>
      </c>
      <c r="D129" s="26" t="s">
        <v>203</v>
      </c>
      <c r="E129" s="25" t="s">
        <v>216</v>
      </c>
      <c r="F129" s="27">
        <v>20.6</v>
      </c>
      <c r="G129" s="28">
        <v>9</v>
      </c>
      <c r="H129" s="27">
        <v>185.4</v>
      </c>
      <c r="I129" s="26" t="s">
        <v>186</v>
      </c>
    </row>
    <row r="130" spans="1:9">
      <c r="A130" s="25">
        <v>35556</v>
      </c>
      <c r="B130" s="26">
        <v>10528</v>
      </c>
      <c r="C130" s="26" t="s">
        <v>179</v>
      </c>
      <c r="D130" s="26" t="s">
        <v>183</v>
      </c>
      <c r="E130" s="25" t="s">
        <v>222</v>
      </c>
      <c r="F130" s="27">
        <v>8</v>
      </c>
      <c r="G130" s="28">
        <v>15</v>
      </c>
      <c r="H130" s="27">
        <v>120</v>
      </c>
      <c r="I130" s="26" t="s">
        <v>186</v>
      </c>
    </row>
    <row r="131" spans="1:9">
      <c r="A131" s="25">
        <v>35557</v>
      </c>
      <c r="B131" s="26">
        <v>10529</v>
      </c>
      <c r="C131" s="26" t="s">
        <v>191</v>
      </c>
      <c r="D131" s="26" t="s">
        <v>192</v>
      </c>
      <c r="E131" s="25" t="s">
        <v>224</v>
      </c>
      <c r="F131" s="27">
        <v>2</v>
      </c>
      <c r="G131" s="28">
        <v>15</v>
      </c>
      <c r="H131" s="27">
        <v>30</v>
      </c>
      <c r="I131" s="26" t="s">
        <v>182</v>
      </c>
    </row>
    <row r="132" spans="1:9">
      <c r="A132" s="25">
        <v>35558</v>
      </c>
      <c r="B132" s="26">
        <v>10531</v>
      </c>
      <c r="C132" s="26" t="s">
        <v>177</v>
      </c>
      <c r="D132" s="26" t="s">
        <v>204</v>
      </c>
      <c r="E132" s="25" t="s">
        <v>218</v>
      </c>
      <c r="F132" s="27">
        <v>54.8</v>
      </c>
      <c r="G132" s="28">
        <v>13</v>
      </c>
      <c r="H132" s="27">
        <v>712.4</v>
      </c>
      <c r="I132" s="26" t="s">
        <v>176</v>
      </c>
    </row>
    <row r="133" spans="1:9">
      <c r="A133" s="25">
        <v>35558</v>
      </c>
      <c r="B133" s="26">
        <v>10530</v>
      </c>
      <c r="C133" s="26" t="s">
        <v>179</v>
      </c>
      <c r="D133" s="26" t="s">
        <v>180</v>
      </c>
      <c r="E133" s="25" t="s">
        <v>226</v>
      </c>
      <c r="F133" s="27">
        <v>25.4</v>
      </c>
      <c r="G133" s="28">
        <v>12</v>
      </c>
      <c r="H133" s="27">
        <v>304.79999999999995</v>
      </c>
      <c r="I133" s="26" t="s">
        <v>196</v>
      </c>
    </row>
    <row r="134" spans="1:9">
      <c r="A134" s="25">
        <v>35559</v>
      </c>
      <c r="B134" s="26">
        <v>10532</v>
      </c>
      <c r="C134" s="26" t="s">
        <v>177</v>
      </c>
      <c r="D134" s="26" t="s">
        <v>178</v>
      </c>
      <c r="E134" s="25" t="s">
        <v>224</v>
      </c>
      <c r="F134" s="27">
        <v>2.1</v>
      </c>
      <c r="G134" s="28">
        <v>28</v>
      </c>
      <c r="H134" s="27">
        <v>58.800000000000004</v>
      </c>
      <c r="I134" s="26" t="s">
        <v>176</v>
      </c>
    </row>
    <row r="135" spans="1:9">
      <c r="A135" s="25">
        <v>35562</v>
      </c>
      <c r="B135" s="26">
        <v>10534</v>
      </c>
      <c r="C135" s="26" t="s">
        <v>187</v>
      </c>
      <c r="D135" s="26" t="s">
        <v>194</v>
      </c>
      <c r="E135" s="25" t="s">
        <v>219</v>
      </c>
      <c r="F135" s="27">
        <v>2.2999999999999998</v>
      </c>
      <c r="G135" s="28">
        <v>6</v>
      </c>
      <c r="H135" s="27">
        <v>13.799999999999999</v>
      </c>
      <c r="I135" s="26" t="s">
        <v>182</v>
      </c>
    </row>
    <row r="136" spans="1:9">
      <c r="A136" s="25">
        <v>35562</v>
      </c>
      <c r="B136" s="26">
        <v>10533</v>
      </c>
      <c r="C136" s="26" t="s">
        <v>187</v>
      </c>
      <c r="D136" s="26" t="s">
        <v>197</v>
      </c>
      <c r="E136" s="25" t="s">
        <v>215</v>
      </c>
      <c r="F136" s="27">
        <v>19.100000000000001</v>
      </c>
      <c r="G136" s="28">
        <v>16</v>
      </c>
      <c r="H136" s="27">
        <v>305.60000000000002</v>
      </c>
      <c r="I136" s="26" t="s">
        <v>201</v>
      </c>
    </row>
    <row r="137" spans="1:9">
      <c r="A137" s="25">
        <v>35563</v>
      </c>
      <c r="B137" s="26">
        <v>10535</v>
      </c>
      <c r="C137" s="26" t="s">
        <v>177</v>
      </c>
      <c r="D137" s="26" t="s">
        <v>202</v>
      </c>
      <c r="E137" s="25" t="s">
        <v>218</v>
      </c>
      <c r="F137" s="27">
        <v>53.4</v>
      </c>
      <c r="G137" s="28">
        <v>28</v>
      </c>
      <c r="H137" s="27">
        <v>1495.2</v>
      </c>
      <c r="I137" s="26" t="s">
        <v>182</v>
      </c>
    </row>
    <row r="138" spans="1:9">
      <c r="A138" s="25">
        <v>35564</v>
      </c>
      <c r="B138" s="26">
        <v>10536</v>
      </c>
      <c r="C138" s="26" t="s">
        <v>179</v>
      </c>
      <c r="D138" s="26" t="s">
        <v>180</v>
      </c>
      <c r="E138" s="25" t="s">
        <v>216</v>
      </c>
      <c r="F138" s="27">
        <v>20.100000000000001</v>
      </c>
      <c r="G138" s="28">
        <v>21</v>
      </c>
      <c r="H138" s="27">
        <v>422.1</v>
      </c>
      <c r="I138" s="26" t="s">
        <v>182</v>
      </c>
    </row>
    <row r="139" spans="1:9">
      <c r="A139" s="25">
        <v>35564</v>
      </c>
      <c r="B139" s="26">
        <v>10537</v>
      </c>
      <c r="C139" s="26" t="s">
        <v>187</v>
      </c>
      <c r="D139" s="26" t="s">
        <v>194</v>
      </c>
      <c r="E139" s="25" t="s">
        <v>224</v>
      </c>
      <c r="F139" s="27">
        <v>2.9</v>
      </c>
      <c r="G139" s="28">
        <v>5</v>
      </c>
      <c r="H139" s="27">
        <v>14.5</v>
      </c>
      <c r="I139" s="26" t="s">
        <v>186</v>
      </c>
    </row>
    <row r="140" spans="1:9">
      <c r="A140" s="25">
        <v>35565</v>
      </c>
      <c r="B140" s="26">
        <v>10538</v>
      </c>
      <c r="C140" s="26" t="s">
        <v>177</v>
      </c>
      <c r="D140" s="26" t="s">
        <v>178</v>
      </c>
      <c r="E140" s="25" t="s">
        <v>222</v>
      </c>
      <c r="F140" s="27">
        <v>8.6</v>
      </c>
      <c r="G140" s="28">
        <v>12</v>
      </c>
      <c r="H140" s="27">
        <v>103.19999999999999</v>
      </c>
      <c r="I140" s="26" t="s">
        <v>184</v>
      </c>
    </row>
    <row r="141" spans="1:9">
      <c r="A141" s="25">
        <v>35566</v>
      </c>
      <c r="B141" s="26">
        <v>10539</v>
      </c>
      <c r="C141" s="26" t="s">
        <v>177</v>
      </c>
      <c r="D141" s="26" t="s">
        <v>178</v>
      </c>
      <c r="E141" s="25" t="s">
        <v>218</v>
      </c>
      <c r="F141" s="27">
        <v>61.9</v>
      </c>
      <c r="G141" s="28">
        <v>1</v>
      </c>
      <c r="H141" s="27">
        <v>61.9</v>
      </c>
      <c r="I141" s="26" t="s">
        <v>184</v>
      </c>
    </row>
    <row r="142" spans="1:9">
      <c r="A142" s="25">
        <v>35569</v>
      </c>
      <c r="B142" s="26">
        <v>10541</v>
      </c>
      <c r="C142" s="26" t="s">
        <v>179</v>
      </c>
      <c r="D142" s="26" t="s">
        <v>198</v>
      </c>
      <c r="E142" s="25" t="s">
        <v>224</v>
      </c>
      <c r="F142" s="27">
        <v>2.1</v>
      </c>
      <c r="G142" s="28">
        <v>15</v>
      </c>
      <c r="H142" s="27">
        <v>31.5</v>
      </c>
      <c r="I142" s="26" t="s">
        <v>176</v>
      </c>
    </row>
    <row r="143" spans="1:9">
      <c r="A143" s="25">
        <v>35569</v>
      </c>
      <c r="B143" s="26">
        <v>10540</v>
      </c>
      <c r="C143" s="26" t="s">
        <v>179</v>
      </c>
      <c r="D143" s="26" t="s">
        <v>203</v>
      </c>
      <c r="E143" s="25" t="s">
        <v>226</v>
      </c>
      <c r="F143" s="27">
        <v>27.5</v>
      </c>
      <c r="G143" s="28">
        <v>20</v>
      </c>
      <c r="H143" s="27">
        <v>550</v>
      </c>
      <c r="I143" s="26" t="s">
        <v>196</v>
      </c>
    </row>
    <row r="144" spans="1:9">
      <c r="A144" s="25">
        <v>35570</v>
      </c>
      <c r="B144" s="26">
        <v>10542</v>
      </c>
      <c r="C144" s="26" t="s">
        <v>179</v>
      </c>
      <c r="D144" s="26" t="s">
        <v>180</v>
      </c>
      <c r="E144" s="25" t="s">
        <v>218</v>
      </c>
      <c r="F144" s="27">
        <v>53.2</v>
      </c>
      <c r="G144" s="28">
        <v>9</v>
      </c>
      <c r="H144" s="27">
        <v>478.8</v>
      </c>
      <c r="I144" s="26" t="s">
        <v>201</v>
      </c>
    </row>
    <row r="145" spans="1:9">
      <c r="A145" s="25">
        <v>35571</v>
      </c>
      <c r="B145" s="26">
        <v>10544</v>
      </c>
      <c r="C145" s="26" t="s">
        <v>173</v>
      </c>
      <c r="D145" s="26" t="s">
        <v>195</v>
      </c>
      <c r="E145" s="25" t="s">
        <v>221</v>
      </c>
      <c r="F145" s="27">
        <v>23.6</v>
      </c>
      <c r="G145" s="28">
        <v>4</v>
      </c>
      <c r="H145" s="27">
        <v>94.4</v>
      </c>
      <c r="I145" s="26" t="s">
        <v>186</v>
      </c>
    </row>
    <row r="146" spans="1:9">
      <c r="A146" s="25">
        <v>35571</v>
      </c>
      <c r="B146" s="26">
        <v>10543</v>
      </c>
      <c r="C146" s="26" t="s">
        <v>173</v>
      </c>
      <c r="D146" s="26" t="s">
        <v>174</v>
      </c>
      <c r="E146" s="25" t="s">
        <v>216</v>
      </c>
      <c r="F146" s="27">
        <v>19</v>
      </c>
      <c r="G146" s="28">
        <v>16</v>
      </c>
      <c r="H146" s="27">
        <v>304</v>
      </c>
      <c r="I146" s="26" t="s">
        <v>201</v>
      </c>
    </row>
    <row r="147" spans="1:9">
      <c r="A147" s="25">
        <v>35572</v>
      </c>
      <c r="B147" s="26">
        <v>10545</v>
      </c>
      <c r="C147" s="26" t="s">
        <v>179</v>
      </c>
      <c r="D147" s="26" t="s">
        <v>180</v>
      </c>
      <c r="E147" s="25" t="s">
        <v>218</v>
      </c>
      <c r="F147" s="27">
        <v>60.2</v>
      </c>
      <c r="G147" s="28">
        <v>23</v>
      </c>
      <c r="H147" s="27">
        <v>1384.6000000000001</v>
      </c>
      <c r="I147" s="26" t="s">
        <v>186</v>
      </c>
    </row>
    <row r="148" spans="1:9">
      <c r="A148" s="25">
        <v>35573</v>
      </c>
      <c r="B148" s="26">
        <v>10547</v>
      </c>
      <c r="C148" s="26" t="s">
        <v>177</v>
      </c>
      <c r="D148" s="26" t="s">
        <v>178</v>
      </c>
      <c r="E148" s="25" t="s">
        <v>215</v>
      </c>
      <c r="F148" s="27">
        <v>17.399999999999999</v>
      </c>
      <c r="G148" s="28">
        <v>7</v>
      </c>
      <c r="H148" s="27">
        <v>121.79999999999998</v>
      </c>
      <c r="I148" s="26" t="s">
        <v>186</v>
      </c>
    </row>
    <row r="149" spans="1:9">
      <c r="A149" s="25">
        <v>35573</v>
      </c>
      <c r="B149" s="26">
        <v>10546</v>
      </c>
      <c r="C149" s="26" t="s">
        <v>177</v>
      </c>
      <c r="D149" s="26" t="s">
        <v>178</v>
      </c>
      <c r="E149" s="25" t="s">
        <v>215</v>
      </c>
      <c r="F149" s="27">
        <v>16.3</v>
      </c>
      <c r="G149" s="28">
        <v>23</v>
      </c>
      <c r="H149" s="27">
        <v>374.90000000000003</v>
      </c>
      <c r="I149" s="26" t="s">
        <v>201</v>
      </c>
    </row>
    <row r="150" spans="1:9">
      <c r="A150" s="25">
        <v>35576</v>
      </c>
      <c r="B150" s="26">
        <v>10548</v>
      </c>
      <c r="C150" s="26" t="s">
        <v>179</v>
      </c>
      <c r="D150" s="26" t="s">
        <v>180</v>
      </c>
      <c r="E150" s="25" t="s">
        <v>220</v>
      </c>
      <c r="F150" s="27">
        <v>1.2</v>
      </c>
      <c r="G150" s="28">
        <v>13</v>
      </c>
      <c r="H150" s="27">
        <v>15.6</v>
      </c>
      <c r="I150" s="26" t="s">
        <v>176</v>
      </c>
    </row>
    <row r="151" spans="1:9">
      <c r="A151" s="25">
        <v>35577</v>
      </c>
      <c r="B151" s="26">
        <v>10549</v>
      </c>
      <c r="C151" s="26" t="s">
        <v>179</v>
      </c>
      <c r="D151" s="26" t="s">
        <v>180</v>
      </c>
      <c r="E151" s="25" t="s">
        <v>215</v>
      </c>
      <c r="F151" s="27">
        <v>17.3</v>
      </c>
      <c r="G151" s="28">
        <v>4</v>
      </c>
      <c r="H151" s="27">
        <v>69.2</v>
      </c>
      <c r="I151" s="26" t="s">
        <v>196</v>
      </c>
    </row>
    <row r="152" spans="1:9">
      <c r="A152" s="25">
        <v>35578</v>
      </c>
      <c r="B152" s="26">
        <v>10550</v>
      </c>
      <c r="C152" s="26" t="s">
        <v>173</v>
      </c>
      <c r="D152" s="26" t="s">
        <v>174</v>
      </c>
      <c r="E152" s="25" t="s">
        <v>222</v>
      </c>
      <c r="F152" s="27">
        <v>8.9</v>
      </c>
      <c r="G152" s="28">
        <v>1</v>
      </c>
      <c r="H152" s="27">
        <v>8.9</v>
      </c>
      <c r="I152" s="26" t="s">
        <v>200</v>
      </c>
    </row>
    <row r="153" spans="1:9">
      <c r="A153" s="25">
        <v>35578</v>
      </c>
      <c r="B153" s="26">
        <v>10551</v>
      </c>
      <c r="C153" s="26" t="s">
        <v>177</v>
      </c>
      <c r="D153" s="26" t="s">
        <v>178</v>
      </c>
      <c r="E153" s="25" t="s">
        <v>224</v>
      </c>
      <c r="F153" s="27">
        <v>2.2999999999999998</v>
      </c>
      <c r="G153" s="28">
        <v>10</v>
      </c>
      <c r="H153" s="27">
        <v>23</v>
      </c>
      <c r="I153" s="26" t="s">
        <v>196</v>
      </c>
    </row>
    <row r="154" spans="1:9">
      <c r="A154" s="25">
        <v>35579</v>
      </c>
      <c r="B154" s="26">
        <v>10552</v>
      </c>
      <c r="C154" s="26" t="s">
        <v>179</v>
      </c>
      <c r="D154" s="26" t="s">
        <v>180</v>
      </c>
      <c r="E154" s="25" t="s">
        <v>224</v>
      </c>
      <c r="F154" s="27">
        <v>2.8</v>
      </c>
      <c r="G154" s="28">
        <v>30</v>
      </c>
      <c r="H154" s="27">
        <v>84</v>
      </c>
      <c r="I154" s="26" t="s">
        <v>176</v>
      </c>
    </row>
    <row r="155" spans="1:9">
      <c r="A155" s="25">
        <v>35580</v>
      </c>
      <c r="B155" s="26">
        <v>10554</v>
      </c>
      <c r="C155" s="26" t="s">
        <v>179</v>
      </c>
      <c r="D155" s="26" t="s">
        <v>180</v>
      </c>
      <c r="E155" s="25" t="s">
        <v>215</v>
      </c>
      <c r="F155" s="27">
        <v>15.8</v>
      </c>
      <c r="G155" s="28">
        <v>1</v>
      </c>
      <c r="H155" s="27">
        <v>15.8</v>
      </c>
      <c r="I155" s="26" t="s">
        <v>184</v>
      </c>
    </row>
    <row r="156" spans="1:9">
      <c r="A156" s="25">
        <v>35580</v>
      </c>
      <c r="B156" s="26">
        <v>10553</v>
      </c>
      <c r="C156" s="26" t="s">
        <v>187</v>
      </c>
      <c r="D156" s="26" t="s">
        <v>188</v>
      </c>
      <c r="E156" s="25" t="s">
        <v>215</v>
      </c>
      <c r="F156" s="27">
        <v>15.7</v>
      </c>
      <c r="G156" s="28">
        <v>26</v>
      </c>
      <c r="H156" s="27">
        <v>408.2</v>
      </c>
      <c r="I156" s="26" t="s">
        <v>186</v>
      </c>
    </row>
    <row r="157" spans="1:9">
      <c r="A157" s="25">
        <v>35583</v>
      </c>
      <c r="B157" s="26">
        <v>10555</v>
      </c>
      <c r="C157" s="26" t="s">
        <v>177</v>
      </c>
      <c r="D157" s="26" t="s">
        <v>202</v>
      </c>
      <c r="E157" s="25" t="s">
        <v>226</v>
      </c>
      <c r="F157" s="27">
        <v>26.7</v>
      </c>
      <c r="G157" s="28">
        <v>27</v>
      </c>
      <c r="H157" s="27">
        <v>720.9</v>
      </c>
      <c r="I157" s="26" t="s">
        <v>193</v>
      </c>
    </row>
    <row r="158" spans="1:9">
      <c r="A158" s="25">
        <v>35584</v>
      </c>
      <c r="B158" s="26">
        <v>10556</v>
      </c>
      <c r="C158" s="26" t="s">
        <v>179</v>
      </c>
      <c r="D158" s="26" t="s">
        <v>203</v>
      </c>
      <c r="E158" s="25" t="s">
        <v>218</v>
      </c>
      <c r="F158" s="27">
        <v>55.6</v>
      </c>
      <c r="G158" s="28">
        <v>27</v>
      </c>
      <c r="H158" s="27">
        <v>1501.2</v>
      </c>
      <c r="I158" s="26" t="s">
        <v>186</v>
      </c>
    </row>
    <row r="159" spans="1:9">
      <c r="A159" s="25">
        <v>35584</v>
      </c>
      <c r="B159" s="26">
        <v>10557</v>
      </c>
      <c r="C159" s="26" t="s">
        <v>179</v>
      </c>
      <c r="D159" s="26" t="s">
        <v>180</v>
      </c>
      <c r="E159" s="25" t="s">
        <v>217</v>
      </c>
      <c r="F159" s="27">
        <v>8.8000000000000007</v>
      </c>
      <c r="G159" s="28">
        <v>11</v>
      </c>
      <c r="H159" s="27">
        <v>96.800000000000011</v>
      </c>
      <c r="I159" s="26" t="s">
        <v>182</v>
      </c>
    </row>
    <row r="160" spans="1:9">
      <c r="A160" s="25">
        <v>35585</v>
      </c>
      <c r="B160" s="26">
        <v>10558</v>
      </c>
      <c r="C160" s="26" t="s">
        <v>191</v>
      </c>
      <c r="D160" s="26" t="s">
        <v>192</v>
      </c>
      <c r="E160" s="25" t="s">
        <v>224</v>
      </c>
      <c r="F160" s="27">
        <v>2.2999999999999998</v>
      </c>
      <c r="G160" s="28">
        <v>1</v>
      </c>
      <c r="H160" s="27">
        <v>2.2999999999999998</v>
      </c>
      <c r="I160" s="26" t="s">
        <v>176</v>
      </c>
    </row>
    <row r="161" spans="1:9">
      <c r="A161" s="25">
        <v>35586</v>
      </c>
      <c r="B161" s="26">
        <v>10559</v>
      </c>
      <c r="C161" s="26" t="s">
        <v>177</v>
      </c>
      <c r="D161" s="26" t="s">
        <v>181</v>
      </c>
      <c r="E161" s="25" t="s">
        <v>218</v>
      </c>
      <c r="F161" s="27">
        <v>61.6</v>
      </c>
      <c r="G161" s="28">
        <v>1</v>
      </c>
      <c r="H161" s="27">
        <v>61.6</v>
      </c>
      <c r="I161" s="26" t="s">
        <v>186</v>
      </c>
    </row>
    <row r="162" spans="1:9">
      <c r="A162" s="25">
        <v>35587</v>
      </c>
      <c r="B162" s="26">
        <v>10560</v>
      </c>
      <c r="C162" s="26" t="s">
        <v>177</v>
      </c>
      <c r="D162" s="26" t="s">
        <v>204</v>
      </c>
      <c r="E162" s="25" t="s">
        <v>216</v>
      </c>
      <c r="F162" s="27">
        <v>18.399999999999999</v>
      </c>
      <c r="G162" s="28">
        <v>25</v>
      </c>
      <c r="H162" s="27">
        <v>459.99999999999994</v>
      </c>
      <c r="I162" s="26" t="s">
        <v>184</v>
      </c>
    </row>
    <row r="163" spans="1:9">
      <c r="A163" s="25">
        <v>35587</v>
      </c>
      <c r="B163" s="26">
        <v>10561</v>
      </c>
      <c r="C163" s="26" t="s">
        <v>179</v>
      </c>
      <c r="D163" s="26" t="s">
        <v>180</v>
      </c>
      <c r="E163" s="25" t="s">
        <v>226</v>
      </c>
      <c r="F163" s="27">
        <v>27.9</v>
      </c>
      <c r="G163" s="28">
        <v>29</v>
      </c>
      <c r="H163" s="27">
        <v>809.09999999999991</v>
      </c>
      <c r="I163" s="26" t="s">
        <v>201</v>
      </c>
    </row>
    <row r="164" spans="1:9">
      <c r="A164" s="25">
        <v>35590</v>
      </c>
      <c r="B164" s="26">
        <v>10562</v>
      </c>
      <c r="C164" s="26" t="s">
        <v>187</v>
      </c>
      <c r="D164" s="26" t="s">
        <v>197</v>
      </c>
      <c r="E164" s="25" t="s">
        <v>221</v>
      </c>
      <c r="F164" s="27">
        <v>20.399999999999999</v>
      </c>
      <c r="G164" s="28">
        <v>21</v>
      </c>
      <c r="H164" s="27">
        <v>428.4</v>
      </c>
      <c r="I164" s="26" t="s">
        <v>184</v>
      </c>
    </row>
    <row r="165" spans="1:9">
      <c r="A165" s="25">
        <v>35591</v>
      </c>
      <c r="B165" s="26">
        <v>10564</v>
      </c>
      <c r="C165" s="26" t="s">
        <v>187</v>
      </c>
      <c r="D165" s="26" t="s">
        <v>194</v>
      </c>
      <c r="E165" s="25" t="s">
        <v>218</v>
      </c>
      <c r="F165" s="27">
        <v>60.2</v>
      </c>
      <c r="G165" s="28">
        <v>13</v>
      </c>
      <c r="H165" s="27">
        <v>782.6</v>
      </c>
      <c r="I165" s="26" t="s">
        <v>176</v>
      </c>
    </row>
    <row r="166" spans="1:9">
      <c r="A166" s="25">
        <v>35591</v>
      </c>
      <c r="B166" s="26">
        <v>10563</v>
      </c>
      <c r="C166" s="26" t="s">
        <v>177</v>
      </c>
      <c r="D166" s="26" t="s">
        <v>205</v>
      </c>
      <c r="E166" s="25" t="s">
        <v>216</v>
      </c>
      <c r="F166" s="27">
        <v>22.7</v>
      </c>
      <c r="G166" s="28">
        <v>11</v>
      </c>
      <c r="H166" s="27">
        <v>249.7</v>
      </c>
      <c r="I166" s="26" t="s">
        <v>200</v>
      </c>
    </row>
    <row r="167" spans="1:9">
      <c r="A167" s="25">
        <v>35592</v>
      </c>
      <c r="B167" s="26">
        <v>10565</v>
      </c>
      <c r="C167" s="26" t="s">
        <v>187</v>
      </c>
      <c r="D167" s="26" t="s">
        <v>194</v>
      </c>
      <c r="E167" s="25" t="s">
        <v>222</v>
      </c>
      <c r="F167" s="27">
        <v>8.6999999999999993</v>
      </c>
      <c r="G167" s="28">
        <v>4</v>
      </c>
      <c r="H167" s="27">
        <v>34.799999999999997</v>
      </c>
      <c r="I167" s="26" t="s">
        <v>196</v>
      </c>
    </row>
    <row r="168" spans="1:9">
      <c r="A168" s="25">
        <v>35593</v>
      </c>
      <c r="B168" s="26">
        <v>10567</v>
      </c>
      <c r="C168" s="26" t="s">
        <v>179</v>
      </c>
      <c r="D168" s="26" t="s">
        <v>198</v>
      </c>
      <c r="E168" s="25" t="s">
        <v>216</v>
      </c>
      <c r="F168" s="27">
        <v>19.5</v>
      </c>
      <c r="G168" s="28">
        <v>16</v>
      </c>
      <c r="H168" s="27">
        <v>312</v>
      </c>
      <c r="I168" s="26" t="s">
        <v>200</v>
      </c>
    </row>
    <row r="169" spans="1:9">
      <c r="A169" s="25">
        <v>35593</v>
      </c>
      <c r="B169" s="26">
        <v>10566</v>
      </c>
      <c r="C169" s="26" t="s">
        <v>179</v>
      </c>
      <c r="D169" s="26" t="s">
        <v>180</v>
      </c>
      <c r="E169" s="25" t="s">
        <v>217</v>
      </c>
      <c r="F169" s="27">
        <v>9.1</v>
      </c>
      <c r="G169" s="28">
        <v>9</v>
      </c>
      <c r="H169" s="27">
        <v>81.899999999999991</v>
      </c>
      <c r="I169" s="26" t="s">
        <v>186</v>
      </c>
    </row>
    <row r="170" spans="1:9">
      <c r="A170" s="25">
        <v>35594</v>
      </c>
      <c r="B170" s="26">
        <v>10568</v>
      </c>
      <c r="C170" s="26" t="s">
        <v>187</v>
      </c>
      <c r="D170" s="26" t="s">
        <v>194</v>
      </c>
      <c r="E170" s="25" t="s">
        <v>222</v>
      </c>
      <c r="F170" s="27">
        <v>5.4</v>
      </c>
      <c r="G170" s="28">
        <v>17</v>
      </c>
      <c r="H170" s="27">
        <v>91.800000000000011</v>
      </c>
      <c r="I170" s="26" t="s">
        <v>196</v>
      </c>
    </row>
    <row r="171" spans="1:9">
      <c r="A171" s="25">
        <v>35597</v>
      </c>
      <c r="B171" s="26">
        <v>10569</v>
      </c>
      <c r="C171" s="26" t="s">
        <v>179</v>
      </c>
      <c r="D171" s="26" t="s">
        <v>180</v>
      </c>
      <c r="E171" s="25" t="s">
        <v>216</v>
      </c>
      <c r="F171" s="27">
        <v>20.8</v>
      </c>
      <c r="G171" s="28">
        <v>21</v>
      </c>
      <c r="H171" s="27">
        <v>436.8</v>
      </c>
      <c r="I171" s="26" t="s">
        <v>176</v>
      </c>
    </row>
    <row r="172" spans="1:9">
      <c r="A172" s="25">
        <v>35598</v>
      </c>
      <c r="B172" s="26">
        <v>10571</v>
      </c>
      <c r="C172" s="26" t="s">
        <v>179</v>
      </c>
      <c r="D172" s="26" t="s">
        <v>180</v>
      </c>
      <c r="E172" s="25" t="s">
        <v>219</v>
      </c>
      <c r="F172" s="27">
        <v>2.8</v>
      </c>
      <c r="G172" s="28">
        <v>16</v>
      </c>
      <c r="H172" s="27">
        <v>44.8</v>
      </c>
      <c r="I172" s="26" t="s">
        <v>176</v>
      </c>
    </row>
    <row r="173" spans="1:9">
      <c r="A173" s="25">
        <v>35598</v>
      </c>
      <c r="B173" s="26">
        <v>10570</v>
      </c>
      <c r="C173" s="26" t="s">
        <v>179</v>
      </c>
      <c r="D173" s="26" t="s">
        <v>180</v>
      </c>
      <c r="E173" s="25" t="s">
        <v>215</v>
      </c>
      <c r="F173" s="27">
        <v>15.1</v>
      </c>
      <c r="G173" s="28">
        <v>8</v>
      </c>
      <c r="H173" s="27">
        <v>120.8</v>
      </c>
      <c r="I173" s="26" t="s">
        <v>196</v>
      </c>
    </row>
    <row r="174" spans="1:9">
      <c r="A174" s="25">
        <v>35599</v>
      </c>
      <c r="B174" s="26">
        <v>10572</v>
      </c>
      <c r="C174" s="26" t="s">
        <v>177</v>
      </c>
      <c r="D174" s="26" t="s">
        <v>178</v>
      </c>
      <c r="E174" s="25" t="s">
        <v>215</v>
      </c>
      <c r="F174" s="27">
        <v>19.399999999999999</v>
      </c>
      <c r="G174" s="28">
        <v>25</v>
      </c>
      <c r="H174" s="27">
        <v>484.99999999999994</v>
      </c>
      <c r="I174" s="26" t="s">
        <v>196</v>
      </c>
    </row>
    <row r="175" spans="1:9">
      <c r="A175" s="25">
        <v>35600</v>
      </c>
      <c r="B175" s="26">
        <v>10574</v>
      </c>
      <c r="C175" s="26" t="s">
        <v>179</v>
      </c>
      <c r="D175" s="26" t="s">
        <v>203</v>
      </c>
      <c r="E175" s="25" t="s">
        <v>216</v>
      </c>
      <c r="F175" s="27">
        <v>22.7</v>
      </c>
      <c r="G175" s="28">
        <v>9</v>
      </c>
      <c r="H175" s="27">
        <v>204.29999999999998</v>
      </c>
      <c r="I175" s="26" t="s">
        <v>200</v>
      </c>
    </row>
    <row r="176" spans="1:9">
      <c r="A176" s="25">
        <v>35600</v>
      </c>
      <c r="B176" s="26">
        <v>10573</v>
      </c>
      <c r="C176" s="26" t="s">
        <v>173</v>
      </c>
      <c r="D176" s="26" t="s">
        <v>195</v>
      </c>
      <c r="E176" s="25" t="s">
        <v>224</v>
      </c>
      <c r="F176" s="27">
        <v>2.9</v>
      </c>
      <c r="G176" s="28">
        <v>7</v>
      </c>
      <c r="H176" s="27">
        <v>20.3</v>
      </c>
      <c r="I176" s="26" t="s">
        <v>182</v>
      </c>
    </row>
    <row r="177" spans="1:9">
      <c r="A177" s="25">
        <v>35601</v>
      </c>
      <c r="B177" s="26">
        <v>10575</v>
      </c>
      <c r="C177" s="26" t="s">
        <v>177</v>
      </c>
      <c r="D177" s="26" t="s">
        <v>178</v>
      </c>
      <c r="E177" s="25" t="s">
        <v>215</v>
      </c>
      <c r="F177" s="27">
        <v>15.1</v>
      </c>
      <c r="G177" s="28">
        <v>23</v>
      </c>
      <c r="H177" s="27">
        <v>347.3</v>
      </c>
      <c r="I177" s="26" t="s">
        <v>186</v>
      </c>
    </row>
    <row r="178" spans="1:9">
      <c r="A178" s="25">
        <v>35604</v>
      </c>
      <c r="B178" s="26">
        <v>10576</v>
      </c>
      <c r="C178" s="26" t="s">
        <v>177</v>
      </c>
      <c r="D178" s="26" t="s">
        <v>185</v>
      </c>
      <c r="E178" s="25" t="s">
        <v>225</v>
      </c>
      <c r="F178" s="27">
        <v>25.7</v>
      </c>
      <c r="G178" s="28">
        <v>2</v>
      </c>
      <c r="H178" s="27">
        <v>51.4</v>
      </c>
      <c r="I178" s="26" t="s">
        <v>176</v>
      </c>
    </row>
    <row r="179" spans="1:9">
      <c r="A179" s="25">
        <v>35604</v>
      </c>
      <c r="B179" s="26">
        <v>10577</v>
      </c>
      <c r="C179" s="26" t="s">
        <v>179</v>
      </c>
      <c r="D179" s="26" t="s">
        <v>180</v>
      </c>
      <c r="E179" s="25" t="s">
        <v>219</v>
      </c>
      <c r="F179" s="27">
        <v>2.8</v>
      </c>
      <c r="G179" s="28">
        <v>8</v>
      </c>
      <c r="H179" s="27">
        <v>22.4</v>
      </c>
      <c r="I179" s="26" t="s">
        <v>200</v>
      </c>
    </row>
    <row r="180" spans="1:9">
      <c r="A180" s="25">
        <v>35605</v>
      </c>
      <c r="B180" s="26">
        <v>10578</v>
      </c>
      <c r="C180" s="26" t="s">
        <v>177</v>
      </c>
      <c r="D180" s="26" t="s">
        <v>178</v>
      </c>
      <c r="E180" s="25" t="s">
        <v>219</v>
      </c>
      <c r="F180" s="27">
        <v>2.4</v>
      </c>
      <c r="G180" s="28">
        <v>12</v>
      </c>
      <c r="H180" s="27">
        <v>28.799999999999997</v>
      </c>
      <c r="I180" s="26" t="s">
        <v>184</v>
      </c>
    </row>
    <row r="181" spans="1:9">
      <c r="A181" s="25">
        <v>35606</v>
      </c>
      <c r="B181" s="26">
        <v>10579</v>
      </c>
      <c r="C181" s="26" t="s">
        <v>179</v>
      </c>
      <c r="D181" s="26" t="s">
        <v>180</v>
      </c>
      <c r="E181" s="25" t="s">
        <v>218</v>
      </c>
      <c r="F181" s="27">
        <v>63.4</v>
      </c>
      <c r="G181" s="28">
        <v>16</v>
      </c>
      <c r="H181" s="27">
        <v>1014.4</v>
      </c>
      <c r="I181" s="26" t="s">
        <v>193</v>
      </c>
    </row>
    <row r="182" spans="1:9">
      <c r="A182" s="25">
        <v>35607</v>
      </c>
      <c r="B182" s="26">
        <v>10581</v>
      </c>
      <c r="C182" s="26" t="s">
        <v>179</v>
      </c>
      <c r="D182" s="26" t="s">
        <v>180</v>
      </c>
      <c r="E182" s="25" t="s">
        <v>220</v>
      </c>
      <c r="F182" s="27">
        <v>1.7</v>
      </c>
      <c r="G182" s="28">
        <v>4</v>
      </c>
      <c r="H182" s="27">
        <v>6.8</v>
      </c>
      <c r="I182" s="26" t="s">
        <v>184</v>
      </c>
    </row>
    <row r="183" spans="1:9">
      <c r="A183" s="25">
        <v>35607</v>
      </c>
      <c r="B183" s="26">
        <v>10580</v>
      </c>
      <c r="C183" s="26" t="s">
        <v>173</v>
      </c>
      <c r="D183" s="26" t="s">
        <v>174</v>
      </c>
      <c r="E183" s="25" t="s">
        <v>224</v>
      </c>
      <c r="F183" s="27">
        <v>2.2000000000000002</v>
      </c>
      <c r="G183" s="28">
        <v>5</v>
      </c>
      <c r="H183" s="27">
        <v>11</v>
      </c>
      <c r="I183" s="26" t="s">
        <v>184</v>
      </c>
    </row>
    <row r="184" spans="1:9">
      <c r="A184" s="25">
        <v>35608</v>
      </c>
      <c r="B184" s="26">
        <v>10582</v>
      </c>
      <c r="C184" s="26" t="s">
        <v>187</v>
      </c>
      <c r="D184" s="26" t="s">
        <v>188</v>
      </c>
      <c r="E184" s="25" t="s">
        <v>219</v>
      </c>
      <c r="F184" s="27">
        <v>2.8</v>
      </c>
      <c r="G184" s="28">
        <v>2</v>
      </c>
      <c r="H184" s="27">
        <v>5.6</v>
      </c>
      <c r="I184" s="26" t="s">
        <v>196</v>
      </c>
    </row>
    <row r="185" spans="1:9">
      <c r="A185" s="25">
        <v>35611</v>
      </c>
      <c r="B185" s="26">
        <v>10583</v>
      </c>
      <c r="C185" s="26" t="s">
        <v>179</v>
      </c>
      <c r="D185" s="26" t="s">
        <v>180</v>
      </c>
      <c r="E185" s="25" t="s">
        <v>222</v>
      </c>
      <c r="F185" s="27">
        <v>6.4</v>
      </c>
      <c r="G185" s="28">
        <v>20</v>
      </c>
      <c r="H185" s="27">
        <v>128</v>
      </c>
      <c r="I185" s="26" t="s">
        <v>186</v>
      </c>
    </row>
    <row r="186" spans="1:9">
      <c r="A186" s="25">
        <v>35611</v>
      </c>
      <c r="B186" s="26">
        <v>10584</v>
      </c>
      <c r="C186" s="26" t="s">
        <v>179</v>
      </c>
      <c r="D186" s="26" t="s">
        <v>180</v>
      </c>
      <c r="E186" s="25" t="s">
        <v>216</v>
      </c>
      <c r="F186" s="27">
        <v>17.899999999999999</v>
      </c>
      <c r="G186" s="28">
        <v>25</v>
      </c>
      <c r="H186" s="27">
        <v>447.49999999999994</v>
      </c>
      <c r="I186" s="26" t="s">
        <v>186</v>
      </c>
    </row>
    <row r="187" spans="1:9">
      <c r="A187" s="25">
        <v>35612</v>
      </c>
      <c r="B187" s="26">
        <v>10585</v>
      </c>
      <c r="C187" s="26" t="s">
        <v>177</v>
      </c>
      <c r="D187" s="26" t="s">
        <v>204</v>
      </c>
      <c r="E187" s="25" t="s">
        <v>218</v>
      </c>
      <c r="F187" s="27">
        <v>61.4</v>
      </c>
      <c r="G187" s="28">
        <v>16</v>
      </c>
      <c r="H187" s="27">
        <v>982.4</v>
      </c>
      <c r="I187" s="26" t="s">
        <v>186</v>
      </c>
    </row>
    <row r="188" spans="1:9">
      <c r="A188" s="25">
        <v>35613</v>
      </c>
      <c r="B188" s="26">
        <v>10586</v>
      </c>
      <c r="C188" s="26" t="s">
        <v>179</v>
      </c>
      <c r="D188" s="26" t="s">
        <v>203</v>
      </c>
      <c r="E188" s="25" t="s">
        <v>223</v>
      </c>
      <c r="F188" s="27">
        <v>13.9</v>
      </c>
      <c r="G188" s="28">
        <v>3</v>
      </c>
      <c r="H188" s="27">
        <v>41.7</v>
      </c>
      <c r="I188" s="26" t="s">
        <v>184</v>
      </c>
    </row>
    <row r="189" spans="1:9">
      <c r="A189" s="25">
        <v>35613</v>
      </c>
      <c r="B189" s="26">
        <v>10587</v>
      </c>
      <c r="C189" s="26" t="s">
        <v>191</v>
      </c>
      <c r="D189" s="26" t="s">
        <v>192</v>
      </c>
      <c r="E189" s="25" t="s">
        <v>224</v>
      </c>
      <c r="F189" s="27">
        <v>2.8</v>
      </c>
      <c r="G189" s="28">
        <v>28</v>
      </c>
      <c r="H189" s="27">
        <v>78.399999999999991</v>
      </c>
      <c r="I189" s="26" t="s">
        <v>196</v>
      </c>
    </row>
    <row r="190" spans="1:9">
      <c r="A190" s="25">
        <v>35614</v>
      </c>
      <c r="B190" s="26">
        <v>10588</v>
      </c>
      <c r="C190" s="26" t="s">
        <v>179</v>
      </c>
      <c r="D190" s="26" t="s">
        <v>183</v>
      </c>
      <c r="E190" s="25" t="s">
        <v>215</v>
      </c>
      <c r="F190" s="27">
        <v>18.3</v>
      </c>
      <c r="G190" s="28">
        <v>17</v>
      </c>
      <c r="H190" s="27">
        <v>311.10000000000002</v>
      </c>
      <c r="I190" s="26" t="s">
        <v>196</v>
      </c>
    </row>
    <row r="191" spans="1:9">
      <c r="A191" s="25">
        <v>35615</v>
      </c>
      <c r="B191" s="26">
        <v>10589</v>
      </c>
      <c r="C191" s="26" t="s">
        <v>177</v>
      </c>
      <c r="D191" s="26" t="s">
        <v>202</v>
      </c>
      <c r="E191" s="25" t="s">
        <v>222</v>
      </c>
      <c r="F191" s="27">
        <v>6.3</v>
      </c>
      <c r="G191" s="28">
        <v>14</v>
      </c>
      <c r="H191" s="27">
        <v>88.2</v>
      </c>
      <c r="I191" s="26" t="s">
        <v>186</v>
      </c>
    </row>
    <row r="192" spans="1:9">
      <c r="A192" s="25">
        <v>35618</v>
      </c>
      <c r="B192" s="26">
        <v>10590</v>
      </c>
      <c r="C192" s="26" t="s">
        <v>179</v>
      </c>
      <c r="D192" s="26" t="s">
        <v>180</v>
      </c>
      <c r="E192" s="25" t="s">
        <v>216</v>
      </c>
      <c r="F192" s="27">
        <v>22.5</v>
      </c>
      <c r="G192" s="28">
        <v>14</v>
      </c>
      <c r="H192" s="27">
        <v>315</v>
      </c>
      <c r="I192" s="26" t="s">
        <v>196</v>
      </c>
    </row>
    <row r="193" spans="1:9">
      <c r="A193" s="25">
        <v>35618</v>
      </c>
      <c r="B193" s="26">
        <v>10591</v>
      </c>
      <c r="C193" s="26" t="s">
        <v>187</v>
      </c>
      <c r="D193" s="26" t="s">
        <v>197</v>
      </c>
      <c r="E193" s="25" t="s">
        <v>216</v>
      </c>
      <c r="F193" s="27">
        <v>18.7</v>
      </c>
      <c r="G193" s="28">
        <v>21</v>
      </c>
      <c r="H193" s="27">
        <v>392.7</v>
      </c>
      <c r="I193" s="26" t="s">
        <v>186</v>
      </c>
    </row>
    <row r="194" spans="1:9">
      <c r="A194" s="25">
        <v>35619</v>
      </c>
      <c r="B194" s="26">
        <v>10592</v>
      </c>
      <c r="C194" s="26" t="s">
        <v>177</v>
      </c>
      <c r="D194" s="26" t="s">
        <v>205</v>
      </c>
      <c r="E194" s="25" t="s">
        <v>216</v>
      </c>
      <c r="F194" s="27">
        <v>25.1</v>
      </c>
      <c r="G194" s="28">
        <v>27</v>
      </c>
      <c r="H194" s="27">
        <v>677.7</v>
      </c>
      <c r="I194" s="26" t="s">
        <v>182</v>
      </c>
    </row>
    <row r="195" spans="1:9">
      <c r="A195" s="25">
        <v>35620</v>
      </c>
      <c r="B195" s="26">
        <v>10594</v>
      </c>
      <c r="C195" s="26" t="s">
        <v>187</v>
      </c>
      <c r="D195" s="26" t="s">
        <v>194</v>
      </c>
      <c r="E195" s="25" t="s">
        <v>222</v>
      </c>
      <c r="F195" s="27">
        <v>7.6</v>
      </c>
      <c r="G195" s="28">
        <v>17</v>
      </c>
      <c r="H195" s="27">
        <v>129.19999999999999</v>
      </c>
      <c r="I195" s="26" t="s">
        <v>193</v>
      </c>
    </row>
    <row r="196" spans="1:9">
      <c r="A196" s="25">
        <v>35620</v>
      </c>
      <c r="B196" s="26">
        <v>10593</v>
      </c>
      <c r="C196" s="26" t="s">
        <v>179</v>
      </c>
      <c r="D196" s="26" t="s">
        <v>180</v>
      </c>
      <c r="E196" s="25" t="s">
        <v>215</v>
      </c>
      <c r="F196" s="27">
        <v>15.8</v>
      </c>
      <c r="G196" s="28">
        <v>4</v>
      </c>
      <c r="H196" s="27">
        <v>63.2</v>
      </c>
      <c r="I196" s="26" t="s">
        <v>182</v>
      </c>
    </row>
    <row r="197" spans="1:9">
      <c r="A197" s="25">
        <v>35621</v>
      </c>
      <c r="B197" s="26">
        <v>10595</v>
      </c>
      <c r="C197" s="26" t="s">
        <v>177</v>
      </c>
      <c r="D197" s="26" t="s">
        <v>202</v>
      </c>
      <c r="E197" s="25" t="s">
        <v>217</v>
      </c>
      <c r="F197" s="27">
        <v>7.3</v>
      </c>
      <c r="G197" s="28">
        <v>13</v>
      </c>
      <c r="H197" s="27">
        <v>94.899999999999991</v>
      </c>
      <c r="I197" s="26" t="s">
        <v>176</v>
      </c>
    </row>
    <row r="198" spans="1:9">
      <c r="A198" s="25">
        <v>35622</v>
      </c>
      <c r="B198" s="26">
        <v>10596</v>
      </c>
      <c r="C198" s="26" t="s">
        <v>179</v>
      </c>
      <c r="D198" s="26" t="s">
        <v>198</v>
      </c>
      <c r="E198" s="25" t="s">
        <v>218</v>
      </c>
      <c r="F198" s="27">
        <v>60.1</v>
      </c>
      <c r="G198" s="28">
        <v>5</v>
      </c>
      <c r="H198" s="27">
        <v>300.5</v>
      </c>
      <c r="I198" s="26" t="s">
        <v>182</v>
      </c>
    </row>
    <row r="199" spans="1:9">
      <c r="A199" s="25">
        <v>35622</v>
      </c>
      <c r="B199" s="26">
        <v>10597</v>
      </c>
      <c r="C199" s="26" t="s">
        <v>179</v>
      </c>
      <c r="D199" s="26" t="s">
        <v>180</v>
      </c>
      <c r="E199" s="25" t="s">
        <v>216</v>
      </c>
      <c r="F199" s="27">
        <v>20.5</v>
      </c>
      <c r="G199" s="28">
        <v>23</v>
      </c>
      <c r="H199" s="27">
        <v>471.5</v>
      </c>
      <c r="I199" s="26" t="s">
        <v>196</v>
      </c>
    </row>
    <row r="200" spans="1:9">
      <c r="A200" s="25">
        <v>35625</v>
      </c>
      <c r="B200" s="26">
        <v>10598</v>
      </c>
      <c r="C200" s="26" t="s">
        <v>187</v>
      </c>
      <c r="D200" s="26" t="s">
        <v>194</v>
      </c>
      <c r="E200" s="25" t="s">
        <v>216</v>
      </c>
      <c r="F200" s="27">
        <v>20.5</v>
      </c>
      <c r="G200" s="28">
        <v>30</v>
      </c>
      <c r="H200" s="27">
        <v>615</v>
      </c>
      <c r="I200" s="26" t="s">
        <v>176</v>
      </c>
    </row>
    <row r="201" spans="1:9">
      <c r="A201" s="25">
        <v>35626</v>
      </c>
      <c r="B201" s="26">
        <v>10599</v>
      </c>
      <c r="C201" s="26" t="s">
        <v>177</v>
      </c>
      <c r="D201" s="26" t="s">
        <v>178</v>
      </c>
      <c r="E201" s="25" t="s">
        <v>219</v>
      </c>
      <c r="F201" s="27">
        <v>2.9</v>
      </c>
      <c r="G201" s="28">
        <v>8</v>
      </c>
      <c r="H201" s="27">
        <v>23.2</v>
      </c>
      <c r="I201" s="26" t="s">
        <v>184</v>
      </c>
    </row>
    <row r="202" spans="1:9">
      <c r="A202" s="25">
        <v>35627</v>
      </c>
      <c r="B202" s="26">
        <v>10600</v>
      </c>
      <c r="C202" s="26" t="s">
        <v>179</v>
      </c>
      <c r="D202" s="26" t="s">
        <v>180</v>
      </c>
      <c r="E202" s="25" t="s">
        <v>216</v>
      </c>
      <c r="F202" s="27">
        <v>22.9</v>
      </c>
      <c r="G202" s="28">
        <v>22</v>
      </c>
      <c r="H202" s="27">
        <v>503.79999999999995</v>
      </c>
      <c r="I202" s="26" t="s">
        <v>184</v>
      </c>
    </row>
    <row r="203" spans="1:9">
      <c r="A203" s="25">
        <v>35627</v>
      </c>
      <c r="B203" s="26">
        <v>10601</v>
      </c>
      <c r="C203" s="26" t="s">
        <v>179</v>
      </c>
      <c r="D203" s="26" t="s">
        <v>203</v>
      </c>
      <c r="E203" s="25" t="s">
        <v>216</v>
      </c>
      <c r="F203" s="27">
        <v>24.5</v>
      </c>
      <c r="G203" s="28">
        <v>12</v>
      </c>
      <c r="H203" s="27">
        <v>294</v>
      </c>
      <c r="I203" s="26" t="s">
        <v>176</v>
      </c>
    </row>
    <row r="204" spans="1:9">
      <c r="A204" s="25">
        <v>35628</v>
      </c>
      <c r="B204" s="26">
        <v>10602</v>
      </c>
      <c r="C204" s="26" t="s">
        <v>173</v>
      </c>
      <c r="D204" s="26" t="s">
        <v>195</v>
      </c>
      <c r="E204" s="25" t="s">
        <v>220</v>
      </c>
      <c r="F204" s="27">
        <v>1.2</v>
      </c>
      <c r="G204" s="28">
        <v>1</v>
      </c>
      <c r="H204" s="27">
        <v>1.2</v>
      </c>
      <c r="I204" s="26" t="s">
        <v>186</v>
      </c>
    </row>
    <row r="205" spans="1:9">
      <c r="A205" s="25">
        <v>35629</v>
      </c>
      <c r="B205" s="26">
        <v>10604</v>
      </c>
      <c r="C205" s="26" t="s">
        <v>177</v>
      </c>
      <c r="D205" s="26" t="s">
        <v>178</v>
      </c>
      <c r="E205" s="25" t="s">
        <v>222</v>
      </c>
      <c r="F205" s="27">
        <v>5.9</v>
      </c>
      <c r="G205" s="28">
        <v>27</v>
      </c>
      <c r="H205" s="27">
        <v>159.30000000000001</v>
      </c>
      <c r="I205" s="26" t="s">
        <v>196</v>
      </c>
    </row>
    <row r="206" spans="1:9">
      <c r="A206" s="25">
        <v>35629</v>
      </c>
      <c r="B206" s="26">
        <v>10603</v>
      </c>
      <c r="C206" s="26" t="s">
        <v>179</v>
      </c>
      <c r="D206" s="26" t="s">
        <v>180</v>
      </c>
      <c r="E206" s="25" t="s">
        <v>216</v>
      </c>
      <c r="F206" s="27">
        <v>20.6</v>
      </c>
      <c r="G206" s="28">
        <v>3</v>
      </c>
      <c r="H206" s="27">
        <v>61.800000000000004</v>
      </c>
      <c r="I206" s="26" t="s">
        <v>193</v>
      </c>
    </row>
    <row r="207" spans="1:9">
      <c r="A207" s="25">
        <v>35632</v>
      </c>
      <c r="B207" s="26">
        <v>10605</v>
      </c>
      <c r="C207" s="26" t="s">
        <v>177</v>
      </c>
      <c r="D207" s="26" t="s">
        <v>185</v>
      </c>
      <c r="E207" s="25" t="s">
        <v>226</v>
      </c>
      <c r="F207" s="27">
        <v>26.6</v>
      </c>
      <c r="G207" s="28">
        <v>24</v>
      </c>
      <c r="H207" s="27">
        <v>638.40000000000009</v>
      </c>
      <c r="I207" s="26" t="s">
        <v>196</v>
      </c>
    </row>
    <row r="208" spans="1:9">
      <c r="A208" s="25">
        <v>35633</v>
      </c>
      <c r="B208" s="26">
        <v>10606</v>
      </c>
      <c r="C208" s="26" t="s">
        <v>191</v>
      </c>
      <c r="D208" s="26" t="s">
        <v>199</v>
      </c>
      <c r="E208" s="25" t="s">
        <v>224</v>
      </c>
      <c r="F208" s="27">
        <v>2.2000000000000002</v>
      </c>
      <c r="G208" s="28">
        <v>9</v>
      </c>
      <c r="H208" s="27">
        <v>19.8</v>
      </c>
      <c r="I208" s="26" t="s">
        <v>184</v>
      </c>
    </row>
    <row r="209" spans="1:9">
      <c r="A209" s="25">
        <v>35633</v>
      </c>
      <c r="B209" s="26">
        <v>10607</v>
      </c>
      <c r="C209" s="26" t="s">
        <v>179</v>
      </c>
      <c r="D209" s="26" t="s">
        <v>180</v>
      </c>
      <c r="E209" s="25" t="s">
        <v>215</v>
      </c>
      <c r="F209" s="27">
        <v>17.5</v>
      </c>
      <c r="G209" s="28">
        <v>25</v>
      </c>
      <c r="H209" s="27">
        <v>437.5</v>
      </c>
      <c r="I209" s="26" t="s">
        <v>193</v>
      </c>
    </row>
    <row r="210" spans="1:9">
      <c r="A210" s="25">
        <v>35634</v>
      </c>
      <c r="B210" s="26">
        <v>10608</v>
      </c>
      <c r="C210" s="26" t="s">
        <v>179</v>
      </c>
      <c r="D210" s="26" t="s">
        <v>180</v>
      </c>
      <c r="E210" s="25" t="s">
        <v>219</v>
      </c>
      <c r="F210" s="27">
        <v>2.7</v>
      </c>
      <c r="G210" s="28">
        <v>11</v>
      </c>
      <c r="H210" s="27">
        <v>29.700000000000003</v>
      </c>
      <c r="I210" s="26" t="s">
        <v>176</v>
      </c>
    </row>
    <row r="211" spans="1:9">
      <c r="A211" s="25">
        <v>35635</v>
      </c>
      <c r="B211" s="26">
        <v>10609</v>
      </c>
      <c r="C211" s="26" t="s">
        <v>179</v>
      </c>
      <c r="D211" s="26" t="s">
        <v>180</v>
      </c>
      <c r="E211" s="25" t="s">
        <v>220</v>
      </c>
      <c r="F211" s="27">
        <v>2</v>
      </c>
      <c r="G211" s="28">
        <v>20</v>
      </c>
      <c r="H211" s="27">
        <v>40</v>
      </c>
      <c r="I211" s="26" t="s">
        <v>196</v>
      </c>
    </row>
    <row r="212" spans="1:9">
      <c r="A212" s="25">
        <v>35636</v>
      </c>
      <c r="B212" s="26">
        <v>10610</v>
      </c>
      <c r="C212" s="26" t="s">
        <v>173</v>
      </c>
      <c r="D212" s="26" t="s">
        <v>174</v>
      </c>
      <c r="E212" s="25" t="s">
        <v>219</v>
      </c>
      <c r="F212" s="27">
        <v>2.2999999999999998</v>
      </c>
      <c r="G212" s="28">
        <v>7</v>
      </c>
      <c r="H212" s="27">
        <v>16.099999999999998</v>
      </c>
      <c r="I212" s="26" t="s">
        <v>193</v>
      </c>
    </row>
    <row r="213" spans="1:9">
      <c r="A213" s="25">
        <v>35636</v>
      </c>
      <c r="B213" s="26">
        <v>10611</v>
      </c>
      <c r="C213" s="26" t="s">
        <v>187</v>
      </c>
      <c r="D213" s="26" t="s">
        <v>188</v>
      </c>
      <c r="E213" s="25" t="s">
        <v>224</v>
      </c>
      <c r="F213" s="27">
        <v>2.9</v>
      </c>
      <c r="G213" s="28">
        <v>17</v>
      </c>
      <c r="H213" s="27">
        <v>49.3</v>
      </c>
      <c r="I213" s="26" t="s">
        <v>176</v>
      </c>
    </row>
    <row r="214" spans="1:9">
      <c r="A214" s="25">
        <v>35639</v>
      </c>
      <c r="B214" s="26">
        <v>10612</v>
      </c>
      <c r="C214" s="26" t="s">
        <v>179</v>
      </c>
      <c r="D214" s="26" t="s">
        <v>180</v>
      </c>
      <c r="E214" s="25" t="s">
        <v>226</v>
      </c>
      <c r="F214" s="27">
        <v>25.6</v>
      </c>
      <c r="G214" s="28">
        <v>18</v>
      </c>
      <c r="H214" s="27">
        <v>460.8</v>
      </c>
      <c r="I214" s="26" t="s">
        <v>193</v>
      </c>
    </row>
    <row r="215" spans="1:9">
      <c r="A215" s="25">
        <v>35640</v>
      </c>
      <c r="B215" s="26">
        <v>10614</v>
      </c>
      <c r="C215" s="26" t="s">
        <v>179</v>
      </c>
      <c r="D215" s="26" t="s">
        <v>180</v>
      </c>
      <c r="E215" s="25" t="s">
        <v>220</v>
      </c>
      <c r="F215" s="27">
        <v>1.5</v>
      </c>
      <c r="G215" s="28">
        <v>26</v>
      </c>
      <c r="H215" s="27">
        <v>39</v>
      </c>
      <c r="I215" s="26" t="s">
        <v>196</v>
      </c>
    </row>
    <row r="216" spans="1:9">
      <c r="A216" s="25">
        <v>35640</v>
      </c>
      <c r="B216" s="26">
        <v>10613</v>
      </c>
      <c r="C216" s="26" t="s">
        <v>177</v>
      </c>
      <c r="D216" s="26" t="s">
        <v>189</v>
      </c>
      <c r="E216" s="25" t="s">
        <v>218</v>
      </c>
      <c r="F216" s="27">
        <v>64.7</v>
      </c>
      <c r="G216" s="28">
        <v>28</v>
      </c>
      <c r="H216" s="27">
        <v>1811.6000000000001</v>
      </c>
      <c r="I216" s="26" t="s">
        <v>176</v>
      </c>
    </row>
    <row r="217" spans="1:9">
      <c r="A217" s="25">
        <v>35641</v>
      </c>
      <c r="B217" s="26">
        <v>10615</v>
      </c>
      <c r="C217" s="26" t="s">
        <v>179</v>
      </c>
      <c r="D217" s="26" t="s">
        <v>180</v>
      </c>
      <c r="E217" s="25" t="s">
        <v>223</v>
      </c>
      <c r="F217" s="27">
        <v>15</v>
      </c>
      <c r="G217" s="28">
        <v>17</v>
      </c>
      <c r="H217" s="27">
        <v>255</v>
      </c>
      <c r="I217" s="26" t="s">
        <v>193</v>
      </c>
    </row>
    <row r="218" spans="1:9">
      <c r="A218" s="25">
        <v>35642</v>
      </c>
      <c r="B218" s="26">
        <v>10617</v>
      </c>
      <c r="C218" s="26" t="s">
        <v>179</v>
      </c>
      <c r="D218" s="26" t="s">
        <v>180</v>
      </c>
      <c r="E218" s="25" t="s">
        <v>225</v>
      </c>
      <c r="F218" s="27">
        <v>25.6</v>
      </c>
      <c r="G218" s="28">
        <v>28</v>
      </c>
      <c r="H218" s="27">
        <v>716.80000000000007</v>
      </c>
      <c r="I218" s="26" t="s">
        <v>186</v>
      </c>
    </row>
    <row r="219" spans="1:9">
      <c r="A219" s="25">
        <v>35642</v>
      </c>
      <c r="B219" s="26">
        <v>10616</v>
      </c>
      <c r="C219" s="26" t="s">
        <v>191</v>
      </c>
      <c r="D219" s="26" t="s">
        <v>192</v>
      </c>
      <c r="E219" s="25" t="s">
        <v>215</v>
      </c>
      <c r="F219" s="27">
        <v>17</v>
      </c>
      <c r="G219" s="28">
        <v>22</v>
      </c>
      <c r="H219" s="27">
        <v>374</v>
      </c>
      <c r="I219" s="26" t="s">
        <v>186</v>
      </c>
    </row>
    <row r="220" spans="1:9">
      <c r="A220" s="25">
        <v>35643</v>
      </c>
      <c r="B220" s="26">
        <v>10618</v>
      </c>
      <c r="C220" s="26" t="s">
        <v>177</v>
      </c>
      <c r="D220" s="26" t="s">
        <v>202</v>
      </c>
      <c r="E220" s="25" t="s">
        <v>215</v>
      </c>
      <c r="F220" s="27">
        <v>18.100000000000001</v>
      </c>
      <c r="G220" s="28">
        <v>30</v>
      </c>
      <c r="H220" s="27">
        <v>543</v>
      </c>
      <c r="I220" s="26" t="s">
        <v>196</v>
      </c>
    </row>
    <row r="221" spans="1:9">
      <c r="A221" s="25">
        <v>35646</v>
      </c>
      <c r="B221" s="26">
        <v>10619</v>
      </c>
      <c r="C221" s="26" t="s">
        <v>177</v>
      </c>
      <c r="D221" s="26" t="s">
        <v>181</v>
      </c>
      <c r="E221" s="25" t="s">
        <v>217</v>
      </c>
      <c r="F221" s="27">
        <v>8.8000000000000007</v>
      </c>
      <c r="G221" s="28">
        <v>10</v>
      </c>
      <c r="H221" s="27">
        <v>88</v>
      </c>
      <c r="I221" s="26" t="s">
        <v>196</v>
      </c>
    </row>
    <row r="222" spans="1:9">
      <c r="A222" s="25">
        <v>35647</v>
      </c>
      <c r="B222" s="26">
        <v>10620</v>
      </c>
      <c r="C222" s="26" t="s">
        <v>187</v>
      </c>
      <c r="D222" s="26" t="s">
        <v>197</v>
      </c>
      <c r="E222" s="25" t="s">
        <v>223</v>
      </c>
      <c r="F222" s="27">
        <v>13.9</v>
      </c>
      <c r="G222" s="28">
        <v>19</v>
      </c>
      <c r="H222" s="27">
        <v>264.10000000000002</v>
      </c>
      <c r="I222" s="26" t="s">
        <v>186</v>
      </c>
    </row>
    <row r="223" spans="1:9">
      <c r="A223" s="25">
        <v>35647</v>
      </c>
      <c r="B223" s="26">
        <v>10621</v>
      </c>
      <c r="C223" s="26" t="s">
        <v>177</v>
      </c>
      <c r="D223" s="26" t="s">
        <v>181</v>
      </c>
      <c r="E223" s="25" t="s">
        <v>221</v>
      </c>
      <c r="F223" s="27">
        <v>24.6</v>
      </c>
      <c r="G223" s="28">
        <v>4</v>
      </c>
      <c r="H223" s="27">
        <v>98.4</v>
      </c>
      <c r="I223" s="26" t="s">
        <v>186</v>
      </c>
    </row>
    <row r="224" spans="1:9">
      <c r="A224" s="25">
        <v>35648</v>
      </c>
      <c r="B224" s="26">
        <v>10622</v>
      </c>
      <c r="C224" s="26" t="s">
        <v>179</v>
      </c>
      <c r="D224" s="26" t="s">
        <v>180</v>
      </c>
      <c r="E224" s="25" t="s">
        <v>216</v>
      </c>
      <c r="F224" s="27">
        <v>21.8</v>
      </c>
      <c r="G224" s="28">
        <v>11</v>
      </c>
      <c r="H224" s="27">
        <v>239.8</v>
      </c>
      <c r="I224" s="26" t="s">
        <v>200</v>
      </c>
    </row>
    <row r="225" spans="1:9">
      <c r="A225" s="25">
        <v>35649</v>
      </c>
      <c r="B225" s="26">
        <v>10624</v>
      </c>
      <c r="C225" s="26" t="s">
        <v>187</v>
      </c>
      <c r="D225" s="26" t="s">
        <v>194</v>
      </c>
      <c r="E225" s="25" t="s">
        <v>217</v>
      </c>
      <c r="F225" s="27">
        <v>8.1999999999999993</v>
      </c>
      <c r="G225" s="28">
        <v>19</v>
      </c>
      <c r="H225" s="27">
        <v>155.79999999999998</v>
      </c>
      <c r="I225" s="26" t="s">
        <v>196</v>
      </c>
    </row>
    <row r="226" spans="1:9">
      <c r="A226" s="25">
        <v>35649</v>
      </c>
      <c r="B226" s="26">
        <v>10623</v>
      </c>
      <c r="C226" s="26" t="s">
        <v>179</v>
      </c>
      <c r="D226" s="26" t="s">
        <v>180</v>
      </c>
      <c r="E226" s="25" t="s">
        <v>217</v>
      </c>
      <c r="F226" s="27">
        <v>9.4</v>
      </c>
      <c r="G226" s="28">
        <v>16</v>
      </c>
      <c r="H226" s="27">
        <v>150.4</v>
      </c>
      <c r="I226" s="26" t="s">
        <v>184</v>
      </c>
    </row>
    <row r="227" spans="1:9">
      <c r="A227" s="25">
        <v>35650</v>
      </c>
      <c r="B227" s="26">
        <v>10625</v>
      </c>
      <c r="C227" s="26" t="s">
        <v>179</v>
      </c>
      <c r="D227" s="26" t="s">
        <v>198</v>
      </c>
      <c r="E227" s="25" t="s">
        <v>216</v>
      </c>
      <c r="F227" s="27">
        <v>23.3</v>
      </c>
      <c r="G227" s="28">
        <v>18</v>
      </c>
      <c r="H227" s="27">
        <v>419.40000000000003</v>
      </c>
      <c r="I227" s="26" t="s">
        <v>182</v>
      </c>
    </row>
    <row r="228" spans="1:9">
      <c r="A228" s="25">
        <v>35653</v>
      </c>
      <c r="B228" s="26">
        <v>10627</v>
      </c>
      <c r="C228" s="26" t="s">
        <v>179</v>
      </c>
      <c r="D228" s="26" t="s">
        <v>180</v>
      </c>
      <c r="E228" s="25" t="s">
        <v>215</v>
      </c>
      <c r="F228" s="27">
        <v>17.8</v>
      </c>
      <c r="G228" s="28">
        <v>22</v>
      </c>
      <c r="H228" s="27">
        <v>391.6</v>
      </c>
      <c r="I228" s="26" t="s">
        <v>193</v>
      </c>
    </row>
    <row r="229" spans="1:9">
      <c r="A229" s="25">
        <v>35653</v>
      </c>
      <c r="B229" s="26">
        <v>10626</v>
      </c>
      <c r="C229" s="26" t="s">
        <v>177</v>
      </c>
      <c r="D229" s="26" t="s">
        <v>178</v>
      </c>
      <c r="E229" s="25" t="s">
        <v>215</v>
      </c>
      <c r="F229" s="27">
        <v>16.3</v>
      </c>
      <c r="G229" s="28">
        <v>15</v>
      </c>
      <c r="H229" s="27">
        <v>244.5</v>
      </c>
      <c r="I229" s="26" t="s">
        <v>196</v>
      </c>
    </row>
    <row r="230" spans="1:9">
      <c r="A230" s="25">
        <v>35654</v>
      </c>
      <c r="B230" s="26">
        <v>10628</v>
      </c>
      <c r="C230" s="26" t="s">
        <v>187</v>
      </c>
      <c r="D230" s="26" t="s">
        <v>194</v>
      </c>
      <c r="E230" s="25" t="s">
        <v>219</v>
      </c>
      <c r="F230" s="27">
        <v>2.5</v>
      </c>
      <c r="G230" s="28">
        <v>25</v>
      </c>
      <c r="H230" s="27">
        <v>62.5</v>
      </c>
      <c r="I230" s="26" t="s">
        <v>186</v>
      </c>
    </row>
    <row r="231" spans="1:9">
      <c r="A231" s="25">
        <v>35654</v>
      </c>
      <c r="B231" s="26">
        <v>10629</v>
      </c>
      <c r="C231" s="26" t="s">
        <v>179</v>
      </c>
      <c r="D231" s="26" t="s">
        <v>180</v>
      </c>
      <c r="E231" s="25" t="s">
        <v>224</v>
      </c>
      <c r="F231" s="27">
        <v>2.1</v>
      </c>
      <c r="G231" s="28">
        <v>5</v>
      </c>
      <c r="H231" s="27">
        <v>10.5</v>
      </c>
      <c r="I231" s="26" t="s">
        <v>200</v>
      </c>
    </row>
    <row r="232" spans="1:9">
      <c r="A232" s="25">
        <v>35655</v>
      </c>
      <c r="B232" s="26">
        <v>10630</v>
      </c>
      <c r="C232" s="26" t="s">
        <v>179</v>
      </c>
      <c r="D232" s="26" t="s">
        <v>203</v>
      </c>
      <c r="E232" s="25" t="s">
        <v>216</v>
      </c>
      <c r="F232" s="27">
        <v>22</v>
      </c>
      <c r="G232" s="28">
        <v>23</v>
      </c>
      <c r="H232" s="27">
        <v>506</v>
      </c>
      <c r="I232" s="26" t="s">
        <v>201</v>
      </c>
    </row>
    <row r="233" spans="1:9">
      <c r="A233" s="25">
        <v>35656</v>
      </c>
      <c r="B233" s="26">
        <v>10631</v>
      </c>
      <c r="C233" s="26" t="s">
        <v>179</v>
      </c>
      <c r="D233" s="26" t="s">
        <v>180</v>
      </c>
      <c r="E233" s="25" t="s">
        <v>223</v>
      </c>
      <c r="F233" s="27">
        <v>13.6</v>
      </c>
      <c r="G233" s="28">
        <v>28</v>
      </c>
      <c r="H233" s="27">
        <v>380.8</v>
      </c>
      <c r="I233" s="26" t="s">
        <v>193</v>
      </c>
    </row>
    <row r="234" spans="1:9">
      <c r="A234" s="25">
        <v>35656</v>
      </c>
      <c r="B234" s="26">
        <v>10632</v>
      </c>
      <c r="C234" s="26" t="s">
        <v>179</v>
      </c>
      <c r="D234" s="26" t="s">
        <v>180</v>
      </c>
      <c r="E234" s="25" t="s">
        <v>216</v>
      </c>
      <c r="F234" s="27">
        <v>22.2</v>
      </c>
      <c r="G234" s="28">
        <v>20</v>
      </c>
      <c r="H234" s="27">
        <v>444</v>
      </c>
      <c r="I234" s="26" t="s">
        <v>193</v>
      </c>
    </row>
    <row r="235" spans="1:9">
      <c r="A235" s="25">
        <v>35657</v>
      </c>
      <c r="B235" s="26">
        <v>10633</v>
      </c>
      <c r="C235" s="26" t="s">
        <v>179</v>
      </c>
      <c r="D235" s="26" t="s">
        <v>206</v>
      </c>
      <c r="E235" s="25" t="s">
        <v>226</v>
      </c>
      <c r="F235" s="27">
        <v>25.9</v>
      </c>
      <c r="G235" s="28">
        <v>16</v>
      </c>
      <c r="H235" s="27">
        <v>414.4</v>
      </c>
      <c r="I235" s="26" t="s">
        <v>176</v>
      </c>
    </row>
    <row r="236" spans="1:9">
      <c r="A236" s="25">
        <v>35657</v>
      </c>
      <c r="B236" s="26">
        <v>10634</v>
      </c>
      <c r="C236" s="26" t="s">
        <v>177</v>
      </c>
      <c r="D236" s="26" t="s">
        <v>178</v>
      </c>
      <c r="E236" s="25" t="s">
        <v>226</v>
      </c>
      <c r="F236" s="27">
        <v>29.9</v>
      </c>
      <c r="G236" s="28">
        <v>14</v>
      </c>
      <c r="H236" s="27">
        <v>418.59999999999997</v>
      </c>
      <c r="I236" s="26" t="s">
        <v>186</v>
      </c>
    </row>
    <row r="237" spans="1:9">
      <c r="A237" s="25">
        <v>35660</v>
      </c>
      <c r="B237" s="26">
        <v>10635</v>
      </c>
      <c r="C237" s="26" t="s">
        <v>177</v>
      </c>
      <c r="D237" s="26" t="s">
        <v>185</v>
      </c>
      <c r="E237" s="25" t="s">
        <v>216</v>
      </c>
      <c r="F237" s="27">
        <v>22.7</v>
      </c>
      <c r="G237" s="28">
        <v>16</v>
      </c>
      <c r="H237" s="27">
        <v>363.2</v>
      </c>
      <c r="I237" s="26" t="s">
        <v>176</v>
      </c>
    </row>
    <row r="238" spans="1:9">
      <c r="A238" s="25">
        <v>35661</v>
      </c>
      <c r="B238" s="26">
        <v>10636</v>
      </c>
      <c r="C238" s="26" t="s">
        <v>191</v>
      </c>
      <c r="D238" s="26" t="s">
        <v>199</v>
      </c>
      <c r="E238" s="25" t="s">
        <v>223</v>
      </c>
      <c r="F238" s="27">
        <v>10.1</v>
      </c>
      <c r="G238" s="28">
        <v>6</v>
      </c>
      <c r="H238" s="27">
        <v>60.599999999999994</v>
      </c>
      <c r="I238" s="26" t="s">
        <v>186</v>
      </c>
    </row>
    <row r="239" spans="1:9">
      <c r="A239" s="25">
        <v>35661</v>
      </c>
      <c r="B239" s="26">
        <v>10637</v>
      </c>
      <c r="C239" s="26" t="s">
        <v>179</v>
      </c>
      <c r="D239" s="26" t="s">
        <v>180</v>
      </c>
      <c r="E239" s="25" t="s">
        <v>215</v>
      </c>
      <c r="F239" s="27">
        <v>19.8</v>
      </c>
      <c r="G239" s="28">
        <v>17</v>
      </c>
      <c r="H239" s="27">
        <v>336.6</v>
      </c>
      <c r="I239" s="26" t="s">
        <v>186</v>
      </c>
    </row>
    <row r="240" spans="1:9">
      <c r="A240" s="25">
        <v>35662</v>
      </c>
      <c r="B240" s="26">
        <v>10639</v>
      </c>
      <c r="C240" s="26" t="s">
        <v>179</v>
      </c>
      <c r="D240" s="26" t="s">
        <v>206</v>
      </c>
      <c r="E240" s="25" t="s">
        <v>216</v>
      </c>
      <c r="F240" s="27">
        <v>17.600000000000001</v>
      </c>
      <c r="G240" s="28">
        <v>14</v>
      </c>
      <c r="H240" s="27">
        <v>246.40000000000003</v>
      </c>
      <c r="I240" s="26" t="s">
        <v>184</v>
      </c>
    </row>
    <row r="241" spans="1:9">
      <c r="A241" s="25">
        <v>35662</v>
      </c>
      <c r="B241" s="26">
        <v>10638</v>
      </c>
      <c r="C241" s="26" t="s">
        <v>179</v>
      </c>
      <c r="D241" s="26" t="s">
        <v>180</v>
      </c>
      <c r="E241" s="25" t="s">
        <v>215</v>
      </c>
      <c r="F241" s="27">
        <v>16.100000000000001</v>
      </c>
      <c r="G241" s="28">
        <v>17</v>
      </c>
      <c r="H241" s="27">
        <v>273.70000000000005</v>
      </c>
      <c r="I241" s="26" t="s">
        <v>182</v>
      </c>
    </row>
    <row r="242" spans="1:9">
      <c r="A242" s="25">
        <v>35663</v>
      </c>
      <c r="B242" s="26">
        <v>10640</v>
      </c>
      <c r="C242" s="26" t="s">
        <v>187</v>
      </c>
      <c r="D242" s="26" t="s">
        <v>188</v>
      </c>
      <c r="E242" s="25" t="s">
        <v>221</v>
      </c>
      <c r="F242" s="27">
        <v>24.5</v>
      </c>
      <c r="G242" s="28">
        <v>22</v>
      </c>
      <c r="H242" s="27">
        <v>539</v>
      </c>
      <c r="I242" s="26" t="s">
        <v>193</v>
      </c>
    </row>
    <row r="243" spans="1:9">
      <c r="A243" s="25">
        <v>35664</v>
      </c>
      <c r="B243" s="26">
        <v>10642</v>
      </c>
      <c r="C243" s="26" t="s">
        <v>177</v>
      </c>
      <c r="D243" s="26" t="s">
        <v>189</v>
      </c>
      <c r="E243" s="25" t="s">
        <v>216</v>
      </c>
      <c r="F243" s="27">
        <v>19.899999999999999</v>
      </c>
      <c r="G243" s="28">
        <v>10</v>
      </c>
      <c r="H243" s="27">
        <v>199</v>
      </c>
      <c r="I243" s="26" t="s">
        <v>186</v>
      </c>
    </row>
    <row r="244" spans="1:9">
      <c r="A244" s="25">
        <v>35664</v>
      </c>
      <c r="B244" s="26">
        <v>10641</v>
      </c>
      <c r="C244" s="26" t="s">
        <v>173</v>
      </c>
      <c r="D244" s="26" t="s">
        <v>174</v>
      </c>
      <c r="E244" s="25" t="s">
        <v>215</v>
      </c>
      <c r="F244" s="27">
        <v>19.3</v>
      </c>
      <c r="G244" s="28">
        <v>8</v>
      </c>
      <c r="H244" s="27">
        <v>154.4</v>
      </c>
      <c r="I244" s="26" t="s">
        <v>176</v>
      </c>
    </row>
    <row r="245" spans="1:9">
      <c r="A245" s="25">
        <v>35667</v>
      </c>
      <c r="B245" s="26">
        <v>10644</v>
      </c>
      <c r="C245" s="26" t="s">
        <v>179</v>
      </c>
      <c r="D245" s="26" t="s">
        <v>180</v>
      </c>
      <c r="E245" s="25" t="s">
        <v>223</v>
      </c>
      <c r="F245" s="27">
        <v>13.3</v>
      </c>
      <c r="G245" s="28">
        <v>12</v>
      </c>
      <c r="H245" s="27">
        <v>159.60000000000002</v>
      </c>
      <c r="I245" s="26" t="s">
        <v>186</v>
      </c>
    </row>
    <row r="246" spans="1:9">
      <c r="A246" s="25">
        <v>35667</v>
      </c>
      <c r="B246" s="26">
        <v>10643</v>
      </c>
      <c r="C246" s="26" t="s">
        <v>177</v>
      </c>
      <c r="D246" s="26" t="s">
        <v>189</v>
      </c>
      <c r="E246" s="25" t="s">
        <v>219</v>
      </c>
      <c r="F246" s="27">
        <v>2.9</v>
      </c>
      <c r="G246" s="28">
        <v>2</v>
      </c>
      <c r="H246" s="27">
        <v>5.8</v>
      </c>
      <c r="I246" s="26" t="s">
        <v>176</v>
      </c>
    </row>
    <row r="247" spans="1:9">
      <c r="A247" s="25">
        <v>35668</v>
      </c>
      <c r="B247" s="26">
        <v>10645</v>
      </c>
      <c r="C247" s="26" t="s">
        <v>191</v>
      </c>
      <c r="D247" s="26" t="s">
        <v>192</v>
      </c>
      <c r="E247" s="25" t="s">
        <v>218</v>
      </c>
      <c r="F247" s="27">
        <v>59.9</v>
      </c>
      <c r="G247" s="28">
        <v>28</v>
      </c>
      <c r="H247" s="27">
        <v>1677.2</v>
      </c>
      <c r="I247" s="26" t="s">
        <v>176</v>
      </c>
    </row>
    <row r="248" spans="1:9">
      <c r="A248" s="25">
        <v>35669</v>
      </c>
      <c r="B248" s="26">
        <v>10647</v>
      </c>
      <c r="C248" s="26" t="s">
        <v>177</v>
      </c>
      <c r="D248" s="26" t="s">
        <v>204</v>
      </c>
      <c r="E248" s="25" t="s">
        <v>216</v>
      </c>
      <c r="F248" s="27">
        <v>22.7</v>
      </c>
      <c r="G248" s="28">
        <v>8</v>
      </c>
      <c r="H248" s="27">
        <v>181.6</v>
      </c>
      <c r="I248" s="26" t="s">
        <v>196</v>
      </c>
    </row>
    <row r="249" spans="1:9">
      <c r="A249" s="25">
        <v>35669</v>
      </c>
      <c r="B249" s="26">
        <v>10646</v>
      </c>
      <c r="C249" s="26" t="s">
        <v>179</v>
      </c>
      <c r="D249" s="26" t="s">
        <v>203</v>
      </c>
      <c r="E249" s="25" t="s">
        <v>215</v>
      </c>
      <c r="F249" s="27">
        <v>18.7</v>
      </c>
      <c r="G249" s="28">
        <v>28</v>
      </c>
      <c r="H249" s="27">
        <v>523.6</v>
      </c>
      <c r="I249" s="26" t="s">
        <v>200</v>
      </c>
    </row>
    <row r="250" spans="1:9">
      <c r="A250" s="25">
        <v>35670</v>
      </c>
      <c r="B250" s="26">
        <v>10649</v>
      </c>
      <c r="C250" s="26" t="s">
        <v>187</v>
      </c>
      <c r="D250" s="26" t="s">
        <v>197</v>
      </c>
      <c r="E250" s="25" t="s">
        <v>222</v>
      </c>
      <c r="F250" s="27">
        <v>6.2</v>
      </c>
      <c r="G250" s="28">
        <v>10</v>
      </c>
      <c r="H250" s="27">
        <v>62</v>
      </c>
      <c r="I250" s="26" t="s">
        <v>182</v>
      </c>
    </row>
    <row r="251" spans="1:9">
      <c r="A251" s="25">
        <v>35670</v>
      </c>
      <c r="B251" s="26">
        <v>10648</v>
      </c>
      <c r="C251" s="26" t="s">
        <v>179</v>
      </c>
      <c r="D251" s="26" t="s">
        <v>183</v>
      </c>
      <c r="E251" s="25" t="s">
        <v>218</v>
      </c>
      <c r="F251" s="27">
        <v>60.3</v>
      </c>
      <c r="G251" s="28">
        <v>19</v>
      </c>
      <c r="H251" s="27">
        <v>1145.7</v>
      </c>
      <c r="I251" s="26" t="s">
        <v>200</v>
      </c>
    </row>
    <row r="252" spans="1:9">
      <c r="A252" s="25">
        <v>35671</v>
      </c>
      <c r="B252" s="26">
        <v>10650</v>
      </c>
      <c r="C252" s="26" t="s">
        <v>177</v>
      </c>
      <c r="D252" s="26" t="s">
        <v>205</v>
      </c>
      <c r="E252" s="25" t="s">
        <v>215</v>
      </c>
      <c r="F252" s="27">
        <v>19.5</v>
      </c>
      <c r="G252" s="28">
        <v>30</v>
      </c>
      <c r="H252" s="27">
        <v>585</v>
      </c>
      <c r="I252" s="26" t="s">
        <v>184</v>
      </c>
    </row>
    <row r="253" spans="1:9">
      <c r="A253" s="25">
        <v>35674</v>
      </c>
      <c r="B253" s="26">
        <v>10652</v>
      </c>
      <c r="C253" s="26" t="s">
        <v>179</v>
      </c>
      <c r="D253" s="26" t="s">
        <v>180</v>
      </c>
      <c r="E253" s="25" t="s">
        <v>222</v>
      </c>
      <c r="F253" s="27">
        <v>7.9</v>
      </c>
      <c r="G253" s="28">
        <v>30</v>
      </c>
      <c r="H253" s="27">
        <v>237</v>
      </c>
      <c r="I253" s="26" t="s">
        <v>196</v>
      </c>
    </row>
    <row r="254" spans="1:9">
      <c r="A254" s="25">
        <v>35674</v>
      </c>
      <c r="B254" s="26">
        <v>10651</v>
      </c>
      <c r="C254" s="26" t="s">
        <v>179</v>
      </c>
      <c r="D254" s="26" t="s">
        <v>206</v>
      </c>
      <c r="E254" s="25" t="s">
        <v>221</v>
      </c>
      <c r="F254" s="27">
        <v>21.1</v>
      </c>
      <c r="G254" s="28">
        <v>21</v>
      </c>
      <c r="H254" s="27">
        <v>443.1</v>
      </c>
      <c r="I254" s="26" t="s">
        <v>193</v>
      </c>
    </row>
    <row r="255" spans="1:9">
      <c r="A255" s="25">
        <v>35675</v>
      </c>
      <c r="B255" s="26">
        <v>10654</v>
      </c>
      <c r="C255" s="26" t="s">
        <v>177</v>
      </c>
      <c r="D255" s="26" t="s">
        <v>178</v>
      </c>
      <c r="E255" s="25" t="s">
        <v>216</v>
      </c>
      <c r="F255" s="27">
        <v>22.3</v>
      </c>
      <c r="G255" s="28">
        <v>16</v>
      </c>
      <c r="H255" s="27">
        <v>356.8</v>
      </c>
      <c r="I255" s="26" t="s">
        <v>196</v>
      </c>
    </row>
    <row r="256" spans="1:9">
      <c r="A256" s="25">
        <v>35675</v>
      </c>
      <c r="B256" s="26">
        <v>10653</v>
      </c>
      <c r="C256" s="26" t="s">
        <v>179</v>
      </c>
      <c r="D256" s="26" t="s">
        <v>180</v>
      </c>
      <c r="E256" s="25" t="s">
        <v>217</v>
      </c>
      <c r="F256" s="27">
        <v>8.6</v>
      </c>
      <c r="G256" s="28">
        <v>9</v>
      </c>
      <c r="H256" s="27">
        <v>77.399999999999991</v>
      </c>
      <c r="I256" s="26" t="s">
        <v>184</v>
      </c>
    </row>
    <row r="257" spans="1:9">
      <c r="A257" s="25">
        <v>35676</v>
      </c>
      <c r="B257" s="26">
        <v>10655</v>
      </c>
      <c r="C257" s="26" t="s">
        <v>179</v>
      </c>
      <c r="D257" s="26" t="s">
        <v>198</v>
      </c>
      <c r="E257" s="25" t="s">
        <v>222</v>
      </c>
      <c r="F257" s="27">
        <v>6</v>
      </c>
      <c r="G257" s="28">
        <v>8</v>
      </c>
      <c r="H257" s="27">
        <v>48</v>
      </c>
      <c r="I257" s="26" t="s">
        <v>184</v>
      </c>
    </row>
    <row r="258" spans="1:9">
      <c r="A258" s="25">
        <v>35677</v>
      </c>
      <c r="B258" s="26">
        <v>10656</v>
      </c>
      <c r="C258" s="26" t="s">
        <v>177</v>
      </c>
      <c r="D258" s="26" t="s">
        <v>189</v>
      </c>
      <c r="E258" s="25" t="s">
        <v>216</v>
      </c>
      <c r="F258" s="27">
        <v>19.8</v>
      </c>
      <c r="G258" s="28">
        <v>9</v>
      </c>
      <c r="H258" s="27">
        <v>178.20000000000002</v>
      </c>
      <c r="I258" s="26" t="s">
        <v>186</v>
      </c>
    </row>
    <row r="259" spans="1:9">
      <c r="A259" s="25">
        <v>35677</v>
      </c>
      <c r="B259" s="26">
        <v>10657</v>
      </c>
      <c r="C259" s="26" t="s">
        <v>177</v>
      </c>
      <c r="D259" s="26" t="s">
        <v>189</v>
      </c>
      <c r="E259" s="25" t="s">
        <v>226</v>
      </c>
      <c r="F259" s="27">
        <v>26.9</v>
      </c>
      <c r="G259" s="28">
        <v>23</v>
      </c>
      <c r="H259" s="27">
        <v>618.69999999999993</v>
      </c>
      <c r="I259" s="26" t="s">
        <v>193</v>
      </c>
    </row>
    <row r="260" spans="1:9">
      <c r="A260" s="25">
        <v>35678</v>
      </c>
      <c r="B260" s="26">
        <v>10659</v>
      </c>
      <c r="C260" s="26" t="s">
        <v>179</v>
      </c>
      <c r="D260" s="26" t="s">
        <v>203</v>
      </c>
      <c r="E260" s="25" t="s">
        <v>215</v>
      </c>
      <c r="F260" s="27">
        <v>17</v>
      </c>
      <c r="G260" s="28">
        <v>12</v>
      </c>
      <c r="H260" s="27">
        <v>204</v>
      </c>
      <c r="I260" s="26" t="s">
        <v>186</v>
      </c>
    </row>
    <row r="261" spans="1:9">
      <c r="A261" s="25">
        <v>35678</v>
      </c>
      <c r="B261" s="26">
        <v>10658</v>
      </c>
      <c r="C261" s="26" t="s">
        <v>187</v>
      </c>
      <c r="D261" s="26" t="s">
        <v>194</v>
      </c>
      <c r="E261" s="25" t="s">
        <v>226</v>
      </c>
      <c r="F261" s="27">
        <v>28.8</v>
      </c>
      <c r="G261" s="28">
        <v>17</v>
      </c>
      <c r="H261" s="27">
        <v>489.6</v>
      </c>
      <c r="I261" s="26" t="s">
        <v>196</v>
      </c>
    </row>
    <row r="262" spans="1:9">
      <c r="A262" s="25">
        <v>35681</v>
      </c>
      <c r="B262" s="26">
        <v>10660</v>
      </c>
      <c r="C262" s="26" t="s">
        <v>179</v>
      </c>
      <c r="D262" s="26" t="s">
        <v>180</v>
      </c>
      <c r="E262" s="25" t="s">
        <v>215</v>
      </c>
      <c r="F262" s="27">
        <v>15.7</v>
      </c>
      <c r="G262" s="28">
        <v>19</v>
      </c>
      <c r="H262" s="27">
        <v>298.3</v>
      </c>
      <c r="I262" s="26" t="s">
        <v>184</v>
      </c>
    </row>
    <row r="263" spans="1:9">
      <c r="A263" s="25">
        <v>35682</v>
      </c>
      <c r="B263" s="26">
        <v>10662</v>
      </c>
      <c r="C263" s="26" t="s">
        <v>179</v>
      </c>
      <c r="D263" s="26" t="s">
        <v>180</v>
      </c>
      <c r="E263" s="25" t="s">
        <v>223</v>
      </c>
      <c r="F263" s="27">
        <v>15</v>
      </c>
      <c r="G263" s="28">
        <v>20</v>
      </c>
      <c r="H263" s="27">
        <v>300</v>
      </c>
      <c r="I263" s="26" t="s">
        <v>186</v>
      </c>
    </row>
    <row r="264" spans="1:9">
      <c r="A264" s="25">
        <v>35682</v>
      </c>
      <c r="B264" s="26">
        <v>10661</v>
      </c>
      <c r="C264" s="26" t="s">
        <v>173</v>
      </c>
      <c r="D264" s="26" t="s">
        <v>174</v>
      </c>
      <c r="E264" s="25" t="s">
        <v>225</v>
      </c>
      <c r="F264" s="27">
        <v>26</v>
      </c>
      <c r="G264" s="28">
        <v>29</v>
      </c>
      <c r="H264" s="27">
        <v>754</v>
      </c>
      <c r="I264" s="26" t="s">
        <v>200</v>
      </c>
    </row>
    <row r="265" spans="1:9">
      <c r="A265" s="25">
        <v>35683</v>
      </c>
      <c r="B265" s="26">
        <v>10664</v>
      </c>
      <c r="C265" s="26" t="s">
        <v>177</v>
      </c>
      <c r="D265" s="26" t="s">
        <v>178</v>
      </c>
      <c r="E265" s="25" t="s">
        <v>223</v>
      </c>
      <c r="F265" s="27">
        <v>10.1</v>
      </c>
      <c r="G265" s="28">
        <v>17</v>
      </c>
      <c r="H265" s="27">
        <v>171.7</v>
      </c>
      <c r="I265" s="26" t="s">
        <v>196</v>
      </c>
    </row>
    <row r="266" spans="1:9">
      <c r="A266" s="25">
        <v>35683</v>
      </c>
      <c r="B266" s="26">
        <v>10663</v>
      </c>
      <c r="C266" s="26" t="s">
        <v>177</v>
      </c>
      <c r="D266" s="26" t="s">
        <v>185</v>
      </c>
      <c r="E266" s="25" t="s">
        <v>215</v>
      </c>
      <c r="F266" s="27">
        <v>17.399999999999999</v>
      </c>
      <c r="G266" s="28">
        <v>16</v>
      </c>
      <c r="H266" s="27">
        <v>278.39999999999998</v>
      </c>
      <c r="I266" s="26" t="s">
        <v>176</v>
      </c>
    </row>
    <row r="267" spans="1:9">
      <c r="A267" s="25">
        <v>35684</v>
      </c>
      <c r="B267" s="26">
        <v>10665</v>
      </c>
      <c r="C267" s="26" t="s">
        <v>179</v>
      </c>
      <c r="D267" s="26" t="s">
        <v>180</v>
      </c>
      <c r="E267" s="25" t="s">
        <v>219</v>
      </c>
      <c r="F267" s="27">
        <v>2.6</v>
      </c>
      <c r="G267" s="28">
        <v>11</v>
      </c>
      <c r="H267" s="27">
        <v>28.6</v>
      </c>
      <c r="I267" s="26" t="s">
        <v>186</v>
      </c>
    </row>
    <row r="268" spans="1:9">
      <c r="A268" s="25">
        <v>35685</v>
      </c>
      <c r="B268" s="26">
        <v>10667</v>
      </c>
      <c r="C268" s="26" t="s">
        <v>179</v>
      </c>
      <c r="D268" s="26" t="s">
        <v>180</v>
      </c>
      <c r="E268" s="25" t="s">
        <v>224</v>
      </c>
      <c r="F268" s="27">
        <v>2.6</v>
      </c>
      <c r="G268" s="28">
        <v>19</v>
      </c>
      <c r="H268" s="27">
        <v>49.4</v>
      </c>
      <c r="I268" s="26" t="s">
        <v>176</v>
      </c>
    </row>
    <row r="269" spans="1:9">
      <c r="A269" s="25">
        <v>35685</v>
      </c>
      <c r="B269" s="26">
        <v>10666</v>
      </c>
      <c r="C269" s="26" t="s">
        <v>191</v>
      </c>
      <c r="D269" s="26" t="s">
        <v>199</v>
      </c>
      <c r="E269" s="25" t="s">
        <v>226</v>
      </c>
      <c r="F269" s="27">
        <v>29.5</v>
      </c>
      <c r="G269" s="28">
        <v>30</v>
      </c>
      <c r="H269" s="27">
        <v>885</v>
      </c>
      <c r="I269" s="26" t="s">
        <v>186</v>
      </c>
    </row>
    <row r="270" spans="1:9">
      <c r="A270" s="25">
        <v>35688</v>
      </c>
      <c r="B270" s="26">
        <v>10669</v>
      </c>
      <c r="C270" s="26" t="s">
        <v>187</v>
      </c>
      <c r="D270" s="26" t="s">
        <v>188</v>
      </c>
      <c r="E270" s="25" t="s">
        <v>221</v>
      </c>
      <c r="F270" s="27">
        <v>20.8</v>
      </c>
      <c r="G270" s="28">
        <v>3</v>
      </c>
      <c r="H270" s="27">
        <v>62.400000000000006</v>
      </c>
      <c r="I270" s="26" t="s">
        <v>186</v>
      </c>
    </row>
    <row r="271" spans="1:9">
      <c r="A271" s="25">
        <v>35688</v>
      </c>
      <c r="B271" s="26">
        <v>10668</v>
      </c>
      <c r="C271" s="26" t="s">
        <v>179</v>
      </c>
      <c r="D271" s="26" t="s">
        <v>180</v>
      </c>
      <c r="E271" s="25" t="s">
        <v>216</v>
      </c>
      <c r="F271" s="27">
        <v>22.3</v>
      </c>
      <c r="G271" s="28">
        <v>6</v>
      </c>
      <c r="H271" s="27">
        <v>133.80000000000001</v>
      </c>
      <c r="I271" s="26" t="s">
        <v>193</v>
      </c>
    </row>
    <row r="272" spans="1:9">
      <c r="A272" s="25">
        <v>35689</v>
      </c>
      <c r="B272" s="26">
        <v>10670</v>
      </c>
      <c r="C272" s="26" t="s">
        <v>173</v>
      </c>
      <c r="D272" s="26" t="s">
        <v>174</v>
      </c>
      <c r="E272" s="25" t="s">
        <v>215</v>
      </c>
      <c r="F272" s="27">
        <v>16.100000000000001</v>
      </c>
      <c r="G272" s="28">
        <v>6</v>
      </c>
      <c r="H272" s="27">
        <v>96.600000000000009</v>
      </c>
      <c r="I272" s="26" t="s">
        <v>184</v>
      </c>
    </row>
    <row r="273" spans="1:9">
      <c r="A273" s="25">
        <v>35690</v>
      </c>
      <c r="B273" s="26">
        <v>10671</v>
      </c>
      <c r="C273" s="26" t="s">
        <v>179</v>
      </c>
      <c r="D273" s="26" t="s">
        <v>180</v>
      </c>
      <c r="E273" s="25" t="s">
        <v>219</v>
      </c>
      <c r="F273" s="27">
        <v>2.8</v>
      </c>
      <c r="G273" s="28">
        <v>7</v>
      </c>
      <c r="H273" s="27">
        <v>19.599999999999998</v>
      </c>
      <c r="I273" s="26" t="s">
        <v>193</v>
      </c>
    </row>
    <row r="274" spans="1:9">
      <c r="A274" s="25">
        <v>35690</v>
      </c>
      <c r="B274" s="26">
        <v>10672</v>
      </c>
      <c r="C274" s="26" t="s">
        <v>177</v>
      </c>
      <c r="D274" s="26" t="s">
        <v>178</v>
      </c>
      <c r="E274" s="25" t="s">
        <v>217</v>
      </c>
      <c r="F274" s="27">
        <v>8.8000000000000007</v>
      </c>
      <c r="G274" s="28">
        <v>16</v>
      </c>
      <c r="H274" s="27">
        <v>140.80000000000001</v>
      </c>
      <c r="I274" s="26" t="s">
        <v>196</v>
      </c>
    </row>
    <row r="275" spans="1:9">
      <c r="A275" s="25">
        <v>35691</v>
      </c>
      <c r="B275" s="26">
        <v>10674</v>
      </c>
      <c r="C275" s="26" t="s">
        <v>191</v>
      </c>
      <c r="D275" s="26" t="s">
        <v>192</v>
      </c>
      <c r="E275" s="25" t="s">
        <v>223</v>
      </c>
      <c r="F275" s="27">
        <v>14.4</v>
      </c>
      <c r="G275" s="28">
        <v>23</v>
      </c>
      <c r="H275" s="27">
        <v>331.2</v>
      </c>
      <c r="I275" s="26" t="s">
        <v>186</v>
      </c>
    </row>
    <row r="276" spans="1:9">
      <c r="A276" s="25">
        <v>35691</v>
      </c>
      <c r="B276" s="26">
        <v>10673</v>
      </c>
      <c r="C276" s="26" t="s">
        <v>179</v>
      </c>
      <c r="D276" s="26" t="s">
        <v>180</v>
      </c>
      <c r="E276" s="25" t="s">
        <v>221</v>
      </c>
      <c r="F276" s="27">
        <v>22.7</v>
      </c>
      <c r="G276" s="28">
        <v>25</v>
      </c>
      <c r="H276" s="27">
        <v>567.5</v>
      </c>
      <c r="I276" s="26" t="s">
        <v>193</v>
      </c>
    </row>
    <row r="277" spans="1:9">
      <c r="A277" s="25">
        <v>35692</v>
      </c>
      <c r="B277" s="26">
        <v>10675</v>
      </c>
      <c r="C277" s="26" t="s">
        <v>177</v>
      </c>
      <c r="D277" s="26" t="s">
        <v>204</v>
      </c>
      <c r="E277" s="25" t="s">
        <v>216</v>
      </c>
      <c r="F277" s="27">
        <v>20.3</v>
      </c>
      <c r="G277" s="28">
        <v>24</v>
      </c>
      <c r="H277" s="27">
        <v>487.20000000000005</v>
      </c>
      <c r="I277" s="26" t="s">
        <v>184</v>
      </c>
    </row>
    <row r="278" spans="1:9">
      <c r="A278" s="25">
        <v>35695</v>
      </c>
      <c r="B278" s="26">
        <v>10676</v>
      </c>
      <c r="C278" s="26" t="s">
        <v>177</v>
      </c>
      <c r="D278" s="26" t="s">
        <v>204</v>
      </c>
      <c r="E278" s="25" t="s">
        <v>220</v>
      </c>
      <c r="F278" s="27">
        <v>1.5</v>
      </c>
      <c r="G278" s="28">
        <v>8</v>
      </c>
      <c r="H278" s="27">
        <v>12</v>
      </c>
      <c r="I278" s="26" t="s">
        <v>176</v>
      </c>
    </row>
    <row r="279" spans="1:9">
      <c r="A279" s="25">
        <v>35695</v>
      </c>
      <c r="B279" s="26">
        <v>10677</v>
      </c>
      <c r="C279" s="26" t="s">
        <v>179</v>
      </c>
      <c r="D279" s="26" t="s">
        <v>180</v>
      </c>
      <c r="E279" s="25" t="s">
        <v>222</v>
      </c>
      <c r="F279" s="27">
        <v>8.6</v>
      </c>
      <c r="G279" s="28">
        <v>24</v>
      </c>
      <c r="H279" s="27">
        <v>206.39999999999998</v>
      </c>
      <c r="I279" s="26" t="s">
        <v>182</v>
      </c>
    </row>
    <row r="280" spans="1:9">
      <c r="A280" s="25">
        <v>35696</v>
      </c>
      <c r="B280" s="26">
        <v>10679</v>
      </c>
      <c r="C280" s="26" t="s">
        <v>177</v>
      </c>
      <c r="D280" s="26" t="s">
        <v>205</v>
      </c>
      <c r="E280" s="25" t="s">
        <v>219</v>
      </c>
      <c r="F280" s="27">
        <v>2.1</v>
      </c>
      <c r="G280" s="28">
        <v>12</v>
      </c>
      <c r="H280" s="27">
        <v>25.200000000000003</v>
      </c>
      <c r="I280" s="26" t="s">
        <v>186</v>
      </c>
    </row>
    <row r="281" spans="1:9">
      <c r="A281" s="25">
        <v>35696</v>
      </c>
      <c r="B281" s="26">
        <v>10678</v>
      </c>
      <c r="C281" s="26" t="s">
        <v>179</v>
      </c>
      <c r="D281" s="26" t="s">
        <v>183</v>
      </c>
      <c r="E281" s="25" t="s">
        <v>226</v>
      </c>
      <c r="F281" s="27">
        <v>29.9</v>
      </c>
      <c r="G281" s="28">
        <v>1</v>
      </c>
      <c r="H281" s="27">
        <v>29.9</v>
      </c>
      <c r="I281" s="26" t="s">
        <v>193</v>
      </c>
    </row>
    <row r="282" spans="1:9">
      <c r="A282" s="25">
        <v>35697</v>
      </c>
      <c r="B282" s="26">
        <v>10680</v>
      </c>
      <c r="C282" s="26" t="s">
        <v>179</v>
      </c>
      <c r="D282" s="26" t="s">
        <v>180</v>
      </c>
      <c r="E282" s="25" t="s">
        <v>219</v>
      </c>
      <c r="F282" s="27">
        <v>2.1</v>
      </c>
      <c r="G282" s="28">
        <v>12</v>
      </c>
      <c r="H282" s="27">
        <v>25.200000000000003</v>
      </c>
      <c r="I282" s="26" t="s">
        <v>193</v>
      </c>
    </row>
    <row r="283" spans="1:9">
      <c r="A283" s="25">
        <v>35698</v>
      </c>
      <c r="B283" s="26">
        <v>10682</v>
      </c>
      <c r="C283" s="26" t="s">
        <v>179</v>
      </c>
      <c r="D283" s="26" t="s">
        <v>180</v>
      </c>
      <c r="E283" s="25" t="s">
        <v>216</v>
      </c>
      <c r="F283" s="27">
        <v>17.5</v>
      </c>
      <c r="G283" s="28">
        <v>23</v>
      </c>
      <c r="H283" s="27">
        <v>402.5</v>
      </c>
      <c r="I283" s="26" t="s">
        <v>182</v>
      </c>
    </row>
    <row r="284" spans="1:9">
      <c r="A284" s="25">
        <v>35698</v>
      </c>
      <c r="B284" s="26">
        <v>10681</v>
      </c>
      <c r="C284" s="26" t="s">
        <v>177</v>
      </c>
      <c r="D284" s="26" t="s">
        <v>181</v>
      </c>
      <c r="E284" s="25" t="s">
        <v>224</v>
      </c>
      <c r="F284" s="27">
        <v>2.2000000000000002</v>
      </c>
      <c r="G284" s="28">
        <v>18</v>
      </c>
      <c r="H284" s="27">
        <v>39.6</v>
      </c>
      <c r="I284" s="26" t="s">
        <v>186</v>
      </c>
    </row>
    <row r="285" spans="1:9">
      <c r="A285" s="25">
        <v>35699</v>
      </c>
      <c r="B285" s="26">
        <v>10683</v>
      </c>
      <c r="C285" s="26" t="s">
        <v>179</v>
      </c>
      <c r="D285" s="26" t="s">
        <v>198</v>
      </c>
      <c r="E285" s="25" t="s">
        <v>222</v>
      </c>
      <c r="F285" s="27">
        <v>6.3</v>
      </c>
      <c r="G285" s="28">
        <v>5</v>
      </c>
      <c r="H285" s="27">
        <v>31.5</v>
      </c>
      <c r="I285" s="26" t="s">
        <v>196</v>
      </c>
    </row>
    <row r="286" spans="1:9">
      <c r="A286" s="25">
        <v>35699</v>
      </c>
      <c r="B286" s="26">
        <v>10684</v>
      </c>
      <c r="C286" s="26" t="s">
        <v>187</v>
      </c>
      <c r="D286" s="26" t="s">
        <v>194</v>
      </c>
      <c r="E286" s="25" t="s">
        <v>215</v>
      </c>
      <c r="F286" s="27">
        <v>16.8</v>
      </c>
      <c r="G286" s="28">
        <v>29</v>
      </c>
      <c r="H286" s="27">
        <v>487.20000000000005</v>
      </c>
      <c r="I286" s="26" t="s">
        <v>184</v>
      </c>
    </row>
    <row r="287" spans="1:9">
      <c r="A287" s="25">
        <v>35702</v>
      </c>
      <c r="B287" s="26">
        <v>10685</v>
      </c>
      <c r="C287" s="26" t="s">
        <v>177</v>
      </c>
      <c r="D287" s="26" t="s">
        <v>202</v>
      </c>
      <c r="E287" s="25" t="s">
        <v>216</v>
      </c>
      <c r="F287" s="27">
        <v>26</v>
      </c>
      <c r="G287" s="28">
        <v>7</v>
      </c>
      <c r="H287" s="27">
        <v>182</v>
      </c>
      <c r="I287" s="26" t="s">
        <v>196</v>
      </c>
    </row>
    <row r="288" spans="1:9">
      <c r="A288" s="25">
        <v>35703</v>
      </c>
      <c r="B288" s="26">
        <v>10686</v>
      </c>
      <c r="C288" s="26" t="s">
        <v>179</v>
      </c>
      <c r="D288" s="26" t="s">
        <v>206</v>
      </c>
      <c r="E288" s="25" t="s">
        <v>217</v>
      </c>
      <c r="F288" s="27">
        <v>7.2</v>
      </c>
      <c r="G288" s="28">
        <v>24</v>
      </c>
      <c r="H288" s="27">
        <v>172.8</v>
      </c>
      <c r="I288" s="26" t="s">
        <v>196</v>
      </c>
    </row>
    <row r="289" spans="1:9">
      <c r="A289" s="25">
        <v>35703</v>
      </c>
      <c r="B289" s="26">
        <v>10687</v>
      </c>
      <c r="C289" s="26" t="s">
        <v>179</v>
      </c>
      <c r="D289" s="26" t="s">
        <v>206</v>
      </c>
      <c r="E289" s="25" t="s">
        <v>226</v>
      </c>
      <c r="F289" s="27">
        <v>27.5</v>
      </c>
      <c r="G289" s="28">
        <v>29</v>
      </c>
      <c r="H289" s="27">
        <v>797.5</v>
      </c>
      <c r="I289" s="26" t="s">
        <v>200</v>
      </c>
    </row>
    <row r="290" spans="1:9">
      <c r="A290" s="25">
        <v>35704</v>
      </c>
      <c r="B290" s="26">
        <v>10689</v>
      </c>
      <c r="C290" s="26" t="s">
        <v>177</v>
      </c>
      <c r="D290" s="26" t="s">
        <v>178</v>
      </c>
      <c r="E290" s="25" t="s">
        <v>218</v>
      </c>
      <c r="F290" s="27">
        <v>59.8</v>
      </c>
      <c r="G290" s="28">
        <v>2</v>
      </c>
      <c r="H290" s="27">
        <v>119.6</v>
      </c>
      <c r="I290" s="26" t="s">
        <v>196</v>
      </c>
    </row>
    <row r="291" spans="1:9">
      <c r="A291" s="25">
        <v>35704</v>
      </c>
      <c r="B291" s="26">
        <v>10688</v>
      </c>
      <c r="C291" s="26" t="s">
        <v>187</v>
      </c>
      <c r="D291" s="26" t="s">
        <v>194</v>
      </c>
      <c r="E291" s="25" t="s">
        <v>226</v>
      </c>
      <c r="F291" s="27">
        <v>29.7</v>
      </c>
      <c r="G291" s="28">
        <v>24</v>
      </c>
      <c r="H291" s="27">
        <v>712.8</v>
      </c>
      <c r="I291" s="26" t="s">
        <v>186</v>
      </c>
    </row>
    <row r="292" spans="1:9">
      <c r="A292" s="25">
        <v>35705</v>
      </c>
      <c r="B292" s="26">
        <v>10690</v>
      </c>
      <c r="C292" s="26" t="s">
        <v>179</v>
      </c>
      <c r="D292" s="26" t="s">
        <v>203</v>
      </c>
      <c r="E292" s="25" t="s">
        <v>218</v>
      </c>
      <c r="F292" s="27">
        <v>61.8</v>
      </c>
      <c r="G292" s="28">
        <v>1</v>
      </c>
      <c r="H292" s="27">
        <v>61.8</v>
      </c>
      <c r="I292" s="26" t="s">
        <v>176</v>
      </c>
    </row>
    <row r="293" spans="1:9">
      <c r="A293" s="25">
        <v>35706</v>
      </c>
      <c r="B293" s="26">
        <v>10692</v>
      </c>
      <c r="C293" s="26" t="s">
        <v>177</v>
      </c>
      <c r="D293" s="26" t="s">
        <v>178</v>
      </c>
      <c r="E293" s="25" t="s">
        <v>216</v>
      </c>
      <c r="F293" s="27">
        <v>20.399999999999999</v>
      </c>
      <c r="G293" s="28">
        <v>11</v>
      </c>
      <c r="H293" s="27">
        <v>224.39999999999998</v>
      </c>
      <c r="I293" s="26" t="s">
        <v>182</v>
      </c>
    </row>
    <row r="294" spans="1:9">
      <c r="A294" s="25">
        <v>35706</v>
      </c>
      <c r="B294" s="26">
        <v>10691</v>
      </c>
      <c r="C294" s="26" t="s">
        <v>179</v>
      </c>
      <c r="D294" s="26" t="s">
        <v>180</v>
      </c>
      <c r="E294" s="25" t="s">
        <v>226</v>
      </c>
      <c r="F294" s="27">
        <v>27.6</v>
      </c>
      <c r="G294" s="28">
        <v>10</v>
      </c>
      <c r="H294" s="27">
        <v>276</v>
      </c>
      <c r="I294" s="26" t="s">
        <v>196</v>
      </c>
    </row>
    <row r="295" spans="1:9">
      <c r="A295" s="25">
        <v>35709</v>
      </c>
      <c r="B295" s="26">
        <v>10693</v>
      </c>
      <c r="C295" s="26" t="s">
        <v>179</v>
      </c>
      <c r="D295" s="26" t="s">
        <v>180</v>
      </c>
      <c r="E295" s="25" t="s">
        <v>215</v>
      </c>
      <c r="F295" s="27">
        <v>18.2</v>
      </c>
      <c r="G295" s="28">
        <v>6</v>
      </c>
      <c r="H295" s="27">
        <v>109.19999999999999</v>
      </c>
      <c r="I295" s="26" t="s">
        <v>182</v>
      </c>
    </row>
    <row r="296" spans="1:9">
      <c r="A296" s="25">
        <v>35709</v>
      </c>
      <c r="B296" s="26">
        <v>10694</v>
      </c>
      <c r="C296" s="26" t="s">
        <v>179</v>
      </c>
      <c r="D296" s="26" t="s">
        <v>180</v>
      </c>
      <c r="E296" s="25" t="s">
        <v>226</v>
      </c>
      <c r="F296" s="27">
        <v>27.9</v>
      </c>
      <c r="G296" s="28">
        <v>21</v>
      </c>
      <c r="H296" s="27">
        <v>585.9</v>
      </c>
      <c r="I296" s="26" t="s">
        <v>196</v>
      </c>
    </row>
    <row r="297" spans="1:9">
      <c r="A297" s="25">
        <v>35710</v>
      </c>
      <c r="B297" s="26">
        <v>10695</v>
      </c>
      <c r="C297" s="26" t="s">
        <v>179</v>
      </c>
      <c r="D297" s="26" t="s">
        <v>180</v>
      </c>
      <c r="E297" s="25" t="s">
        <v>225</v>
      </c>
      <c r="F297" s="27">
        <v>19.899999999999999</v>
      </c>
      <c r="G297" s="28">
        <v>29</v>
      </c>
      <c r="H297" s="27">
        <v>577.09999999999991</v>
      </c>
      <c r="I297" s="26" t="s">
        <v>193</v>
      </c>
    </row>
    <row r="298" spans="1:9">
      <c r="A298" s="25">
        <v>35711</v>
      </c>
      <c r="B298" s="26">
        <v>10697</v>
      </c>
      <c r="C298" s="26" t="s">
        <v>179</v>
      </c>
      <c r="D298" s="26" t="s">
        <v>206</v>
      </c>
      <c r="E298" s="25" t="s">
        <v>216</v>
      </c>
      <c r="F298" s="27">
        <v>25.2</v>
      </c>
      <c r="G298" s="28">
        <v>3</v>
      </c>
      <c r="H298" s="27">
        <v>75.599999999999994</v>
      </c>
      <c r="I298" s="26" t="s">
        <v>182</v>
      </c>
    </row>
    <row r="299" spans="1:9">
      <c r="A299" s="25">
        <v>35711</v>
      </c>
      <c r="B299" s="26">
        <v>10696</v>
      </c>
      <c r="C299" s="26" t="s">
        <v>191</v>
      </c>
      <c r="D299" s="26" t="s">
        <v>199</v>
      </c>
      <c r="E299" s="25" t="s">
        <v>217</v>
      </c>
      <c r="F299" s="27">
        <v>7.3</v>
      </c>
      <c r="G299" s="28">
        <v>8</v>
      </c>
      <c r="H299" s="27">
        <v>58.4</v>
      </c>
      <c r="I299" s="26" t="s">
        <v>182</v>
      </c>
    </row>
    <row r="300" spans="1:9">
      <c r="A300" s="25">
        <v>35712</v>
      </c>
      <c r="B300" s="26">
        <v>10699</v>
      </c>
      <c r="C300" s="26" t="s">
        <v>177</v>
      </c>
      <c r="D300" s="26" t="s">
        <v>178</v>
      </c>
      <c r="E300" s="25" t="s">
        <v>223</v>
      </c>
      <c r="F300" s="27">
        <v>10.1</v>
      </c>
      <c r="G300" s="28">
        <v>12</v>
      </c>
      <c r="H300" s="27">
        <v>121.19999999999999</v>
      </c>
      <c r="I300" s="26" t="s">
        <v>186</v>
      </c>
    </row>
    <row r="301" spans="1:9">
      <c r="A301" s="25">
        <v>35712</v>
      </c>
      <c r="B301" s="26">
        <v>10698</v>
      </c>
      <c r="C301" s="26" t="s">
        <v>187</v>
      </c>
      <c r="D301" s="26" t="s">
        <v>188</v>
      </c>
      <c r="E301" s="25" t="s">
        <v>226</v>
      </c>
      <c r="F301" s="27">
        <v>28.3</v>
      </c>
      <c r="G301" s="28">
        <v>24</v>
      </c>
      <c r="H301" s="27">
        <v>679.2</v>
      </c>
      <c r="I301" s="26" t="s">
        <v>176</v>
      </c>
    </row>
    <row r="302" spans="1:9">
      <c r="A302" s="25">
        <v>35713</v>
      </c>
      <c r="B302" s="26">
        <v>10700</v>
      </c>
      <c r="C302" s="26" t="s">
        <v>173</v>
      </c>
      <c r="D302" s="26" t="s">
        <v>174</v>
      </c>
      <c r="E302" s="25" t="s">
        <v>224</v>
      </c>
      <c r="F302" s="27">
        <v>3</v>
      </c>
      <c r="G302" s="28">
        <v>23</v>
      </c>
      <c r="H302" s="27">
        <v>69</v>
      </c>
      <c r="I302" s="26" t="s">
        <v>193</v>
      </c>
    </row>
    <row r="303" spans="1:9">
      <c r="A303" s="25">
        <v>35716</v>
      </c>
      <c r="B303" s="26">
        <v>10702</v>
      </c>
      <c r="C303" s="26" t="s">
        <v>179</v>
      </c>
      <c r="D303" s="26" t="s">
        <v>180</v>
      </c>
      <c r="E303" s="25" t="s">
        <v>221</v>
      </c>
      <c r="F303" s="27">
        <v>23</v>
      </c>
      <c r="G303" s="28">
        <v>8</v>
      </c>
      <c r="H303" s="27">
        <v>184</v>
      </c>
      <c r="I303" s="26" t="s">
        <v>200</v>
      </c>
    </row>
    <row r="304" spans="1:9">
      <c r="A304" s="25">
        <v>35716</v>
      </c>
      <c r="B304" s="26">
        <v>10701</v>
      </c>
      <c r="C304" s="26" t="s">
        <v>177</v>
      </c>
      <c r="D304" s="26" t="s">
        <v>189</v>
      </c>
      <c r="E304" s="25" t="s">
        <v>226</v>
      </c>
      <c r="F304" s="27">
        <v>29.9</v>
      </c>
      <c r="G304" s="28">
        <v>7</v>
      </c>
      <c r="H304" s="27">
        <v>209.29999999999998</v>
      </c>
      <c r="I304" s="26" t="s">
        <v>200</v>
      </c>
    </row>
    <row r="305" spans="1:9">
      <c r="A305" s="25">
        <v>35717</v>
      </c>
      <c r="B305" s="26">
        <v>10704</v>
      </c>
      <c r="C305" s="26" t="s">
        <v>179</v>
      </c>
      <c r="D305" s="26" t="s">
        <v>180</v>
      </c>
      <c r="E305" s="25" t="s">
        <v>222</v>
      </c>
      <c r="F305" s="27">
        <v>8</v>
      </c>
      <c r="G305" s="28">
        <v>29</v>
      </c>
      <c r="H305" s="27">
        <v>232</v>
      </c>
      <c r="I305" s="26" t="s">
        <v>186</v>
      </c>
    </row>
    <row r="306" spans="1:9">
      <c r="A306" s="25">
        <v>35717</v>
      </c>
      <c r="B306" s="26">
        <v>10703</v>
      </c>
      <c r="C306" s="26" t="s">
        <v>191</v>
      </c>
      <c r="D306" s="26" t="s">
        <v>192</v>
      </c>
      <c r="E306" s="25" t="s">
        <v>215</v>
      </c>
      <c r="F306" s="27">
        <v>17.3</v>
      </c>
      <c r="G306" s="28">
        <v>17</v>
      </c>
      <c r="H306" s="27">
        <v>294.10000000000002</v>
      </c>
      <c r="I306" s="26" t="s">
        <v>201</v>
      </c>
    </row>
    <row r="307" spans="1:9">
      <c r="A307" s="25">
        <v>35718</v>
      </c>
      <c r="B307" s="26">
        <v>10705</v>
      </c>
      <c r="C307" s="26" t="s">
        <v>177</v>
      </c>
      <c r="D307" s="26" t="s">
        <v>204</v>
      </c>
      <c r="E307" s="25" t="s">
        <v>222</v>
      </c>
      <c r="F307" s="27">
        <v>8.1</v>
      </c>
      <c r="G307" s="28">
        <v>30</v>
      </c>
      <c r="H307" s="27">
        <v>243</v>
      </c>
      <c r="I307" s="26" t="s">
        <v>176</v>
      </c>
    </row>
    <row r="308" spans="1:9">
      <c r="A308" s="25">
        <v>35719</v>
      </c>
      <c r="B308" s="26">
        <v>10707</v>
      </c>
      <c r="C308" s="26" t="s">
        <v>187</v>
      </c>
      <c r="D308" s="26" t="s">
        <v>197</v>
      </c>
      <c r="E308" s="25" t="s">
        <v>221</v>
      </c>
      <c r="F308" s="27">
        <v>21.1</v>
      </c>
      <c r="G308" s="28">
        <v>6</v>
      </c>
      <c r="H308" s="27">
        <v>126.60000000000001</v>
      </c>
      <c r="I308" s="26" t="s">
        <v>176</v>
      </c>
    </row>
    <row r="309" spans="1:9">
      <c r="A309" s="25">
        <v>35719</v>
      </c>
      <c r="B309" s="26">
        <v>10706</v>
      </c>
      <c r="C309" s="26" t="s">
        <v>179</v>
      </c>
      <c r="D309" s="26" t="s">
        <v>203</v>
      </c>
      <c r="E309" s="25" t="s">
        <v>215</v>
      </c>
      <c r="F309" s="27">
        <v>19.2</v>
      </c>
      <c r="G309" s="28">
        <v>3</v>
      </c>
      <c r="H309" s="27">
        <v>57.599999999999994</v>
      </c>
      <c r="I309" s="26" t="s">
        <v>193</v>
      </c>
    </row>
    <row r="310" spans="1:9">
      <c r="A310" s="25">
        <v>35720</v>
      </c>
      <c r="B310" s="26">
        <v>10708</v>
      </c>
      <c r="C310" s="26" t="s">
        <v>179</v>
      </c>
      <c r="D310" s="26" t="s">
        <v>183</v>
      </c>
      <c r="E310" s="25" t="s">
        <v>220</v>
      </c>
      <c r="F310" s="27">
        <v>1.5</v>
      </c>
      <c r="G310" s="28">
        <v>19</v>
      </c>
      <c r="H310" s="27">
        <v>28.5</v>
      </c>
      <c r="I310" s="26" t="s">
        <v>186</v>
      </c>
    </row>
    <row r="311" spans="1:9">
      <c r="A311" s="25">
        <v>35720</v>
      </c>
      <c r="B311" s="26">
        <v>10709</v>
      </c>
      <c r="C311" s="26" t="s">
        <v>177</v>
      </c>
      <c r="D311" s="26" t="s">
        <v>189</v>
      </c>
      <c r="E311" s="25" t="s">
        <v>215</v>
      </c>
      <c r="F311" s="27">
        <v>17.8</v>
      </c>
      <c r="G311" s="28">
        <v>27</v>
      </c>
      <c r="H311" s="27">
        <v>480.6</v>
      </c>
      <c r="I311" s="26" t="s">
        <v>196</v>
      </c>
    </row>
    <row r="312" spans="1:9">
      <c r="A312" s="25">
        <v>35723</v>
      </c>
      <c r="B312" s="26">
        <v>10710</v>
      </c>
      <c r="C312" s="26" t="s">
        <v>179</v>
      </c>
      <c r="D312" s="26" t="s">
        <v>206</v>
      </c>
      <c r="E312" s="25" t="s">
        <v>222</v>
      </c>
      <c r="F312" s="27">
        <v>6.8</v>
      </c>
      <c r="G312" s="28">
        <v>8</v>
      </c>
      <c r="H312" s="27">
        <v>54.4</v>
      </c>
      <c r="I312" s="26" t="s">
        <v>186</v>
      </c>
    </row>
    <row r="313" spans="1:9">
      <c r="A313" s="25">
        <v>35724</v>
      </c>
      <c r="B313" s="26">
        <v>10711</v>
      </c>
      <c r="C313" s="26" t="s">
        <v>177</v>
      </c>
      <c r="D313" s="26" t="s">
        <v>181</v>
      </c>
      <c r="E313" s="25" t="s">
        <v>216</v>
      </c>
      <c r="F313" s="27">
        <v>23.1</v>
      </c>
      <c r="G313" s="28">
        <v>16</v>
      </c>
      <c r="H313" s="27">
        <v>369.6</v>
      </c>
      <c r="I313" s="26" t="s">
        <v>193</v>
      </c>
    </row>
    <row r="314" spans="1:9">
      <c r="A314" s="25">
        <v>35724</v>
      </c>
      <c r="B314" s="26">
        <v>10712</v>
      </c>
      <c r="C314" s="26" t="s">
        <v>179</v>
      </c>
      <c r="D314" s="26" t="s">
        <v>198</v>
      </c>
      <c r="E314" s="25" t="s">
        <v>217</v>
      </c>
      <c r="F314" s="27">
        <v>7.2</v>
      </c>
      <c r="G314" s="28">
        <v>27</v>
      </c>
      <c r="H314" s="27">
        <v>194.4</v>
      </c>
      <c r="I314" s="26" t="s">
        <v>200</v>
      </c>
    </row>
    <row r="315" spans="1:9">
      <c r="A315" s="25">
        <v>35725</v>
      </c>
      <c r="B315" s="26">
        <v>10714</v>
      </c>
      <c r="C315" s="26" t="s">
        <v>177</v>
      </c>
      <c r="D315" s="26" t="s">
        <v>181</v>
      </c>
      <c r="E315" s="25" t="s">
        <v>221</v>
      </c>
      <c r="F315" s="27">
        <v>21.3</v>
      </c>
      <c r="G315" s="28">
        <v>23</v>
      </c>
      <c r="H315" s="27">
        <v>489.90000000000003</v>
      </c>
      <c r="I315" s="26" t="s">
        <v>193</v>
      </c>
    </row>
    <row r="316" spans="1:9">
      <c r="A316" s="25">
        <v>35725</v>
      </c>
      <c r="B316" s="26">
        <v>10713</v>
      </c>
      <c r="C316" s="26" t="s">
        <v>179</v>
      </c>
      <c r="D316" s="26" t="s">
        <v>180</v>
      </c>
      <c r="E316" s="25" t="s">
        <v>215</v>
      </c>
      <c r="F316" s="27">
        <v>16.899999999999999</v>
      </c>
      <c r="G316" s="28">
        <v>1</v>
      </c>
      <c r="H316" s="27">
        <v>16.899999999999999</v>
      </c>
      <c r="I316" s="26" t="s">
        <v>193</v>
      </c>
    </row>
    <row r="317" spans="1:9">
      <c r="A317" s="25">
        <v>35726</v>
      </c>
      <c r="B317" s="26">
        <v>10715</v>
      </c>
      <c r="C317" s="26" t="s">
        <v>177</v>
      </c>
      <c r="D317" s="26" t="s">
        <v>181</v>
      </c>
      <c r="E317" s="25" t="s">
        <v>224</v>
      </c>
      <c r="F317" s="27">
        <v>2.2999999999999998</v>
      </c>
      <c r="G317" s="28">
        <v>30</v>
      </c>
      <c r="H317" s="27">
        <v>69</v>
      </c>
      <c r="I317" s="26" t="s">
        <v>176</v>
      </c>
    </row>
    <row r="318" spans="1:9">
      <c r="A318" s="25">
        <v>35727</v>
      </c>
      <c r="B318" s="26">
        <v>10716</v>
      </c>
      <c r="C318" s="26" t="s">
        <v>177</v>
      </c>
      <c r="D318" s="26" t="s">
        <v>181</v>
      </c>
      <c r="E318" s="25" t="s">
        <v>221</v>
      </c>
      <c r="F318" s="27">
        <v>24.5</v>
      </c>
      <c r="G318" s="28">
        <v>20</v>
      </c>
      <c r="H318" s="27">
        <v>490</v>
      </c>
      <c r="I318" s="26" t="s">
        <v>176</v>
      </c>
    </row>
    <row r="319" spans="1:9">
      <c r="A319" s="25">
        <v>35727</v>
      </c>
      <c r="B319" s="26">
        <v>10717</v>
      </c>
      <c r="C319" s="26" t="s">
        <v>179</v>
      </c>
      <c r="D319" s="26" t="s">
        <v>180</v>
      </c>
      <c r="E319" s="25" t="s">
        <v>216</v>
      </c>
      <c r="F319" s="27">
        <v>17.100000000000001</v>
      </c>
      <c r="G319" s="28">
        <v>1</v>
      </c>
      <c r="H319" s="27">
        <v>17.100000000000001</v>
      </c>
      <c r="I319" s="26" t="s">
        <v>184</v>
      </c>
    </row>
    <row r="320" spans="1:9">
      <c r="A320" s="25">
        <v>35730</v>
      </c>
      <c r="B320" s="26">
        <v>10719</v>
      </c>
      <c r="C320" s="26" t="s">
        <v>179</v>
      </c>
      <c r="D320" s="26" t="s">
        <v>180</v>
      </c>
      <c r="E320" s="25" t="s">
        <v>216</v>
      </c>
      <c r="F320" s="27">
        <v>23.2</v>
      </c>
      <c r="G320" s="28">
        <v>13</v>
      </c>
      <c r="H320" s="27">
        <v>301.59999999999997</v>
      </c>
      <c r="I320" s="26" t="s">
        <v>193</v>
      </c>
    </row>
    <row r="321" spans="1:9">
      <c r="A321" s="25">
        <v>35730</v>
      </c>
      <c r="B321" s="26">
        <v>10718</v>
      </c>
      <c r="C321" s="26" t="s">
        <v>187</v>
      </c>
      <c r="D321" s="26" t="s">
        <v>194</v>
      </c>
      <c r="E321" s="25" t="s">
        <v>215</v>
      </c>
      <c r="F321" s="27">
        <v>16.2</v>
      </c>
      <c r="G321" s="28">
        <v>28</v>
      </c>
      <c r="H321" s="27">
        <v>453.59999999999997</v>
      </c>
      <c r="I321" s="26" t="s">
        <v>201</v>
      </c>
    </row>
    <row r="322" spans="1:9">
      <c r="A322" s="25">
        <v>35731</v>
      </c>
      <c r="B322" s="26">
        <v>10720</v>
      </c>
      <c r="C322" s="26" t="s">
        <v>179</v>
      </c>
      <c r="D322" s="26" t="s">
        <v>180</v>
      </c>
      <c r="E322" s="25" t="s">
        <v>218</v>
      </c>
      <c r="F322" s="27">
        <v>60.4</v>
      </c>
      <c r="G322" s="28">
        <v>20</v>
      </c>
      <c r="H322" s="27">
        <v>1208</v>
      </c>
      <c r="I322" s="26" t="s">
        <v>196</v>
      </c>
    </row>
    <row r="323" spans="1:9">
      <c r="A323" s="25">
        <v>35732</v>
      </c>
      <c r="B323" s="26">
        <v>10721</v>
      </c>
      <c r="C323" s="26" t="s">
        <v>177</v>
      </c>
      <c r="D323" s="26" t="s">
        <v>185</v>
      </c>
      <c r="E323" s="25" t="s">
        <v>216</v>
      </c>
      <c r="F323" s="27">
        <v>21.9</v>
      </c>
      <c r="G323" s="28">
        <v>1</v>
      </c>
      <c r="H323" s="27">
        <v>21.9</v>
      </c>
      <c r="I323" s="26" t="s">
        <v>196</v>
      </c>
    </row>
    <row r="324" spans="1:9">
      <c r="A324" s="25">
        <v>35732</v>
      </c>
      <c r="B324" s="26">
        <v>10722</v>
      </c>
      <c r="C324" s="26" t="s">
        <v>179</v>
      </c>
      <c r="D324" s="26" t="s">
        <v>180</v>
      </c>
      <c r="E324" s="25" t="s">
        <v>224</v>
      </c>
      <c r="F324" s="27">
        <v>2.2999999999999998</v>
      </c>
      <c r="G324" s="28">
        <v>18</v>
      </c>
      <c r="H324" s="27">
        <v>41.4</v>
      </c>
      <c r="I324" s="26" t="s">
        <v>193</v>
      </c>
    </row>
    <row r="325" spans="1:9">
      <c r="A325" s="25">
        <v>35733</v>
      </c>
      <c r="B325" s="26">
        <v>10723</v>
      </c>
      <c r="C325" s="26" t="s">
        <v>173</v>
      </c>
      <c r="D325" s="26" t="s">
        <v>174</v>
      </c>
      <c r="E325" s="25" t="s">
        <v>221</v>
      </c>
      <c r="F325" s="27">
        <v>21.6</v>
      </c>
      <c r="G325" s="28">
        <v>2</v>
      </c>
      <c r="H325" s="27">
        <v>43.2</v>
      </c>
      <c r="I325" s="26" t="s">
        <v>182</v>
      </c>
    </row>
    <row r="326" spans="1:9">
      <c r="A326" s="25">
        <v>35733</v>
      </c>
      <c r="B326" s="26">
        <v>10724</v>
      </c>
      <c r="C326" s="26" t="s">
        <v>179</v>
      </c>
      <c r="D326" s="26" t="s">
        <v>206</v>
      </c>
      <c r="E326" s="25" t="s">
        <v>216</v>
      </c>
      <c r="F326" s="27">
        <v>25.1</v>
      </c>
      <c r="G326" s="28">
        <v>26</v>
      </c>
      <c r="H326" s="27">
        <v>652.6</v>
      </c>
      <c r="I326" s="26" t="s">
        <v>196</v>
      </c>
    </row>
    <row r="327" spans="1:9">
      <c r="A327" s="25">
        <v>35734</v>
      </c>
      <c r="B327" s="26">
        <v>10725</v>
      </c>
      <c r="C327" s="26" t="s">
        <v>179</v>
      </c>
      <c r="D327" s="26" t="s">
        <v>206</v>
      </c>
      <c r="E327" s="25" t="s">
        <v>218</v>
      </c>
      <c r="F327" s="27">
        <v>54.6</v>
      </c>
      <c r="G327" s="28">
        <v>23</v>
      </c>
      <c r="H327" s="27">
        <v>1255.8</v>
      </c>
      <c r="I327" s="26" t="s">
        <v>184</v>
      </c>
    </row>
    <row r="328" spans="1:9">
      <c r="A328" s="25">
        <v>35737</v>
      </c>
      <c r="B328" s="26">
        <v>10726</v>
      </c>
      <c r="C328" s="26" t="s">
        <v>177</v>
      </c>
      <c r="D328" s="26" t="s">
        <v>178</v>
      </c>
      <c r="E328" s="25" t="s">
        <v>218</v>
      </c>
      <c r="F328" s="27">
        <v>57.7</v>
      </c>
      <c r="G328" s="28">
        <v>24</v>
      </c>
      <c r="H328" s="27">
        <v>1384.8000000000002</v>
      </c>
      <c r="I328" s="26" t="s">
        <v>176</v>
      </c>
    </row>
    <row r="329" spans="1:9">
      <c r="A329" s="25">
        <v>35737</v>
      </c>
      <c r="B329" s="26">
        <v>10727</v>
      </c>
      <c r="C329" s="26" t="s">
        <v>187</v>
      </c>
      <c r="D329" s="26" t="s">
        <v>188</v>
      </c>
      <c r="E329" s="25" t="s">
        <v>217</v>
      </c>
      <c r="F329" s="27">
        <v>8.1</v>
      </c>
      <c r="G329" s="28">
        <v>5</v>
      </c>
      <c r="H329" s="27">
        <v>40.5</v>
      </c>
      <c r="I329" s="26" t="s">
        <v>184</v>
      </c>
    </row>
    <row r="330" spans="1:9">
      <c r="A330" s="25">
        <v>35738</v>
      </c>
      <c r="B330" s="26">
        <v>10728</v>
      </c>
      <c r="C330" s="26" t="s">
        <v>179</v>
      </c>
      <c r="D330" s="26" t="s">
        <v>180</v>
      </c>
      <c r="E330" s="25" t="s">
        <v>216</v>
      </c>
      <c r="F330" s="27">
        <v>19.600000000000001</v>
      </c>
      <c r="G330" s="28">
        <v>7</v>
      </c>
      <c r="H330" s="27">
        <v>137.20000000000002</v>
      </c>
      <c r="I330" s="26" t="s">
        <v>186</v>
      </c>
    </row>
    <row r="331" spans="1:9">
      <c r="A331" s="25">
        <v>35738</v>
      </c>
      <c r="B331" s="26">
        <v>10729</v>
      </c>
      <c r="C331" s="26" t="s">
        <v>177</v>
      </c>
      <c r="D331" s="26" t="s">
        <v>189</v>
      </c>
      <c r="E331" s="25" t="s">
        <v>215</v>
      </c>
      <c r="F331" s="27">
        <v>15.8</v>
      </c>
      <c r="G331" s="28">
        <v>29</v>
      </c>
      <c r="H331" s="27">
        <v>458.20000000000005</v>
      </c>
      <c r="I331" s="26" t="s">
        <v>182</v>
      </c>
    </row>
    <row r="332" spans="1:9">
      <c r="A332" s="25">
        <v>35739</v>
      </c>
      <c r="B332" s="26">
        <v>10730</v>
      </c>
      <c r="C332" s="26" t="s">
        <v>173</v>
      </c>
      <c r="D332" s="26" t="s">
        <v>174</v>
      </c>
      <c r="E332" s="25" t="s">
        <v>221</v>
      </c>
      <c r="F332" s="27">
        <v>20.6</v>
      </c>
      <c r="G332" s="28">
        <v>18</v>
      </c>
      <c r="H332" s="27">
        <v>370.8</v>
      </c>
      <c r="I332" s="26" t="s">
        <v>176</v>
      </c>
    </row>
    <row r="333" spans="1:9">
      <c r="A333" s="25">
        <v>35740</v>
      </c>
      <c r="B333" s="26">
        <v>10732</v>
      </c>
      <c r="C333" s="26" t="s">
        <v>191</v>
      </c>
      <c r="D333" s="26" t="s">
        <v>192</v>
      </c>
      <c r="E333" s="25" t="s">
        <v>225</v>
      </c>
      <c r="F333" s="27">
        <v>19.8</v>
      </c>
      <c r="G333" s="28">
        <v>28</v>
      </c>
      <c r="H333" s="27">
        <v>554.4</v>
      </c>
      <c r="I333" s="26" t="s">
        <v>176</v>
      </c>
    </row>
    <row r="334" spans="1:9">
      <c r="A334" s="25">
        <v>35740</v>
      </c>
      <c r="B334" s="26">
        <v>10731</v>
      </c>
      <c r="C334" s="26" t="s">
        <v>179</v>
      </c>
      <c r="D334" s="26" t="s">
        <v>180</v>
      </c>
      <c r="E334" s="25" t="s">
        <v>217</v>
      </c>
      <c r="F334" s="27">
        <v>9.1999999999999993</v>
      </c>
      <c r="G334" s="28">
        <v>15</v>
      </c>
      <c r="H334" s="27">
        <v>138</v>
      </c>
      <c r="I334" s="26" t="s">
        <v>196</v>
      </c>
    </row>
    <row r="335" spans="1:9">
      <c r="A335" s="25">
        <v>35741</v>
      </c>
      <c r="B335" s="26">
        <v>10734</v>
      </c>
      <c r="C335" s="26" t="s">
        <v>177</v>
      </c>
      <c r="D335" s="26" t="s">
        <v>204</v>
      </c>
      <c r="E335" s="25" t="s">
        <v>220</v>
      </c>
      <c r="F335" s="27">
        <v>1</v>
      </c>
      <c r="G335" s="28">
        <v>13</v>
      </c>
      <c r="H335" s="27">
        <v>13</v>
      </c>
      <c r="I335" s="26" t="s">
        <v>196</v>
      </c>
    </row>
    <row r="336" spans="1:9">
      <c r="A336" s="25">
        <v>35741</v>
      </c>
      <c r="B336" s="26">
        <v>10733</v>
      </c>
      <c r="C336" s="26" t="s">
        <v>177</v>
      </c>
      <c r="D336" s="26" t="s">
        <v>178</v>
      </c>
      <c r="E336" s="25" t="s">
        <v>215</v>
      </c>
      <c r="F336" s="27">
        <v>16.5</v>
      </c>
      <c r="G336" s="28">
        <v>18</v>
      </c>
      <c r="H336" s="27">
        <v>297</v>
      </c>
      <c r="I336" s="26" t="s">
        <v>196</v>
      </c>
    </row>
    <row r="337" spans="1:9">
      <c r="A337" s="25">
        <v>35744</v>
      </c>
      <c r="B337" s="26">
        <v>10735</v>
      </c>
      <c r="C337" s="26" t="s">
        <v>177</v>
      </c>
      <c r="D337" s="26" t="s">
        <v>204</v>
      </c>
      <c r="E337" s="25" t="s">
        <v>216</v>
      </c>
      <c r="F337" s="27">
        <v>21.3</v>
      </c>
      <c r="G337" s="28">
        <v>18</v>
      </c>
      <c r="H337" s="27">
        <v>383.40000000000003</v>
      </c>
      <c r="I337" s="26" t="s">
        <v>193</v>
      </c>
    </row>
    <row r="338" spans="1:9">
      <c r="A338" s="25">
        <v>35745</v>
      </c>
      <c r="B338" s="26">
        <v>10737</v>
      </c>
      <c r="C338" s="26" t="s">
        <v>177</v>
      </c>
      <c r="D338" s="26" t="s">
        <v>205</v>
      </c>
      <c r="E338" s="25" t="s">
        <v>218</v>
      </c>
      <c r="F338" s="27">
        <v>60</v>
      </c>
      <c r="G338" s="28">
        <v>30</v>
      </c>
      <c r="H338" s="27">
        <v>1800</v>
      </c>
      <c r="I338" s="26" t="s">
        <v>184</v>
      </c>
    </row>
    <row r="339" spans="1:9">
      <c r="A339" s="25">
        <v>35745</v>
      </c>
      <c r="B339" s="26">
        <v>10736</v>
      </c>
      <c r="C339" s="26" t="s">
        <v>187</v>
      </c>
      <c r="D339" s="26" t="s">
        <v>197</v>
      </c>
      <c r="E339" s="25" t="s">
        <v>216</v>
      </c>
      <c r="F339" s="27">
        <v>21.5</v>
      </c>
      <c r="G339" s="28">
        <v>3</v>
      </c>
      <c r="H339" s="27">
        <v>64.5</v>
      </c>
      <c r="I339" s="26" t="s">
        <v>200</v>
      </c>
    </row>
    <row r="340" spans="1:9">
      <c r="A340" s="25">
        <v>35746</v>
      </c>
      <c r="B340" s="26">
        <v>10738</v>
      </c>
      <c r="C340" s="26" t="s">
        <v>179</v>
      </c>
      <c r="D340" s="26" t="s">
        <v>183</v>
      </c>
      <c r="E340" s="25" t="s">
        <v>220</v>
      </c>
      <c r="F340" s="27">
        <v>1.5</v>
      </c>
      <c r="G340" s="28">
        <v>4</v>
      </c>
      <c r="H340" s="27">
        <v>6</v>
      </c>
      <c r="I340" s="26" t="s">
        <v>182</v>
      </c>
    </row>
    <row r="341" spans="1:9">
      <c r="A341" s="25">
        <v>35746</v>
      </c>
      <c r="B341" s="26">
        <v>10739</v>
      </c>
      <c r="C341" s="26" t="s">
        <v>179</v>
      </c>
      <c r="D341" s="26" t="s">
        <v>180</v>
      </c>
      <c r="E341" s="25" t="s">
        <v>218</v>
      </c>
      <c r="F341" s="27">
        <v>50.3</v>
      </c>
      <c r="G341" s="28">
        <v>6</v>
      </c>
      <c r="H341" s="27">
        <v>301.79999999999995</v>
      </c>
      <c r="I341" s="26" t="s">
        <v>184</v>
      </c>
    </row>
    <row r="342" spans="1:9">
      <c r="A342" s="25">
        <v>35747</v>
      </c>
      <c r="B342" s="26">
        <v>10740</v>
      </c>
      <c r="C342" s="26" t="s">
        <v>179</v>
      </c>
      <c r="D342" s="26" t="s">
        <v>203</v>
      </c>
      <c r="E342" s="25" t="s">
        <v>224</v>
      </c>
      <c r="F342" s="27">
        <v>2.7</v>
      </c>
      <c r="G342" s="28">
        <v>22</v>
      </c>
      <c r="H342" s="27">
        <v>59.400000000000006</v>
      </c>
      <c r="I342" s="26" t="s">
        <v>182</v>
      </c>
    </row>
    <row r="343" spans="1:9">
      <c r="A343" s="25">
        <v>35748</v>
      </c>
      <c r="B343" s="26">
        <v>10741</v>
      </c>
      <c r="C343" s="26" t="s">
        <v>179</v>
      </c>
      <c r="D343" s="26" t="s">
        <v>198</v>
      </c>
      <c r="E343" s="25" t="s">
        <v>218</v>
      </c>
      <c r="F343" s="27">
        <v>58.4</v>
      </c>
      <c r="G343" s="28">
        <v>9</v>
      </c>
      <c r="H343" s="27">
        <v>525.6</v>
      </c>
      <c r="I343" s="26" t="s">
        <v>176</v>
      </c>
    </row>
    <row r="344" spans="1:9">
      <c r="A344" s="25">
        <v>35748</v>
      </c>
      <c r="B344" s="26">
        <v>10742</v>
      </c>
      <c r="C344" s="26" t="s">
        <v>179</v>
      </c>
      <c r="D344" s="26" t="s">
        <v>180</v>
      </c>
      <c r="E344" s="25" t="s">
        <v>226</v>
      </c>
      <c r="F344" s="27">
        <v>25</v>
      </c>
      <c r="G344" s="28">
        <v>22</v>
      </c>
      <c r="H344" s="27">
        <v>550</v>
      </c>
      <c r="I344" s="26" t="s">
        <v>176</v>
      </c>
    </row>
    <row r="345" spans="1:9">
      <c r="A345" s="25">
        <v>35751</v>
      </c>
      <c r="B345" s="26">
        <v>10743</v>
      </c>
      <c r="C345" s="26" t="s">
        <v>179</v>
      </c>
      <c r="D345" s="26" t="s">
        <v>180</v>
      </c>
      <c r="E345" s="25" t="s">
        <v>221</v>
      </c>
      <c r="F345" s="27">
        <v>21.5</v>
      </c>
      <c r="G345" s="28">
        <v>27</v>
      </c>
      <c r="H345" s="27">
        <v>580.5</v>
      </c>
      <c r="I345" s="26" t="s">
        <v>176</v>
      </c>
    </row>
    <row r="346" spans="1:9">
      <c r="A346" s="25">
        <v>35751</v>
      </c>
      <c r="B346" s="26">
        <v>10744</v>
      </c>
      <c r="C346" s="26" t="s">
        <v>177</v>
      </c>
      <c r="D346" s="26" t="s">
        <v>181</v>
      </c>
      <c r="E346" s="25" t="s">
        <v>224</v>
      </c>
      <c r="F346" s="27">
        <v>2.5</v>
      </c>
      <c r="G346" s="28">
        <v>7</v>
      </c>
      <c r="H346" s="27">
        <v>17.5</v>
      </c>
      <c r="I346" s="26" t="s">
        <v>186</v>
      </c>
    </row>
    <row r="347" spans="1:9">
      <c r="A347" s="25">
        <v>35752</v>
      </c>
      <c r="B347" s="26">
        <v>10745</v>
      </c>
      <c r="C347" s="26" t="s">
        <v>179</v>
      </c>
      <c r="D347" s="26" t="s">
        <v>180</v>
      </c>
      <c r="E347" s="25" t="s">
        <v>222</v>
      </c>
      <c r="F347" s="27">
        <v>8.4</v>
      </c>
      <c r="G347" s="28">
        <v>1</v>
      </c>
      <c r="H347" s="27">
        <v>8.4</v>
      </c>
      <c r="I347" s="26" t="s">
        <v>196</v>
      </c>
    </row>
    <row r="348" spans="1:9">
      <c r="A348" s="25">
        <v>35753</v>
      </c>
      <c r="B348" s="26">
        <v>10746</v>
      </c>
      <c r="C348" s="26" t="s">
        <v>179</v>
      </c>
      <c r="D348" s="26" t="s">
        <v>180</v>
      </c>
      <c r="E348" s="25" t="s">
        <v>216</v>
      </c>
      <c r="F348" s="27">
        <v>20.399999999999999</v>
      </c>
      <c r="G348" s="28">
        <v>17</v>
      </c>
      <c r="H348" s="27">
        <v>346.79999999999995</v>
      </c>
      <c r="I348" s="26" t="s">
        <v>196</v>
      </c>
    </row>
    <row r="349" spans="1:9">
      <c r="A349" s="25">
        <v>35753</v>
      </c>
      <c r="B349" s="26">
        <v>10747</v>
      </c>
      <c r="C349" s="26" t="s">
        <v>179</v>
      </c>
      <c r="D349" s="26" t="s">
        <v>180</v>
      </c>
      <c r="E349" s="25" t="s">
        <v>215</v>
      </c>
      <c r="F349" s="27">
        <v>19.100000000000001</v>
      </c>
      <c r="G349" s="28">
        <v>11</v>
      </c>
      <c r="H349" s="27">
        <v>210.10000000000002</v>
      </c>
      <c r="I349" s="26" t="s">
        <v>196</v>
      </c>
    </row>
    <row r="350" spans="1:9">
      <c r="A350" s="25">
        <v>35754</v>
      </c>
      <c r="B350" s="26">
        <v>10749</v>
      </c>
      <c r="C350" s="26" t="s">
        <v>179</v>
      </c>
      <c r="D350" s="26" t="s">
        <v>180</v>
      </c>
      <c r="E350" s="25" t="s">
        <v>216</v>
      </c>
      <c r="F350" s="27">
        <v>22.7</v>
      </c>
      <c r="G350" s="28">
        <v>13</v>
      </c>
      <c r="H350" s="27">
        <v>295.09999999999997</v>
      </c>
      <c r="I350" s="26" t="s">
        <v>186</v>
      </c>
    </row>
    <row r="351" spans="1:9">
      <c r="A351" s="25">
        <v>35754</v>
      </c>
      <c r="B351" s="26">
        <v>10748</v>
      </c>
      <c r="C351" s="26" t="s">
        <v>187</v>
      </c>
      <c r="D351" s="26" t="s">
        <v>194</v>
      </c>
      <c r="E351" s="25" t="s">
        <v>226</v>
      </c>
      <c r="F351" s="27">
        <v>26.6</v>
      </c>
      <c r="G351" s="28">
        <v>22</v>
      </c>
      <c r="H351" s="27">
        <v>585.20000000000005</v>
      </c>
      <c r="I351" s="26" t="s">
        <v>193</v>
      </c>
    </row>
    <row r="352" spans="1:9">
      <c r="A352" s="25">
        <v>35755</v>
      </c>
      <c r="B352" s="26">
        <v>10750</v>
      </c>
      <c r="C352" s="26" t="s">
        <v>177</v>
      </c>
      <c r="D352" s="26" t="s">
        <v>185</v>
      </c>
      <c r="E352" s="25" t="s">
        <v>224</v>
      </c>
      <c r="F352" s="27">
        <v>2.4</v>
      </c>
      <c r="G352" s="28">
        <v>5</v>
      </c>
      <c r="H352" s="27">
        <v>12</v>
      </c>
      <c r="I352" s="26" t="s">
        <v>186</v>
      </c>
    </row>
    <row r="353" spans="1:9">
      <c r="A353" s="25">
        <v>35758</v>
      </c>
      <c r="B353" s="26">
        <v>10752</v>
      </c>
      <c r="C353" s="26" t="s">
        <v>177</v>
      </c>
      <c r="D353" s="26" t="s">
        <v>178</v>
      </c>
      <c r="E353" s="25" t="s">
        <v>220</v>
      </c>
      <c r="F353" s="27">
        <v>1.5</v>
      </c>
      <c r="G353" s="28">
        <v>23</v>
      </c>
      <c r="H353" s="27">
        <v>34.5</v>
      </c>
      <c r="I353" s="26" t="s">
        <v>193</v>
      </c>
    </row>
    <row r="354" spans="1:9">
      <c r="A354" s="25">
        <v>35758</v>
      </c>
      <c r="B354" s="26">
        <v>10751</v>
      </c>
      <c r="C354" s="26" t="s">
        <v>179</v>
      </c>
      <c r="D354" s="26" t="s">
        <v>180</v>
      </c>
      <c r="E354" s="25" t="s">
        <v>215</v>
      </c>
      <c r="F354" s="27">
        <v>17.399999999999999</v>
      </c>
      <c r="G354" s="28">
        <v>8</v>
      </c>
      <c r="H354" s="27">
        <v>139.19999999999999</v>
      </c>
      <c r="I354" s="26" t="s">
        <v>186</v>
      </c>
    </row>
    <row r="355" spans="1:9">
      <c r="A355" s="25">
        <v>35759</v>
      </c>
      <c r="B355" s="26">
        <v>10754</v>
      </c>
      <c r="C355" s="26" t="s">
        <v>179</v>
      </c>
      <c r="D355" s="26" t="s">
        <v>206</v>
      </c>
      <c r="E355" s="25" t="s">
        <v>220</v>
      </c>
      <c r="F355" s="27">
        <v>1.5</v>
      </c>
      <c r="G355" s="28">
        <v>19</v>
      </c>
      <c r="H355" s="27">
        <v>28.5</v>
      </c>
      <c r="I355" s="26" t="s">
        <v>176</v>
      </c>
    </row>
    <row r="356" spans="1:9">
      <c r="A356" s="25">
        <v>35759</v>
      </c>
      <c r="B356" s="26">
        <v>10753</v>
      </c>
      <c r="C356" s="26" t="s">
        <v>177</v>
      </c>
      <c r="D356" s="26" t="s">
        <v>189</v>
      </c>
      <c r="E356" s="25" t="s">
        <v>218</v>
      </c>
      <c r="F356" s="27">
        <v>52.7</v>
      </c>
      <c r="G356" s="28">
        <v>8</v>
      </c>
      <c r="H356" s="27">
        <v>421.6</v>
      </c>
      <c r="I356" s="26" t="s">
        <v>186</v>
      </c>
    </row>
    <row r="357" spans="1:9">
      <c r="A357" s="25">
        <v>35760</v>
      </c>
      <c r="B357" s="26">
        <v>10755</v>
      </c>
      <c r="C357" s="26" t="s">
        <v>179</v>
      </c>
      <c r="D357" s="26" t="s">
        <v>206</v>
      </c>
      <c r="E357" s="25" t="s">
        <v>218</v>
      </c>
      <c r="F357" s="27">
        <v>53.1</v>
      </c>
      <c r="G357" s="28">
        <v>26</v>
      </c>
      <c r="H357" s="27">
        <v>1380.6000000000001</v>
      </c>
      <c r="I357" s="26" t="s">
        <v>176</v>
      </c>
    </row>
    <row r="358" spans="1:9">
      <c r="A358" s="25">
        <v>35761</v>
      </c>
      <c r="B358" s="26">
        <v>10757</v>
      </c>
      <c r="C358" s="26" t="s">
        <v>179</v>
      </c>
      <c r="D358" s="26" t="s">
        <v>206</v>
      </c>
      <c r="E358" s="25" t="s">
        <v>218</v>
      </c>
      <c r="F358" s="27">
        <v>51.4</v>
      </c>
      <c r="G358" s="28">
        <v>23</v>
      </c>
      <c r="H358" s="27">
        <v>1182.2</v>
      </c>
      <c r="I358" s="26" t="s">
        <v>193</v>
      </c>
    </row>
    <row r="359" spans="1:9">
      <c r="A359" s="25">
        <v>35761</v>
      </c>
      <c r="B359" s="26">
        <v>10756</v>
      </c>
      <c r="C359" s="26" t="s">
        <v>179</v>
      </c>
      <c r="D359" s="26" t="s">
        <v>206</v>
      </c>
      <c r="E359" s="25" t="s">
        <v>224</v>
      </c>
      <c r="F359" s="27">
        <v>2.7</v>
      </c>
      <c r="G359" s="28">
        <v>10</v>
      </c>
      <c r="H359" s="27">
        <v>27</v>
      </c>
      <c r="I359" s="26" t="s">
        <v>193</v>
      </c>
    </row>
    <row r="360" spans="1:9">
      <c r="A360" s="25">
        <v>35762</v>
      </c>
      <c r="B360" s="26">
        <v>10759</v>
      </c>
      <c r="C360" s="26" t="s">
        <v>179</v>
      </c>
      <c r="D360" s="26" t="s">
        <v>206</v>
      </c>
      <c r="E360" s="25" t="s">
        <v>218</v>
      </c>
      <c r="F360" s="27">
        <v>59.2</v>
      </c>
      <c r="G360" s="28">
        <v>4</v>
      </c>
      <c r="H360" s="27">
        <v>236.8</v>
      </c>
      <c r="I360" s="26" t="s">
        <v>182</v>
      </c>
    </row>
    <row r="361" spans="1:9">
      <c r="A361" s="25">
        <v>35762</v>
      </c>
      <c r="B361" s="26">
        <v>10758</v>
      </c>
      <c r="C361" s="26" t="s">
        <v>179</v>
      </c>
      <c r="D361" s="26" t="s">
        <v>206</v>
      </c>
      <c r="E361" s="25" t="s">
        <v>215</v>
      </c>
      <c r="F361" s="27">
        <v>18</v>
      </c>
      <c r="G361" s="28">
        <v>2</v>
      </c>
      <c r="H361" s="27">
        <v>36</v>
      </c>
      <c r="I361" s="26" t="s">
        <v>186</v>
      </c>
    </row>
    <row r="362" spans="1:9">
      <c r="A362" s="25">
        <v>35765</v>
      </c>
      <c r="B362" s="26">
        <v>10760</v>
      </c>
      <c r="C362" s="26" t="s">
        <v>173</v>
      </c>
      <c r="D362" s="26" t="s">
        <v>174</v>
      </c>
      <c r="E362" s="25" t="s">
        <v>215</v>
      </c>
      <c r="F362" s="27">
        <v>17.5</v>
      </c>
      <c r="G362" s="28">
        <v>22</v>
      </c>
      <c r="H362" s="27">
        <v>385</v>
      </c>
      <c r="I362" s="26" t="s">
        <v>182</v>
      </c>
    </row>
    <row r="363" spans="1:9">
      <c r="A363" s="25">
        <v>35766</v>
      </c>
      <c r="B363" s="26">
        <v>10761</v>
      </c>
      <c r="C363" s="26" t="s">
        <v>191</v>
      </c>
      <c r="D363" s="26" t="s">
        <v>192</v>
      </c>
      <c r="E363" s="25" t="s">
        <v>225</v>
      </c>
      <c r="F363" s="27">
        <v>24.2</v>
      </c>
      <c r="G363" s="28">
        <v>27</v>
      </c>
      <c r="H363" s="27">
        <v>653.4</v>
      </c>
      <c r="I363" s="26" t="s">
        <v>176</v>
      </c>
    </row>
    <row r="364" spans="1:9">
      <c r="A364" s="25">
        <v>35766</v>
      </c>
      <c r="B364" s="26">
        <v>10762</v>
      </c>
      <c r="C364" s="26" t="s">
        <v>177</v>
      </c>
      <c r="D364" s="26" t="s">
        <v>189</v>
      </c>
      <c r="E364" s="25" t="s">
        <v>226</v>
      </c>
      <c r="F364" s="27">
        <v>25.1</v>
      </c>
      <c r="G364" s="28">
        <v>14</v>
      </c>
      <c r="H364" s="27">
        <v>351.40000000000003</v>
      </c>
      <c r="I364" s="26" t="s">
        <v>201</v>
      </c>
    </row>
    <row r="365" spans="1:9">
      <c r="A365" s="25">
        <v>35767</v>
      </c>
      <c r="B365" s="26">
        <v>10763</v>
      </c>
      <c r="C365" s="26" t="s">
        <v>177</v>
      </c>
      <c r="D365" s="26" t="s">
        <v>178</v>
      </c>
      <c r="E365" s="25" t="s">
        <v>216</v>
      </c>
      <c r="F365" s="27">
        <v>24.7</v>
      </c>
      <c r="G365" s="28">
        <v>8</v>
      </c>
      <c r="H365" s="27">
        <v>197.6</v>
      </c>
      <c r="I365" s="26" t="s">
        <v>186</v>
      </c>
    </row>
    <row r="366" spans="1:9">
      <c r="A366" s="25">
        <v>35767</v>
      </c>
      <c r="B366" s="26">
        <v>10764</v>
      </c>
      <c r="C366" s="26" t="s">
        <v>179</v>
      </c>
      <c r="D366" s="26" t="s">
        <v>180</v>
      </c>
      <c r="E366" s="25" t="s">
        <v>215</v>
      </c>
      <c r="F366" s="27">
        <v>17.5</v>
      </c>
      <c r="G366" s="28">
        <v>27</v>
      </c>
      <c r="H366" s="27">
        <v>472.5</v>
      </c>
      <c r="I366" s="26" t="s">
        <v>176</v>
      </c>
    </row>
    <row r="367" spans="1:9">
      <c r="A367" s="25">
        <v>35768</v>
      </c>
      <c r="B367" s="26">
        <v>10765</v>
      </c>
      <c r="C367" s="26" t="s">
        <v>179</v>
      </c>
      <c r="D367" s="26" t="s">
        <v>206</v>
      </c>
      <c r="E367" s="25" t="s">
        <v>216</v>
      </c>
      <c r="F367" s="27">
        <v>24.7</v>
      </c>
      <c r="G367" s="28">
        <v>16</v>
      </c>
      <c r="H367" s="27">
        <v>395.2</v>
      </c>
      <c r="I367" s="26" t="s">
        <v>196</v>
      </c>
    </row>
    <row r="368" spans="1:9">
      <c r="A368" s="25">
        <v>35769</v>
      </c>
      <c r="B368" s="26">
        <v>10767</v>
      </c>
      <c r="C368" s="26" t="s">
        <v>179</v>
      </c>
      <c r="D368" s="26" t="s">
        <v>203</v>
      </c>
      <c r="E368" s="25" t="s">
        <v>220</v>
      </c>
      <c r="F368" s="27">
        <v>1.5</v>
      </c>
      <c r="G368" s="28">
        <v>21</v>
      </c>
      <c r="H368" s="27">
        <v>31.5</v>
      </c>
      <c r="I368" s="26" t="s">
        <v>196</v>
      </c>
    </row>
    <row r="369" spans="1:9">
      <c r="A369" s="25">
        <v>35769</v>
      </c>
      <c r="B369" s="26">
        <v>10766</v>
      </c>
      <c r="C369" s="26" t="s">
        <v>177</v>
      </c>
      <c r="D369" s="26" t="s">
        <v>205</v>
      </c>
      <c r="E369" s="25" t="s">
        <v>215</v>
      </c>
      <c r="F369" s="27">
        <v>18.7</v>
      </c>
      <c r="G369" s="28">
        <v>29</v>
      </c>
      <c r="H369" s="27">
        <v>542.29999999999995</v>
      </c>
      <c r="I369" s="26" t="s">
        <v>184</v>
      </c>
    </row>
    <row r="370" spans="1:9">
      <c r="A370" s="25">
        <v>35772</v>
      </c>
      <c r="B370" s="26">
        <v>10769</v>
      </c>
      <c r="C370" s="26" t="s">
        <v>179</v>
      </c>
      <c r="D370" s="26" t="s">
        <v>206</v>
      </c>
      <c r="E370" s="25" t="s">
        <v>224</v>
      </c>
      <c r="F370" s="27">
        <v>2.2999999999999998</v>
      </c>
      <c r="G370" s="28">
        <v>10</v>
      </c>
      <c r="H370" s="27">
        <v>23</v>
      </c>
      <c r="I370" s="26" t="s">
        <v>186</v>
      </c>
    </row>
    <row r="371" spans="1:9">
      <c r="A371" s="25">
        <v>35772</v>
      </c>
      <c r="B371" s="26">
        <v>10768</v>
      </c>
      <c r="C371" s="26" t="s">
        <v>179</v>
      </c>
      <c r="D371" s="26" t="s">
        <v>183</v>
      </c>
      <c r="E371" s="25" t="s">
        <v>215</v>
      </c>
      <c r="F371" s="27">
        <v>19.399999999999999</v>
      </c>
      <c r="G371" s="28">
        <v>14</v>
      </c>
      <c r="H371" s="27">
        <v>271.59999999999997</v>
      </c>
      <c r="I371" s="26" t="s">
        <v>176</v>
      </c>
    </row>
    <row r="372" spans="1:9">
      <c r="A372" s="25">
        <v>35773</v>
      </c>
      <c r="B372" s="26">
        <v>10770</v>
      </c>
      <c r="C372" s="26" t="s">
        <v>179</v>
      </c>
      <c r="D372" s="26" t="s">
        <v>198</v>
      </c>
      <c r="E372" s="25" t="s">
        <v>222</v>
      </c>
      <c r="F372" s="27">
        <v>5.7</v>
      </c>
      <c r="G372" s="28">
        <v>29</v>
      </c>
      <c r="H372" s="27">
        <v>165.3</v>
      </c>
      <c r="I372" s="26" t="s">
        <v>176</v>
      </c>
    </row>
    <row r="373" spans="1:9">
      <c r="A373" s="25">
        <v>35774</v>
      </c>
      <c r="B373" s="26">
        <v>10771</v>
      </c>
      <c r="C373" s="26" t="s">
        <v>179</v>
      </c>
      <c r="D373" s="26" t="s">
        <v>180</v>
      </c>
      <c r="E373" s="25" t="s">
        <v>218</v>
      </c>
      <c r="F373" s="27">
        <v>52.7</v>
      </c>
      <c r="G373" s="28">
        <v>11</v>
      </c>
      <c r="H373" s="27">
        <v>579.70000000000005</v>
      </c>
      <c r="I373" s="26" t="s">
        <v>176</v>
      </c>
    </row>
    <row r="374" spans="1:9">
      <c r="A374" s="25">
        <v>35774</v>
      </c>
      <c r="B374" s="26">
        <v>10772</v>
      </c>
      <c r="C374" s="26" t="s">
        <v>179</v>
      </c>
      <c r="D374" s="26" t="s">
        <v>180</v>
      </c>
      <c r="E374" s="25" t="s">
        <v>217</v>
      </c>
      <c r="F374" s="27">
        <v>9.3000000000000007</v>
      </c>
      <c r="G374" s="28">
        <v>21</v>
      </c>
      <c r="H374" s="27">
        <v>195.3</v>
      </c>
      <c r="I374" s="26" t="s">
        <v>182</v>
      </c>
    </row>
    <row r="375" spans="1:9">
      <c r="A375" s="25">
        <v>35775</v>
      </c>
      <c r="B375" s="26">
        <v>10774</v>
      </c>
      <c r="C375" s="26" t="s">
        <v>177</v>
      </c>
      <c r="D375" s="26" t="s">
        <v>181</v>
      </c>
      <c r="E375" s="25" t="s">
        <v>216</v>
      </c>
      <c r="F375" s="27">
        <v>20.100000000000001</v>
      </c>
      <c r="G375" s="28">
        <v>12</v>
      </c>
      <c r="H375" s="27">
        <v>241.20000000000002</v>
      </c>
      <c r="I375" s="26" t="s">
        <v>201</v>
      </c>
    </row>
    <row r="376" spans="1:9">
      <c r="A376" s="25">
        <v>35775</v>
      </c>
      <c r="B376" s="26">
        <v>10773</v>
      </c>
      <c r="C376" s="26" t="s">
        <v>179</v>
      </c>
      <c r="D376" s="26" t="s">
        <v>180</v>
      </c>
      <c r="E376" s="25" t="s">
        <v>217</v>
      </c>
      <c r="F376" s="27">
        <v>8.5</v>
      </c>
      <c r="G376" s="28">
        <v>28</v>
      </c>
      <c r="H376" s="27">
        <v>238</v>
      </c>
      <c r="I376" s="26" t="s">
        <v>176</v>
      </c>
    </row>
    <row r="377" spans="1:9">
      <c r="A377" s="25">
        <v>35776</v>
      </c>
      <c r="B377" s="26">
        <v>10775</v>
      </c>
      <c r="C377" s="26" t="s">
        <v>179</v>
      </c>
      <c r="D377" s="26" t="s">
        <v>180</v>
      </c>
      <c r="E377" s="25" t="s">
        <v>221</v>
      </c>
      <c r="F377" s="27">
        <v>21.5</v>
      </c>
      <c r="G377" s="28">
        <v>7</v>
      </c>
      <c r="H377" s="27">
        <v>150.5</v>
      </c>
      <c r="I377" s="26" t="s">
        <v>196</v>
      </c>
    </row>
    <row r="378" spans="1:9">
      <c r="A378" s="25">
        <v>35779</v>
      </c>
      <c r="B378" s="26">
        <v>10777</v>
      </c>
      <c r="C378" s="26" t="s">
        <v>179</v>
      </c>
      <c r="D378" s="26" t="s">
        <v>180</v>
      </c>
      <c r="E378" s="25" t="s">
        <v>220</v>
      </c>
      <c r="F378" s="27">
        <v>1</v>
      </c>
      <c r="G378" s="28">
        <v>3</v>
      </c>
      <c r="H378" s="27">
        <v>3</v>
      </c>
      <c r="I378" s="26" t="s">
        <v>196</v>
      </c>
    </row>
    <row r="379" spans="1:9">
      <c r="A379" s="25">
        <v>35779</v>
      </c>
      <c r="B379" s="26">
        <v>10776</v>
      </c>
      <c r="C379" s="26" t="s">
        <v>179</v>
      </c>
      <c r="D379" s="26" t="s">
        <v>206</v>
      </c>
      <c r="E379" s="25" t="s">
        <v>226</v>
      </c>
      <c r="F379" s="27">
        <v>29.8</v>
      </c>
      <c r="G379" s="28">
        <v>15</v>
      </c>
      <c r="H379" s="27">
        <v>447</v>
      </c>
      <c r="I379" s="26" t="s">
        <v>176</v>
      </c>
    </row>
    <row r="380" spans="1:9">
      <c r="A380" s="25">
        <v>35780</v>
      </c>
      <c r="B380" s="26">
        <v>10778</v>
      </c>
      <c r="C380" s="26" t="s">
        <v>177</v>
      </c>
      <c r="D380" s="26" t="s">
        <v>178</v>
      </c>
      <c r="E380" s="25" t="s">
        <v>222</v>
      </c>
      <c r="F380" s="27">
        <v>5.9</v>
      </c>
      <c r="G380" s="28">
        <v>17</v>
      </c>
      <c r="H380" s="27">
        <v>100.30000000000001</v>
      </c>
      <c r="I380" s="26" t="s">
        <v>196</v>
      </c>
    </row>
    <row r="381" spans="1:9">
      <c r="A381" s="25">
        <v>35780</v>
      </c>
      <c r="B381" s="26">
        <v>10780</v>
      </c>
      <c r="C381" s="26" t="s">
        <v>177</v>
      </c>
      <c r="D381" s="26" t="s">
        <v>189</v>
      </c>
      <c r="E381" s="25" t="s">
        <v>216</v>
      </c>
      <c r="F381" s="27">
        <v>19.600000000000001</v>
      </c>
      <c r="G381" s="28">
        <v>20</v>
      </c>
      <c r="H381" s="27">
        <v>392</v>
      </c>
      <c r="I381" s="26" t="s">
        <v>201</v>
      </c>
    </row>
    <row r="382" spans="1:9">
      <c r="A382" s="25">
        <v>35780</v>
      </c>
      <c r="B382" s="26">
        <v>10779</v>
      </c>
      <c r="C382" s="26" t="s">
        <v>177</v>
      </c>
      <c r="D382" s="26" t="s">
        <v>178</v>
      </c>
      <c r="E382" s="25" t="s">
        <v>216</v>
      </c>
      <c r="F382" s="27">
        <v>24.1</v>
      </c>
      <c r="G382" s="28">
        <v>17</v>
      </c>
      <c r="H382" s="27">
        <v>409.70000000000005</v>
      </c>
      <c r="I382" s="26" t="s">
        <v>186</v>
      </c>
    </row>
    <row r="383" spans="1:9">
      <c r="A383" s="25">
        <v>35781</v>
      </c>
      <c r="B383" s="26">
        <v>10782</v>
      </c>
      <c r="C383" s="26" t="s">
        <v>177</v>
      </c>
      <c r="D383" s="26" t="s">
        <v>189</v>
      </c>
      <c r="E383" s="25" t="s">
        <v>223</v>
      </c>
      <c r="F383" s="27">
        <v>14.9</v>
      </c>
      <c r="G383" s="28">
        <v>27</v>
      </c>
      <c r="H383" s="27">
        <v>402.3</v>
      </c>
      <c r="I383" s="26" t="s">
        <v>196</v>
      </c>
    </row>
    <row r="384" spans="1:9">
      <c r="A384" s="25">
        <v>35781</v>
      </c>
      <c r="B384" s="26">
        <v>10781</v>
      </c>
      <c r="C384" s="26" t="s">
        <v>179</v>
      </c>
      <c r="D384" s="26" t="s">
        <v>180</v>
      </c>
      <c r="E384" s="25" t="s">
        <v>224</v>
      </c>
      <c r="F384" s="27">
        <v>2.4</v>
      </c>
      <c r="G384" s="28">
        <v>13</v>
      </c>
      <c r="H384" s="27">
        <v>31.2</v>
      </c>
      <c r="I384" s="26" t="s">
        <v>186</v>
      </c>
    </row>
    <row r="385" spans="1:9">
      <c r="A385" s="25">
        <v>35782</v>
      </c>
      <c r="B385" s="26">
        <v>10785</v>
      </c>
      <c r="C385" s="26" t="s">
        <v>179</v>
      </c>
      <c r="D385" s="26" t="s">
        <v>180</v>
      </c>
      <c r="E385" s="25" t="s">
        <v>220</v>
      </c>
      <c r="F385" s="27">
        <v>1.4</v>
      </c>
      <c r="G385" s="28">
        <v>27</v>
      </c>
      <c r="H385" s="27">
        <v>37.799999999999997</v>
      </c>
      <c r="I385" s="26" t="s">
        <v>196</v>
      </c>
    </row>
    <row r="386" spans="1:9">
      <c r="A386" s="25">
        <v>35782</v>
      </c>
      <c r="B386" s="26">
        <v>10784</v>
      </c>
      <c r="C386" s="26" t="s">
        <v>173</v>
      </c>
      <c r="D386" s="26" t="s">
        <v>174</v>
      </c>
      <c r="E386" s="25" t="s">
        <v>224</v>
      </c>
      <c r="F386" s="27">
        <v>2.4</v>
      </c>
      <c r="G386" s="28">
        <v>28</v>
      </c>
      <c r="H386" s="27">
        <v>67.2</v>
      </c>
      <c r="I386" s="26" t="s">
        <v>176</v>
      </c>
    </row>
    <row r="387" spans="1:9">
      <c r="A387" s="25">
        <v>35782</v>
      </c>
      <c r="B387" s="26">
        <v>10783</v>
      </c>
      <c r="C387" s="26" t="s">
        <v>173</v>
      </c>
      <c r="D387" s="26" t="s">
        <v>174</v>
      </c>
      <c r="E387" s="25" t="s">
        <v>215</v>
      </c>
      <c r="F387" s="27">
        <v>16.3</v>
      </c>
      <c r="G387" s="28">
        <v>27</v>
      </c>
      <c r="H387" s="27">
        <v>440.1</v>
      </c>
      <c r="I387" s="26" t="s">
        <v>176</v>
      </c>
    </row>
    <row r="388" spans="1:9">
      <c r="A388" s="25">
        <v>35783</v>
      </c>
      <c r="B388" s="26">
        <v>10786</v>
      </c>
      <c r="C388" s="26" t="s">
        <v>191</v>
      </c>
      <c r="D388" s="26" t="s">
        <v>199</v>
      </c>
      <c r="E388" s="25" t="s">
        <v>215</v>
      </c>
      <c r="F388" s="27">
        <v>19.399999999999999</v>
      </c>
      <c r="G388" s="28">
        <v>18</v>
      </c>
      <c r="H388" s="27">
        <v>349.2</v>
      </c>
      <c r="I388" s="26" t="s">
        <v>186</v>
      </c>
    </row>
    <row r="389" spans="1:9">
      <c r="A389" s="25">
        <v>35783</v>
      </c>
      <c r="B389" s="26">
        <v>10787</v>
      </c>
      <c r="C389" s="26" t="s">
        <v>179</v>
      </c>
      <c r="D389" s="26" t="s">
        <v>180</v>
      </c>
      <c r="E389" s="25" t="s">
        <v>226</v>
      </c>
      <c r="F389" s="27">
        <v>28</v>
      </c>
      <c r="G389" s="28">
        <v>16</v>
      </c>
      <c r="H389" s="27">
        <v>448</v>
      </c>
      <c r="I389" s="26" t="s">
        <v>193</v>
      </c>
    </row>
    <row r="390" spans="1:9">
      <c r="A390" s="25">
        <v>35786</v>
      </c>
      <c r="B390" s="26">
        <v>10790</v>
      </c>
      <c r="C390" s="26" t="s">
        <v>191</v>
      </c>
      <c r="D390" s="26" t="s">
        <v>192</v>
      </c>
      <c r="E390" s="25" t="s">
        <v>219</v>
      </c>
      <c r="F390" s="27">
        <v>2.4</v>
      </c>
      <c r="G390" s="28">
        <v>16</v>
      </c>
      <c r="H390" s="27">
        <v>38.4</v>
      </c>
      <c r="I390" s="26" t="s">
        <v>196</v>
      </c>
    </row>
    <row r="391" spans="1:9">
      <c r="A391" s="25">
        <v>35786</v>
      </c>
      <c r="B391" s="26">
        <v>10788</v>
      </c>
      <c r="C391" s="26" t="s">
        <v>179</v>
      </c>
      <c r="D391" s="26" t="s">
        <v>180</v>
      </c>
      <c r="E391" s="25" t="s">
        <v>216</v>
      </c>
      <c r="F391" s="27">
        <v>25.2</v>
      </c>
      <c r="G391" s="28">
        <v>22</v>
      </c>
      <c r="H391" s="27">
        <v>554.4</v>
      </c>
      <c r="I391" s="26" t="s">
        <v>196</v>
      </c>
    </row>
    <row r="392" spans="1:9">
      <c r="A392" s="25">
        <v>35786</v>
      </c>
      <c r="B392" s="26">
        <v>10789</v>
      </c>
      <c r="C392" s="26" t="s">
        <v>177</v>
      </c>
      <c r="D392" s="26" t="s">
        <v>178</v>
      </c>
      <c r="E392" s="25" t="s">
        <v>217</v>
      </c>
      <c r="F392" s="27">
        <v>9.4</v>
      </c>
      <c r="G392" s="28">
        <v>3</v>
      </c>
      <c r="H392" s="27">
        <v>28.200000000000003</v>
      </c>
      <c r="I392" s="26" t="s">
        <v>186</v>
      </c>
    </row>
    <row r="393" spans="1:9">
      <c r="A393" s="25">
        <v>35787</v>
      </c>
      <c r="B393" s="26">
        <v>10791</v>
      </c>
      <c r="C393" s="26" t="s">
        <v>179</v>
      </c>
      <c r="D393" s="26" t="s">
        <v>180</v>
      </c>
      <c r="E393" s="25" t="s">
        <v>225</v>
      </c>
      <c r="F393" s="27">
        <v>24.2</v>
      </c>
      <c r="G393" s="28">
        <v>13</v>
      </c>
      <c r="H393" s="27">
        <v>314.59999999999997</v>
      </c>
      <c r="I393" s="26" t="s">
        <v>184</v>
      </c>
    </row>
    <row r="394" spans="1:9">
      <c r="A394" s="25">
        <v>35787</v>
      </c>
      <c r="B394" s="26">
        <v>10792</v>
      </c>
      <c r="C394" s="26" t="s">
        <v>177</v>
      </c>
      <c r="D394" s="26" t="s">
        <v>204</v>
      </c>
      <c r="E394" s="25" t="s">
        <v>221</v>
      </c>
      <c r="F394" s="27">
        <v>20.7</v>
      </c>
      <c r="G394" s="28">
        <v>14</v>
      </c>
      <c r="H394" s="27">
        <v>289.8</v>
      </c>
      <c r="I394" s="26" t="s">
        <v>176</v>
      </c>
    </row>
    <row r="395" spans="1:9">
      <c r="A395" s="25">
        <v>35788</v>
      </c>
      <c r="B395" s="26">
        <v>10793</v>
      </c>
      <c r="C395" s="26" t="s">
        <v>179</v>
      </c>
      <c r="D395" s="26" t="s">
        <v>180</v>
      </c>
      <c r="E395" s="25" t="s">
        <v>222</v>
      </c>
      <c r="F395" s="27">
        <v>5.7</v>
      </c>
      <c r="G395" s="28">
        <v>1</v>
      </c>
      <c r="H395" s="27">
        <v>5.7</v>
      </c>
      <c r="I395" s="26" t="s">
        <v>176</v>
      </c>
    </row>
    <row r="396" spans="1:9">
      <c r="A396" s="25">
        <v>35788</v>
      </c>
      <c r="B396" s="26">
        <v>10794</v>
      </c>
      <c r="C396" s="26" t="s">
        <v>187</v>
      </c>
      <c r="D396" s="26" t="s">
        <v>197</v>
      </c>
      <c r="E396" s="25" t="s">
        <v>221</v>
      </c>
      <c r="F396" s="27">
        <v>22.2</v>
      </c>
      <c r="G396" s="28">
        <v>9</v>
      </c>
      <c r="H396" s="27">
        <v>199.79999999999998</v>
      </c>
      <c r="I396" s="26" t="s">
        <v>196</v>
      </c>
    </row>
    <row r="397" spans="1:9">
      <c r="A397" s="25">
        <v>35788</v>
      </c>
      <c r="B397" s="26">
        <v>10795</v>
      </c>
      <c r="C397" s="26" t="s">
        <v>177</v>
      </c>
      <c r="D397" s="26" t="s">
        <v>204</v>
      </c>
      <c r="E397" s="25" t="s">
        <v>215</v>
      </c>
      <c r="F397" s="27">
        <v>17.5</v>
      </c>
      <c r="G397" s="28">
        <v>16</v>
      </c>
      <c r="H397" s="27">
        <v>280</v>
      </c>
      <c r="I397" s="26" t="s">
        <v>176</v>
      </c>
    </row>
    <row r="398" spans="1:9">
      <c r="A398" s="25">
        <v>35789</v>
      </c>
      <c r="B398" s="26">
        <v>10796</v>
      </c>
      <c r="C398" s="26" t="s">
        <v>179</v>
      </c>
      <c r="D398" s="26" t="s">
        <v>203</v>
      </c>
      <c r="E398" s="25" t="s">
        <v>219</v>
      </c>
      <c r="F398" s="27">
        <v>2.8</v>
      </c>
      <c r="G398" s="28">
        <v>21</v>
      </c>
      <c r="H398" s="27">
        <v>58.8</v>
      </c>
      <c r="I398" s="26" t="s">
        <v>176</v>
      </c>
    </row>
    <row r="399" spans="1:9">
      <c r="A399" s="25">
        <v>35789</v>
      </c>
      <c r="B399" s="26">
        <v>10797</v>
      </c>
      <c r="C399" s="26" t="s">
        <v>179</v>
      </c>
      <c r="D399" s="26" t="s">
        <v>180</v>
      </c>
      <c r="E399" s="25" t="s">
        <v>216</v>
      </c>
      <c r="F399" s="27">
        <v>19.5</v>
      </c>
      <c r="G399" s="28">
        <v>27</v>
      </c>
      <c r="H399" s="27">
        <v>526.5</v>
      </c>
      <c r="I399" s="26" t="s">
        <v>186</v>
      </c>
    </row>
    <row r="400" spans="1:9">
      <c r="A400" s="25">
        <v>35790</v>
      </c>
      <c r="B400" s="26">
        <v>10798</v>
      </c>
      <c r="C400" s="26" t="s">
        <v>179</v>
      </c>
      <c r="D400" s="26" t="s">
        <v>183</v>
      </c>
      <c r="E400" s="25" t="s">
        <v>220</v>
      </c>
      <c r="F400" s="27">
        <v>2</v>
      </c>
      <c r="G400" s="28">
        <v>25</v>
      </c>
      <c r="H400" s="27">
        <v>50</v>
      </c>
      <c r="I400" s="26" t="s">
        <v>186</v>
      </c>
    </row>
    <row r="401" spans="1:9">
      <c r="A401" s="25">
        <v>35790</v>
      </c>
      <c r="B401" s="26">
        <v>10799</v>
      </c>
      <c r="C401" s="26" t="s">
        <v>179</v>
      </c>
      <c r="D401" s="26" t="s">
        <v>198</v>
      </c>
      <c r="E401" s="25" t="s">
        <v>219</v>
      </c>
      <c r="F401" s="27">
        <v>2</v>
      </c>
      <c r="G401" s="28">
        <v>15</v>
      </c>
      <c r="H401" s="27">
        <v>30</v>
      </c>
      <c r="I401" s="26" t="s">
        <v>201</v>
      </c>
    </row>
    <row r="402" spans="1:9">
      <c r="A402" s="25">
        <v>35790</v>
      </c>
      <c r="B402" s="26">
        <v>10800</v>
      </c>
      <c r="C402" s="26" t="s">
        <v>177</v>
      </c>
      <c r="D402" s="26" t="s">
        <v>178</v>
      </c>
      <c r="E402" s="25" t="s">
        <v>215</v>
      </c>
      <c r="F402" s="27">
        <v>17.2</v>
      </c>
      <c r="G402" s="28">
        <v>1</v>
      </c>
      <c r="H402" s="27">
        <v>17.2</v>
      </c>
      <c r="I402" s="26" t="s">
        <v>186</v>
      </c>
    </row>
    <row r="403" spans="1:9">
      <c r="A403" s="25">
        <v>35793</v>
      </c>
      <c r="B403" s="26">
        <v>10801</v>
      </c>
      <c r="C403" s="26" t="s">
        <v>177</v>
      </c>
      <c r="D403" s="26" t="s">
        <v>189</v>
      </c>
      <c r="E403" s="25" t="s">
        <v>217</v>
      </c>
      <c r="F403" s="27">
        <v>9.6</v>
      </c>
      <c r="G403" s="28">
        <v>11</v>
      </c>
      <c r="H403" s="27">
        <v>105.6</v>
      </c>
      <c r="I403" s="26" t="s">
        <v>196</v>
      </c>
    </row>
    <row r="404" spans="1:9">
      <c r="A404" s="25">
        <v>35793</v>
      </c>
      <c r="B404" s="26">
        <v>10802</v>
      </c>
      <c r="C404" s="26" t="s">
        <v>179</v>
      </c>
      <c r="D404" s="26" t="s">
        <v>203</v>
      </c>
      <c r="E404" s="25" t="s">
        <v>226</v>
      </c>
      <c r="F404" s="27">
        <v>25.8</v>
      </c>
      <c r="G404" s="28">
        <v>2</v>
      </c>
      <c r="H404" s="27">
        <v>51.6</v>
      </c>
      <c r="I404" s="26" t="s">
        <v>186</v>
      </c>
    </row>
    <row r="405" spans="1:9">
      <c r="A405" s="25">
        <v>35794</v>
      </c>
      <c r="B405" s="26">
        <v>10804</v>
      </c>
      <c r="C405" s="26" t="s">
        <v>177</v>
      </c>
      <c r="D405" s="26" t="s">
        <v>178</v>
      </c>
      <c r="E405" s="25" t="s">
        <v>219</v>
      </c>
      <c r="F405" s="27">
        <v>2.1</v>
      </c>
      <c r="G405" s="28">
        <v>6</v>
      </c>
      <c r="H405" s="27">
        <v>12.600000000000001</v>
      </c>
      <c r="I405" s="26" t="s">
        <v>186</v>
      </c>
    </row>
    <row r="406" spans="1:9">
      <c r="A406" s="25">
        <v>35794</v>
      </c>
      <c r="B406" s="26">
        <v>10803</v>
      </c>
      <c r="C406" s="26" t="s">
        <v>179</v>
      </c>
      <c r="D406" s="26" t="s">
        <v>206</v>
      </c>
      <c r="E406" s="25" t="s">
        <v>216</v>
      </c>
      <c r="F406" s="27">
        <v>19.7</v>
      </c>
      <c r="G406" s="28">
        <v>18</v>
      </c>
      <c r="H406" s="27">
        <v>354.59999999999997</v>
      </c>
      <c r="I406" s="26" t="s">
        <v>186</v>
      </c>
    </row>
    <row r="407" spans="1:9">
      <c r="A407" s="25">
        <v>35794</v>
      </c>
      <c r="B407" s="26">
        <v>10805</v>
      </c>
      <c r="C407" s="26" t="s">
        <v>179</v>
      </c>
      <c r="D407" s="26" t="s">
        <v>180</v>
      </c>
      <c r="E407" s="25" t="s">
        <v>226</v>
      </c>
      <c r="F407" s="27">
        <v>26.8</v>
      </c>
      <c r="G407" s="28">
        <v>22</v>
      </c>
      <c r="H407" s="27">
        <v>589.6</v>
      </c>
      <c r="I407" s="26" t="s">
        <v>186</v>
      </c>
    </row>
    <row r="408" spans="1:9">
      <c r="A408" s="25">
        <v>35795</v>
      </c>
      <c r="B408" s="26">
        <v>10807</v>
      </c>
      <c r="C408" s="26" t="s">
        <v>179</v>
      </c>
      <c r="D408" s="26" t="s">
        <v>180</v>
      </c>
      <c r="E408" s="25" t="s">
        <v>220</v>
      </c>
      <c r="F408" s="27">
        <v>1.7</v>
      </c>
      <c r="G408" s="28">
        <v>1</v>
      </c>
      <c r="H408" s="27">
        <v>1.7</v>
      </c>
      <c r="I408" s="26" t="s">
        <v>186</v>
      </c>
    </row>
    <row r="409" spans="1:9">
      <c r="A409" s="25">
        <v>35795</v>
      </c>
      <c r="B409" s="26">
        <v>10806</v>
      </c>
      <c r="C409" s="26" t="s">
        <v>177</v>
      </c>
      <c r="D409" s="26" t="s">
        <v>178</v>
      </c>
      <c r="E409" s="25" t="s">
        <v>221</v>
      </c>
      <c r="F409" s="27">
        <v>20.5</v>
      </c>
      <c r="G409" s="28">
        <v>4</v>
      </c>
      <c r="H409" s="27">
        <v>82</v>
      </c>
      <c r="I409" s="26" t="s">
        <v>201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3" sqref="A13"/>
    </sheetView>
  </sheetViews>
  <sheetFormatPr defaultRowHeight="13.5"/>
  <cols>
    <col min="1" max="1" width="15.25" bestFit="1" customWidth="1"/>
    <col min="2" max="2" width="11.625" customWidth="1"/>
    <col min="3" max="4" width="13.125" bestFit="1" customWidth="1"/>
    <col min="5" max="5" width="9.125" bestFit="1" customWidth="1"/>
  </cols>
  <sheetData>
    <row r="1" spans="1:5" ht="33.75">
      <c r="A1" s="9" t="s">
        <v>227</v>
      </c>
    </row>
    <row r="4" spans="1:5">
      <c r="A4" s="1" t="s">
        <v>169</v>
      </c>
      <c r="B4" t="s">
        <v>179</v>
      </c>
      <c r="D4" s="1" t="s">
        <v>170</v>
      </c>
      <c r="E4" t="s">
        <v>165</v>
      </c>
    </row>
    <row r="5" spans="1:5">
      <c r="A5" s="1" t="s">
        <v>172</v>
      </c>
      <c r="B5" t="s">
        <v>165</v>
      </c>
    </row>
    <row r="7" spans="1:5">
      <c r="A7" s="1" t="s">
        <v>167</v>
      </c>
      <c r="B7" s="1" t="s">
        <v>171</v>
      </c>
      <c r="C7" t="s">
        <v>228</v>
      </c>
      <c r="D7" t="s">
        <v>229</v>
      </c>
    </row>
    <row r="8" spans="1:5">
      <c r="A8" s="29" t="s">
        <v>230</v>
      </c>
      <c r="B8" t="s">
        <v>175</v>
      </c>
      <c r="C8" s="3">
        <v>61</v>
      </c>
      <c r="D8" s="3">
        <v>3680.0000000000005</v>
      </c>
    </row>
    <row r="9" spans="1:5">
      <c r="B9" t="s">
        <v>190</v>
      </c>
      <c r="C9" s="3">
        <v>51</v>
      </c>
      <c r="D9" s="3">
        <v>70.599999999999994</v>
      </c>
    </row>
    <row r="10" spans="1:5">
      <c r="A10" s="29" t="s">
        <v>231</v>
      </c>
      <c r="B10" t="s">
        <v>175</v>
      </c>
      <c r="C10" s="3">
        <v>85</v>
      </c>
      <c r="D10" s="3">
        <v>4930.5999999999995</v>
      </c>
    </row>
    <row r="11" spans="1:5">
      <c r="B11" t="s">
        <v>190</v>
      </c>
      <c r="C11" s="3">
        <v>17</v>
      </c>
      <c r="D11" s="3">
        <v>22.4</v>
      </c>
    </row>
    <row r="12" spans="1:5">
      <c r="A12" s="29" t="s">
        <v>232</v>
      </c>
      <c r="B12" t="s">
        <v>175</v>
      </c>
      <c r="C12" s="3">
        <v>24</v>
      </c>
      <c r="D12" s="3">
        <v>1446.2</v>
      </c>
    </row>
    <row r="13" spans="1:5">
      <c r="B13" t="s">
        <v>190</v>
      </c>
      <c r="C13" s="3">
        <v>46</v>
      </c>
      <c r="D13" s="3">
        <v>79</v>
      </c>
    </row>
    <row r="14" spans="1:5">
      <c r="A14" s="29" t="s">
        <v>233</v>
      </c>
      <c r="B14" t="s">
        <v>175</v>
      </c>
      <c r="C14" s="3">
        <v>123</v>
      </c>
      <c r="D14" s="3">
        <v>6732.3</v>
      </c>
    </row>
    <row r="15" spans="1:5">
      <c r="B15" t="s">
        <v>190</v>
      </c>
      <c r="C15" s="3">
        <v>119</v>
      </c>
      <c r="D15" s="3">
        <v>187</v>
      </c>
    </row>
    <row r="16" spans="1:5">
      <c r="A16" s="29" t="s">
        <v>3</v>
      </c>
      <c r="C16" s="3">
        <v>526</v>
      </c>
      <c r="D16" s="3">
        <v>17148.100000000002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9" sqref="A9"/>
    </sheetView>
  </sheetViews>
  <sheetFormatPr defaultRowHeight="13.5"/>
  <cols>
    <col min="1" max="1" width="24.75" customWidth="1"/>
    <col min="2" max="4" width="9.75" customWidth="1"/>
    <col min="5" max="5" width="9.75" bestFit="1" customWidth="1"/>
  </cols>
  <sheetData>
    <row r="1" spans="1:2" ht="33.75">
      <c r="A1" s="9" t="s">
        <v>234</v>
      </c>
    </row>
    <row r="2" spans="1:2">
      <c r="A2" s="1" t="s">
        <v>278</v>
      </c>
      <c r="B2" t="s">
        <v>165</v>
      </c>
    </row>
    <row r="3" spans="1:2">
      <c r="A3" s="1" t="s">
        <v>277</v>
      </c>
      <c r="B3" t="s">
        <v>165</v>
      </c>
    </row>
    <row r="4" spans="1:2">
      <c r="A4" s="1" t="s">
        <v>276</v>
      </c>
      <c r="B4" t="s">
        <v>165</v>
      </c>
    </row>
    <row r="5" spans="1:2">
      <c r="A5" s="1" t="s">
        <v>275</v>
      </c>
      <c r="B5" t="s">
        <v>273</v>
      </c>
    </row>
    <row r="7" spans="1:2">
      <c r="A7" s="1" t="s">
        <v>256</v>
      </c>
      <c r="B7" s="1" t="s">
        <v>274</v>
      </c>
    </row>
    <row r="8" spans="1:2">
      <c r="A8" s="1" t="s">
        <v>257</v>
      </c>
      <c r="B8" t="s">
        <v>253</v>
      </c>
    </row>
    <row r="9" spans="1:2">
      <c r="A9" t="s">
        <v>272</v>
      </c>
      <c r="B9" s="3">
        <v>2950</v>
      </c>
    </row>
    <row r="10" spans="1:2">
      <c r="A10" t="s">
        <v>267</v>
      </c>
      <c r="B10" s="3">
        <v>2603</v>
      </c>
    </row>
    <row r="11" spans="1:2">
      <c r="A11" t="s">
        <v>262</v>
      </c>
      <c r="B11" s="3">
        <v>27</v>
      </c>
    </row>
    <row r="12" spans="1:2">
      <c r="A12" t="s">
        <v>261</v>
      </c>
      <c r="B12" s="3">
        <v>21</v>
      </c>
    </row>
    <row r="13" spans="1:2">
      <c r="A13" t="s">
        <v>260</v>
      </c>
      <c r="B13" s="3">
        <v>43</v>
      </c>
    </row>
    <row r="14" spans="1:2">
      <c r="A14" t="s">
        <v>259</v>
      </c>
      <c r="B14" s="3">
        <v>100</v>
      </c>
    </row>
    <row r="15" spans="1:2">
      <c r="A15" t="s">
        <v>263</v>
      </c>
      <c r="B15" s="3">
        <v>0</v>
      </c>
    </row>
    <row r="16" spans="1:2">
      <c r="A16" t="s">
        <v>264</v>
      </c>
      <c r="B16" s="3">
        <v>0</v>
      </c>
    </row>
    <row r="17" spans="1:2">
      <c r="A17" t="s">
        <v>258</v>
      </c>
      <c r="B17" s="3">
        <v>0</v>
      </c>
    </row>
    <row r="18" spans="1:2">
      <c r="A18" t="s">
        <v>269</v>
      </c>
      <c r="B18" s="3">
        <v>156</v>
      </c>
    </row>
    <row r="19" spans="1:2">
      <c r="A19" t="s">
        <v>265</v>
      </c>
      <c r="B19" s="3">
        <v>60</v>
      </c>
    </row>
    <row r="20" spans="1:2">
      <c r="A20" t="s">
        <v>268</v>
      </c>
      <c r="B20" s="3">
        <v>0</v>
      </c>
    </row>
    <row r="21" spans="1:2">
      <c r="A21" t="s">
        <v>270</v>
      </c>
      <c r="B21" s="3">
        <v>216</v>
      </c>
    </row>
    <row r="22" spans="1:2">
      <c r="A22" t="s">
        <v>266</v>
      </c>
      <c r="B22" s="3">
        <v>69.12</v>
      </c>
    </row>
    <row r="23" spans="1:2">
      <c r="A23" t="s">
        <v>271</v>
      </c>
      <c r="B23" s="3">
        <v>146.88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RowHeight="13.5"/>
  <cols>
    <col min="1" max="1" width="24.125" customWidth="1"/>
    <col min="2" max="2" width="26" customWidth="1"/>
  </cols>
  <sheetData>
    <row r="1" spans="1:2" ht="25.5">
      <c r="A1" s="33" t="s">
        <v>235</v>
      </c>
      <c r="B1" s="34"/>
    </row>
    <row r="2" spans="1:2">
      <c r="A2" t="s">
        <v>236</v>
      </c>
      <c r="B2" t="s">
        <v>255</v>
      </c>
    </row>
    <row r="3" spans="1:2">
      <c r="A3" s="30" t="s">
        <v>237</v>
      </c>
      <c r="B3" s="30" t="s">
        <v>254</v>
      </c>
    </row>
    <row r="4" spans="1:2">
      <c r="A4" t="s">
        <v>238</v>
      </c>
      <c r="B4" s="30">
        <v>3000</v>
      </c>
    </row>
    <row r="5" spans="1:2">
      <c r="A5" t="s">
        <v>239</v>
      </c>
      <c r="B5" s="30">
        <v>2644</v>
      </c>
    </row>
    <row r="6" spans="1:2">
      <c r="A6" t="s">
        <v>240</v>
      </c>
      <c r="B6" s="30">
        <v>28</v>
      </c>
    </row>
    <row r="7" spans="1:2">
      <c r="A7" t="s">
        <v>241</v>
      </c>
      <c r="B7" s="30">
        <v>22</v>
      </c>
    </row>
    <row r="8" spans="1:2">
      <c r="A8" t="s">
        <v>242</v>
      </c>
      <c r="B8" s="30">
        <v>46</v>
      </c>
    </row>
    <row r="9" spans="1:2">
      <c r="A9" t="s">
        <v>243</v>
      </c>
      <c r="B9" s="30">
        <v>110</v>
      </c>
    </row>
    <row r="10" spans="1:2">
      <c r="A10" t="s">
        <v>244</v>
      </c>
      <c r="B10" s="30">
        <v>0</v>
      </c>
    </row>
    <row r="11" spans="1:2">
      <c r="A11" t="s">
        <v>245</v>
      </c>
      <c r="B11" s="30">
        <v>0</v>
      </c>
    </row>
    <row r="12" spans="1:2">
      <c r="A12" t="s">
        <v>246</v>
      </c>
      <c r="B12" s="30">
        <v>6</v>
      </c>
    </row>
    <row r="13" spans="1:2">
      <c r="A13" t="s">
        <v>247</v>
      </c>
      <c r="B13" s="30">
        <v>156</v>
      </c>
    </row>
    <row r="14" spans="1:2">
      <c r="A14" t="s">
        <v>248</v>
      </c>
      <c r="B14" s="30">
        <v>45</v>
      </c>
    </row>
    <row r="15" spans="1:2">
      <c r="A15" t="s">
        <v>249</v>
      </c>
      <c r="B15" s="30">
        <v>1</v>
      </c>
    </row>
    <row r="16" spans="1:2">
      <c r="A16" t="s">
        <v>250</v>
      </c>
      <c r="B16" s="30">
        <v>200</v>
      </c>
    </row>
    <row r="17" spans="1:2">
      <c r="A17" t="s">
        <v>251</v>
      </c>
      <c r="B17" s="30">
        <v>64</v>
      </c>
    </row>
    <row r="18" spans="1:2">
      <c r="A18" t="s">
        <v>252</v>
      </c>
      <c r="B18" s="30">
        <v>136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"/>
    </sheetView>
  </sheetViews>
  <sheetFormatPr defaultRowHeight="13.5"/>
  <cols>
    <col min="1" max="1" width="24.375" customWidth="1"/>
    <col min="2" max="2" width="25.125" customWidth="1"/>
  </cols>
  <sheetData>
    <row r="1" spans="1:3" ht="25.5">
      <c r="A1" s="33" t="s">
        <v>235</v>
      </c>
      <c r="B1" s="33"/>
      <c r="C1" s="32"/>
    </row>
    <row r="2" spans="1:3">
      <c r="A2" t="s">
        <v>236</v>
      </c>
      <c r="B2" t="s">
        <v>255</v>
      </c>
      <c r="C2" s="31"/>
    </row>
    <row r="3" spans="1:3">
      <c r="A3" s="30" t="s">
        <v>237</v>
      </c>
      <c r="B3" s="30" t="s">
        <v>254</v>
      </c>
      <c r="C3" s="30"/>
    </row>
    <row r="4" spans="1:3">
      <c r="A4" t="s">
        <v>238</v>
      </c>
      <c r="B4" s="30">
        <v>2850</v>
      </c>
    </row>
    <row r="5" spans="1:3">
      <c r="A5" t="s">
        <v>239</v>
      </c>
      <c r="B5" s="30">
        <v>2503</v>
      </c>
    </row>
    <row r="6" spans="1:3">
      <c r="A6" t="s">
        <v>240</v>
      </c>
      <c r="B6" s="30">
        <v>28</v>
      </c>
    </row>
    <row r="7" spans="1:3">
      <c r="A7" t="s">
        <v>241</v>
      </c>
      <c r="B7" s="30">
        <v>20</v>
      </c>
    </row>
    <row r="8" spans="1:3">
      <c r="A8" t="s">
        <v>242</v>
      </c>
      <c r="B8" s="30">
        <v>40</v>
      </c>
    </row>
    <row r="9" spans="1:3">
      <c r="A9" t="s">
        <v>243</v>
      </c>
      <c r="B9" s="30">
        <v>96</v>
      </c>
    </row>
    <row r="10" spans="1:3">
      <c r="A10" t="s">
        <v>244</v>
      </c>
      <c r="B10" s="30">
        <v>0</v>
      </c>
    </row>
    <row r="11" spans="1:3">
      <c r="A11" t="s">
        <v>245</v>
      </c>
      <c r="B11" s="30">
        <v>0</v>
      </c>
    </row>
    <row r="12" spans="1:3">
      <c r="A12" t="s">
        <v>246</v>
      </c>
      <c r="B12" s="30">
        <v>0</v>
      </c>
    </row>
    <row r="13" spans="1:3">
      <c r="A13" t="s">
        <v>247</v>
      </c>
      <c r="B13" s="30">
        <v>163</v>
      </c>
    </row>
    <row r="14" spans="1:3">
      <c r="A14" t="s">
        <v>248</v>
      </c>
      <c r="B14" s="30">
        <v>72</v>
      </c>
    </row>
    <row r="15" spans="1:3">
      <c r="A15" t="s">
        <v>249</v>
      </c>
      <c r="B15" s="30">
        <v>0</v>
      </c>
    </row>
    <row r="16" spans="1:3">
      <c r="A16" t="s">
        <v>250</v>
      </c>
      <c r="B16" s="30">
        <v>235</v>
      </c>
    </row>
    <row r="17" spans="1:2">
      <c r="A17" t="s">
        <v>251</v>
      </c>
      <c r="B17" s="30">
        <v>75</v>
      </c>
    </row>
    <row r="18" spans="1:2">
      <c r="A18" t="s">
        <v>252</v>
      </c>
      <c r="B18" s="30">
        <v>160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29" sqref="E29"/>
    </sheetView>
  </sheetViews>
  <sheetFormatPr defaultRowHeight="13.5"/>
  <cols>
    <col min="1" max="1" width="24.5" customWidth="1"/>
    <col min="2" max="2" width="25.25" customWidth="1"/>
  </cols>
  <sheetData>
    <row r="1" spans="1:2" ht="25.5">
      <c r="A1" s="33" t="s">
        <v>235</v>
      </c>
      <c r="B1" s="33"/>
    </row>
    <row r="2" spans="1:2">
      <c r="A2" t="s">
        <v>236</v>
      </c>
      <c r="B2" t="s">
        <v>255</v>
      </c>
    </row>
    <row r="3" spans="1:2">
      <c r="A3" s="30" t="s">
        <v>237</v>
      </c>
      <c r="B3" s="30" t="s">
        <v>254</v>
      </c>
    </row>
    <row r="4" spans="1:2">
      <c r="A4" t="s">
        <v>238</v>
      </c>
      <c r="B4" s="30">
        <v>2950</v>
      </c>
    </row>
    <row r="5" spans="1:2">
      <c r="A5" t="s">
        <v>239</v>
      </c>
      <c r="B5" s="30">
        <v>2603</v>
      </c>
    </row>
    <row r="6" spans="1:2">
      <c r="A6" t="s">
        <v>240</v>
      </c>
      <c r="B6" s="30">
        <v>27</v>
      </c>
    </row>
    <row r="7" spans="1:2">
      <c r="A7" t="s">
        <v>241</v>
      </c>
      <c r="B7" s="30">
        <v>21</v>
      </c>
    </row>
    <row r="8" spans="1:2">
      <c r="A8" t="s">
        <v>242</v>
      </c>
      <c r="B8" s="30">
        <v>43</v>
      </c>
    </row>
    <row r="9" spans="1:2">
      <c r="A9" t="s">
        <v>243</v>
      </c>
      <c r="B9" s="30">
        <v>100</v>
      </c>
    </row>
    <row r="10" spans="1:2">
      <c r="A10" t="s">
        <v>244</v>
      </c>
      <c r="B10" s="30">
        <v>0</v>
      </c>
    </row>
    <row r="11" spans="1:2">
      <c r="A11" t="s">
        <v>245</v>
      </c>
      <c r="B11" s="30">
        <v>0</v>
      </c>
    </row>
    <row r="12" spans="1:2">
      <c r="A12" t="s">
        <v>246</v>
      </c>
      <c r="B12" s="30">
        <v>0</v>
      </c>
    </row>
    <row r="13" spans="1:2">
      <c r="A13" t="s">
        <v>247</v>
      </c>
      <c r="B13" s="30">
        <f>B4-B5-B6-B7-B8-B9-B10+B11+B12</f>
        <v>156</v>
      </c>
    </row>
    <row r="14" spans="1:2">
      <c r="A14" t="s">
        <v>248</v>
      </c>
      <c r="B14" s="30">
        <v>60</v>
      </c>
    </row>
    <row r="15" spans="1:2">
      <c r="A15" t="s">
        <v>249</v>
      </c>
      <c r="B15" s="30">
        <v>0</v>
      </c>
    </row>
    <row r="16" spans="1:2">
      <c r="A16" t="s">
        <v>250</v>
      </c>
      <c r="B16" s="30">
        <f>B13+B14-B15</f>
        <v>216</v>
      </c>
    </row>
    <row r="17" spans="1:2">
      <c r="A17" t="s">
        <v>251</v>
      </c>
      <c r="B17" s="30">
        <f>B16*0.32</f>
        <v>69.12</v>
      </c>
    </row>
    <row r="18" spans="1:2">
      <c r="A18" t="s">
        <v>252</v>
      </c>
      <c r="B18" s="30">
        <f>B16-B17</f>
        <v>146.88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3.5"/>
  <cols>
    <col min="1" max="1" width="24.5" customWidth="1"/>
    <col min="2" max="2" width="25.25" customWidth="1"/>
  </cols>
  <sheetData>
    <row r="1" spans="1:2" ht="25.5">
      <c r="A1" s="33" t="s">
        <v>235</v>
      </c>
      <c r="B1" s="33"/>
    </row>
    <row r="2" spans="1:2">
      <c r="A2" t="s">
        <v>236</v>
      </c>
      <c r="B2" t="s">
        <v>255</v>
      </c>
    </row>
    <row r="3" spans="1:2">
      <c r="A3" s="30" t="s">
        <v>237</v>
      </c>
      <c r="B3" s="30" t="s">
        <v>254</v>
      </c>
    </row>
    <row r="4" spans="1:2">
      <c r="A4" t="s">
        <v>238</v>
      </c>
      <c r="B4" s="30">
        <v>2980</v>
      </c>
    </row>
    <row r="5" spans="1:2">
      <c r="A5" t="s">
        <v>239</v>
      </c>
      <c r="B5" s="30">
        <v>2630</v>
      </c>
    </row>
    <row r="6" spans="1:2">
      <c r="A6" t="s">
        <v>240</v>
      </c>
      <c r="B6" s="30">
        <v>28</v>
      </c>
    </row>
    <row r="7" spans="1:2">
      <c r="A7" t="s">
        <v>241</v>
      </c>
      <c r="B7" s="30">
        <v>20.5</v>
      </c>
    </row>
    <row r="8" spans="1:2">
      <c r="A8" t="s">
        <v>242</v>
      </c>
      <c r="B8" s="30">
        <v>44</v>
      </c>
    </row>
    <row r="9" spans="1:2">
      <c r="A9" t="s">
        <v>243</v>
      </c>
      <c r="B9" s="30">
        <v>80.5</v>
      </c>
    </row>
    <row r="10" spans="1:2">
      <c r="A10" t="s">
        <v>244</v>
      </c>
      <c r="B10" s="30">
        <v>0</v>
      </c>
    </row>
    <row r="11" spans="1:2">
      <c r="A11" t="s">
        <v>245</v>
      </c>
      <c r="B11" s="30">
        <v>0</v>
      </c>
    </row>
    <row r="12" spans="1:2">
      <c r="A12" t="s">
        <v>246</v>
      </c>
      <c r="B12" s="30">
        <v>0</v>
      </c>
    </row>
    <row r="13" spans="1:2">
      <c r="A13" t="s">
        <v>247</v>
      </c>
      <c r="B13" s="30">
        <f>B4-B5-B6-B7-B8-B9-B10+B11+B12</f>
        <v>177</v>
      </c>
    </row>
    <row r="14" spans="1:2">
      <c r="A14" t="s">
        <v>248</v>
      </c>
      <c r="B14" s="30">
        <v>60</v>
      </c>
    </row>
    <row r="15" spans="1:2">
      <c r="A15" t="s">
        <v>249</v>
      </c>
      <c r="B15" s="30">
        <v>0</v>
      </c>
    </row>
    <row r="16" spans="1:2">
      <c r="A16" t="s">
        <v>250</v>
      </c>
      <c r="B16" s="30">
        <f>B13+B14-B15</f>
        <v>237</v>
      </c>
    </row>
    <row r="17" spans="1:2">
      <c r="A17" t="s">
        <v>251</v>
      </c>
      <c r="B17" s="30">
        <f>B16*0.32</f>
        <v>75.84</v>
      </c>
    </row>
    <row r="18" spans="1:2">
      <c r="A18" t="s">
        <v>252</v>
      </c>
      <c r="B18" s="30">
        <f>B16-B17</f>
        <v>161.16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29" sqref="E29"/>
    </sheetView>
  </sheetViews>
  <sheetFormatPr defaultRowHeight="13.5"/>
  <cols>
    <col min="1" max="1" width="24.5" customWidth="1"/>
    <col min="2" max="2" width="25.25" customWidth="1"/>
  </cols>
  <sheetData>
    <row r="1" spans="1:2" ht="25.5">
      <c r="A1" s="33" t="s">
        <v>235</v>
      </c>
      <c r="B1" s="33"/>
    </row>
    <row r="2" spans="1:2">
      <c r="A2" t="s">
        <v>236</v>
      </c>
      <c r="B2" t="s">
        <v>255</v>
      </c>
    </row>
    <row r="3" spans="1:2">
      <c r="A3" s="30" t="s">
        <v>237</v>
      </c>
      <c r="B3" s="30" t="s">
        <v>254</v>
      </c>
    </row>
    <row r="4" spans="1:2">
      <c r="A4" t="s">
        <v>238</v>
      </c>
      <c r="B4" s="30">
        <v>2950</v>
      </c>
    </row>
    <row r="5" spans="1:2">
      <c r="A5" t="s">
        <v>239</v>
      </c>
      <c r="B5" s="30">
        <v>2603</v>
      </c>
    </row>
    <row r="6" spans="1:2">
      <c r="A6" t="s">
        <v>240</v>
      </c>
      <c r="B6" s="30">
        <v>27</v>
      </c>
    </row>
    <row r="7" spans="1:2">
      <c r="A7" t="s">
        <v>241</v>
      </c>
      <c r="B7" s="30">
        <v>21</v>
      </c>
    </row>
    <row r="8" spans="1:2">
      <c r="A8" t="s">
        <v>242</v>
      </c>
      <c r="B8" s="30">
        <v>43</v>
      </c>
    </row>
    <row r="9" spans="1:2">
      <c r="A9" t="s">
        <v>243</v>
      </c>
      <c r="B9" s="30">
        <v>100</v>
      </c>
    </row>
    <row r="10" spans="1:2">
      <c r="A10" t="s">
        <v>244</v>
      </c>
      <c r="B10" s="30">
        <v>0</v>
      </c>
    </row>
    <row r="11" spans="1:2">
      <c r="A11" t="s">
        <v>245</v>
      </c>
      <c r="B11" s="30">
        <v>0</v>
      </c>
    </row>
    <row r="12" spans="1:2">
      <c r="A12" t="s">
        <v>246</v>
      </c>
      <c r="B12" s="30">
        <v>0</v>
      </c>
    </row>
    <row r="13" spans="1:2">
      <c r="A13" t="s">
        <v>247</v>
      </c>
      <c r="B13" s="30">
        <f>B4-B5-B6-B7-B8-B9-B10+B11+B12</f>
        <v>156</v>
      </c>
    </row>
    <row r="14" spans="1:2">
      <c r="A14" t="s">
        <v>248</v>
      </c>
      <c r="B14" s="30">
        <v>60</v>
      </c>
    </row>
    <row r="15" spans="1:2">
      <c r="A15" t="s">
        <v>249</v>
      </c>
      <c r="B15" s="30">
        <v>0</v>
      </c>
    </row>
    <row r="16" spans="1:2">
      <c r="A16" t="s">
        <v>250</v>
      </c>
      <c r="B16" s="30">
        <f>B13+B14-B15</f>
        <v>216</v>
      </c>
    </row>
    <row r="17" spans="1:2">
      <c r="A17" t="s">
        <v>251</v>
      </c>
      <c r="B17" s="30">
        <f>B16*0.32</f>
        <v>69.12</v>
      </c>
    </row>
    <row r="18" spans="1:2">
      <c r="A18" t="s">
        <v>252</v>
      </c>
      <c r="B18" s="30">
        <f>B16-B17</f>
        <v>146.88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3.5"/>
  <cols>
    <col min="1" max="1" width="24.5" customWidth="1"/>
    <col min="2" max="2" width="25.25" customWidth="1"/>
  </cols>
  <sheetData>
    <row r="1" spans="1:2" ht="25.5">
      <c r="A1" s="33" t="s">
        <v>235</v>
      </c>
      <c r="B1" s="33"/>
    </row>
    <row r="2" spans="1:2">
      <c r="A2" t="s">
        <v>236</v>
      </c>
      <c r="B2" t="s">
        <v>255</v>
      </c>
    </row>
    <row r="3" spans="1:2">
      <c r="A3" s="30" t="s">
        <v>237</v>
      </c>
      <c r="B3" s="30" t="s">
        <v>254</v>
      </c>
    </row>
    <row r="4" spans="1:2">
      <c r="A4" t="s">
        <v>238</v>
      </c>
      <c r="B4" s="30">
        <v>3000</v>
      </c>
    </row>
    <row r="5" spans="1:2">
      <c r="A5" t="s">
        <v>239</v>
      </c>
      <c r="B5" s="30">
        <v>2670</v>
      </c>
    </row>
    <row r="6" spans="1:2">
      <c r="A6" t="s">
        <v>240</v>
      </c>
      <c r="B6" s="30">
        <v>28</v>
      </c>
    </row>
    <row r="7" spans="1:2">
      <c r="A7" t="s">
        <v>241</v>
      </c>
      <c r="B7" s="30">
        <v>23</v>
      </c>
    </row>
    <row r="8" spans="1:2">
      <c r="A8" t="s">
        <v>242</v>
      </c>
      <c r="B8" s="30">
        <v>44</v>
      </c>
    </row>
    <row r="9" spans="1:2">
      <c r="A9" t="s">
        <v>243</v>
      </c>
      <c r="B9" s="30">
        <v>80</v>
      </c>
    </row>
    <row r="10" spans="1:2">
      <c r="A10" t="s">
        <v>244</v>
      </c>
      <c r="B10" s="30">
        <v>0</v>
      </c>
    </row>
    <row r="11" spans="1:2">
      <c r="A11" t="s">
        <v>245</v>
      </c>
      <c r="B11" s="30">
        <v>0</v>
      </c>
    </row>
    <row r="12" spans="1:2">
      <c r="A12" t="s">
        <v>246</v>
      </c>
      <c r="B12" s="30">
        <v>0</v>
      </c>
    </row>
    <row r="13" spans="1:2">
      <c r="A13" t="s">
        <v>247</v>
      </c>
      <c r="B13" s="30">
        <f>B4-B5-B6-B7-B8-B9-B10+B11+B12</f>
        <v>155</v>
      </c>
    </row>
    <row r="14" spans="1:2">
      <c r="A14" t="s">
        <v>248</v>
      </c>
      <c r="B14" s="30">
        <v>70</v>
      </c>
    </row>
    <row r="15" spans="1:2">
      <c r="A15" t="s">
        <v>249</v>
      </c>
      <c r="B15" s="30">
        <v>0</v>
      </c>
    </row>
    <row r="16" spans="1:2">
      <c r="A16" t="s">
        <v>250</v>
      </c>
      <c r="B16" s="30">
        <f>B13+B14-B15</f>
        <v>225</v>
      </c>
    </row>
    <row r="17" spans="1:2">
      <c r="A17" t="s">
        <v>251</v>
      </c>
      <c r="B17" s="30">
        <f>B16*0.32</f>
        <v>72</v>
      </c>
    </row>
    <row r="18" spans="1:2">
      <c r="A18" t="s">
        <v>252</v>
      </c>
      <c r="B18" s="30">
        <f>B16-B17</f>
        <v>153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5" sqref="B5"/>
    </sheetView>
  </sheetViews>
  <sheetFormatPr defaultRowHeight="13.5"/>
  <cols>
    <col min="1" max="1" width="24.5" customWidth="1"/>
    <col min="2" max="2" width="25.25" customWidth="1"/>
  </cols>
  <sheetData>
    <row r="1" spans="1:2" ht="25.5">
      <c r="A1" s="33" t="s">
        <v>235</v>
      </c>
      <c r="B1" s="33"/>
    </row>
    <row r="2" spans="1:2">
      <c r="A2" t="s">
        <v>236</v>
      </c>
      <c r="B2" t="s">
        <v>255</v>
      </c>
    </row>
    <row r="3" spans="1:2">
      <c r="A3" s="30" t="s">
        <v>237</v>
      </c>
      <c r="B3" s="30" t="s">
        <v>254</v>
      </c>
    </row>
    <row r="4" spans="1:2">
      <c r="A4" t="s">
        <v>238</v>
      </c>
      <c r="B4" s="30">
        <v>3200</v>
      </c>
    </row>
    <row r="5" spans="1:2">
      <c r="A5" t="s">
        <v>239</v>
      </c>
      <c r="B5" s="30">
        <v>2700</v>
      </c>
    </row>
    <row r="6" spans="1:2">
      <c r="A6" t="s">
        <v>240</v>
      </c>
      <c r="B6" s="30">
        <v>28</v>
      </c>
    </row>
    <row r="7" spans="1:2">
      <c r="A7" t="s">
        <v>241</v>
      </c>
      <c r="B7" s="30">
        <v>25</v>
      </c>
    </row>
    <row r="8" spans="1:2">
      <c r="A8" t="s">
        <v>242</v>
      </c>
      <c r="B8" s="30">
        <v>44</v>
      </c>
    </row>
    <row r="9" spans="1:2">
      <c r="A9" t="s">
        <v>243</v>
      </c>
      <c r="B9" s="30">
        <v>80</v>
      </c>
    </row>
    <row r="10" spans="1:2">
      <c r="A10" t="s">
        <v>244</v>
      </c>
      <c r="B10" s="30">
        <v>0</v>
      </c>
    </row>
    <row r="11" spans="1:2">
      <c r="A11" t="s">
        <v>245</v>
      </c>
      <c r="B11" s="30">
        <v>0</v>
      </c>
    </row>
    <row r="12" spans="1:2">
      <c r="A12" t="s">
        <v>246</v>
      </c>
      <c r="B12" s="30">
        <v>0</v>
      </c>
    </row>
    <row r="13" spans="1:2">
      <c r="A13" t="s">
        <v>247</v>
      </c>
      <c r="B13" s="30">
        <f>B4-B5-B6-B7-B8-B9-B10+B11+B12</f>
        <v>323</v>
      </c>
    </row>
    <row r="14" spans="1:2">
      <c r="A14" t="s">
        <v>248</v>
      </c>
      <c r="B14" s="30">
        <v>75</v>
      </c>
    </row>
    <row r="15" spans="1:2">
      <c r="A15" t="s">
        <v>249</v>
      </c>
      <c r="B15" s="30">
        <v>5</v>
      </c>
    </row>
    <row r="16" spans="1:2">
      <c r="A16" t="s">
        <v>250</v>
      </c>
      <c r="B16" s="30">
        <f>B13+B14-B15</f>
        <v>393</v>
      </c>
    </row>
    <row r="17" spans="1:2">
      <c r="A17" t="s">
        <v>251</v>
      </c>
      <c r="B17" s="30">
        <f>B16*0.32</f>
        <v>125.76</v>
      </c>
    </row>
    <row r="18" spans="1:2">
      <c r="A18" t="s">
        <v>252</v>
      </c>
      <c r="B18" s="30">
        <f>B16-B17</f>
        <v>267.24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3.5"/>
  <cols>
    <col min="1" max="1" width="24.5" customWidth="1"/>
    <col min="2" max="2" width="25.25" customWidth="1"/>
  </cols>
  <sheetData>
    <row r="1" spans="1:2" ht="25.5">
      <c r="A1" s="33" t="s">
        <v>235</v>
      </c>
      <c r="B1" s="33"/>
    </row>
    <row r="2" spans="1:2">
      <c r="A2" t="s">
        <v>236</v>
      </c>
      <c r="B2" t="s">
        <v>255</v>
      </c>
    </row>
    <row r="3" spans="1:2">
      <c r="A3" s="30" t="s">
        <v>237</v>
      </c>
      <c r="B3" s="30" t="s">
        <v>254</v>
      </c>
    </row>
    <row r="4" spans="1:2">
      <c r="A4" t="s">
        <v>238</v>
      </c>
      <c r="B4" s="30">
        <v>3100</v>
      </c>
    </row>
    <row r="5" spans="1:2">
      <c r="A5" t="s">
        <v>239</v>
      </c>
      <c r="B5" s="30">
        <v>2800</v>
      </c>
    </row>
    <row r="6" spans="1:2">
      <c r="A6" t="s">
        <v>240</v>
      </c>
      <c r="B6" s="30">
        <v>30</v>
      </c>
    </row>
    <row r="7" spans="1:2">
      <c r="A7" t="s">
        <v>241</v>
      </c>
      <c r="B7" s="30">
        <v>25</v>
      </c>
    </row>
    <row r="8" spans="1:2">
      <c r="A8" t="s">
        <v>242</v>
      </c>
      <c r="B8" s="30">
        <v>46</v>
      </c>
    </row>
    <row r="9" spans="1:2">
      <c r="A9" t="s">
        <v>243</v>
      </c>
      <c r="B9" s="30">
        <v>80</v>
      </c>
    </row>
    <row r="10" spans="1:2">
      <c r="A10" t="s">
        <v>244</v>
      </c>
      <c r="B10" s="30">
        <v>0</v>
      </c>
    </row>
    <row r="11" spans="1:2">
      <c r="A11" t="s">
        <v>245</v>
      </c>
      <c r="B11" s="30">
        <v>0</v>
      </c>
    </row>
    <row r="12" spans="1:2">
      <c r="A12" t="s">
        <v>246</v>
      </c>
      <c r="B12" s="30">
        <v>0</v>
      </c>
    </row>
    <row r="13" spans="1:2">
      <c r="A13" t="s">
        <v>247</v>
      </c>
      <c r="B13" s="30">
        <f>B4-B5-B6-B7-B8-B9-B10+B11+B12</f>
        <v>119</v>
      </c>
    </row>
    <row r="14" spans="1:2">
      <c r="A14" t="s">
        <v>248</v>
      </c>
      <c r="B14" s="30">
        <v>76</v>
      </c>
    </row>
    <row r="15" spans="1:2">
      <c r="A15" t="s">
        <v>249</v>
      </c>
      <c r="B15" s="30">
        <v>0</v>
      </c>
    </row>
    <row r="16" spans="1:2">
      <c r="A16" t="s">
        <v>250</v>
      </c>
      <c r="B16" s="30">
        <f>B13+B14-B15</f>
        <v>195</v>
      </c>
    </row>
    <row r="17" spans="1:2">
      <c r="A17" t="s">
        <v>251</v>
      </c>
      <c r="B17" s="30">
        <f>B16*0.32</f>
        <v>62.4</v>
      </c>
    </row>
    <row r="18" spans="1:2">
      <c r="A18" t="s">
        <v>252</v>
      </c>
      <c r="B18" s="30">
        <f>B16-B17</f>
        <v>132.6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defaultRowHeight="13.5"/>
  <cols>
    <col min="1" max="1" width="24.5" customWidth="1"/>
    <col min="2" max="2" width="25.25" customWidth="1"/>
  </cols>
  <sheetData>
    <row r="1" spans="1:2" ht="25.5">
      <c r="A1" s="33" t="s">
        <v>235</v>
      </c>
      <c r="B1" s="33"/>
    </row>
    <row r="2" spans="1:2">
      <c r="A2" t="s">
        <v>236</v>
      </c>
      <c r="B2" t="s">
        <v>255</v>
      </c>
    </row>
    <row r="3" spans="1:2">
      <c r="A3" s="30" t="s">
        <v>237</v>
      </c>
      <c r="B3" s="30" t="s">
        <v>254</v>
      </c>
    </row>
    <row r="4" spans="1:2">
      <c r="A4" t="s">
        <v>238</v>
      </c>
      <c r="B4" s="30">
        <v>3100</v>
      </c>
    </row>
    <row r="5" spans="1:2">
      <c r="A5" t="s">
        <v>239</v>
      </c>
      <c r="B5" s="30">
        <v>2700</v>
      </c>
    </row>
    <row r="6" spans="1:2">
      <c r="A6" t="s">
        <v>240</v>
      </c>
      <c r="B6" s="30">
        <v>30</v>
      </c>
    </row>
    <row r="7" spans="1:2">
      <c r="A7" t="s">
        <v>241</v>
      </c>
      <c r="B7" s="30">
        <v>22</v>
      </c>
    </row>
    <row r="8" spans="1:2">
      <c r="A8" t="s">
        <v>242</v>
      </c>
      <c r="B8" s="30">
        <v>44</v>
      </c>
    </row>
    <row r="9" spans="1:2">
      <c r="A9" t="s">
        <v>243</v>
      </c>
      <c r="B9" s="30">
        <v>120</v>
      </c>
    </row>
    <row r="10" spans="1:2">
      <c r="A10" t="s">
        <v>244</v>
      </c>
      <c r="B10" s="30">
        <v>0</v>
      </c>
    </row>
    <row r="11" spans="1:2">
      <c r="A11" t="s">
        <v>245</v>
      </c>
      <c r="B11" s="30">
        <v>0</v>
      </c>
    </row>
    <row r="12" spans="1:2">
      <c r="A12" t="s">
        <v>246</v>
      </c>
      <c r="B12" s="30">
        <v>0</v>
      </c>
    </row>
    <row r="13" spans="1:2">
      <c r="A13" t="s">
        <v>247</v>
      </c>
      <c r="B13" s="30">
        <f>B4-B5-B6-B7-B8-B9-B10+B11+B12</f>
        <v>184</v>
      </c>
    </row>
    <row r="14" spans="1:2">
      <c r="A14" t="s">
        <v>248</v>
      </c>
      <c r="B14" s="30">
        <v>50</v>
      </c>
    </row>
    <row r="15" spans="1:2">
      <c r="A15" t="s">
        <v>249</v>
      </c>
      <c r="B15" s="30">
        <v>5</v>
      </c>
    </row>
    <row r="16" spans="1:2">
      <c r="A16" t="s">
        <v>250</v>
      </c>
      <c r="B16" s="30">
        <f>B13+B14-B15</f>
        <v>229</v>
      </c>
    </row>
    <row r="17" spans="1:2">
      <c r="A17" t="s">
        <v>251</v>
      </c>
      <c r="B17" s="30">
        <f>B16*0.32</f>
        <v>73.28</v>
      </c>
    </row>
    <row r="18" spans="1:2">
      <c r="A18" t="s">
        <v>252</v>
      </c>
      <c r="B18" s="30">
        <f>B16-B17</f>
        <v>155.72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29" sqref="E29"/>
    </sheetView>
  </sheetViews>
  <sheetFormatPr defaultRowHeight="13.5"/>
  <cols>
    <col min="1" max="1" width="24.5" customWidth="1"/>
    <col min="2" max="2" width="25.25" customWidth="1"/>
  </cols>
  <sheetData>
    <row r="1" spans="1:2" ht="25.5">
      <c r="A1" s="33" t="s">
        <v>235</v>
      </c>
      <c r="B1" s="33"/>
    </row>
    <row r="2" spans="1:2">
      <c r="A2" t="s">
        <v>236</v>
      </c>
      <c r="B2" t="s">
        <v>255</v>
      </c>
    </row>
    <row r="3" spans="1:2">
      <c r="A3" s="30" t="s">
        <v>237</v>
      </c>
      <c r="B3" s="30" t="s">
        <v>254</v>
      </c>
    </row>
    <row r="4" spans="1:2">
      <c r="A4" t="s">
        <v>238</v>
      </c>
      <c r="B4" s="30">
        <v>2950</v>
      </c>
    </row>
    <row r="5" spans="1:2">
      <c r="A5" t="s">
        <v>239</v>
      </c>
      <c r="B5" s="30">
        <v>2603</v>
      </c>
    </row>
    <row r="6" spans="1:2">
      <c r="A6" t="s">
        <v>240</v>
      </c>
      <c r="B6" s="30">
        <v>27</v>
      </c>
    </row>
    <row r="7" spans="1:2">
      <c r="A7" t="s">
        <v>241</v>
      </c>
      <c r="B7" s="30">
        <v>21</v>
      </c>
    </row>
    <row r="8" spans="1:2">
      <c r="A8" t="s">
        <v>242</v>
      </c>
      <c r="B8" s="30">
        <v>43</v>
      </c>
    </row>
    <row r="9" spans="1:2">
      <c r="A9" t="s">
        <v>243</v>
      </c>
      <c r="B9" s="30">
        <v>100</v>
      </c>
    </row>
    <row r="10" spans="1:2">
      <c r="A10" t="s">
        <v>244</v>
      </c>
      <c r="B10" s="30">
        <v>0</v>
      </c>
    </row>
    <row r="11" spans="1:2">
      <c r="A11" t="s">
        <v>245</v>
      </c>
      <c r="B11" s="30">
        <v>0</v>
      </c>
    </row>
    <row r="12" spans="1:2">
      <c r="A12" t="s">
        <v>246</v>
      </c>
      <c r="B12" s="30">
        <v>0</v>
      </c>
    </row>
    <row r="13" spans="1:2">
      <c r="A13" t="s">
        <v>247</v>
      </c>
      <c r="B13" s="30">
        <f>B4-B5-B6-B7-B8-B9-B10+B11+B12</f>
        <v>156</v>
      </c>
    </row>
    <row r="14" spans="1:2">
      <c r="A14" t="s">
        <v>248</v>
      </c>
      <c r="B14" s="30">
        <v>60</v>
      </c>
    </row>
    <row r="15" spans="1:2">
      <c r="A15" t="s">
        <v>249</v>
      </c>
      <c r="B15" s="30">
        <v>0</v>
      </c>
    </row>
    <row r="16" spans="1:2">
      <c r="A16" t="s">
        <v>250</v>
      </c>
      <c r="B16" s="30">
        <f>B13+B14-B15</f>
        <v>216</v>
      </c>
    </row>
    <row r="17" spans="1:2">
      <c r="A17" t="s">
        <v>251</v>
      </c>
      <c r="B17" s="30">
        <f>B16*0.32</f>
        <v>69.12</v>
      </c>
    </row>
    <row r="18" spans="1:2">
      <c r="A18" t="s">
        <v>252</v>
      </c>
      <c r="B18" s="30">
        <f>B16-B17</f>
        <v>146.88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3.5"/>
  <cols>
    <col min="1" max="1" width="24.5" customWidth="1"/>
    <col min="2" max="2" width="25.25" customWidth="1"/>
  </cols>
  <sheetData>
    <row r="1" spans="1:2" ht="25.5">
      <c r="A1" s="33" t="s">
        <v>235</v>
      </c>
      <c r="B1" s="33"/>
    </row>
    <row r="2" spans="1:2">
      <c r="A2" t="s">
        <v>236</v>
      </c>
      <c r="B2" t="s">
        <v>255</v>
      </c>
    </row>
    <row r="3" spans="1:2">
      <c r="A3" s="30" t="s">
        <v>237</v>
      </c>
      <c r="B3" s="30" t="s">
        <v>254</v>
      </c>
    </row>
    <row r="4" spans="1:2">
      <c r="A4" t="s">
        <v>238</v>
      </c>
      <c r="B4" s="30">
        <v>3100</v>
      </c>
    </row>
    <row r="5" spans="1:2">
      <c r="A5" t="s">
        <v>239</v>
      </c>
      <c r="B5" s="30">
        <v>2800</v>
      </c>
    </row>
    <row r="6" spans="1:2">
      <c r="A6" t="s">
        <v>240</v>
      </c>
      <c r="B6" s="30">
        <v>30</v>
      </c>
    </row>
    <row r="7" spans="1:2">
      <c r="A7" t="s">
        <v>241</v>
      </c>
      <c r="B7" s="30">
        <v>25</v>
      </c>
    </row>
    <row r="8" spans="1:2">
      <c r="A8" t="s">
        <v>242</v>
      </c>
      <c r="B8" s="30">
        <v>46</v>
      </c>
    </row>
    <row r="9" spans="1:2">
      <c r="A9" t="s">
        <v>243</v>
      </c>
      <c r="B9" s="30">
        <v>80</v>
      </c>
    </row>
    <row r="10" spans="1:2">
      <c r="A10" t="s">
        <v>244</v>
      </c>
      <c r="B10" s="30">
        <v>0</v>
      </c>
    </row>
    <row r="11" spans="1:2">
      <c r="A11" t="s">
        <v>245</v>
      </c>
      <c r="B11" s="30">
        <v>0</v>
      </c>
    </row>
    <row r="12" spans="1:2">
      <c r="A12" t="s">
        <v>246</v>
      </c>
      <c r="B12" s="30">
        <v>0</v>
      </c>
    </row>
    <row r="13" spans="1:2">
      <c r="A13" t="s">
        <v>247</v>
      </c>
      <c r="B13" s="30">
        <f>B4-B5-B6-B7-B8-B9-B10+B11+B12</f>
        <v>119</v>
      </c>
    </row>
    <row r="14" spans="1:2">
      <c r="A14" t="s">
        <v>248</v>
      </c>
      <c r="B14" s="30">
        <v>55</v>
      </c>
    </row>
    <row r="15" spans="1:2">
      <c r="A15" t="s">
        <v>249</v>
      </c>
      <c r="B15" s="30">
        <v>0</v>
      </c>
    </row>
    <row r="16" spans="1:2">
      <c r="A16" t="s">
        <v>250</v>
      </c>
      <c r="B16" s="30">
        <f>B13+B14-B15</f>
        <v>174</v>
      </c>
    </row>
    <row r="17" spans="1:2">
      <c r="A17" t="s">
        <v>251</v>
      </c>
      <c r="B17" s="30">
        <f>B16*0.32</f>
        <v>55.68</v>
      </c>
    </row>
    <row r="18" spans="1:2">
      <c r="A18" t="s">
        <v>252</v>
      </c>
      <c r="B18" s="30">
        <f>B16-B17</f>
        <v>118.32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defaultRowHeight="13.5"/>
  <cols>
    <col min="1" max="1" width="24.5" customWidth="1"/>
    <col min="2" max="2" width="25.25" customWidth="1"/>
  </cols>
  <sheetData>
    <row r="1" spans="1:2" ht="25.5">
      <c r="A1" s="33" t="s">
        <v>235</v>
      </c>
      <c r="B1" s="33"/>
    </row>
    <row r="2" spans="1:2">
      <c r="A2" t="s">
        <v>236</v>
      </c>
      <c r="B2" t="s">
        <v>255</v>
      </c>
    </row>
    <row r="3" spans="1:2">
      <c r="A3" s="30" t="s">
        <v>237</v>
      </c>
      <c r="B3" s="30" t="s">
        <v>254</v>
      </c>
    </row>
    <row r="4" spans="1:2">
      <c r="A4" t="s">
        <v>238</v>
      </c>
      <c r="B4" s="30">
        <v>3040</v>
      </c>
    </row>
    <row r="5" spans="1:2">
      <c r="A5" t="s">
        <v>239</v>
      </c>
      <c r="B5" s="30">
        <v>2700</v>
      </c>
    </row>
    <row r="6" spans="1:2">
      <c r="A6" t="s">
        <v>240</v>
      </c>
      <c r="B6" s="30">
        <v>32</v>
      </c>
    </row>
    <row r="7" spans="1:2">
      <c r="A7" t="s">
        <v>241</v>
      </c>
      <c r="B7" s="30">
        <v>25</v>
      </c>
    </row>
    <row r="8" spans="1:2">
      <c r="A8" t="s">
        <v>242</v>
      </c>
      <c r="B8" s="30">
        <v>46</v>
      </c>
    </row>
    <row r="9" spans="1:2">
      <c r="A9" t="s">
        <v>243</v>
      </c>
      <c r="B9" s="30">
        <v>80</v>
      </c>
    </row>
    <row r="10" spans="1:2">
      <c r="A10" t="s">
        <v>244</v>
      </c>
      <c r="B10" s="30">
        <v>0</v>
      </c>
    </row>
    <row r="11" spans="1:2">
      <c r="A11" t="s">
        <v>245</v>
      </c>
      <c r="B11" s="30">
        <v>0</v>
      </c>
    </row>
    <row r="12" spans="1:2">
      <c r="A12" t="s">
        <v>246</v>
      </c>
      <c r="B12" s="30">
        <v>0</v>
      </c>
    </row>
    <row r="13" spans="1:2">
      <c r="A13" t="s">
        <v>247</v>
      </c>
      <c r="B13" s="30">
        <f>B4-B5-B6-B7-B8-B9-B10+B11+B12</f>
        <v>157</v>
      </c>
    </row>
    <row r="14" spans="1:2">
      <c r="A14" t="s">
        <v>248</v>
      </c>
      <c r="B14" s="30">
        <v>80</v>
      </c>
    </row>
    <row r="15" spans="1:2">
      <c r="A15" t="s">
        <v>249</v>
      </c>
      <c r="B15" s="30">
        <v>5</v>
      </c>
    </row>
    <row r="16" spans="1:2">
      <c r="A16" t="s">
        <v>250</v>
      </c>
      <c r="B16" s="30">
        <f>B13+B14-B15</f>
        <v>232</v>
      </c>
    </row>
    <row r="17" spans="1:2">
      <c r="A17" t="s">
        <v>251</v>
      </c>
      <c r="B17" s="30">
        <f>B16*0.32</f>
        <v>74.239999999999995</v>
      </c>
    </row>
    <row r="18" spans="1:2">
      <c r="A18" t="s">
        <v>252</v>
      </c>
      <c r="B18" s="30">
        <f>B16-B17</f>
        <v>157.76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数据源1</vt:lpstr>
      <vt:lpstr>11-1、人事管理上的运用1</vt:lpstr>
      <vt:lpstr>11-2、人事管理上的运用2</vt:lpstr>
      <vt:lpstr>数据源2</vt:lpstr>
      <vt:lpstr>11-3、在教学中的应用</vt:lpstr>
      <vt:lpstr>数据源3</vt:lpstr>
      <vt:lpstr>11-4、在销售中的使用</vt:lpstr>
      <vt:lpstr>11-5、在财务中的使用</vt:lpstr>
      <vt:lpstr>1月</vt:lpstr>
      <vt:lpstr>2月</vt:lpstr>
      <vt:lpstr>3月</vt:lpstr>
      <vt:lpstr>4月 </vt:lpstr>
      <vt:lpstr>5月</vt:lpstr>
      <vt:lpstr>6月 </vt:lpstr>
      <vt:lpstr>7月</vt:lpstr>
      <vt:lpstr>8月</vt:lpstr>
      <vt:lpstr>9月 </vt:lpstr>
      <vt:lpstr>10月 </vt:lpstr>
      <vt:lpstr>11月 </vt:lpstr>
      <vt:lpstr>12月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2015-01-22T13:21:18Z</dcterms:created>
  <dcterms:modified xsi:type="dcterms:W3CDTF">2015-01-24T11:07:19Z</dcterms:modified>
</cp:coreProperties>
</file>