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 codeName="ThisWorkbook"/>
  <xr:revisionPtr revIDLastSave="0" documentId="8_{1DC85DD0-7B9C-294F-B7B1-8570D33A9D6A}" xr6:coauthVersionLast="45" xr6:coauthVersionMax="45" xr10:uidLastSave="{00000000-0000-0000-0000-000000000000}"/>
  <bookViews>
    <workbookView xWindow="0" yWindow="460" windowWidth="28800" windowHeight="16720" xr2:uid="{00000000-000D-0000-FFFF-FFFF00000000}"/>
  </bookViews>
  <sheets>
    <sheet name="明细" sheetId="13" r:id="rId1"/>
    <sheet name="Sheet1" sheetId="14" r:id="rId2"/>
  </sheets>
  <definedNames>
    <definedName name="_xlnm._FilterDatabase" localSheetId="0" hidden="1">明细!$A$1:$Q$1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" i="13" l="1"/>
  <c r="S44" i="13"/>
  <c r="S45" i="13"/>
  <c r="S46" i="13"/>
  <c r="S47" i="13"/>
  <c r="S48" i="13"/>
  <c r="S49" i="13"/>
  <c r="S50" i="13"/>
  <c r="S51" i="13"/>
  <c r="S52" i="13"/>
  <c r="S53" i="13"/>
  <c r="S42" i="13"/>
  <c r="R43" i="13"/>
  <c r="R44" i="13"/>
  <c r="R45" i="13"/>
  <c r="R46" i="13"/>
  <c r="R47" i="13"/>
  <c r="R48" i="13"/>
  <c r="R49" i="13"/>
  <c r="R50" i="13"/>
  <c r="R51" i="13"/>
  <c r="R52" i="13"/>
  <c r="R53" i="13"/>
  <c r="R42" i="13"/>
  <c r="Q43" i="13"/>
  <c r="Q44" i="13"/>
  <c r="Q45" i="13"/>
  <c r="Q46" i="13"/>
  <c r="Q47" i="13"/>
  <c r="Q48" i="13"/>
  <c r="Q49" i="13"/>
  <c r="Q50" i="13"/>
  <c r="Q51" i="13"/>
  <c r="Q52" i="13"/>
  <c r="Q53" i="13"/>
  <c r="Q42" i="13"/>
  <c r="P43" i="13"/>
  <c r="P44" i="13"/>
  <c r="P45" i="13"/>
  <c r="P46" i="13"/>
  <c r="P47" i="13"/>
  <c r="P48" i="13"/>
  <c r="P49" i="13"/>
  <c r="P50" i="13"/>
  <c r="P51" i="13"/>
  <c r="P52" i="13"/>
  <c r="P53" i="13"/>
  <c r="P42" i="13"/>
  <c r="Q21" i="13"/>
  <c r="Q22" i="13"/>
  <c r="Q23" i="13"/>
  <c r="Q24" i="13"/>
  <c r="Q25" i="13"/>
  <c r="Q20" i="13"/>
</calcChain>
</file>

<file path=xl/sharedStrings.xml><?xml version="1.0" encoding="utf-8"?>
<sst xmlns="http://schemas.openxmlformats.org/spreadsheetml/2006/main" count="51315" uniqueCount="103">
  <si>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</si>
  <si>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</si>
  <si>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</si>
  <si>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</si>
  <si>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</si>
  <si>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</si>
  <si>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</si>
  <si>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</si>
  <si>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</si>
  <si>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</si>
  <si>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</si>
  <si>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</si>
  <si>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</si>
  <si>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</si>
  <si>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</si>
  <si>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</si>
  <si>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</si>
  <si>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</si>
  <si>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</si>
  <si>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</si>
  <si>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</si>
  <si>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</si>
  <si>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</si>
  <si>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</si>
  <si>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</si>
  <si>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</si>
  <si>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</si>
  <si>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</si>
  <si>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</si>
  <si>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</si>
  <si>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</si>
  <si>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</si>
  <si>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</si>
  <si>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</si>
  <si>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</si>
  <si>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</si>
  <si>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</si>
  <si>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</si>
  <si>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</si>
  <si>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</si>
  <si>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</si>
  <si>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</si>
  <si>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</si>
  <si>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</si>
  <si>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</si>
  <si>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</si>
  <si>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</si>
  <si>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</si>
  <si>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</si>
  <si>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</si>
  <si>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</si>
  <si>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</si>
  <si>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</si>
  <si>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</si>
  <si>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</si>
  <si>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</si>
  <si>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</si>
  <si>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</si>
  <si>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</si>
  <si>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</si>
  <si>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</si>
  <si>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</si>
  <si>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</si>
  <si>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</si>
  <si>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</si>
  <si>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</si>
  <si>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</si>
  <si>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</si>
  <si>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</si>
  <si>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</si>
  <si>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</si>
  <si>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</si>
  <si>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</si>
  <si>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</si>
  <si>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</si>
  <si>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</si>
  <si>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</si>
  <si>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</si>
  <si>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</si>
  <si>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</si>
  <si>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</si>
  <si>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</si>
  <si>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</si>
  <si>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</si>
  <si>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</si>
  <si>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</si>
  <si>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</si>
  <si>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</si>
  <si>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</si>
  <si>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</si>
  <si>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</si>
  <si>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</si>
  <si>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</si>
  <si>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</si>
  <si>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</si>
  <si>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</si>
  <si>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</si>
  <si>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</si>
  <si>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省份</t>
  </si>
  <si>
    <t>出货量</t>
  </si>
  <si>
    <t>大类</t>
  </si>
  <si>
    <t>成本</t>
  </si>
  <si>
    <t>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</si>
</sst>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_);[Red]\(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9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64" fontId="6" fillId="2" borderId="2" xfId="1" applyNumberFormat="1" applyFont="1" applyFill="1" applyBorder="1" applyAlignment="1">
      <alignment horizontal="center" vertical="center"/>
    </xf>
    <xf numFmtId="164" fontId="4" fillId="0" borderId="0" xfId="1" applyNumberFormat="1" applyFont="1" applyAlignment="1"/>
    <xf numFmtId="165" fontId="6" fillId="2" borderId="2" xfId="2" applyNumberFormat="1" applyFont="1" applyFill="1" applyBorder="1" applyAlignment="1">
      <alignment horizontal="center" vertical="center"/>
    </xf>
    <xf numFmtId="165" fontId="4" fillId="0" borderId="0" xfId="1" applyNumberFormat="1" applyFont="1" applyAlignment="1"/>
    <xf numFmtId="165" fontId="4" fillId="0" borderId="0" xfId="0" applyNumberFormat="1" applyFont="1"/>
  </cellXfs>
  <cellStyles count="4">
    <cellStyle name="Comma" xfId="1" builtinId="3"/>
    <cellStyle name="Normal" xfId="0" builtinId="0"/>
    <cellStyle name="常规 2" xfId="3" xr:uid="{00000000-0005-0000-0000-000001000000}"/>
    <cellStyle name="常规_Sheet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明细!$Q$19</c:f>
              <c:strCache>
                <c:ptCount val="1"/>
                <c:pt idx="0">
                  <c:v>出货量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multiLvlStrRef>
              <c:f>明细!$O$20:$P$25</c:f>
              <c:multiLvlStrCache>
                <c:ptCount val="6"/>
                <c:lvl>
                  <c:pt idx="0">
                    <c:v>酒水</c:v>
                  </c:pt>
                  <c:pt idx="1">
                    <c:v>酒水</c:v>
                  </c:pt>
                  <c:pt idx="2">
                    <c:v>酒水</c:v>
                  </c:pt>
                  <c:pt idx="3">
                    <c:v>酒水</c:v>
                  </c:pt>
                  <c:pt idx="4">
                    <c:v>酒水</c:v>
                  </c:pt>
                  <c:pt idx="5">
                    <c:v>酒水</c:v>
                  </c:pt>
                </c:lvl>
                <c:lvl>
                  <c:pt idx="0">
                    <c:v>安徽</c:v>
                  </c:pt>
                  <c:pt idx="1">
                    <c:v>上海</c:v>
                  </c:pt>
                  <c:pt idx="2">
                    <c:v>江苏</c:v>
                  </c:pt>
                  <c:pt idx="3">
                    <c:v>江西</c:v>
                  </c:pt>
                  <c:pt idx="4">
                    <c:v>浙江</c:v>
                  </c:pt>
                  <c:pt idx="5">
                    <c:v>福建</c:v>
                  </c:pt>
                </c:lvl>
              </c:multiLvlStrCache>
            </c:multiLvlStrRef>
          </c:cat>
          <c:val>
            <c:numRef>
              <c:f>明细!$Q$20:$Q$25</c:f>
              <c:numCache>
                <c:formatCode>General</c:formatCode>
                <c:ptCount val="6"/>
                <c:pt idx="0">
                  <c:v>6424831</c:v>
                </c:pt>
                <c:pt idx="1">
                  <c:v>4538320</c:v>
                </c:pt>
                <c:pt idx="2">
                  <c:v>10844907</c:v>
                </c:pt>
                <c:pt idx="3">
                  <c:v>3622342</c:v>
                </c:pt>
                <c:pt idx="4">
                  <c:v>7251537</c:v>
                </c:pt>
                <c:pt idx="5">
                  <c:v>4554397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2743-9769-58F5157A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296096"/>
        <c:axId val="2143587711"/>
      </c:barChart>
      <c:catAx>
        <c:axId val="50029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87711"/>
        <c:crosses val="autoZero"/>
        <c:auto val="0"/>
        <c:lblAlgn val="ctr"/>
        <c:lblOffset val="100"/>
        <c:tickLblSkip val="1"/>
        <c:noMultiLvlLbl val="0"/>
      </c:catAx>
      <c:valAx>
        <c:axId val="21435877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明细!$O$41</c:f>
              <c:strCache>
                <c:ptCount val="1"/>
                <c:pt idx="0">
                  <c:v>月份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明细!$O$42:$O$53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9-4F4F-9FE5-8EB1815A5FAE}"/>
            </c:ext>
          </c:extLst>
        </c:ser>
        <c:ser>
          <c:idx val="1"/>
          <c:order val="1"/>
          <c:tx>
            <c:strRef>
              <c:f>明细!$P$41</c:f>
              <c:strCache>
                <c:ptCount val="1"/>
                <c:pt idx="0">
                  <c:v>出货量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明细!$P$42:$P$53</c:f>
              <c:numCache>
                <c:formatCode>General</c:formatCode>
                <c:ptCount val="12"/>
                <c:pt idx="0">
                  <c:v>11280588</c:v>
                </c:pt>
                <c:pt idx="1">
                  <c:v>11220921</c:v>
                </c:pt>
                <c:pt idx="2">
                  <c:v>11179280</c:v>
                </c:pt>
                <c:pt idx="3">
                  <c:v>11556270</c:v>
                </c:pt>
                <c:pt idx="4">
                  <c:v>11303177</c:v>
                </c:pt>
                <c:pt idx="5">
                  <c:v>11194260</c:v>
                </c:pt>
                <c:pt idx="6">
                  <c:v>5818921</c:v>
                </c:pt>
                <c:pt idx="7">
                  <c:v>5730425</c:v>
                </c:pt>
                <c:pt idx="8">
                  <c:v>5555218</c:v>
                </c:pt>
                <c:pt idx="9">
                  <c:v>5714223</c:v>
                </c:pt>
                <c:pt idx="10">
                  <c:v>5619919</c:v>
                </c:pt>
                <c:pt idx="11">
                  <c:v>5737364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9-4F4F-9FE5-8EB1815A5FAE}"/>
            </c:ext>
          </c:extLst>
        </c:ser>
        <c:ser>
          <c:idx val="2"/>
          <c:order val="2"/>
          <c:tx>
            <c:strRef>
              <c:f>明细!$Q$41</c:f>
              <c:strCache>
                <c:ptCount val="1"/>
                <c:pt idx="0">
                  <c:v>成本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明细!$Q$42:$Q$53</c:f>
              <c:numCache>
                <c:formatCode>General</c:formatCode>
                <c:ptCount val="12"/>
                <c:pt idx="0">
                  <c:v>62177831.767999984</c:v>
                </c:pt>
                <c:pt idx="1">
                  <c:v>62309894.206</c:v>
                </c:pt>
                <c:pt idx="2">
                  <c:v>60831462.287000008</c:v>
                </c:pt>
                <c:pt idx="3">
                  <c:v>61814380.949999943</c:v>
                </c:pt>
                <c:pt idx="4">
                  <c:v>62580448.435000062</c:v>
                </c:pt>
                <c:pt idx="5">
                  <c:v>61230185.324999966</c:v>
                </c:pt>
                <c:pt idx="6">
                  <c:v>30342562.14100001</c:v>
                </c:pt>
                <c:pt idx="7">
                  <c:v>30751215.162000015</c:v>
                </c:pt>
                <c:pt idx="8">
                  <c:v>29842400.435999997</c:v>
                </c:pt>
                <c:pt idx="9">
                  <c:v>29979644.672000032</c:v>
                </c:pt>
                <c:pt idx="10">
                  <c:v>30694988.675000001</c:v>
                </c:pt>
                <c:pt idx="11">
                  <c:v>30768533.527999979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9-4F4F-9FE5-8EB1815A5FAE}"/>
            </c:ext>
          </c:extLst>
        </c:ser>
        <c:ser>
          <c:idx val="3"/>
          <c:order val="3"/>
          <c:tx>
            <c:strRef>
              <c:f>明细!$R$41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明细!$R$42:$R$53</c:f>
              <c:numCache>
                <c:formatCode>General</c:formatCode>
                <c:ptCount val="12"/>
                <c:pt idx="0">
                  <c:v>84169419.018009976</c:v>
                </c:pt>
                <c:pt idx="1">
                  <c:v>84514138.836960092</c:v>
                </c:pt>
                <c:pt idx="2">
                  <c:v>81832362.394869983</c:v>
                </c:pt>
                <c:pt idx="3">
                  <c:v>83274819.274829969</c:v>
                </c:pt>
                <c:pt idx="4">
                  <c:v>84534045.786359891</c:v>
                </c:pt>
                <c:pt idx="5">
                  <c:v>82428840.007840008</c:v>
                </c:pt>
                <c:pt idx="6">
                  <c:v>41072461.410510004</c:v>
                </c:pt>
                <c:pt idx="7">
                  <c:v>41191519.825870022</c:v>
                </c:pt>
                <c:pt idx="8">
                  <c:v>39966768.986299977</c:v>
                </c:pt>
                <c:pt idx="9">
                  <c:v>40595822.53926</c:v>
                </c:pt>
                <c:pt idx="10">
                  <c:v>41905590.844959967</c:v>
                </c:pt>
                <c:pt idx="11">
                  <c:v>41305723.662710018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9-4F4F-9FE5-8EB1815A5FAE}"/>
            </c:ext>
          </c:extLst>
        </c:ser>
        <c:ser>
          <c:idx val="4"/>
          <c:order val="4"/>
          <c:tx>
            <c:strRef>
              <c:f>明细!$S$41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明细!$S$42:$S$53</c:f>
              <c:numCache>
                <c:formatCode>General</c:formatCode>
                <c:ptCount val="12"/>
                <c:pt idx="0">
                  <c:v>21991587.25000998</c:v>
                </c:pt>
                <c:pt idx="1">
                  <c:v>22204244.630960014</c:v>
                </c:pt>
                <c:pt idx="2">
                  <c:v>21000900.107869983</c:v>
                </c:pt>
                <c:pt idx="3">
                  <c:v>21460438.324830018</c:v>
                </c:pt>
                <c:pt idx="4">
                  <c:v>21953597.35136003</c:v>
                </c:pt>
                <c:pt idx="5">
                  <c:v>21198654.682840034</c:v>
                </c:pt>
                <c:pt idx="6">
                  <c:v>10729899.269510012</c:v>
                </c:pt>
                <c:pt idx="7">
                  <c:v>10440304.663869996</c:v>
                </c:pt>
                <c:pt idx="8">
                  <c:v>10124368.550299998</c:v>
                </c:pt>
                <c:pt idx="9">
                  <c:v>10616177.86726</c:v>
                </c:pt>
                <c:pt idx="10">
                  <c:v>11210602.169960005</c:v>
                </c:pt>
                <c:pt idx="11">
                  <c:v>10537190.134710005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9-4F4F-9FE5-8EB1815A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50192"/>
        <c:axId val="36091728"/>
      </c:lineChart>
      <c:catAx>
        <c:axId val="51335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1728"/>
        <c:crosses val="autoZero"/>
        <c:auto val="1"/>
        <c:lblAlgn val="ctr"/>
        <c:lblOffset val="100"/>
        <c:noMultiLvlLbl val="0"/>
      </c:catAx>
      <c:valAx>
        <c:axId val="36091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590550</xdr:colOff>
      <xdr:row>15</xdr:row>
      <xdr:rowOff>38100</xdr:rowOff>
    </xdr:from>
    <xdr:to>
      <xdr:col>27</xdr:col>
      <xdr:colOff>25400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17C49-C564-FF4A-BE6F-635C776E2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184150</xdr:colOff>
      <xdr:row>40</xdr:row>
      <xdr:rowOff>114300</xdr:rowOff>
    </xdr:from>
    <xdr:to>
      <xdr:col>30</xdr:col>
      <xdr:colOff>12700</xdr:colOff>
      <xdr:row>64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1B3B6A-C424-4346-AE8B-0FB422F15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419100</xdr:colOff>
      <xdr:row>40</xdr:row>
      <xdr:rowOff>127000</xdr:rowOff>
    </xdr:from>
    <xdr:to>
      <xdr:col>24</xdr:col>
      <xdr:colOff>419100</xdr:colOff>
      <xdr:row>60</xdr:row>
      <xdr:rowOff>127000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173838-8639-D74D-926E-2AC12E1F20B5}"/>
            </a:ext>
          </a:extLst>
        </xdr:cNvPr>
        <xdr:cNvCxnSpPr/>
      </xdr:nvCxnSpPr>
      <xdr:spPr>
        <a:xfrm>
          <a:off x="17792700" y="7747000"/>
          <a:ext cx="0" cy="381000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266700</xdr:colOff>
      <xdr:row>40</xdr:row>
      <xdr:rowOff>139700</xdr:rowOff>
    </xdr:from>
    <xdr:to>
      <xdr:col>25</xdr:col>
      <xdr:colOff>266700</xdr:colOff>
      <xdr:row>60</xdr:row>
      <xdr:rowOff>139700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1F2C3F3-537F-A447-BDF0-1E4351B034FA}"/>
            </a:ext>
          </a:extLst>
        </xdr:cNvPr>
        <xdr:cNvCxnSpPr/>
      </xdr:nvCxnSpPr>
      <xdr:spPr>
        <a:xfrm>
          <a:off x="18313400" y="7759700"/>
          <a:ext cx="0" cy="381000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27"/>
  <sheetViews>
    <sheetView tabSelected="1" topLeftCell="D1" zoomScaleNormal="100" workbookViewId="0">
      <pane ySplit="1" topLeftCell="A2" activePane="bottomLeft" state="frozen"/>
      <selection pane="bottomLeft" activeCell="Z6" sqref="Z6"/>
    </sheetView>
  </sheetViews>
  <sheetFormatPr baseColWidth="10" defaultColWidth="8.83203125" defaultRowHeight="15"/>
  <cols>
    <col min="1" max="1" width="9.1640625" style="3" bestFit="1" customWidth="1"/>
    <col min="2" max="2" width="9.1640625" style="8" bestFit="1" customWidth="1"/>
    <col min="3" max="3" width="8.5" style="5" bestFit="1" customWidth="1"/>
    <col min="4" max="4" width="9.1640625" style="3" bestFit="1" customWidth="1"/>
    <col min="5" max="5" width="12.5" style="3" bestFit="1" customWidth="1"/>
    <col min="6" max="9" width="9.1640625" style="3" bestFit="1" customWidth="1"/>
    <col min="10" max="10" width="10.83203125" style="3" bestFit="1" customWidth="1"/>
    <col min="11" max="11" width="9.5" bestFit="1" customWidth="1"/>
    <col min="12" max="12" width="7.5" bestFit="1" customWidth="1"/>
    <col min="13" max="13" width="9.5" bestFit="1" customWidth="1"/>
    <col min="16" max="16" width="9.1640625" bestFit="1" customWidth="1"/>
    <col min="17" max="17" width="11.1640625" bestFit="1" customWidth="1"/>
    <col min="18" max="18" width="12.1640625" bestFit="1" customWidth="1"/>
    <col min="19" max="19" width="11.164062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7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7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7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  <c r="O19" t="s">
        <v>98</v>
      </c>
      <c r="P19" t="s">
        <v>100</v>
      </c>
      <c r="Q19" t="s">
        <v>99</v>
      </c>
    </row>
    <row r="20" spans="1:17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  <c r="O20" t="s">
        <v>14</v>
      </c>
      <c r="P20" t="s">
        <v>28</v>
      </c>
      <c r="Q20">
        <f>SUMIFS($J$2:$J$7327,$F$2:$F$7327,O20,$H$2:$H$7327,P20)</f>
        <v>6424831</v>
      </c>
    </row>
    <row r="21" spans="1:17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  <c r="O21" t="s">
        <v>18</v>
      </c>
      <c r="P21" t="s">
        <v>28</v>
      </c>
      <c r="Q21">
        <f t="shared" ref="Q21:Q25" si="0">SUMIFS($J$2:$J$7327,$F$2:$F$7327,O21,$H$2:$H$7327,P21)</f>
        <v>4538320</v>
      </c>
    </row>
    <row r="22" spans="1:17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  <c r="O22" t="s">
        <v>6</v>
      </c>
      <c r="P22" t="s">
        <v>28</v>
      </c>
      <c r="Q22">
        <f t="shared" si="0"/>
        <v>10844907</v>
      </c>
    </row>
    <row r="23" spans="1:17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  <c r="O23" t="s">
        <v>16</v>
      </c>
      <c r="P23" t="s">
        <v>28</v>
      </c>
      <c r="Q23">
        <f t="shared" si="0"/>
        <v>3622342</v>
      </c>
    </row>
    <row r="24" spans="1:17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  <c r="O24" t="s">
        <v>17</v>
      </c>
      <c r="P24" t="s">
        <v>28</v>
      </c>
      <c r="Q24">
        <f t="shared" si="0"/>
        <v>7251537</v>
      </c>
    </row>
    <row r="25" spans="1:17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  <c r="O25" t="s">
        <v>15</v>
      </c>
      <c r="P25" t="s">
        <v>28</v>
      </c>
      <c r="Q25">
        <f t="shared" si="0"/>
        <v>4554397</v>
      </c>
    </row>
    <row r="26" spans="1:17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7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7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7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7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7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7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9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9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9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9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9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9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9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9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9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  <c r="O41" t="s">
        <v>82</v>
      </c>
      <c r="P41" t="s">
        <v>99</v>
      </c>
      <c r="Q41" t="s">
        <v>101</v>
      </c>
      <c r="R41" t="s">
        <v>97</v>
      </c>
      <c r="S41" t="s">
        <v>102</v>
      </c>
    </row>
    <row r="42" spans="1:19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  <c r="O42">
        <v>1</v>
      </c>
      <c r="P42">
        <f ca="1">SUMIF($C$1:$C$7327,O42,$J$2:$J$7327)</f>
        <v>11280588</v>
      </c>
      <c r="Q42">
        <f ca="1">SUMIF($C$1:$C$7327,O42,$K$2:$K$7327)</f>
        <v>62177831.767999984</v>
      </c>
      <c r="R42">
        <f ca="1">SUMIF($C$1:$C$7327,O42,$L$2:$L$7327)</f>
        <v>84169419.018009976</v>
      </c>
      <c r="S42">
        <f ca="1">SUMIF($C$1:$C$7327,O42,$M$2:$M$7327)</f>
        <v>21991587.25000998</v>
      </c>
    </row>
    <row r="43" spans="1:19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  <c r="O43">
        <v>2</v>
      </c>
      <c r="P43">
        <f t="shared" ref="P43:P53" ca="1" si="1">SUMIF($C$1:$C$7327,O43,$J$2:$J$7327)</f>
        <v>11220921</v>
      </c>
      <c r="Q43">
        <f t="shared" ref="Q43:Q53" ca="1" si="2">SUMIF($C$1:$C$7327,O43,$K$2:$K$7327)</f>
        <v>62309894.206</v>
      </c>
      <c r="R43">
        <f t="shared" ref="R43:R53" ca="1" si="3">SUMIF($C$1:$C$7327,O43,$L$2:$L$7327)</f>
        <v>84514138.836960092</v>
      </c>
      <c r="S43">
        <f t="shared" ref="S43:S53" ca="1" si="4">SUMIF($C$1:$C$7327,O43,$M$2:$M$7327)</f>
        <v>22204244.630960014</v>
      </c>
    </row>
    <row r="44" spans="1:19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  <c r="O44">
        <v>3</v>
      </c>
      <c r="P44">
        <f t="shared" ca="1" si="1"/>
        <v>11179280</v>
      </c>
      <c r="Q44">
        <f t="shared" ca="1" si="2"/>
        <v>60831462.287000008</v>
      </c>
      <c r="R44">
        <f t="shared" ca="1" si="3"/>
        <v>81832362.394869983</v>
      </c>
      <c r="S44">
        <f t="shared" ca="1" si="4"/>
        <v>21000900.107869983</v>
      </c>
    </row>
    <row r="45" spans="1:19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  <c r="O45">
        <v>4</v>
      </c>
      <c r="P45">
        <f t="shared" ca="1" si="1"/>
        <v>11556270</v>
      </c>
      <c r="Q45">
        <f t="shared" ca="1" si="2"/>
        <v>61814380.949999943</v>
      </c>
      <c r="R45">
        <f t="shared" ca="1" si="3"/>
        <v>83274819.274829969</v>
      </c>
      <c r="S45">
        <f t="shared" ca="1" si="4"/>
        <v>21460438.324830018</v>
      </c>
    </row>
    <row r="46" spans="1:19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  <c r="O46">
        <v>5</v>
      </c>
      <c r="P46">
        <f t="shared" ca="1" si="1"/>
        <v>11303177</v>
      </c>
      <c r="Q46">
        <f t="shared" ca="1" si="2"/>
        <v>62580448.435000062</v>
      </c>
      <c r="R46">
        <f t="shared" ca="1" si="3"/>
        <v>84534045.786359891</v>
      </c>
      <c r="S46">
        <f t="shared" ca="1" si="4"/>
        <v>21953597.35136003</v>
      </c>
    </row>
    <row r="47" spans="1:19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  <c r="O47">
        <v>6</v>
      </c>
      <c r="P47">
        <f t="shared" ca="1" si="1"/>
        <v>11194260</v>
      </c>
      <c r="Q47">
        <f t="shared" ca="1" si="2"/>
        <v>61230185.324999966</v>
      </c>
      <c r="R47">
        <f t="shared" ca="1" si="3"/>
        <v>82428840.007840008</v>
      </c>
      <c r="S47">
        <f t="shared" ca="1" si="4"/>
        <v>21198654.682840034</v>
      </c>
    </row>
    <row r="48" spans="1:19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  <c r="O48">
        <v>7</v>
      </c>
      <c r="P48">
        <f t="shared" ca="1" si="1"/>
        <v>5818921</v>
      </c>
      <c r="Q48">
        <f t="shared" ca="1" si="2"/>
        <v>30342562.14100001</v>
      </c>
      <c r="R48">
        <f t="shared" ca="1" si="3"/>
        <v>41072461.410510004</v>
      </c>
      <c r="S48">
        <f t="shared" ca="1" si="4"/>
        <v>10729899.269510012</v>
      </c>
    </row>
    <row r="49" spans="1:19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  <c r="O49">
        <v>8</v>
      </c>
      <c r="P49">
        <f t="shared" ca="1" si="1"/>
        <v>5730425</v>
      </c>
      <c r="Q49">
        <f t="shared" ca="1" si="2"/>
        <v>30751215.162000015</v>
      </c>
      <c r="R49">
        <f t="shared" ca="1" si="3"/>
        <v>41191519.825870022</v>
      </c>
      <c r="S49">
        <f t="shared" ca="1" si="4"/>
        <v>10440304.663869996</v>
      </c>
    </row>
    <row r="50" spans="1:19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  <c r="O50">
        <v>9</v>
      </c>
      <c r="P50">
        <f t="shared" ca="1" si="1"/>
        <v>5555218</v>
      </c>
      <c r="Q50">
        <f t="shared" ca="1" si="2"/>
        <v>29842400.435999997</v>
      </c>
      <c r="R50">
        <f t="shared" ca="1" si="3"/>
        <v>39966768.986299977</v>
      </c>
      <c r="S50">
        <f t="shared" ca="1" si="4"/>
        <v>10124368.550299998</v>
      </c>
    </row>
    <row r="51" spans="1:19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  <c r="O51">
        <v>10</v>
      </c>
      <c r="P51">
        <f t="shared" ca="1" si="1"/>
        <v>5714223</v>
      </c>
      <c r="Q51">
        <f t="shared" ca="1" si="2"/>
        <v>29979644.672000032</v>
      </c>
      <c r="R51">
        <f t="shared" ca="1" si="3"/>
        <v>40595822.53926</v>
      </c>
      <c r="S51">
        <f t="shared" ca="1" si="4"/>
        <v>10616177.86726</v>
      </c>
    </row>
    <row r="52" spans="1:19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  <c r="O52">
        <v>11</v>
      </c>
      <c r="P52">
        <f t="shared" ca="1" si="1"/>
        <v>5619919</v>
      </c>
      <c r="Q52">
        <f t="shared" ca="1" si="2"/>
        <v>30694988.675000001</v>
      </c>
      <c r="R52">
        <f t="shared" ca="1" si="3"/>
        <v>41905590.844959967</v>
      </c>
      <c r="S52">
        <f t="shared" ca="1" si="4"/>
        <v>11210602.169960005</v>
      </c>
    </row>
    <row r="53" spans="1:19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  <c r="O53">
        <v>12</v>
      </c>
      <c r="P53">
        <f t="shared" ca="1" si="1"/>
        <v>5737364</v>
      </c>
      <c r="Q53">
        <f t="shared" ca="1" si="2"/>
        <v>30768533.527999979</v>
      </c>
      <c r="R53">
        <f t="shared" ca="1" si="3"/>
        <v>41305723.662710018</v>
      </c>
      <c r="S53">
        <f t="shared" ca="1" si="4"/>
        <v>10537190.134710005</v>
      </c>
    </row>
    <row r="54" spans="1:19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9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9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9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9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9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9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9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9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9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9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Q1" xr:uid="{75E3D518-C834-274B-AB26-D483C73FE9DB}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3BFE-3997-5146-9E1B-8C8CCC3D2C64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明细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2019-09-24T13:11:26Z</dcterms:modified>
</cp:coreProperties>
</file>