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x1992/Dropbox (Chenhx's sharespace)/10. Code/ECG_DL/PhysioNet17/Subjective_prof_shuffle/"/>
    </mc:Choice>
  </mc:AlternateContent>
  <xr:revisionPtr revIDLastSave="0" documentId="13_ncr:1_{D35C2C79-3E2A-0748-BB0D-B5E1CCFB2DCC}" xr6:coauthVersionLast="40" xr6:coauthVersionMax="40" xr10:uidLastSave="{00000000-0000-0000-0000-000000000000}"/>
  <bookViews>
    <workbookView xWindow="25600" yWindow="460" windowWidth="38400" windowHeight="21140" activeTab="1" xr2:uid="{21CC0851-1C08-CC46-939B-7B5BF736E143}"/>
  </bookViews>
  <sheets>
    <sheet name="final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54" i="2" s="1"/>
  <c r="I47" i="2" l="1"/>
  <c r="I51" i="2"/>
  <c r="I48" i="2"/>
  <c r="I52" i="2"/>
  <c r="I49" i="2"/>
  <c r="I53" i="2"/>
  <c r="I50" i="2"/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4" i="1" s="1"/>
  <c r="I47" i="1" l="1"/>
  <c r="I51" i="1"/>
  <c r="I52" i="1"/>
  <c r="I53" i="1"/>
  <c r="I48" i="1"/>
  <c r="I49" i="1"/>
  <c r="I50" i="1"/>
</calcChain>
</file>

<file path=xl/sharedStrings.xml><?xml version="1.0" encoding="utf-8"?>
<sst xmlns="http://schemas.openxmlformats.org/spreadsheetml/2006/main" count="287" uniqueCount="144">
  <si>
    <t>ID</t>
  </si>
  <si>
    <t>Email Address</t>
  </si>
  <si>
    <t>Name</t>
  </si>
  <si>
    <t>Chinese Name</t>
  </si>
  <si>
    <t>Q1</t>
  </si>
  <si>
    <t>Q2</t>
  </si>
  <si>
    <t>Q3</t>
  </si>
  <si>
    <t>Q4</t>
  </si>
  <si>
    <t>Q5</t>
  </si>
  <si>
    <t>Q6</t>
  </si>
  <si>
    <t>SUM</t>
  </si>
  <si>
    <t>hccheungah@connect.ust.hk</t>
  </si>
  <si>
    <t>CHEUNG, Hiu Ching</t>
  </si>
  <si>
    <t>張曉晴</t>
  </si>
  <si>
    <t>syleungap@connect.ust.hk</t>
  </si>
  <si>
    <t>LEUNG, Sik Yuen</t>
  </si>
  <si>
    <t>梁釋元</t>
  </si>
  <si>
    <t>chchanbs@connect.ust.hk</t>
  </si>
  <si>
    <t>CHAN, Chi Hin</t>
  </si>
  <si>
    <t>陳智軒</t>
  </si>
  <si>
    <t>ktchanak@connect.ust.hk</t>
  </si>
  <si>
    <t>CHAN, Kai Tung</t>
  </si>
  <si>
    <t>陳啟東</t>
  </si>
  <si>
    <t>wleead@connect.ust.hk</t>
  </si>
  <si>
    <t>LEE, Wasin</t>
  </si>
  <si>
    <t>李景隆</t>
  </si>
  <si>
    <t>slchiuac@connect.ust.hk</t>
  </si>
  <si>
    <t>CHIU, Siu Lung</t>
  </si>
  <si>
    <t>招小龍</t>
  </si>
  <si>
    <t>ycfungac@connect.ust.hk</t>
  </si>
  <si>
    <t>FUNG, Yat Chung</t>
  </si>
  <si>
    <t>馮逸衷</t>
  </si>
  <si>
    <t>kclauai@connect.ust.hk</t>
  </si>
  <si>
    <t>LAU, Ka Chun</t>
  </si>
  <si>
    <t>劉家誜</t>
  </si>
  <si>
    <t>hmwongak@connect.ust.hk</t>
  </si>
  <si>
    <t>WONG, Hoi Ming</t>
  </si>
  <si>
    <t>黃凱明</t>
  </si>
  <si>
    <t>twtmak@connect.ust.hk</t>
  </si>
  <si>
    <t>MAK, Tze Wing Tiffany</t>
  </si>
  <si>
    <t xml:space="preserve"> </t>
  </si>
  <si>
    <t>no attend exam</t>
  </si>
  <si>
    <t>mkhtang@connect.ust.hk</t>
  </si>
  <si>
    <t>TANG, Marco Kwan Ho</t>
  </si>
  <si>
    <t>鄧君豪</t>
  </si>
  <si>
    <t>akjadoon@connect.ust.hk</t>
  </si>
  <si>
    <t>JADOON, Asfandyar Khan</t>
  </si>
  <si>
    <t>cgunawan@connect.ust.hk</t>
  </si>
  <si>
    <t>GUNAWAN, Calvinthio</t>
  </si>
  <si>
    <t>eabradley@connect.ust.hk</t>
  </si>
  <si>
    <t>BRADLEY, Edward Alan</t>
  </si>
  <si>
    <t>白叡華</t>
  </si>
  <si>
    <t>ywangdr@connect.ust.hk</t>
  </si>
  <si>
    <t>WANG, Yanbang</t>
  </si>
  <si>
    <t>王彦邦</t>
  </si>
  <si>
    <t>kcchowac@connect.ust.hk</t>
  </si>
  <si>
    <t>CHOW, Ka Chun</t>
  </si>
  <si>
    <t>周家雋</t>
  </si>
  <si>
    <t>khlung@connect.ust.hk</t>
  </si>
  <si>
    <t>LUNG, Kun Hung</t>
  </si>
  <si>
    <t>龍韵雄</t>
  </si>
  <si>
    <t>ytjchan@connect.ust.hk</t>
  </si>
  <si>
    <t>CHAN, Yiu Tin Jefferson</t>
  </si>
  <si>
    <t>陳耀天</t>
  </si>
  <si>
    <t>whbchan@connect.ust.hk</t>
  </si>
  <si>
    <t>CHAN, Wai Hin Benedick</t>
  </si>
  <si>
    <t>陳瑋軒</t>
  </si>
  <si>
    <t>kwyyeung@connect.ust.hk</t>
  </si>
  <si>
    <t>YEUNG, Ka Wing Yoyo</t>
  </si>
  <si>
    <t>楊嘉詠</t>
  </si>
  <si>
    <t>htchanas@connect.ust.hk</t>
  </si>
  <si>
    <t>CHAN, Hiu Tung</t>
  </si>
  <si>
    <t>陳曉東</t>
  </si>
  <si>
    <t>hcchanat@connect.ust.hk</t>
  </si>
  <si>
    <t>CHAN, Hiu Ching</t>
  </si>
  <si>
    <t>陳曉青</t>
  </si>
  <si>
    <t>ccfongaa@connect.ust.hk</t>
  </si>
  <si>
    <t>FONG, Chi Chung</t>
  </si>
  <si>
    <t>方志聰</t>
  </si>
  <si>
    <t>httpak@connect.ust.hk</t>
  </si>
  <si>
    <t>PAK, Ho Tin Timothy</t>
  </si>
  <si>
    <t>白皓天</t>
  </si>
  <si>
    <t>cpngaiaa@connect.ust.hk</t>
  </si>
  <si>
    <t>NGAI, Ching Pang</t>
  </si>
  <si>
    <t>倪政鵬</t>
  </si>
  <si>
    <t>klloag@connect.ust.hk</t>
  </si>
  <si>
    <t>LO, Ki Lok</t>
  </si>
  <si>
    <t>羅琪樂</t>
  </si>
  <si>
    <t>cyyeungaj@connect.ust.hk</t>
  </si>
  <si>
    <t>YEUNG, Chi Yat</t>
  </si>
  <si>
    <t>楊智日</t>
  </si>
  <si>
    <t>tmtam@connect.ust.hk</t>
  </si>
  <si>
    <t>TAM, Tung Man</t>
  </si>
  <si>
    <t>譚棟文</t>
  </si>
  <si>
    <t>tylamae@connect.ust.hk</t>
  </si>
  <si>
    <t>LAM, Tsz Yeung</t>
  </si>
  <si>
    <t>林子揚</t>
  </si>
  <si>
    <t>hctseaa@connect.ust.hk</t>
  </si>
  <si>
    <t>TSE, Hon Chung</t>
  </si>
  <si>
    <t>謝漢宗</t>
  </si>
  <si>
    <t>cftsang@connect.ust.hk</t>
  </si>
  <si>
    <t>TSANG, Chin Fung</t>
  </si>
  <si>
    <t>曾展豐</t>
  </si>
  <si>
    <t>rsugimoto@connect.ust.hk</t>
  </si>
  <si>
    <t>SUGIMOTO, Ryusuke</t>
  </si>
  <si>
    <t>杉本隆介</t>
  </si>
  <si>
    <t>wchoiac@connect.ust.hk</t>
  </si>
  <si>
    <t>CHOI, Wonwoo</t>
  </si>
  <si>
    <t>tkuo@connect.ust.hk</t>
  </si>
  <si>
    <t>KUO, Tzu-yang</t>
  </si>
  <si>
    <t>郭子揚</t>
  </si>
  <si>
    <t>chngax@connect.ust.hk</t>
  </si>
  <si>
    <t>NG, Chi Him</t>
  </si>
  <si>
    <t>吳智謙</t>
  </si>
  <si>
    <t>kcchengaj@connect.ust.hk</t>
  </si>
  <si>
    <t>CHENG, Ka Chuen</t>
  </si>
  <si>
    <t>鄭嘉銓</t>
  </si>
  <si>
    <t>cykwokah@connect.ust.hk</t>
  </si>
  <si>
    <t>KWOK, Chin Yuen</t>
  </si>
  <si>
    <t>郭展源</t>
  </si>
  <si>
    <t>jgczukewich@connect.ust.hk</t>
  </si>
  <si>
    <t>ZUKEWICH, Jason Glenn Craig</t>
  </si>
  <si>
    <t>jwangei@connect.ust.hk</t>
  </si>
  <si>
    <t>WANG, Jie</t>
  </si>
  <si>
    <t>王洁</t>
  </si>
  <si>
    <t>szhangby@connect.ust.hk</t>
  </si>
  <si>
    <t>ZHANG, Shuoyang</t>
  </si>
  <si>
    <t>张朔旸</t>
  </si>
  <si>
    <t>kliuap@connect.ust.hk</t>
  </si>
  <si>
    <t>LIU, Kunyang</t>
  </si>
  <si>
    <t>eoezalp@connect.ust.hk</t>
  </si>
  <si>
    <t>OEZALP, Elise</t>
  </si>
  <si>
    <t>afchin@connect.ust.hk</t>
  </si>
  <si>
    <t>CHIN, Alexander Francis</t>
  </si>
  <si>
    <t>mzying@connect.ust.hk</t>
  </si>
  <si>
    <t>YING, Meng Ze</t>
  </si>
  <si>
    <t>mean</t>
  </si>
  <si>
    <t>max</t>
  </si>
  <si>
    <t>min</t>
  </si>
  <si>
    <t>&lt;60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</si>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</sst>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chiuac@connect.ust.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lchiuac@connect.ust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8F4F-EF27-114F-8CE3-607C54768DC1}">
  <dimension ref="A1:L54"/>
  <sheetViews>
    <sheetView workbookViewId="0">
      <selection sqref="A1:XFD1048576"/>
    </sheetView>
  </sheetViews>
  <sheetFormatPr baseColWidth="10" defaultRowHeight="16" x14ac:dyDescent="0.2"/>
  <cols>
    <col min="1" max="10" width="10.83203125" style="4"/>
    <col min="11" max="11" width="10.83203125" style="5"/>
    <col min="12" max="12" width="14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ht="45" x14ac:dyDescent="0.2">
      <c r="A2" s="3">
        <v>20129175</v>
      </c>
      <c r="B2" s="3" t="s">
        <v>11</v>
      </c>
      <c r="C2" s="3" t="s">
        <v>12</v>
      </c>
      <c r="D2" s="3" t="s">
        <v>13</v>
      </c>
      <c r="E2" s="4">
        <v>7</v>
      </c>
      <c r="F2" s="4">
        <v>10</v>
      </c>
      <c r="G2" s="4">
        <v>4</v>
      </c>
      <c r="H2" s="4">
        <v>8</v>
      </c>
      <c r="I2" s="4">
        <v>5</v>
      </c>
      <c r="J2" s="4">
        <v>2</v>
      </c>
      <c r="K2" s="5">
        <f>SUM(E2:J2)</f>
        <v>36</v>
      </c>
    </row>
    <row r="3" spans="1:12" ht="30" x14ac:dyDescent="0.2">
      <c r="A3" s="3">
        <v>20182555</v>
      </c>
      <c r="B3" s="3" t="s">
        <v>14</v>
      </c>
      <c r="C3" s="3" t="s">
        <v>15</v>
      </c>
      <c r="D3" s="3" t="s">
        <v>16</v>
      </c>
      <c r="E3" s="4">
        <v>8</v>
      </c>
      <c r="F3" s="4">
        <v>18</v>
      </c>
      <c r="G3" s="4">
        <v>10</v>
      </c>
      <c r="H3" s="4">
        <v>19</v>
      </c>
      <c r="I3" s="4">
        <v>6</v>
      </c>
      <c r="J3" s="4">
        <v>7</v>
      </c>
      <c r="K3" s="5">
        <f t="shared" ref="K3:K45" si="0">SUM(E3:J3)</f>
        <v>68</v>
      </c>
    </row>
    <row r="4" spans="1:12" ht="30" x14ac:dyDescent="0.2">
      <c r="A4" s="3">
        <v>20194900</v>
      </c>
      <c r="B4" s="3" t="s">
        <v>17</v>
      </c>
      <c r="C4" s="3" t="s">
        <v>18</v>
      </c>
      <c r="D4" s="3" t="s">
        <v>19</v>
      </c>
      <c r="E4" s="4">
        <v>10</v>
      </c>
      <c r="F4" s="4">
        <v>14</v>
      </c>
      <c r="G4" s="4">
        <v>10</v>
      </c>
      <c r="H4" s="4">
        <v>16</v>
      </c>
      <c r="I4" s="4">
        <v>2</v>
      </c>
      <c r="J4" s="4">
        <v>10.5</v>
      </c>
      <c r="K4" s="5">
        <f t="shared" si="0"/>
        <v>62.5</v>
      </c>
    </row>
    <row r="5" spans="1:12" ht="30" x14ac:dyDescent="0.2">
      <c r="A5" s="3">
        <v>20264145</v>
      </c>
      <c r="B5" s="3" t="s">
        <v>20</v>
      </c>
      <c r="C5" s="3" t="s">
        <v>21</v>
      </c>
      <c r="D5" s="3" t="s">
        <v>22</v>
      </c>
      <c r="E5" s="4">
        <v>6</v>
      </c>
      <c r="F5" s="4">
        <v>14</v>
      </c>
      <c r="G5" s="4">
        <v>7</v>
      </c>
      <c r="H5" s="4">
        <v>19</v>
      </c>
      <c r="I5" s="4">
        <v>4</v>
      </c>
      <c r="J5" s="4">
        <v>18.5</v>
      </c>
      <c r="K5" s="5">
        <f t="shared" si="0"/>
        <v>68.5</v>
      </c>
    </row>
    <row r="6" spans="1:12" ht="30" x14ac:dyDescent="0.2">
      <c r="A6" s="3">
        <v>20266284</v>
      </c>
      <c r="B6" s="3" t="s">
        <v>23</v>
      </c>
      <c r="C6" s="3" t="s">
        <v>24</v>
      </c>
      <c r="D6" s="3" t="s">
        <v>25</v>
      </c>
      <c r="E6" s="4">
        <v>8</v>
      </c>
      <c r="F6" s="4">
        <v>20</v>
      </c>
      <c r="G6" s="4">
        <v>10</v>
      </c>
      <c r="H6" s="4">
        <v>16</v>
      </c>
      <c r="I6" s="4">
        <v>10</v>
      </c>
      <c r="J6" s="4">
        <v>13</v>
      </c>
      <c r="K6" s="5">
        <f t="shared" si="0"/>
        <v>77</v>
      </c>
    </row>
    <row r="7" spans="1:12" ht="30" x14ac:dyDescent="0.2">
      <c r="A7" s="3">
        <v>20267886</v>
      </c>
      <c r="B7" s="3" t="s">
        <v>26</v>
      </c>
      <c r="C7" s="3" t="s">
        <v>27</v>
      </c>
      <c r="D7" s="3" t="s">
        <v>28</v>
      </c>
      <c r="E7" s="4">
        <v>8</v>
      </c>
      <c r="F7" s="4">
        <v>14</v>
      </c>
      <c r="G7" s="4">
        <v>4</v>
      </c>
      <c r="H7" s="4">
        <v>17</v>
      </c>
      <c r="I7" s="4">
        <v>2</v>
      </c>
      <c r="J7" s="4">
        <v>6</v>
      </c>
      <c r="K7" s="5">
        <f t="shared" si="0"/>
        <v>51</v>
      </c>
    </row>
    <row r="8" spans="1:12" ht="30" x14ac:dyDescent="0.2">
      <c r="A8" s="6">
        <v>20268270</v>
      </c>
      <c r="B8" s="6" t="s">
        <v>29</v>
      </c>
      <c r="C8" s="6" t="s">
        <v>30</v>
      </c>
      <c r="D8" s="6" t="s">
        <v>31</v>
      </c>
      <c r="E8" s="4">
        <v>6</v>
      </c>
      <c r="F8" s="4">
        <v>10</v>
      </c>
      <c r="G8" s="4">
        <v>4</v>
      </c>
      <c r="H8" s="4">
        <v>7</v>
      </c>
      <c r="I8" s="4">
        <v>1</v>
      </c>
      <c r="J8" s="4">
        <v>6.5</v>
      </c>
      <c r="K8" s="5">
        <f t="shared" si="0"/>
        <v>34.5</v>
      </c>
    </row>
    <row r="9" spans="1:12" ht="30" x14ac:dyDescent="0.2">
      <c r="A9" s="3">
        <v>20274085</v>
      </c>
      <c r="B9" s="3" t="s">
        <v>32</v>
      </c>
      <c r="C9" s="3" t="s">
        <v>33</v>
      </c>
      <c r="D9" s="3" t="s">
        <v>34</v>
      </c>
      <c r="E9" s="4">
        <v>9</v>
      </c>
      <c r="F9" s="4">
        <v>5</v>
      </c>
      <c r="G9" s="4">
        <v>0</v>
      </c>
      <c r="H9" s="4">
        <v>8</v>
      </c>
      <c r="I9" s="4">
        <v>1</v>
      </c>
      <c r="J9" s="4">
        <v>2</v>
      </c>
      <c r="K9" s="5">
        <f t="shared" si="0"/>
        <v>25</v>
      </c>
    </row>
    <row r="10" spans="1:12" ht="30" x14ac:dyDescent="0.2">
      <c r="A10" s="3">
        <v>20275118</v>
      </c>
      <c r="B10" s="3" t="s">
        <v>35</v>
      </c>
      <c r="C10" s="3" t="s">
        <v>36</v>
      </c>
      <c r="D10" s="3" t="s">
        <v>37</v>
      </c>
      <c r="E10" s="4">
        <v>10</v>
      </c>
      <c r="F10" s="4">
        <v>16</v>
      </c>
      <c r="G10" s="4">
        <v>10</v>
      </c>
      <c r="H10" s="4">
        <v>15</v>
      </c>
      <c r="I10" s="5">
        <v>8</v>
      </c>
      <c r="J10" s="4">
        <v>11</v>
      </c>
      <c r="K10" s="5">
        <f t="shared" si="0"/>
        <v>70</v>
      </c>
    </row>
    <row r="11" spans="1:12" ht="30" x14ac:dyDescent="0.2">
      <c r="A11" s="3">
        <v>20278732</v>
      </c>
      <c r="B11" s="3" t="s">
        <v>38</v>
      </c>
      <c r="C11" s="3" t="s">
        <v>39</v>
      </c>
      <c r="D11" s="3" t="s">
        <v>40</v>
      </c>
      <c r="K11" s="5">
        <f t="shared" si="0"/>
        <v>0</v>
      </c>
      <c r="L11" s="4" t="s">
        <v>41</v>
      </c>
    </row>
    <row r="12" spans="1:12" ht="30" x14ac:dyDescent="0.2">
      <c r="A12" s="3">
        <v>20306981</v>
      </c>
      <c r="B12" s="3" t="s">
        <v>42</v>
      </c>
      <c r="C12" s="3" t="s">
        <v>43</v>
      </c>
      <c r="D12" s="3" t="s">
        <v>44</v>
      </c>
      <c r="E12" s="4">
        <v>7</v>
      </c>
      <c r="F12" s="4">
        <v>12</v>
      </c>
      <c r="G12" s="4">
        <v>10</v>
      </c>
      <c r="H12" s="4">
        <v>19</v>
      </c>
      <c r="I12" s="4">
        <v>12</v>
      </c>
      <c r="J12" s="4">
        <v>15</v>
      </c>
      <c r="K12" s="5">
        <f t="shared" si="0"/>
        <v>75</v>
      </c>
    </row>
    <row r="13" spans="1:12" ht="45" x14ac:dyDescent="0.2">
      <c r="A13" s="6">
        <v>20307492</v>
      </c>
      <c r="B13" s="6" t="s">
        <v>45</v>
      </c>
      <c r="C13" s="6" t="s">
        <v>46</v>
      </c>
      <c r="D13" s="7"/>
      <c r="E13" s="4">
        <v>8</v>
      </c>
      <c r="F13" s="4">
        <v>12</v>
      </c>
      <c r="G13" s="4">
        <v>7</v>
      </c>
      <c r="H13" s="4">
        <v>19</v>
      </c>
      <c r="I13" s="4">
        <v>9</v>
      </c>
      <c r="J13" s="4">
        <v>20</v>
      </c>
      <c r="K13" s="5">
        <f t="shared" si="0"/>
        <v>75</v>
      </c>
    </row>
    <row r="14" spans="1:12" ht="30" x14ac:dyDescent="0.2">
      <c r="A14" s="3">
        <v>20308068</v>
      </c>
      <c r="B14" s="3" t="s">
        <v>47</v>
      </c>
      <c r="C14" s="3" t="s">
        <v>48</v>
      </c>
      <c r="D14" s="8"/>
      <c r="E14" s="4">
        <v>8</v>
      </c>
      <c r="F14" s="4">
        <v>14</v>
      </c>
      <c r="G14" s="4">
        <v>4</v>
      </c>
      <c r="H14" s="4">
        <v>15</v>
      </c>
      <c r="I14" s="4">
        <v>4</v>
      </c>
      <c r="J14" s="4">
        <v>4.5</v>
      </c>
      <c r="K14" s="5">
        <f t="shared" si="0"/>
        <v>49.5</v>
      </c>
    </row>
    <row r="15" spans="1:12" ht="30" x14ac:dyDescent="0.2">
      <c r="A15" s="3">
        <v>20309660</v>
      </c>
      <c r="B15" s="3" t="s">
        <v>49</v>
      </c>
      <c r="C15" s="3" t="s">
        <v>50</v>
      </c>
      <c r="D15" s="3" t="s">
        <v>51</v>
      </c>
      <c r="E15" s="4">
        <v>8</v>
      </c>
      <c r="F15" s="4">
        <v>12</v>
      </c>
      <c r="G15" s="4">
        <v>10</v>
      </c>
      <c r="H15" s="4">
        <v>19</v>
      </c>
      <c r="I15" s="4">
        <v>4</v>
      </c>
      <c r="J15" s="4">
        <v>14</v>
      </c>
      <c r="K15" s="5">
        <f t="shared" si="0"/>
        <v>67</v>
      </c>
    </row>
    <row r="16" spans="1:12" ht="30" x14ac:dyDescent="0.2">
      <c r="A16" s="3">
        <v>20329177</v>
      </c>
      <c r="B16" s="3" t="s">
        <v>52</v>
      </c>
      <c r="C16" s="3" t="s">
        <v>53</v>
      </c>
      <c r="D16" s="3" t="s">
        <v>54</v>
      </c>
      <c r="E16" s="4">
        <v>9</v>
      </c>
      <c r="F16" s="4">
        <v>24</v>
      </c>
      <c r="G16" s="4">
        <v>4</v>
      </c>
      <c r="H16" s="4">
        <v>19</v>
      </c>
      <c r="I16" s="4">
        <v>14</v>
      </c>
      <c r="J16" s="4">
        <v>15</v>
      </c>
      <c r="K16" s="5">
        <f t="shared" si="0"/>
        <v>85</v>
      </c>
    </row>
    <row r="17" spans="1:11" ht="30" x14ac:dyDescent="0.2">
      <c r="A17" s="3">
        <v>20341931</v>
      </c>
      <c r="B17" s="3" t="s">
        <v>55</v>
      </c>
      <c r="C17" s="3" t="s">
        <v>56</v>
      </c>
      <c r="D17" s="3" t="s">
        <v>57</v>
      </c>
      <c r="E17" s="4">
        <v>8</v>
      </c>
      <c r="F17" s="4">
        <v>18</v>
      </c>
      <c r="G17" s="4">
        <v>4</v>
      </c>
      <c r="H17" s="4">
        <v>15</v>
      </c>
      <c r="I17" s="4">
        <v>6</v>
      </c>
      <c r="J17" s="4">
        <v>6</v>
      </c>
      <c r="K17" s="5">
        <f t="shared" si="0"/>
        <v>57</v>
      </c>
    </row>
    <row r="18" spans="1:11" ht="30" x14ac:dyDescent="0.2">
      <c r="A18" s="3">
        <v>20342002</v>
      </c>
      <c r="B18" s="3" t="s">
        <v>58</v>
      </c>
      <c r="C18" s="3" t="s">
        <v>59</v>
      </c>
      <c r="D18" s="3" t="s">
        <v>60</v>
      </c>
      <c r="E18" s="4">
        <v>10</v>
      </c>
      <c r="F18" s="4">
        <v>19</v>
      </c>
      <c r="G18" s="4">
        <v>10</v>
      </c>
      <c r="H18" s="4">
        <v>18</v>
      </c>
      <c r="I18" s="4">
        <v>14</v>
      </c>
      <c r="J18" s="4">
        <v>16.5</v>
      </c>
      <c r="K18" s="5">
        <f t="shared" si="0"/>
        <v>87.5</v>
      </c>
    </row>
    <row r="19" spans="1:11" ht="30" x14ac:dyDescent="0.2">
      <c r="A19" s="3">
        <v>20348094</v>
      </c>
      <c r="B19" s="3" t="s">
        <v>61</v>
      </c>
      <c r="C19" s="3" t="s">
        <v>62</v>
      </c>
      <c r="D19" s="3" t="s">
        <v>63</v>
      </c>
      <c r="E19" s="4">
        <v>8</v>
      </c>
      <c r="F19" s="4">
        <v>18</v>
      </c>
      <c r="G19" s="4">
        <v>7</v>
      </c>
      <c r="H19" s="4">
        <v>19</v>
      </c>
      <c r="I19" s="4">
        <v>11</v>
      </c>
      <c r="J19" s="4">
        <v>15</v>
      </c>
      <c r="K19" s="5">
        <f t="shared" si="0"/>
        <v>78</v>
      </c>
    </row>
    <row r="20" spans="1:11" ht="30" x14ac:dyDescent="0.2">
      <c r="A20" s="3">
        <v>20348604</v>
      </c>
      <c r="B20" s="3" t="s">
        <v>64</v>
      </c>
      <c r="C20" s="3" t="s">
        <v>65</v>
      </c>
      <c r="D20" s="3" t="s">
        <v>66</v>
      </c>
      <c r="E20" s="4">
        <v>10</v>
      </c>
      <c r="F20" s="4">
        <v>8</v>
      </c>
      <c r="G20" s="4">
        <v>4</v>
      </c>
      <c r="H20" s="4">
        <v>15</v>
      </c>
      <c r="I20" s="4">
        <v>2</v>
      </c>
      <c r="J20" s="4">
        <v>8.5</v>
      </c>
      <c r="K20" s="5">
        <f t="shared" si="0"/>
        <v>47.5</v>
      </c>
    </row>
    <row r="21" spans="1:11" ht="30" x14ac:dyDescent="0.2">
      <c r="A21" s="3">
        <v>20349476</v>
      </c>
      <c r="B21" s="3" t="s">
        <v>67</v>
      </c>
      <c r="C21" s="3" t="s">
        <v>68</v>
      </c>
      <c r="D21" s="3" t="s">
        <v>69</v>
      </c>
      <c r="E21" s="4">
        <v>9</v>
      </c>
      <c r="F21" s="4">
        <v>22</v>
      </c>
      <c r="G21" s="4">
        <v>10</v>
      </c>
      <c r="H21" s="4">
        <v>19</v>
      </c>
      <c r="I21" s="4">
        <v>7</v>
      </c>
      <c r="J21" s="4">
        <v>15</v>
      </c>
      <c r="K21" s="5">
        <f t="shared" si="0"/>
        <v>82</v>
      </c>
    </row>
    <row r="22" spans="1:11" ht="30" x14ac:dyDescent="0.2">
      <c r="A22" s="3">
        <v>20350803</v>
      </c>
      <c r="B22" s="3" t="s">
        <v>70</v>
      </c>
      <c r="C22" s="3" t="s">
        <v>71</v>
      </c>
      <c r="D22" s="3" t="s">
        <v>72</v>
      </c>
      <c r="E22" s="4">
        <v>7</v>
      </c>
      <c r="F22" s="4">
        <v>5</v>
      </c>
      <c r="G22" s="4">
        <v>6</v>
      </c>
      <c r="H22" s="4">
        <v>15</v>
      </c>
      <c r="I22" s="4">
        <v>3</v>
      </c>
      <c r="J22" s="4">
        <v>13</v>
      </c>
      <c r="K22" s="5">
        <f t="shared" si="0"/>
        <v>49</v>
      </c>
    </row>
    <row r="23" spans="1:11" ht="30" x14ac:dyDescent="0.2">
      <c r="A23" s="3">
        <v>20351285</v>
      </c>
      <c r="B23" s="3" t="s">
        <v>73</v>
      </c>
      <c r="C23" s="3" t="s">
        <v>74</v>
      </c>
      <c r="D23" s="3" t="s">
        <v>75</v>
      </c>
      <c r="E23" s="4">
        <v>9</v>
      </c>
      <c r="F23" s="4">
        <v>19</v>
      </c>
      <c r="G23" s="5">
        <v>6</v>
      </c>
      <c r="H23" s="4">
        <v>8</v>
      </c>
      <c r="I23" s="4">
        <v>5</v>
      </c>
      <c r="J23" s="4">
        <v>8</v>
      </c>
      <c r="K23" s="5">
        <f t="shared" si="0"/>
        <v>55</v>
      </c>
    </row>
    <row r="24" spans="1:11" ht="30" x14ac:dyDescent="0.2">
      <c r="A24" s="3">
        <v>20352679</v>
      </c>
      <c r="B24" s="3" t="s">
        <v>76</v>
      </c>
      <c r="C24" s="3" t="s">
        <v>77</v>
      </c>
      <c r="D24" s="3" t="s">
        <v>78</v>
      </c>
      <c r="E24" s="4">
        <v>8</v>
      </c>
      <c r="F24" s="4">
        <v>8</v>
      </c>
      <c r="G24" s="4">
        <v>10</v>
      </c>
      <c r="H24" s="4">
        <v>15</v>
      </c>
      <c r="I24" s="4">
        <v>6</v>
      </c>
      <c r="J24" s="4">
        <v>7.5</v>
      </c>
      <c r="K24" s="5">
        <f t="shared" si="0"/>
        <v>54.5</v>
      </c>
    </row>
    <row r="25" spans="1:11" ht="30" x14ac:dyDescent="0.2">
      <c r="A25" s="3">
        <v>20353295</v>
      </c>
      <c r="B25" s="3" t="s">
        <v>79</v>
      </c>
      <c r="C25" s="3" t="s">
        <v>80</v>
      </c>
      <c r="D25" s="3" t="s">
        <v>81</v>
      </c>
      <c r="E25" s="4">
        <v>6</v>
      </c>
      <c r="F25" s="4">
        <v>8</v>
      </c>
      <c r="G25" s="4">
        <v>4</v>
      </c>
      <c r="H25" s="4">
        <v>17</v>
      </c>
      <c r="I25" s="4">
        <v>1</v>
      </c>
      <c r="J25" s="4">
        <v>10.5</v>
      </c>
      <c r="K25" s="5">
        <f t="shared" si="0"/>
        <v>46.5</v>
      </c>
    </row>
    <row r="26" spans="1:11" ht="30" x14ac:dyDescent="0.2">
      <c r="A26" s="3">
        <v>20354251</v>
      </c>
      <c r="B26" s="3" t="s">
        <v>82</v>
      </c>
      <c r="C26" s="3" t="s">
        <v>83</v>
      </c>
      <c r="D26" s="3" t="s">
        <v>84</v>
      </c>
      <c r="E26" s="4">
        <v>8</v>
      </c>
      <c r="F26" s="4">
        <v>14</v>
      </c>
      <c r="G26" s="4">
        <v>4</v>
      </c>
      <c r="H26" s="4">
        <v>17</v>
      </c>
      <c r="I26" s="4">
        <v>4</v>
      </c>
      <c r="J26" s="4">
        <v>10.5</v>
      </c>
      <c r="K26" s="5">
        <f t="shared" si="0"/>
        <v>57.5</v>
      </c>
    </row>
    <row r="27" spans="1:11" ht="30" x14ac:dyDescent="0.2">
      <c r="A27" s="3">
        <v>20354392</v>
      </c>
      <c r="B27" s="3" t="s">
        <v>85</v>
      </c>
      <c r="C27" s="3" t="s">
        <v>86</v>
      </c>
      <c r="D27" s="3" t="s">
        <v>87</v>
      </c>
      <c r="E27" s="4">
        <v>6</v>
      </c>
      <c r="F27" s="4">
        <v>15</v>
      </c>
      <c r="G27" s="4">
        <v>0</v>
      </c>
      <c r="H27" s="4">
        <v>15</v>
      </c>
      <c r="I27" s="4">
        <v>3</v>
      </c>
      <c r="J27" s="4">
        <v>9</v>
      </c>
      <c r="K27" s="5">
        <f t="shared" si="0"/>
        <v>48</v>
      </c>
    </row>
    <row r="28" spans="1:11" ht="30" x14ac:dyDescent="0.2">
      <c r="A28" s="3">
        <v>20367480</v>
      </c>
      <c r="B28" s="3" t="s">
        <v>88</v>
      </c>
      <c r="C28" s="3" t="s">
        <v>89</v>
      </c>
      <c r="D28" s="3" t="s">
        <v>90</v>
      </c>
      <c r="E28" s="4">
        <v>10</v>
      </c>
      <c r="F28" s="4">
        <v>24</v>
      </c>
      <c r="G28" s="4">
        <v>10</v>
      </c>
      <c r="H28" s="4">
        <v>19</v>
      </c>
      <c r="I28" s="4">
        <v>9</v>
      </c>
      <c r="J28" s="4">
        <v>10</v>
      </c>
      <c r="K28" s="5">
        <f t="shared" si="0"/>
        <v>82</v>
      </c>
    </row>
    <row r="29" spans="1:11" ht="30" x14ac:dyDescent="0.2">
      <c r="A29" s="3">
        <v>20368410</v>
      </c>
      <c r="B29" s="3" t="s">
        <v>91</v>
      </c>
      <c r="C29" s="3" t="s">
        <v>92</v>
      </c>
      <c r="D29" s="3" t="s">
        <v>93</v>
      </c>
      <c r="E29" s="4">
        <v>7</v>
      </c>
      <c r="F29" s="4">
        <v>2</v>
      </c>
      <c r="G29" s="4">
        <v>5</v>
      </c>
      <c r="H29" s="4">
        <v>15</v>
      </c>
      <c r="I29" s="4">
        <v>0</v>
      </c>
      <c r="J29" s="4">
        <v>4</v>
      </c>
      <c r="K29" s="5">
        <f t="shared" si="0"/>
        <v>33</v>
      </c>
    </row>
    <row r="30" spans="1:11" ht="30" x14ac:dyDescent="0.2">
      <c r="A30" s="3">
        <v>20368953</v>
      </c>
      <c r="B30" s="3" t="s">
        <v>94</v>
      </c>
      <c r="C30" s="3" t="s">
        <v>95</v>
      </c>
      <c r="D30" s="3" t="s">
        <v>96</v>
      </c>
      <c r="E30" s="4">
        <v>9</v>
      </c>
      <c r="F30" s="4">
        <v>20</v>
      </c>
      <c r="G30" s="4">
        <v>4</v>
      </c>
      <c r="H30" s="4">
        <v>19</v>
      </c>
      <c r="I30" s="4">
        <v>9</v>
      </c>
      <c r="J30" s="4">
        <v>16</v>
      </c>
      <c r="K30" s="5">
        <f t="shared" si="0"/>
        <v>77</v>
      </c>
    </row>
    <row r="31" spans="1:11" ht="30" x14ac:dyDescent="0.2">
      <c r="A31" s="3">
        <v>20368991</v>
      </c>
      <c r="B31" s="3" t="s">
        <v>97</v>
      </c>
      <c r="C31" s="3" t="s">
        <v>98</v>
      </c>
      <c r="D31" s="3" t="s">
        <v>99</v>
      </c>
      <c r="E31" s="4">
        <v>8</v>
      </c>
      <c r="F31" s="4">
        <v>8</v>
      </c>
      <c r="G31" s="4">
        <v>4</v>
      </c>
      <c r="H31" s="5">
        <v>13</v>
      </c>
      <c r="I31" s="4">
        <v>2</v>
      </c>
      <c r="J31" s="4">
        <v>9</v>
      </c>
      <c r="K31" s="5">
        <f t="shared" si="0"/>
        <v>44</v>
      </c>
    </row>
    <row r="32" spans="1:11" ht="30" x14ac:dyDescent="0.2">
      <c r="A32" s="3">
        <v>20369476</v>
      </c>
      <c r="B32" s="3" t="s">
        <v>100</v>
      </c>
      <c r="C32" s="3" t="s">
        <v>101</v>
      </c>
      <c r="D32" s="3" t="s">
        <v>102</v>
      </c>
      <c r="E32" s="4">
        <v>8</v>
      </c>
      <c r="F32" s="4">
        <v>10</v>
      </c>
      <c r="G32" s="4">
        <v>10</v>
      </c>
      <c r="H32" s="4">
        <v>15</v>
      </c>
      <c r="I32" s="4">
        <v>0</v>
      </c>
      <c r="J32" s="4">
        <v>3</v>
      </c>
      <c r="K32" s="5">
        <f t="shared" si="0"/>
        <v>46</v>
      </c>
    </row>
    <row r="33" spans="1:11" ht="30" x14ac:dyDescent="0.2">
      <c r="A33" s="3">
        <v>20369713</v>
      </c>
      <c r="B33" s="3" t="s">
        <v>103</v>
      </c>
      <c r="C33" s="3" t="s">
        <v>104</v>
      </c>
      <c r="D33" s="3" t="s">
        <v>105</v>
      </c>
      <c r="E33" s="4">
        <v>9</v>
      </c>
      <c r="F33" s="4">
        <v>20</v>
      </c>
      <c r="G33" s="4">
        <v>10</v>
      </c>
      <c r="H33" s="4">
        <v>15</v>
      </c>
      <c r="I33" s="4">
        <v>9</v>
      </c>
      <c r="J33" s="4">
        <v>12.5</v>
      </c>
      <c r="K33" s="5">
        <f t="shared" si="0"/>
        <v>75.5</v>
      </c>
    </row>
    <row r="34" spans="1:11" ht="30" x14ac:dyDescent="0.2">
      <c r="A34" s="3">
        <v>20370592</v>
      </c>
      <c r="B34" s="3" t="s">
        <v>106</v>
      </c>
      <c r="C34" s="3" t="s">
        <v>107</v>
      </c>
      <c r="D34" s="8"/>
      <c r="E34" s="4">
        <v>8</v>
      </c>
      <c r="F34" s="4">
        <v>22</v>
      </c>
      <c r="G34" s="4">
        <v>10</v>
      </c>
      <c r="H34" s="4">
        <v>16</v>
      </c>
      <c r="I34" s="4">
        <v>14</v>
      </c>
      <c r="J34" s="4">
        <v>21.5</v>
      </c>
      <c r="K34" s="5">
        <f t="shared" si="0"/>
        <v>91.5</v>
      </c>
    </row>
    <row r="35" spans="1:11" ht="30" x14ac:dyDescent="0.2">
      <c r="A35" s="3">
        <v>20387002</v>
      </c>
      <c r="B35" s="3" t="s">
        <v>108</v>
      </c>
      <c r="C35" s="3" t="s">
        <v>109</v>
      </c>
      <c r="D35" s="3" t="s">
        <v>110</v>
      </c>
      <c r="E35" s="4">
        <v>8</v>
      </c>
      <c r="F35" s="4">
        <v>24</v>
      </c>
      <c r="G35" s="4">
        <v>10</v>
      </c>
      <c r="H35" s="4">
        <v>18</v>
      </c>
      <c r="I35" s="4">
        <v>14</v>
      </c>
      <c r="J35" s="4">
        <v>18</v>
      </c>
      <c r="K35" s="5">
        <f t="shared" si="0"/>
        <v>92</v>
      </c>
    </row>
    <row r="36" spans="1:11" ht="30" x14ac:dyDescent="0.2">
      <c r="A36" s="3">
        <v>20420921</v>
      </c>
      <c r="B36" s="3" t="s">
        <v>111</v>
      </c>
      <c r="C36" s="3" t="s">
        <v>112</v>
      </c>
      <c r="D36" s="3" t="s">
        <v>113</v>
      </c>
      <c r="E36" s="4">
        <v>9</v>
      </c>
      <c r="F36" s="4">
        <v>20</v>
      </c>
      <c r="G36" s="4">
        <v>4</v>
      </c>
      <c r="H36" s="4">
        <v>17</v>
      </c>
      <c r="I36" s="4">
        <v>12</v>
      </c>
      <c r="J36" s="4">
        <v>17</v>
      </c>
      <c r="K36" s="5">
        <f t="shared" si="0"/>
        <v>79</v>
      </c>
    </row>
    <row r="37" spans="1:11" ht="30" x14ac:dyDescent="0.2">
      <c r="A37" s="3">
        <v>20429719</v>
      </c>
      <c r="B37" s="3" t="s">
        <v>114</v>
      </c>
      <c r="C37" s="3" t="s">
        <v>115</v>
      </c>
      <c r="D37" s="3" t="s">
        <v>116</v>
      </c>
      <c r="E37" s="4">
        <v>5</v>
      </c>
      <c r="F37" s="4">
        <v>6</v>
      </c>
      <c r="G37" s="4">
        <v>2</v>
      </c>
      <c r="H37" s="4">
        <v>17</v>
      </c>
      <c r="I37" s="4">
        <v>7</v>
      </c>
      <c r="J37" s="4">
        <v>12.5</v>
      </c>
      <c r="K37" s="5">
        <f t="shared" si="0"/>
        <v>49.5</v>
      </c>
    </row>
    <row r="38" spans="1:11" ht="30" x14ac:dyDescent="0.2">
      <c r="A38" s="3">
        <v>20434726</v>
      </c>
      <c r="B38" s="3" t="s">
        <v>117</v>
      </c>
      <c r="C38" s="3" t="s">
        <v>118</v>
      </c>
      <c r="D38" s="3" t="s">
        <v>119</v>
      </c>
      <c r="E38" s="4">
        <v>8</v>
      </c>
      <c r="F38" s="4">
        <v>20</v>
      </c>
      <c r="G38" s="4">
        <v>10</v>
      </c>
      <c r="H38" s="4">
        <v>19</v>
      </c>
      <c r="I38" s="4">
        <v>9</v>
      </c>
      <c r="J38" s="4">
        <v>12</v>
      </c>
      <c r="K38" s="5">
        <f t="shared" si="0"/>
        <v>78</v>
      </c>
    </row>
    <row r="39" spans="1:11" ht="45" x14ac:dyDescent="0.2">
      <c r="A39" s="3">
        <v>20500941</v>
      </c>
      <c r="B39" s="3" t="s">
        <v>120</v>
      </c>
      <c r="C39" s="3" t="s">
        <v>121</v>
      </c>
      <c r="D39" s="8"/>
      <c r="E39" s="4">
        <v>8</v>
      </c>
      <c r="F39" s="4">
        <v>16</v>
      </c>
      <c r="G39" s="4">
        <v>3</v>
      </c>
      <c r="H39" s="4">
        <v>16</v>
      </c>
      <c r="I39" s="4">
        <v>3</v>
      </c>
      <c r="J39" s="4">
        <v>12</v>
      </c>
      <c r="K39" s="5">
        <f t="shared" si="0"/>
        <v>58</v>
      </c>
    </row>
    <row r="40" spans="1:11" ht="30" x14ac:dyDescent="0.2">
      <c r="A40" s="3">
        <v>20589648</v>
      </c>
      <c r="B40" s="3" t="s">
        <v>122</v>
      </c>
      <c r="C40" s="3" t="s">
        <v>123</v>
      </c>
      <c r="D40" s="3" t="s">
        <v>124</v>
      </c>
      <c r="E40" s="4">
        <v>9</v>
      </c>
      <c r="F40" s="4">
        <v>18</v>
      </c>
      <c r="G40" s="4">
        <v>10</v>
      </c>
      <c r="H40" s="4">
        <v>19</v>
      </c>
      <c r="I40" s="4">
        <v>11</v>
      </c>
      <c r="J40" s="4">
        <v>17</v>
      </c>
      <c r="K40" s="5">
        <f t="shared" si="0"/>
        <v>84</v>
      </c>
    </row>
    <row r="41" spans="1:11" ht="30" x14ac:dyDescent="0.2">
      <c r="A41" s="3">
        <v>20589662</v>
      </c>
      <c r="B41" s="3" t="s">
        <v>125</v>
      </c>
      <c r="C41" s="3" t="s">
        <v>126</v>
      </c>
      <c r="D41" s="3" t="s">
        <v>127</v>
      </c>
      <c r="E41" s="4">
        <v>9</v>
      </c>
      <c r="F41" s="4">
        <v>20</v>
      </c>
      <c r="G41" s="4">
        <v>7</v>
      </c>
      <c r="H41" s="4">
        <v>19</v>
      </c>
      <c r="I41" s="4">
        <v>8</v>
      </c>
      <c r="J41" s="4">
        <v>11</v>
      </c>
      <c r="K41" s="5">
        <f t="shared" si="0"/>
        <v>74</v>
      </c>
    </row>
    <row r="42" spans="1:11" ht="30" x14ac:dyDescent="0.2">
      <c r="A42" s="3">
        <v>20591158</v>
      </c>
      <c r="B42" s="3" t="s">
        <v>128</v>
      </c>
      <c r="C42" s="3" t="s">
        <v>129</v>
      </c>
      <c r="D42" s="8"/>
      <c r="E42" s="4">
        <v>9</v>
      </c>
      <c r="F42" s="4">
        <v>20</v>
      </c>
      <c r="G42" s="4">
        <v>7</v>
      </c>
      <c r="H42" s="4">
        <v>19</v>
      </c>
      <c r="I42" s="4">
        <v>8</v>
      </c>
      <c r="J42" s="4">
        <v>20</v>
      </c>
      <c r="K42" s="5">
        <f t="shared" si="0"/>
        <v>83</v>
      </c>
    </row>
    <row r="43" spans="1:11" ht="30" x14ac:dyDescent="0.2">
      <c r="A43" s="3">
        <v>20591172</v>
      </c>
      <c r="B43" s="3" t="s">
        <v>130</v>
      </c>
      <c r="C43" s="3" t="s">
        <v>131</v>
      </c>
      <c r="D43" s="8"/>
      <c r="E43" s="4">
        <v>6</v>
      </c>
      <c r="F43" s="4">
        <v>12</v>
      </c>
      <c r="G43" s="4">
        <v>4</v>
      </c>
      <c r="H43" s="4">
        <v>15</v>
      </c>
      <c r="I43" s="4">
        <v>4</v>
      </c>
      <c r="J43" s="4">
        <v>6</v>
      </c>
      <c r="K43" s="5">
        <f t="shared" si="0"/>
        <v>47</v>
      </c>
    </row>
    <row r="44" spans="1:11" ht="45" x14ac:dyDescent="0.2">
      <c r="A44" s="3">
        <v>20591603</v>
      </c>
      <c r="B44" s="3" t="s">
        <v>132</v>
      </c>
      <c r="C44" s="3" t="s">
        <v>133</v>
      </c>
      <c r="D44" s="8"/>
      <c r="E44" s="4">
        <v>10</v>
      </c>
      <c r="F44" s="4">
        <v>11</v>
      </c>
      <c r="G44" s="4">
        <v>4</v>
      </c>
      <c r="H44" s="4">
        <v>16</v>
      </c>
      <c r="I44" s="4">
        <v>2</v>
      </c>
      <c r="J44" s="4">
        <v>11</v>
      </c>
      <c r="K44" s="5">
        <f t="shared" si="0"/>
        <v>54</v>
      </c>
    </row>
    <row r="45" spans="1:11" ht="30" x14ac:dyDescent="0.2">
      <c r="A45" s="3">
        <v>20592205</v>
      </c>
      <c r="B45" s="3" t="s">
        <v>134</v>
      </c>
      <c r="C45" s="3" t="s">
        <v>135</v>
      </c>
      <c r="D45" s="8"/>
      <c r="E45" s="4">
        <v>7</v>
      </c>
      <c r="F45" s="4">
        <v>18</v>
      </c>
      <c r="G45" s="4">
        <v>4</v>
      </c>
      <c r="H45" s="4">
        <v>19</v>
      </c>
      <c r="I45" s="4">
        <v>14</v>
      </c>
      <c r="J45" s="4">
        <v>13</v>
      </c>
      <c r="K45" s="5">
        <f t="shared" si="0"/>
        <v>75</v>
      </c>
    </row>
    <row r="47" spans="1:11" x14ac:dyDescent="0.2">
      <c r="H47" s="4" t="s">
        <v>136</v>
      </c>
      <c r="I47" s="4">
        <f>AVERAGE(K2:K45)</f>
        <v>62.022727272727273</v>
      </c>
    </row>
    <row r="48" spans="1:11" x14ac:dyDescent="0.2">
      <c r="H48" s="4" t="s">
        <v>137</v>
      </c>
      <c r="I48" s="4">
        <f>MAX(K2:K45)</f>
        <v>92</v>
      </c>
    </row>
    <row r="49" spans="8:9" x14ac:dyDescent="0.2">
      <c r="H49" s="4" t="s">
        <v>138</v>
      </c>
      <c r="I49" s="4">
        <f>MIN(K2:K45)</f>
        <v>0</v>
      </c>
    </row>
    <row r="50" spans="8:9" x14ac:dyDescent="0.2">
      <c r="H50" s="4" t="s">
        <v>139</v>
      </c>
      <c r="I50" s="4">
        <f>COUNTIF(K2:K45,"&lt;60")</f>
        <v>21</v>
      </c>
    </row>
    <row r="51" spans="8:9" x14ac:dyDescent="0.2">
      <c r="H51" s="4" t="s">
        <v>140</v>
      </c>
      <c r="I51" s="4">
        <f>COUNTIFS(K2:K45, "&gt;=60", K2:K45, "&lt;70")</f>
        <v>4</v>
      </c>
    </row>
    <row r="52" spans="8:9" x14ac:dyDescent="0.2">
      <c r="H52" s="4" t="s">
        <v>141</v>
      </c>
      <c r="I52" s="4">
        <f>COUNTIFS(K2:K45, "&gt;=70", K2:K45, "&lt;80")</f>
        <v>11</v>
      </c>
    </row>
    <row r="53" spans="8:9" x14ac:dyDescent="0.2">
      <c r="H53" s="4" t="s">
        <v>142</v>
      </c>
      <c r="I53" s="4">
        <f>COUNTIFS(K2:K45, "&gt;=80", K2:K45, "&lt;90")</f>
        <v>6</v>
      </c>
    </row>
    <row r="54" spans="8:9" x14ac:dyDescent="0.2">
      <c r="H54" s="4" t="s">
        <v>143</v>
      </c>
      <c r="I54" s="4">
        <f>COUNTIFS(K2:K45, "&gt;=90", K2:K45, "&lt;=100")</f>
        <v>2</v>
      </c>
    </row>
  </sheetData>
  <hyperlinks>
    <hyperlink ref="B7" r:id="rId1" xr:uid="{92C2DEED-781C-4C42-9B97-7B6E4B9DAC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89D7-E65B-B54B-9CF5-337FAEC03CDB}">
  <dimension ref="A1:K54"/>
  <sheetViews>
    <sheetView tabSelected="1" topLeftCell="A30" workbookViewId="0">
      <selection sqref="A1:XFD1048576"/>
    </sheetView>
  </sheetViews>
  <sheetFormatPr baseColWidth="10" defaultRowHeight="16" x14ac:dyDescent="0.2"/>
  <cols>
    <col min="1" max="10" width="10.83203125" style="4"/>
    <col min="11" max="11" width="10.83203125" style="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45" x14ac:dyDescent="0.2">
      <c r="A2" s="3">
        <v>20129175</v>
      </c>
      <c r="B2" s="3" t="s">
        <v>11</v>
      </c>
      <c r="C2" s="3" t="s">
        <v>12</v>
      </c>
      <c r="D2" s="3" t="s">
        <v>13</v>
      </c>
      <c r="E2" s="4">
        <v>14</v>
      </c>
      <c r="F2" s="4">
        <v>10</v>
      </c>
      <c r="G2" s="4">
        <v>5</v>
      </c>
      <c r="H2" s="4">
        <v>12</v>
      </c>
      <c r="I2" s="4">
        <v>12</v>
      </c>
      <c r="J2" s="4">
        <v>16</v>
      </c>
      <c r="K2" s="5">
        <f>SUM(E2:J2)</f>
        <v>69</v>
      </c>
    </row>
    <row r="3" spans="1:11" ht="30" x14ac:dyDescent="0.2">
      <c r="A3" s="3">
        <v>20182555</v>
      </c>
      <c r="B3" s="3" t="s">
        <v>14</v>
      </c>
      <c r="C3" s="3" t="s">
        <v>15</v>
      </c>
      <c r="D3" s="3" t="s">
        <v>16</v>
      </c>
      <c r="E3" s="4">
        <v>18</v>
      </c>
      <c r="F3" s="4">
        <v>18</v>
      </c>
      <c r="G3" s="4">
        <v>0</v>
      </c>
      <c r="H3" s="4">
        <v>15</v>
      </c>
      <c r="I3" s="4">
        <v>17</v>
      </c>
      <c r="J3" s="4">
        <v>16</v>
      </c>
      <c r="K3" s="5">
        <f t="shared" ref="K3:K45" si="0">SUM(E3:J3)</f>
        <v>84</v>
      </c>
    </row>
    <row r="4" spans="1:11" ht="30" x14ac:dyDescent="0.2">
      <c r="A4" s="3">
        <v>20194900</v>
      </c>
      <c r="B4" s="3" t="s">
        <v>17</v>
      </c>
      <c r="C4" s="3" t="s">
        <v>18</v>
      </c>
      <c r="D4" s="3" t="s">
        <v>19</v>
      </c>
      <c r="E4" s="4">
        <v>16</v>
      </c>
      <c r="F4" s="4">
        <v>18</v>
      </c>
      <c r="G4" s="4">
        <v>1</v>
      </c>
      <c r="H4" s="4">
        <v>15</v>
      </c>
      <c r="I4" s="4">
        <v>18</v>
      </c>
      <c r="J4" s="4">
        <v>13</v>
      </c>
      <c r="K4" s="5">
        <f t="shared" si="0"/>
        <v>81</v>
      </c>
    </row>
    <row r="5" spans="1:11" ht="30" x14ac:dyDescent="0.2">
      <c r="A5" s="3">
        <v>20264145</v>
      </c>
      <c r="B5" s="3" t="s">
        <v>20</v>
      </c>
      <c r="C5" s="3" t="s">
        <v>21</v>
      </c>
      <c r="D5" s="3" t="s">
        <v>22</v>
      </c>
      <c r="E5" s="4">
        <v>10</v>
      </c>
      <c r="F5" s="4">
        <v>13</v>
      </c>
      <c r="G5" s="4">
        <v>13</v>
      </c>
      <c r="H5" s="4">
        <v>12</v>
      </c>
      <c r="I5" s="4">
        <v>12</v>
      </c>
      <c r="J5" s="4">
        <v>16</v>
      </c>
      <c r="K5" s="5">
        <f t="shared" si="0"/>
        <v>76</v>
      </c>
    </row>
    <row r="6" spans="1:11" ht="30" x14ac:dyDescent="0.2">
      <c r="A6" s="3">
        <v>20266284</v>
      </c>
      <c r="B6" s="3" t="s">
        <v>23</v>
      </c>
      <c r="C6" s="3" t="s">
        <v>24</v>
      </c>
      <c r="D6" s="3" t="s">
        <v>25</v>
      </c>
      <c r="E6" s="4">
        <v>20</v>
      </c>
      <c r="F6" s="4">
        <v>16</v>
      </c>
      <c r="G6" s="4">
        <v>4</v>
      </c>
      <c r="H6" s="4">
        <v>12</v>
      </c>
      <c r="I6" s="4">
        <v>14</v>
      </c>
      <c r="J6" s="4">
        <v>6</v>
      </c>
      <c r="K6" s="5">
        <f t="shared" si="0"/>
        <v>72</v>
      </c>
    </row>
    <row r="7" spans="1:11" ht="30" x14ac:dyDescent="0.2">
      <c r="A7" s="3">
        <v>20267886</v>
      </c>
      <c r="B7" s="3" t="s">
        <v>26</v>
      </c>
      <c r="C7" s="3" t="s">
        <v>27</v>
      </c>
      <c r="D7" s="3" t="s">
        <v>28</v>
      </c>
      <c r="E7" s="4">
        <v>20</v>
      </c>
      <c r="F7" s="4">
        <v>18</v>
      </c>
      <c r="G7" s="4">
        <v>2</v>
      </c>
      <c r="H7" s="4">
        <v>8</v>
      </c>
      <c r="I7" s="4">
        <v>6</v>
      </c>
      <c r="J7" s="4">
        <v>16</v>
      </c>
      <c r="K7" s="5">
        <f t="shared" si="0"/>
        <v>70</v>
      </c>
    </row>
    <row r="8" spans="1:11" ht="30" x14ac:dyDescent="0.2">
      <c r="A8" s="6">
        <v>20268270</v>
      </c>
      <c r="B8" s="6" t="s">
        <v>29</v>
      </c>
      <c r="C8" s="6" t="s">
        <v>30</v>
      </c>
      <c r="D8" s="6" t="s">
        <v>31</v>
      </c>
      <c r="E8" s="4">
        <v>18</v>
      </c>
      <c r="F8" s="4">
        <v>10</v>
      </c>
      <c r="G8" s="4">
        <v>13</v>
      </c>
      <c r="H8" s="4">
        <v>15</v>
      </c>
      <c r="I8" s="4">
        <v>15</v>
      </c>
      <c r="J8" s="4">
        <v>16</v>
      </c>
      <c r="K8" s="5">
        <f>SUM(E8:J8)</f>
        <v>87</v>
      </c>
    </row>
    <row r="9" spans="1:11" ht="30" x14ac:dyDescent="0.2">
      <c r="A9" s="3">
        <v>20274085</v>
      </c>
      <c r="B9" s="3" t="s">
        <v>32</v>
      </c>
      <c r="C9" s="3" t="s">
        <v>33</v>
      </c>
      <c r="D9" s="3" t="s">
        <v>34</v>
      </c>
      <c r="E9" s="4">
        <v>10</v>
      </c>
      <c r="F9" s="4">
        <v>12</v>
      </c>
      <c r="G9" s="4">
        <v>11</v>
      </c>
      <c r="H9" s="4">
        <v>8</v>
      </c>
      <c r="I9" s="4">
        <v>7</v>
      </c>
      <c r="J9" s="4">
        <v>9</v>
      </c>
      <c r="K9" s="9">
        <f t="shared" si="0"/>
        <v>57</v>
      </c>
    </row>
    <row r="10" spans="1:11" ht="30" x14ac:dyDescent="0.2">
      <c r="A10" s="3">
        <v>20275118</v>
      </c>
      <c r="B10" s="3" t="s">
        <v>35</v>
      </c>
      <c r="C10" s="3" t="s">
        <v>36</v>
      </c>
      <c r="D10" s="3" t="s">
        <v>37</v>
      </c>
      <c r="E10" s="4">
        <v>16</v>
      </c>
      <c r="F10" s="4">
        <v>18</v>
      </c>
      <c r="G10" s="4">
        <v>1</v>
      </c>
      <c r="H10" s="4">
        <v>8</v>
      </c>
      <c r="I10" s="10">
        <v>18</v>
      </c>
      <c r="J10" s="4">
        <v>11</v>
      </c>
      <c r="K10" s="10">
        <f t="shared" si="0"/>
        <v>72</v>
      </c>
    </row>
    <row r="11" spans="1:11" ht="30" x14ac:dyDescent="0.2">
      <c r="A11" s="3">
        <v>20278732</v>
      </c>
      <c r="B11" s="3" t="s">
        <v>38</v>
      </c>
      <c r="C11" s="3" t="s">
        <v>39</v>
      </c>
      <c r="D11" s="3" t="s">
        <v>40</v>
      </c>
      <c r="E11" s="4">
        <v>6</v>
      </c>
      <c r="F11" s="4">
        <v>6</v>
      </c>
      <c r="G11" s="4">
        <v>5</v>
      </c>
      <c r="H11" s="4">
        <v>12</v>
      </c>
      <c r="I11" s="4">
        <v>10</v>
      </c>
      <c r="J11" s="4">
        <v>10</v>
      </c>
      <c r="K11" s="5">
        <f t="shared" si="0"/>
        <v>49</v>
      </c>
    </row>
    <row r="12" spans="1:11" ht="30" x14ac:dyDescent="0.2">
      <c r="A12" s="3">
        <v>20306981</v>
      </c>
      <c r="B12" s="3" t="s">
        <v>42</v>
      </c>
      <c r="C12" s="3" t="s">
        <v>43</v>
      </c>
      <c r="D12" s="3" t="s">
        <v>44</v>
      </c>
      <c r="E12" s="4">
        <v>18</v>
      </c>
      <c r="F12" s="4">
        <v>18</v>
      </c>
      <c r="G12" s="4">
        <v>13</v>
      </c>
      <c r="H12" s="4">
        <v>15</v>
      </c>
      <c r="I12" s="4">
        <v>12</v>
      </c>
      <c r="J12" s="4">
        <v>16</v>
      </c>
      <c r="K12" s="5">
        <f t="shared" si="0"/>
        <v>92</v>
      </c>
    </row>
    <row r="13" spans="1:11" ht="45" x14ac:dyDescent="0.2">
      <c r="A13" s="6">
        <v>20307492</v>
      </c>
      <c r="B13" s="6" t="s">
        <v>45</v>
      </c>
      <c r="C13" s="6" t="s">
        <v>46</v>
      </c>
      <c r="D13" s="7"/>
      <c r="E13" s="4">
        <v>18</v>
      </c>
      <c r="F13" s="4">
        <v>17</v>
      </c>
      <c r="G13" s="4">
        <v>11</v>
      </c>
      <c r="H13" s="4">
        <v>15</v>
      </c>
      <c r="I13" s="4">
        <v>18</v>
      </c>
      <c r="J13" s="4">
        <v>16</v>
      </c>
      <c r="K13" s="5">
        <f t="shared" si="0"/>
        <v>95</v>
      </c>
    </row>
    <row r="14" spans="1:11" ht="30" x14ac:dyDescent="0.2">
      <c r="A14" s="3">
        <v>20308068</v>
      </c>
      <c r="B14" s="3" t="s">
        <v>47</v>
      </c>
      <c r="C14" s="3" t="s">
        <v>48</v>
      </c>
      <c r="D14" s="8"/>
      <c r="E14" s="4">
        <v>16</v>
      </c>
      <c r="F14" s="4">
        <v>12</v>
      </c>
      <c r="G14" s="4">
        <v>5</v>
      </c>
      <c r="H14" s="4">
        <v>15</v>
      </c>
      <c r="I14" s="4">
        <v>16</v>
      </c>
      <c r="J14" s="4">
        <v>16</v>
      </c>
      <c r="K14" s="5">
        <f t="shared" si="0"/>
        <v>80</v>
      </c>
    </row>
    <row r="15" spans="1:11" ht="30" x14ac:dyDescent="0.2">
      <c r="A15" s="3">
        <v>20309660</v>
      </c>
      <c r="B15" s="3" t="s">
        <v>49</v>
      </c>
      <c r="C15" s="3" t="s">
        <v>50</v>
      </c>
      <c r="D15" s="3" t="s">
        <v>51</v>
      </c>
      <c r="E15" s="4">
        <v>18</v>
      </c>
      <c r="F15" s="4">
        <v>14</v>
      </c>
      <c r="G15" s="4">
        <v>12</v>
      </c>
      <c r="H15" s="4">
        <v>15</v>
      </c>
      <c r="I15" s="4">
        <v>17</v>
      </c>
      <c r="J15" s="4">
        <v>16</v>
      </c>
      <c r="K15" s="5">
        <f t="shared" si="0"/>
        <v>92</v>
      </c>
    </row>
    <row r="16" spans="1:11" ht="30" x14ac:dyDescent="0.2">
      <c r="A16" s="3">
        <v>20329177</v>
      </c>
      <c r="B16" s="3" t="s">
        <v>52</v>
      </c>
      <c r="C16" s="3" t="s">
        <v>53</v>
      </c>
      <c r="D16" s="3" t="s">
        <v>54</v>
      </c>
      <c r="E16" s="4">
        <v>18</v>
      </c>
      <c r="F16" s="4">
        <v>18</v>
      </c>
      <c r="G16" s="4">
        <v>13</v>
      </c>
      <c r="H16" s="4">
        <v>12</v>
      </c>
      <c r="I16" s="4">
        <v>18</v>
      </c>
      <c r="J16" s="4">
        <v>16</v>
      </c>
      <c r="K16" s="5">
        <f t="shared" si="0"/>
        <v>95</v>
      </c>
    </row>
    <row r="17" spans="1:11" ht="30" x14ac:dyDescent="0.2">
      <c r="A17" s="3">
        <v>20341931</v>
      </c>
      <c r="B17" s="3" t="s">
        <v>55</v>
      </c>
      <c r="C17" s="3" t="s">
        <v>56</v>
      </c>
      <c r="D17" s="3" t="s">
        <v>57</v>
      </c>
      <c r="E17" s="4">
        <v>16</v>
      </c>
      <c r="F17" s="4">
        <v>18</v>
      </c>
      <c r="G17" s="4">
        <v>9</v>
      </c>
      <c r="H17" s="4">
        <v>8</v>
      </c>
      <c r="I17" s="4">
        <v>15</v>
      </c>
      <c r="J17" s="4">
        <v>13</v>
      </c>
      <c r="K17" s="5">
        <f t="shared" si="0"/>
        <v>79</v>
      </c>
    </row>
    <row r="18" spans="1:11" ht="30" x14ac:dyDescent="0.2">
      <c r="A18" s="3">
        <v>20342002</v>
      </c>
      <c r="B18" s="3" t="s">
        <v>58</v>
      </c>
      <c r="C18" s="3" t="s">
        <v>59</v>
      </c>
      <c r="D18" s="3" t="s">
        <v>60</v>
      </c>
      <c r="E18" s="4">
        <v>20</v>
      </c>
      <c r="F18" s="4">
        <v>12</v>
      </c>
      <c r="G18" s="4">
        <v>1</v>
      </c>
      <c r="H18" s="4">
        <v>14</v>
      </c>
      <c r="I18" s="4">
        <v>16</v>
      </c>
      <c r="J18" s="4">
        <v>13</v>
      </c>
      <c r="K18" s="5">
        <f t="shared" si="0"/>
        <v>76</v>
      </c>
    </row>
    <row r="19" spans="1:11" ht="30" x14ac:dyDescent="0.2">
      <c r="A19" s="3">
        <v>20348094</v>
      </c>
      <c r="B19" s="3" t="s">
        <v>61</v>
      </c>
      <c r="C19" s="3" t="s">
        <v>62</v>
      </c>
      <c r="D19" s="3" t="s">
        <v>63</v>
      </c>
      <c r="E19" s="4">
        <v>18</v>
      </c>
      <c r="F19" s="4">
        <v>16</v>
      </c>
      <c r="G19" s="4">
        <v>12</v>
      </c>
      <c r="H19" s="4">
        <v>12</v>
      </c>
      <c r="I19" s="4">
        <v>18</v>
      </c>
      <c r="J19" s="4">
        <v>16</v>
      </c>
      <c r="K19" s="5">
        <f t="shared" si="0"/>
        <v>92</v>
      </c>
    </row>
    <row r="20" spans="1:11" ht="30" x14ac:dyDescent="0.2">
      <c r="A20" s="3">
        <v>20348604</v>
      </c>
      <c r="B20" s="3" t="s">
        <v>64</v>
      </c>
      <c r="C20" s="3" t="s">
        <v>65</v>
      </c>
      <c r="D20" s="3" t="s">
        <v>66</v>
      </c>
      <c r="E20" s="4">
        <v>14</v>
      </c>
      <c r="F20" s="4">
        <v>16</v>
      </c>
      <c r="G20" s="4">
        <v>5</v>
      </c>
      <c r="H20" s="4">
        <v>12</v>
      </c>
      <c r="I20" s="4">
        <v>11</v>
      </c>
      <c r="J20" s="4">
        <v>9</v>
      </c>
      <c r="K20" s="5">
        <f t="shared" si="0"/>
        <v>67</v>
      </c>
    </row>
    <row r="21" spans="1:11" ht="30" x14ac:dyDescent="0.2">
      <c r="A21" s="3">
        <v>20349476</v>
      </c>
      <c r="B21" s="3" t="s">
        <v>67</v>
      </c>
      <c r="C21" s="3" t="s">
        <v>68</v>
      </c>
      <c r="D21" s="3" t="s">
        <v>69</v>
      </c>
      <c r="E21" s="4">
        <v>18</v>
      </c>
      <c r="F21" s="4">
        <v>18</v>
      </c>
      <c r="G21" s="4">
        <v>13</v>
      </c>
      <c r="H21" s="4">
        <v>8</v>
      </c>
      <c r="I21" s="4">
        <v>18</v>
      </c>
      <c r="J21" s="4">
        <v>16</v>
      </c>
      <c r="K21" s="5">
        <f t="shared" si="0"/>
        <v>91</v>
      </c>
    </row>
    <row r="22" spans="1:11" ht="30" x14ac:dyDescent="0.2">
      <c r="A22" s="3">
        <v>20350803</v>
      </c>
      <c r="B22" s="3" t="s">
        <v>70</v>
      </c>
      <c r="C22" s="3" t="s">
        <v>71</v>
      </c>
      <c r="D22" s="3" t="s">
        <v>72</v>
      </c>
      <c r="E22" s="4">
        <v>18</v>
      </c>
      <c r="F22" s="4">
        <v>11</v>
      </c>
      <c r="G22" s="4">
        <v>5</v>
      </c>
      <c r="H22" s="4">
        <v>14</v>
      </c>
      <c r="I22" s="4">
        <v>10</v>
      </c>
      <c r="J22" s="4">
        <v>16</v>
      </c>
      <c r="K22" s="5">
        <f t="shared" si="0"/>
        <v>74</v>
      </c>
    </row>
    <row r="23" spans="1:11" ht="30" x14ac:dyDescent="0.2">
      <c r="A23" s="3">
        <v>20351285</v>
      </c>
      <c r="B23" s="3" t="s">
        <v>73</v>
      </c>
      <c r="C23" s="3" t="s">
        <v>74</v>
      </c>
      <c r="D23" s="3" t="s">
        <v>75</v>
      </c>
      <c r="E23" s="4">
        <v>18</v>
      </c>
      <c r="F23" s="4">
        <v>16</v>
      </c>
      <c r="G23" s="10">
        <v>7</v>
      </c>
      <c r="H23" s="4">
        <v>10</v>
      </c>
      <c r="I23" s="4">
        <v>17</v>
      </c>
      <c r="J23" s="4">
        <v>16</v>
      </c>
      <c r="K23" s="10">
        <f t="shared" si="0"/>
        <v>84</v>
      </c>
    </row>
    <row r="24" spans="1:11" ht="30" x14ac:dyDescent="0.2">
      <c r="A24" s="3">
        <v>20352679</v>
      </c>
      <c r="B24" s="3" t="s">
        <v>76</v>
      </c>
      <c r="C24" s="3" t="s">
        <v>77</v>
      </c>
      <c r="D24" s="3" t="s">
        <v>78</v>
      </c>
      <c r="E24" s="4">
        <v>20</v>
      </c>
      <c r="F24" s="4">
        <v>13</v>
      </c>
      <c r="G24" s="4">
        <v>5</v>
      </c>
      <c r="H24" s="4">
        <v>15</v>
      </c>
      <c r="I24" s="4">
        <v>9</v>
      </c>
      <c r="J24" s="4">
        <v>9</v>
      </c>
      <c r="K24" s="5">
        <f t="shared" si="0"/>
        <v>71</v>
      </c>
    </row>
    <row r="25" spans="1:11" ht="30" x14ac:dyDescent="0.2">
      <c r="A25" s="3">
        <v>20353295</v>
      </c>
      <c r="B25" s="3" t="s">
        <v>79</v>
      </c>
      <c r="C25" s="3" t="s">
        <v>80</v>
      </c>
      <c r="D25" s="3" t="s">
        <v>81</v>
      </c>
      <c r="E25" s="4">
        <v>16</v>
      </c>
      <c r="F25" s="4">
        <v>14</v>
      </c>
      <c r="G25" s="4">
        <v>13</v>
      </c>
      <c r="H25" s="4">
        <v>12</v>
      </c>
      <c r="I25" s="4">
        <v>12</v>
      </c>
      <c r="J25" s="4">
        <v>13</v>
      </c>
      <c r="K25" s="5">
        <f t="shared" si="0"/>
        <v>80</v>
      </c>
    </row>
    <row r="26" spans="1:11" ht="30" x14ac:dyDescent="0.2">
      <c r="A26" s="3">
        <v>20354251</v>
      </c>
      <c r="B26" s="3" t="s">
        <v>82</v>
      </c>
      <c r="C26" s="3" t="s">
        <v>83</v>
      </c>
      <c r="D26" s="3" t="s">
        <v>84</v>
      </c>
      <c r="E26" s="4">
        <v>16</v>
      </c>
      <c r="F26" s="4">
        <v>12</v>
      </c>
      <c r="G26" s="4">
        <v>12</v>
      </c>
      <c r="H26" s="4">
        <v>13</v>
      </c>
      <c r="I26" s="4">
        <v>17</v>
      </c>
      <c r="J26" s="4">
        <v>12</v>
      </c>
      <c r="K26" s="5">
        <f t="shared" si="0"/>
        <v>82</v>
      </c>
    </row>
    <row r="27" spans="1:11" ht="30" x14ac:dyDescent="0.2">
      <c r="A27" s="3">
        <v>20354392</v>
      </c>
      <c r="B27" s="3" t="s">
        <v>85</v>
      </c>
      <c r="C27" s="3" t="s">
        <v>86</v>
      </c>
      <c r="D27" s="3" t="s">
        <v>87</v>
      </c>
      <c r="E27" s="4">
        <v>14</v>
      </c>
      <c r="F27" s="4">
        <v>7</v>
      </c>
      <c r="G27" s="4">
        <v>5</v>
      </c>
      <c r="H27" s="4">
        <v>12</v>
      </c>
      <c r="I27" s="4">
        <v>18</v>
      </c>
      <c r="J27" s="4">
        <v>16</v>
      </c>
      <c r="K27" s="5">
        <f t="shared" si="0"/>
        <v>72</v>
      </c>
    </row>
    <row r="28" spans="1:11" ht="30" x14ac:dyDescent="0.2">
      <c r="A28" s="3">
        <v>20367480</v>
      </c>
      <c r="B28" s="3" t="s">
        <v>88</v>
      </c>
      <c r="C28" s="3" t="s">
        <v>89</v>
      </c>
      <c r="D28" s="3" t="s">
        <v>90</v>
      </c>
      <c r="E28" s="4">
        <v>18</v>
      </c>
      <c r="F28" s="4">
        <v>12</v>
      </c>
      <c r="G28" s="4">
        <v>2</v>
      </c>
      <c r="H28" s="4">
        <v>6</v>
      </c>
      <c r="I28" s="4">
        <v>15</v>
      </c>
      <c r="J28" s="4">
        <v>11</v>
      </c>
      <c r="K28" s="5">
        <f t="shared" si="0"/>
        <v>64</v>
      </c>
    </row>
    <row r="29" spans="1:11" ht="30" x14ac:dyDescent="0.2">
      <c r="A29" s="3">
        <v>20368410</v>
      </c>
      <c r="B29" s="3" t="s">
        <v>91</v>
      </c>
      <c r="C29" s="3" t="s">
        <v>92</v>
      </c>
      <c r="D29" s="3" t="s">
        <v>93</v>
      </c>
      <c r="E29" s="4">
        <v>16</v>
      </c>
      <c r="F29" s="4">
        <v>9</v>
      </c>
      <c r="G29" s="4">
        <v>5</v>
      </c>
      <c r="H29" s="4">
        <v>8</v>
      </c>
      <c r="I29" s="4">
        <v>9</v>
      </c>
      <c r="J29" s="4">
        <v>13</v>
      </c>
      <c r="K29" s="5">
        <f t="shared" si="0"/>
        <v>60</v>
      </c>
    </row>
    <row r="30" spans="1:11" ht="30" x14ac:dyDescent="0.2">
      <c r="A30" s="3">
        <v>20368953</v>
      </c>
      <c r="B30" s="3" t="s">
        <v>94</v>
      </c>
      <c r="C30" s="3" t="s">
        <v>95</v>
      </c>
      <c r="D30" s="3" t="s">
        <v>96</v>
      </c>
      <c r="E30" s="4">
        <v>12</v>
      </c>
      <c r="F30" s="4">
        <v>16</v>
      </c>
      <c r="G30" s="4">
        <v>13</v>
      </c>
      <c r="H30" s="4">
        <v>15</v>
      </c>
      <c r="I30" s="4">
        <v>18</v>
      </c>
      <c r="J30" s="4">
        <v>16</v>
      </c>
      <c r="K30" s="5">
        <f t="shared" si="0"/>
        <v>90</v>
      </c>
    </row>
    <row r="31" spans="1:11" ht="30" x14ac:dyDescent="0.2">
      <c r="A31" s="3">
        <v>20368991</v>
      </c>
      <c r="B31" s="3" t="s">
        <v>97</v>
      </c>
      <c r="C31" s="3" t="s">
        <v>98</v>
      </c>
      <c r="D31" s="3" t="s">
        <v>99</v>
      </c>
      <c r="E31" s="4">
        <v>12</v>
      </c>
      <c r="F31" s="4">
        <v>6</v>
      </c>
      <c r="G31" s="4">
        <v>0</v>
      </c>
      <c r="H31" s="10">
        <v>5</v>
      </c>
      <c r="I31" s="4">
        <v>5</v>
      </c>
      <c r="J31" s="4">
        <v>16</v>
      </c>
      <c r="K31" s="10">
        <f t="shared" si="0"/>
        <v>44</v>
      </c>
    </row>
    <row r="32" spans="1:11" ht="30" x14ac:dyDescent="0.2">
      <c r="A32" s="3">
        <v>20369476</v>
      </c>
      <c r="B32" s="3" t="s">
        <v>100</v>
      </c>
      <c r="C32" s="3" t="s">
        <v>101</v>
      </c>
      <c r="D32" s="3" t="s">
        <v>102</v>
      </c>
      <c r="E32" s="4">
        <v>18</v>
      </c>
      <c r="F32" s="4">
        <v>16</v>
      </c>
      <c r="G32" s="4">
        <v>13</v>
      </c>
      <c r="H32" s="4">
        <v>10</v>
      </c>
      <c r="I32" s="4">
        <v>13</v>
      </c>
      <c r="J32" s="4">
        <v>16</v>
      </c>
      <c r="K32" s="5">
        <f t="shared" si="0"/>
        <v>86</v>
      </c>
    </row>
    <row r="33" spans="1:11" ht="30" x14ac:dyDescent="0.2">
      <c r="A33" s="3">
        <v>20369713</v>
      </c>
      <c r="B33" s="3" t="s">
        <v>103</v>
      </c>
      <c r="C33" s="3" t="s">
        <v>104</v>
      </c>
      <c r="D33" s="3" t="s">
        <v>105</v>
      </c>
      <c r="E33" s="4">
        <v>18</v>
      </c>
      <c r="F33" s="4">
        <v>16</v>
      </c>
      <c r="G33" s="4">
        <v>13</v>
      </c>
      <c r="H33" s="4">
        <v>15</v>
      </c>
      <c r="I33" s="4">
        <v>18</v>
      </c>
      <c r="J33" s="4">
        <v>16</v>
      </c>
      <c r="K33" s="5">
        <f t="shared" si="0"/>
        <v>96</v>
      </c>
    </row>
    <row r="34" spans="1:11" ht="30" x14ac:dyDescent="0.2">
      <c r="A34" s="3">
        <v>20370592</v>
      </c>
      <c r="B34" s="3" t="s">
        <v>106</v>
      </c>
      <c r="C34" s="3" t="s">
        <v>107</v>
      </c>
      <c r="D34" s="8"/>
      <c r="E34" s="4">
        <v>16</v>
      </c>
      <c r="F34" s="4">
        <v>18</v>
      </c>
      <c r="G34" s="4">
        <v>12</v>
      </c>
      <c r="H34" s="4">
        <v>12</v>
      </c>
      <c r="I34" s="4">
        <v>18</v>
      </c>
      <c r="J34" s="4">
        <v>16</v>
      </c>
      <c r="K34" s="5">
        <f t="shared" si="0"/>
        <v>92</v>
      </c>
    </row>
    <row r="35" spans="1:11" ht="30" x14ac:dyDescent="0.2">
      <c r="A35" s="3">
        <v>20387002</v>
      </c>
      <c r="B35" s="3" t="s">
        <v>108</v>
      </c>
      <c r="C35" s="3" t="s">
        <v>109</v>
      </c>
      <c r="D35" s="3" t="s">
        <v>110</v>
      </c>
      <c r="E35" s="4">
        <v>18</v>
      </c>
      <c r="F35" s="4">
        <v>17</v>
      </c>
      <c r="G35" s="4">
        <v>13</v>
      </c>
      <c r="H35" s="4">
        <v>14</v>
      </c>
      <c r="I35" s="4">
        <v>18</v>
      </c>
      <c r="J35" s="4">
        <v>16</v>
      </c>
      <c r="K35" s="5">
        <f t="shared" si="0"/>
        <v>96</v>
      </c>
    </row>
    <row r="36" spans="1:11" ht="30" x14ac:dyDescent="0.2">
      <c r="A36" s="3">
        <v>20420921</v>
      </c>
      <c r="B36" s="3" t="s">
        <v>111</v>
      </c>
      <c r="C36" s="3" t="s">
        <v>112</v>
      </c>
      <c r="D36" s="3" t="s">
        <v>113</v>
      </c>
      <c r="E36" s="4">
        <v>18</v>
      </c>
      <c r="F36" s="4">
        <v>18</v>
      </c>
      <c r="G36" s="4">
        <v>11</v>
      </c>
      <c r="H36" s="4">
        <v>11</v>
      </c>
      <c r="I36" s="4">
        <v>6</v>
      </c>
      <c r="J36" s="4">
        <v>16</v>
      </c>
      <c r="K36" s="5">
        <f t="shared" si="0"/>
        <v>80</v>
      </c>
    </row>
    <row r="37" spans="1:11" ht="30" x14ac:dyDescent="0.2">
      <c r="A37" s="3">
        <v>20429719</v>
      </c>
      <c r="B37" s="3" t="s">
        <v>114</v>
      </c>
      <c r="C37" s="3" t="s">
        <v>115</v>
      </c>
      <c r="D37" s="3" t="s">
        <v>116</v>
      </c>
      <c r="E37" s="4">
        <v>14</v>
      </c>
      <c r="F37" s="4">
        <v>5</v>
      </c>
      <c r="G37" s="4">
        <v>13</v>
      </c>
      <c r="H37" s="4">
        <v>12</v>
      </c>
      <c r="I37" s="4">
        <v>11</v>
      </c>
      <c r="J37" s="4">
        <v>16</v>
      </c>
      <c r="K37" s="5">
        <f t="shared" si="0"/>
        <v>71</v>
      </c>
    </row>
    <row r="38" spans="1:11" ht="30" x14ac:dyDescent="0.2">
      <c r="A38" s="3">
        <v>20434726</v>
      </c>
      <c r="B38" s="3" t="s">
        <v>117</v>
      </c>
      <c r="C38" s="3" t="s">
        <v>118</v>
      </c>
      <c r="D38" s="3" t="s">
        <v>119</v>
      </c>
      <c r="E38" s="4">
        <v>18</v>
      </c>
      <c r="F38" s="4">
        <v>18</v>
      </c>
      <c r="G38" s="4">
        <v>13</v>
      </c>
      <c r="H38" s="4">
        <v>15</v>
      </c>
      <c r="I38" s="4">
        <v>17</v>
      </c>
      <c r="J38" s="4">
        <v>16</v>
      </c>
      <c r="K38" s="5">
        <f t="shared" si="0"/>
        <v>97</v>
      </c>
    </row>
    <row r="39" spans="1:11" ht="45" x14ac:dyDescent="0.2">
      <c r="A39" s="3">
        <v>20500941</v>
      </c>
      <c r="B39" s="3" t="s">
        <v>120</v>
      </c>
      <c r="C39" s="3" t="s">
        <v>121</v>
      </c>
      <c r="D39" s="8"/>
      <c r="E39" s="4">
        <v>20</v>
      </c>
      <c r="F39" s="4">
        <v>17</v>
      </c>
      <c r="G39" s="4">
        <v>11</v>
      </c>
      <c r="H39" s="4">
        <v>15</v>
      </c>
      <c r="I39" s="4">
        <v>18</v>
      </c>
      <c r="J39" s="4">
        <v>16</v>
      </c>
      <c r="K39" s="5">
        <f t="shared" si="0"/>
        <v>97</v>
      </c>
    </row>
    <row r="40" spans="1:11" ht="30" x14ac:dyDescent="0.2">
      <c r="A40" s="3">
        <v>20589648</v>
      </c>
      <c r="B40" s="3" t="s">
        <v>122</v>
      </c>
      <c r="C40" s="3" t="s">
        <v>123</v>
      </c>
      <c r="D40" s="3" t="s">
        <v>124</v>
      </c>
      <c r="E40" s="4">
        <v>16</v>
      </c>
      <c r="F40" s="4">
        <v>18</v>
      </c>
      <c r="G40" s="4">
        <v>13</v>
      </c>
      <c r="H40" s="4">
        <v>15</v>
      </c>
      <c r="I40" s="4">
        <v>18</v>
      </c>
      <c r="J40" s="4">
        <v>16</v>
      </c>
      <c r="K40" s="5">
        <f t="shared" si="0"/>
        <v>96</v>
      </c>
    </row>
    <row r="41" spans="1:11" ht="30" x14ac:dyDescent="0.2">
      <c r="A41" s="3">
        <v>20589662</v>
      </c>
      <c r="B41" s="3" t="s">
        <v>125</v>
      </c>
      <c r="C41" s="3" t="s">
        <v>126</v>
      </c>
      <c r="D41" s="3" t="s">
        <v>127</v>
      </c>
      <c r="E41" s="4">
        <v>20</v>
      </c>
      <c r="F41" s="4">
        <v>18</v>
      </c>
      <c r="G41" s="4">
        <v>13</v>
      </c>
      <c r="H41" s="4">
        <v>15</v>
      </c>
      <c r="I41" s="4">
        <v>18</v>
      </c>
      <c r="J41" s="4">
        <v>16</v>
      </c>
      <c r="K41" s="5">
        <f t="shared" si="0"/>
        <v>100</v>
      </c>
    </row>
    <row r="42" spans="1:11" ht="30" x14ac:dyDescent="0.2">
      <c r="A42" s="3">
        <v>20591158</v>
      </c>
      <c r="B42" s="3" t="s">
        <v>128</v>
      </c>
      <c r="C42" s="3" t="s">
        <v>129</v>
      </c>
      <c r="D42" s="8"/>
      <c r="E42" s="4">
        <v>16</v>
      </c>
      <c r="F42" s="4">
        <v>18</v>
      </c>
      <c r="G42" s="4">
        <v>10</v>
      </c>
      <c r="H42" s="4">
        <v>11</v>
      </c>
      <c r="I42" s="4">
        <v>17</v>
      </c>
      <c r="J42" s="4">
        <v>14</v>
      </c>
      <c r="K42" s="5">
        <f t="shared" si="0"/>
        <v>86</v>
      </c>
    </row>
    <row r="43" spans="1:11" ht="30" x14ac:dyDescent="0.2">
      <c r="A43" s="3">
        <v>20591172</v>
      </c>
      <c r="B43" s="3" t="s">
        <v>130</v>
      </c>
      <c r="C43" s="3" t="s">
        <v>131</v>
      </c>
      <c r="D43" s="8"/>
      <c r="E43" s="4">
        <v>8</v>
      </c>
      <c r="F43" s="4">
        <v>7</v>
      </c>
      <c r="G43" s="4">
        <v>6</v>
      </c>
      <c r="H43" s="4">
        <v>15</v>
      </c>
      <c r="I43" s="4">
        <v>18</v>
      </c>
      <c r="J43" s="4">
        <v>16</v>
      </c>
      <c r="K43" s="5">
        <f t="shared" si="0"/>
        <v>70</v>
      </c>
    </row>
    <row r="44" spans="1:11" ht="45" x14ac:dyDescent="0.2">
      <c r="A44" s="3">
        <v>20591603</v>
      </c>
      <c r="B44" s="3" t="s">
        <v>132</v>
      </c>
      <c r="C44" s="3" t="s">
        <v>133</v>
      </c>
      <c r="D44" s="8"/>
      <c r="E44" s="4">
        <v>14</v>
      </c>
      <c r="F44" s="4">
        <v>14</v>
      </c>
      <c r="G44" s="4">
        <v>4</v>
      </c>
      <c r="H44" s="4">
        <v>12</v>
      </c>
      <c r="I44" s="4">
        <v>13</v>
      </c>
      <c r="J44" s="4">
        <v>11</v>
      </c>
      <c r="K44" s="5">
        <f t="shared" si="0"/>
        <v>68</v>
      </c>
    </row>
    <row r="45" spans="1:11" ht="30" x14ac:dyDescent="0.2">
      <c r="A45" s="3">
        <v>20592205</v>
      </c>
      <c r="B45" s="3" t="s">
        <v>134</v>
      </c>
      <c r="C45" s="3" t="s">
        <v>135</v>
      </c>
      <c r="D45" s="8"/>
      <c r="E45" s="4">
        <v>18</v>
      </c>
      <c r="F45" s="4">
        <v>14</v>
      </c>
      <c r="G45" s="4">
        <v>12</v>
      </c>
      <c r="H45" s="4">
        <v>15</v>
      </c>
      <c r="I45" s="4">
        <v>16</v>
      </c>
      <c r="J45" s="4">
        <v>16</v>
      </c>
      <c r="K45" s="5">
        <f t="shared" si="0"/>
        <v>91</v>
      </c>
    </row>
    <row r="47" spans="1:11" x14ac:dyDescent="0.2">
      <c r="H47" s="4" t="s">
        <v>136</v>
      </c>
      <c r="I47" s="4">
        <f>AVERAGE(K2:K45)</f>
        <v>80.068181818181813</v>
      </c>
    </row>
    <row r="48" spans="1:11" x14ac:dyDescent="0.2">
      <c r="H48" s="4" t="s">
        <v>137</v>
      </c>
      <c r="I48" s="4">
        <f>MAX(K2:K45)</f>
        <v>100</v>
      </c>
    </row>
    <row r="49" spans="8:9" x14ac:dyDescent="0.2">
      <c r="H49" s="4" t="s">
        <v>138</v>
      </c>
      <c r="I49" s="4">
        <f>MIN(K2:K45)</f>
        <v>44</v>
      </c>
    </row>
    <row r="50" spans="8:9" x14ac:dyDescent="0.2">
      <c r="H50" s="4" t="s">
        <v>139</v>
      </c>
      <c r="I50" s="4">
        <f>COUNTIF(K2:K45,"&lt;60")</f>
        <v>3</v>
      </c>
    </row>
    <row r="51" spans="8:9" x14ac:dyDescent="0.2">
      <c r="H51" s="4" t="s">
        <v>140</v>
      </c>
      <c r="I51" s="4">
        <f>COUNTIFS(K2:K45, "&gt;=60", K2:K45, "&lt;70")</f>
        <v>5</v>
      </c>
    </row>
    <row r="52" spans="8:9" x14ac:dyDescent="0.2">
      <c r="H52" s="4" t="s">
        <v>141</v>
      </c>
      <c r="I52" s="4">
        <f>COUNTIFS(K2:K45, "&gt;=70", K2:K45, "&lt;80")</f>
        <v>11</v>
      </c>
    </row>
    <row r="53" spans="8:9" x14ac:dyDescent="0.2">
      <c r="H53" s="4" t="s">
        <v>142</v>
      </c>
      <c r="I53" s="4">
        <f>COUNTIFS(K2:K45, "&gt;=80", K2:K45, "&lt;90")</f>
        <v>10</v>
      </c>
    </row>
    <row r="54" spans="8:9" x14ac:dyDescent="0.2">
      <c r="H54" s="4" t="s">
        <v>143</v>
      </c>
      <c r="I54" s="4">
        <f>COUNTIFS(K2:K45, "&gt;=90", K2:K45, "&lt;=100")</f>
        <v>15</v>
      </c>
    </row>
  </sheetData>
  <hyperlinks>
    <hyperlink ref="B7" r:id="rId1" xr:uid="{525F1000-4688-9C4E-8783-B2BB174D00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Huangxun CHEN</dc:creator>
  <cp:lastModifiedBy>Huangxun CHEN</cp:lastModifiedBy>
  <dcterms:created xsi:type="dcterms:W3CDTF">2018-12-15T15:08:39Z</dcterms:created>
  <dcterms:modified xsi:type="dcterms:W3CDTF">2018-12-15T15:10:32Z</dcterms:modified>
</cp:coreProperties>
</file>