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hidePivotFieldList="1" autoCompressPictures="0"/>
  <bookViews>
    <workbookView xWindow="2040" yWindow="780" windowWidth="8000" windowHeight="4100" tabRatio="705" activeTab="1"/>
  </bookViews>
  <sheets>
    <sheet name="Product Backlog" sheetId="1" r:id="rId1"/>
    <sheet name="Sprint1" sheetId="2" r:id="rId2"/>
    <sheet name="Sprint1 Burndown Chart" sheetId="5" r:id="rId3"/>
    <sheet name="Team" sheetId="4" r:id="rId4"/>
  </sheet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2" l="1"/>
  <c r="O92" i="2"/>
  <c r="L94" i="2"/>
  <c r="E11" i="4"/>
  <c r="E10" i="4"/>
  <c r="E9" i="4"/>
  <c r="E8" i="4"/>
  <c r="E7" i="4"/>
  <c r="E6" i="4"/>
  <c r="E5" i="4"/>
  <c r="E4" i="4"/>
  <c r="E3" i="4"/>
  <c r="E2" i="4"/>
  <c r="E12" i="4"/>
</calcChain>
</file>

<file path=xl/sharedStrings.xml><?xml version="1.0" encoding="utf-8"?>
<sst xmlns="http://schemas.openxmlformats.org/spreadsheetml/2006/main" count="576" uniqueCount="286">
  <si>
    <t>Story</t>
    <phoneticPr fontId="1" type="noConversion"/>
  </si>
  <si>
    <t>Owner</t>
    <phoneticPr fontId="1" type="noConversion"/>
  </si>
  <si>
    <t>CC</t>
    <phoneticPr fontId="1" type="noConversion"/>
  </si>
  <si>
    <t>TC</t>
    <phoneticPr fontId="1" type="noConversion"/>
  </si>
  <si>
    <t>RC</t>
    <phoneticPr fontId="1" type="noConversion"/>
  </si>
  <si>
    <t>Story</t>
    <phoneticPr fontId="1" type="noConversion"/>
  </si>
  <si>
    <t>WorkItem</t>
    <phoneticPr fontId="1" type="noConversion"/>
  </si>
  <si>
    <t>ETA</t>
    <phoneticPr fontId="1" type="noConversion"/>
  </si>
  <si>
    <t>10月13日</t>
  </si>
  <si>
    <t>10月14日</t>
  </si>
  <si>
    <t>10月15日</t>
  </si>
  <si>
    <t>Owner</t>
    <phoneticPr fontId="1" type="noConversion"/>
  </si>
  <si>
    <t>How to demo</t>
    <phoneticPr fontId="1" type="noConversion"/>
  </si>
  <si>
    <t>Imp</t>
    <phoneticPr fontId="1" type="noConversion"/>
  </si>
  <si>
    <t>Notes</t>
    <phoneticPr fontId="1" type="noConversion"/>
  </si>
  <si>
    <t>Sprint</t>
    <phoneticPr fontId="1" type="noConversion"/>
  </si>
  <si>
    <t>定期付息方式改造</t>
    <phoneticPr fontId="1" type="noConversion"/>
  </si>
  <si>
    <t>定期产品合规性改造</t>
    <phoneticPr fontId="1" type="noConversion"/>
  </si>
  <si>
    <t>人员</t>
  </si>
  <si>
    <t>分组</t>
  </si>
  <si>
    <t>净生产力</t>
  </si>
  <si>
    <t>10月12日</t>
    <phoneticPr fontId="1" type="noConversion"/>
  </si>
  <si>
    <t>10月16日</t>
  </si>
  <si>
    <t>10月19日</t>
  </si>
  <si>
    <t>10月20日</t>
  </si>
  <si>
    <t>10月21日</t>
  </si>
  <si>
    <t>10月22日</t>
  </si>
  <si>
    <t>10月23日</t>
  </si>
  <si>
    <t>测试</t>
    <phoneticPr fontId="1" type="noConversion"/>
  </si>
  <si>
    <t>孙靖邦</t>
    <phoneticPr fontId="1" type="noConversion"/>
  </si>
  <si>
    <t>优化月优宝成交详情显示内容</t>
    <phoneticPr fontId="1" type="noConversion"/>
  </si>
  <si>
    <t>注册时支持用户自己设置支付密码</t>
    <phoneticPr fontId="1" type="noConversion"/>
  </si>
  <si>
    <t>资产泛化，同时支持押车贷系统改造</t>
    <phoneticPr fontId="1" type="noConversion"/>
  </si>
  <si>
    <t>在admin系统投资会员表格加入电话号码、服务机构ID</t>
    <phoneticPr fontId="1" type="noConversion"/>
  </si>
  <si>
    <t>与农行对接</t>
    <phoneticPr fontId="1" type="noConversion"/>
  </si>
  <si>
    <t>支持第三方系统调用我们的账户体系（包含押车贷、蛐蛐）</t>
    <phoneticPr fontId="1" type="noConversion"/>
  </si>
  <si>
    <t>完成OAuth的推广与使用</t>
  </si>
  <si>
    <t>支持追踪用户行为，提供报表分析</t>
    <phoneticPr fontId="1" type="noConversion"/>
  </si>
  <si>
    <t>Tracking 系统，后端+JS/SDK</t>
  </si>
  <si>
    <t>完善底层服务的日志输出与分析</t>
    <phoneticPr fontId="1" type="noConversion"/>
  </si>
  <si>
    <t>Spirit 架构优化，Log</t>
  </si>
  <si>
    <t>完善对系统的监控，提供报警</t>
    <phoneticPr fontId="1" type="noConversion"/>
  </si>
  <si>
    <t>Spirit 架构优化，监控体系</t>
  </si>
  <si>
    <t>升级Docker平台，等docker-compose1.5发布</t>
    <phoneticPr fontId="1" type="noConversion"/>
  </si>
  <si>
    <t>Native框架的优化</t>
    <phoneticPr fontId="1" type="noConversion"/>
  </si>
  <si>
    <t>可能外包</t>
    <phoneticPr fontId="1" type="noConversion"/>
  </si>
  <si>
    <t>优化系统数据库性能</t>
    <phoneticPr fontId="1" type="noConversion"/>
  </si>
  <si>
    <t>调整数据库的调用方式，CodeReview</t>
    <phoneticPr fontId="1" type="noConversion"/>
  </si>
  <si>
    <t>支持银商资金系统</t>
    <phoneticPr fontId="1" type="noConversion"/>
  </si>
  <si>
    <t>日日进PC版官网</t>
    <phoneticPr fontId="1" type="noConversion"/>
  </si>
  <si>
    <t>增加定期产品系统发送通知功能</t>
    <phoneticPr fontId="1" type="noConversion"/>
  </si>
  <si>
    <t>ETA</t>
    <phoneticPr fontId="1" type="noConversion"/>
  </si>
  <si>
    <t>总计</t>
  </si>
  <si>
    <t>求和项:ETA</t>
  </si>
  <si>
    <t>求和项:10月12日</t>
  </si>
  <si>
    <t>Spirit 架构优化，性能优化+协议优化</t>
    <phoneticPr fontId="1" type="noConversion"/>
  </si>
  <si>
    <t>求和项:10月13日</t>
  </si>
  <si>
    <t>列标签</t>
  </si>
  <si>
    <t>值</t>
  </si>
  <si>
    <t>求和项:10月14日</t>
  </si>
  <si>
    <t>求和项:10月15日</t>
  </si>
  <si>
    <t>求和项:10月16日</t>
  </si>
  <si>
    <t>求和项:10月19日</t>
  </si>
  <si>
    <t>增加开始计息日、下个收益日、下次预期收益等字段</t>
    <phoneticPr fontId="1" type="noConversion"/>
  </si>
  <si>
    <t>定期产品合规性改造</t>
    <phoneticPr fontId="1" type="noConversion"/>
  </si>
  <si>
    <t>求和项:10月20日</t>
  </si>
  <si>
    <t>求和项:10月21日</t>
  </si>
  <si>
    <t>求和项:10月22日</t>
  </si>
  <si>
    <t>求和项:10月23日</t>
  </si>
  <si>
    <t>平准用户的资金申报</t>
    <phoneticPr fontId="1" type="noConversion"/>
  </si>
  <si>
    <t>平准用户的资金赎回</t>
    <phoneticPr fontId="1" type="noConversion"/>
  </si>
  <si>
    <t>定期的发布</t>
    <phoneticPr fontId="1" type="noConversion"/>
  </si>
  <si>
    <t>定期开始收益</t>
    <phoneticPr fontId="1" type="noConversion"/>
  </si>
  <si>
    <t>借款申报，平准用户资金借款</t>
    <phoneticPr fontId="1" type="noConversion"/>
  </si>
  <si>
    <t>还款申报</t>
    <phoneticPr fontId="1" type="noConversion"/>
  </si>
  <si>
    <t>黄鸿鹄</t>
  </si>
  <si>
    <t>黄鸿鹄</t>
    <phoneticPr fontId="1" type="noConversion"/>
  </si>
  <si>
    <t>加入平准用户</t>
    <phoneticPr fontId="1" type="noConversion"/>
  </si>
  <si>
    <t>增加用户类型</t>
    <phoneticPr fontId="1" type="noConversion"/>
  </si>
  <si>
    <t>杨龙</t>
  </si>
  <si>
    <t>杨龙</t>
    <phoneticPr fontId="1" type="noConversion"/>
  </si>
  <si>
    <t>根据用户类型修改出入金提示</t>
    <phoneticPr fontId="1" type="noConversion"/>
  </si>
  <si>
    <t>程奥博</t>
  </si>
  <si>
    <t>程奥博</t>
    <phoneticPr fontId="1" type="noConversion"/>
  </si>
  <si>
    <t>杨龙</t>
    <phoneticPr fontId="1" type="noConversion"/>
  </si>
  <si>
    <t>日日进PC版官网</t>
    <phoneticPr fontId="1" type="noConversion"/>
  </si>
  <si>
    <t>高崇</t>
  </si>
  <si>
    <t>高崇</t>
    <phoneticPr fontId="1" type="noConversion"/>
  </si>
  <si>
    <t>冯亚欣</t>
  </si>
  <si>
    <t>冯亚欣</t>
    <phoneticPr fontId="1" type="noConversion"/>
  </si>
  <si>
    <t>熊智凯</t>
  </si>
  <si>
    <t>熊智凯</t>
    <phoneticPr fontId="1" type="noConversion"/>
  </si>
  <si>
    <t>首页资金项API</t>
    <phoneticPr fontId="1" type="noConversion"/>
  </si>
  <si>
    <t>王希刚</t>
  </si>
  <si>
    <t>王希刚</t>
    <phoneticPr fontId="1" type="noConversion"/>
  </si>
  <si>
    <t>王希刚</t>
    <phoneticPr fontId="1" type="noConversion"/>
  </si>
  <si>
    <t>首页页面</t>
    <phoneticPr fontId="1" type="noConversion"/>
  </si>
  <si>
    <t>我要投资页面</t>
    <phoneticPr fontId="1" type="noConversion"/>
  </si>
  <si>
    <t>安全保障页面</t>
    <phoneticPr fontId="1" type="noConversion"/>
  </si>
  <si>
    <t>周天磊</t>
  </si>
  <si>
    <t>周天磊</t>
    <phoneticPr fontId="1" type="noConversion"/>
  </si>
  <si>
    <t>月优宝详情页面</t>
    <phoneticPr fontId="1" type="noConversion"/>
  </si>
  <si>
    <t>日优宝详情页面</t>
    <phoneticPr fontId="1" type="noConversion"/>
  </si>
  <si>
    <t>熊智凯</t>
    <phoneticPr fontId="1" type="noConversion"/>
  </si>
  <si>
    <t>日优宝/月优宝协议页面</t>
    <phoneticPr fontId="1" type="noConversion"/>
  </si>
  <si>
    <t>月优宝项目列表</t>
    <phoneticPr fontId="1" type="noConversion"/>
  </si>
  <si>
    <t>月优宝项目列表API</t>
    <phoneticPr fontId="1" type="noConversion"/>
  </si>
  <si>
    <t>手机App页面</t>
    <phoneticPr fontId="1" type="noConversion"/>
  </si>
  <si>
    <t>登录页面</t>
    <phoneticPr fontId="1" type="noConversion"/>
  </si>
  <si>
    <t>注册页面</t>
    <phoneticPr fontId="1" type="noConversion"/>
  </si>
  <si>
    <t>高崇</t>
    <phoneticPr fontId="1" type="noConversion"/>
  </si>
  <si>
    <t>赵凯</t>
  </si>
  <si>
    <t>赵凯</t>
    <phoneticPr fontId="1" type="noConversion"/>
  </si>
  <si>
    <t>关于我们</t>
    <phoneticPr fontId="1" type="noConversion"/>
  </si>
  <si>
    <t>公司动态详情页面</t>
    <phoneticPr fontId="1" type="noConversion"/>
  </si>
  <si>
    <t>在测试环境进行功能性演示</t>
    <phoneticPr fontId="1" type="noConversion"/>
  </si>
  <si>
    <t>展示部分在生产环境演示，购买部分在测试环境演示</t>
    <phoneticPr fontId="1" type="noConversion"/>
  </si>
  <si>
    <t>在测试环境演示</t>
    <phoneticPr fontId="1" type="noConversion"/>
  </si>
  <si>
    <t>金额输入校验（包含入金、赎回、申报、月优宝购买）</t>
    <phoneticPr fontId="1" type="noConversion"/>
  </si>
  <si>
    <t>金额输入校验（包含入金、赎回、申报、月优宝购买）</t>
    <phoneticPr fontId="1" type="noConversion"/>
  </si>
  <si>
    <t>程奥博</t>
    <phoneticPr fontId="1" type="noConversion"/>
  </si>
  <si>
    <t>优化月优宝成交详情显示内容</t>
    <phoneticPr fontId="1" type="noConversion"/>
  </si>
  <si>
    <t>优化月优宝成交详情显示内容</t>
    <phoneticPr fontId="1" type="noConversion"/>
  </si>
  <si>
    <t>杨龙</t>
    <phoneticPr fontId="1" type="noConversion"/>
  </si>
  <si>
    <t>支持第三方系统调用我们的账户体系（包含押车贷、蛐蛐）</t>
    <phoneticPr fontId="1" type="noConversion"/>
  </si>
  <si>
    <t>修改注册模块</t>
    <phoneticPr fontId="1" type="noConversion"/>
  </si>
  <si>
    <t>修改Auth验证模块</t>
    <phoneticPr fontId="1" type="noConversion"/>
  </si>
  <si>
    <t>App登录</t>
    <phoneticPr fontId="1" type="noConversion"/>
  </si>
  <si>
    <t>用户权限数据迁移</t>
    <phoneticPr fontId="1" type="noConversion"/>
  </si>
  <si>
    <t>PC、admin、888登录</t>
    <phoneticPr fontId="1" type="noConversion"/>
  </si>
  <si>
    <t>高崇</t>
    <phoneticPr fontId="1" type="noConversion"/>
  </si>
  <si>
    <t>郑旭进</t>
    <phoneticPr fontId="1" type="noConversion"/>
  </si>
  <si>
    <t>本机压力测试演示</t>
    <phoneticPr fontId="1" type="noConversion"/>
  </si>
  <si>
    <t>内部登录使用测试环境，第三方调通在本地演示</t>
    <phoneticPr fontId="1" type="noConversion"/>
  </si>
  <si>
    <t>根据Auth重新对接登录接口</t>
    <phoneticPr fontId="1" type="noConversion"/>
  </si>
  <si>
    <t>王希刚</t>
    <phoneticPr fontId="1" type="noConversion"/>
  </si>
  <si>
    <t>关注度</t>
    <phoneticPr fontId="1" type="noConversion"/>
  </si>
  <si>
    <t>程奥博</t>
    <phoneticPr fontId="1" type="noConversion"/>
  </si>
  <si>
    <t>黄鸿鹄</t>
    <phoneticPr fontId="1" type="noConversion"/>
  </si>
  <si>
    <t>王希刚</t>
    <phoneticPr fontId="1" type="noConversion"/>
  </si>
  <si>
    <t>前端</t>
    <phoneticPr fontId="1" type="noConversion"/>
  </si>
  <si>
    <t>后端</t>
    <phoneticPr fontId="1" type="noConversion"/>
  </si>
  <si>
    <t>赵凯</t>
    <phoneticPr fontId="1" type="noConversion"/>
  </si>
  <si>
    <t>优化微信转发的效果</t>
    <phoneticPr fontId="1" type="noConversion"/>
  </si>
  <si>
    <t>赵凯</t>
    <phoneticPr fontId="1" type="noConversion"/>
  </si>
  <si>
    <t>在线上演示转发</t>
    <phoneticPr fontId="1" type="noConversion"/>
  </si>
  <si>
    <t>在线上演示效果</t>
    <phoneticPr fontId="1" type="noConversion"/>
  </si>
  <si>
    <t>优化图片上传方式</t>
    <phoneticPr fontId="1" type="noConversion"/>
  </si>
  <si>
    <t>增加平准用户类型</t>
    <rPh sb="0" eb="1">
      <t>zeng'jia</t>
    </rPh>
    <rPh sb="2" eb="3">
      <t>ping'zhun</t>
    </rPh>
    <rPh sb="4" eb="5">
      <t>yong'hu</t>
    </rPh>
    <rPh sb="6" eb="7">
      <t>lei'xing</t>
    </rPh>
    <phoneticPr fontId="2" type="noConversion"/>
  </si>
  <si>
    <t>平准用户出入金</t>
    <rPh sb="0" eb="1">
      <t>ping'zhun</t>
    </rPh>
    <rPh sb="2" eb="3">
      <t>yong'hu</t>
    </rPh>
    <rPh sb="4" eb="5">
      <t>chu'ru'jin</t>
    </rPh>
    <phoneticPr fontId="2" type="noConversion"/>
  </si>
  <si>
    <t>平准产品维护页面</t>
    <rPh sb="0" eb="1">
      <t>ping'zhun</t>
    </rPh>
    <rPh sb="2" eb="3">
      <t>chan'pin</t>
    </rPh>
    <rPh sb="4" eb="5">
      <t>wei'hu</t>
    </rPh>
    <rPh sb="6" eb="7">
      <t>ye'mian</t>
    </rPh>
    <phoneticPr fontId="2" type="noConversion"/>
  </si>
  <si>
    <t>月优宝产品维护页面调整</t>
    <rPh sb="0" eb="1">
      <t>yue'you'bao</t>
    </rPh>
    <rPh sb="3" eb="4">
      <t>chan'pin</t>
    </rPh>
    <rPh sb="5" eb="6">
      <t>wei'hu</t>
    </rPh>
    <rPh sb="7" eb="8">
      <t>ye'mian</t>
    </rPh>
    <rPh sb="9" eb="10">
      <t>tiao'zheng</t>
    </rPh>
    <phoneticPr fontId="2" type="noConversion"/>
  </si>
  <si>
    <t>月优宝产品开始收益</t>
    <rPh sb="0" eb="1">
      <t>yue'you'bao</t>
    </rPh>
    <rPh sb="3" eb="4">
      <t>chan'pin</t>
    </rPh>
    <rPh sb="5" eb="6">
      <t>kai'shi</t>
    </rPh>
    <rPh sb="7" eb="8">
      <t>shou'yi</t>
    </rPh>
    <phoneticPr fontId="2" type="noConversion"/>
  </si>
  <si>
    <t>添加月优宝产品</t>
    <rPh sb="0" eb="1">
      <t>tian'jia</t>
    </rPh>
    <rPh sb="2" eb="3">
      <t>yue'you'bao</t>
    </rPh>
    <rPh sb="5" eb="6">
      <t>chan'pin</t>
    </rPh>
    <phoneticPr fontId="2" type="noConversion"/>
  </si>
  <si>
    <t>借款申报，查看平准用户资金</t>
    <rPh sb="0" eb="1">
      <t>jie'kuan</t>
    </rPh>
    <rPh sb="2" eb="3">
      <t>shen'bao</t>
    </rPh>
    <rPh sb="5" eb="6">
      <t>cha'k'n</t>
    </rPh>
    <rPh sb="7" eb="8">
      <t>ping'zhun</t>
    </rPh>
    <rPh sb="9" eb="10">
      <t>yong'hu</t>
    </rPh>
    <rPh sb="11" eb="12">
      <t>zi'jin</t>
    </rPh>
    <phoneticPr fontId="2" type="noConversion"/>
  </si>
  <si>
    <t>还款申报，查看平准用户资金</t>
    <rPh sb="0" eb="1">
      <t>huan'kuan</t>
    </rPh>
    <phoneticPr fontId="2" type="noConversion"/>
  </si>
  <si>
    <t>平准用户的资金申报</t>
    <phoneticPr fontId="2" type="noConversion"/>
  </si>
  <si>
    <t>平准用户的资金赎回</t>
    <phoneticPr fontId="2" type="noConversion"/>
  </si>
  <si>
    <t>账户详情中去掉再投资金和申报中资金</t>
    <phoneticPr fontId="2" type="noConversion"/>
  </si>
  <si>
    <t>定期改名月优宝，活期改名日优宝</t>
    <phoneticPr fontId="2" type="noConversion"/>
  </si>
  <si>
    <t>测试</t>
    <phoneticPr fontId="1" type="noConversion"/>
  </si>
  <si>
    <t>开发</t>
    <phoneticPr fontId="1" type="noConversion"/>
  </si>
  <si>
    <t>手机App页面</t>
  </si>
  <si>
    <t>安全保障页面</t>
  </si>
  <si>
    <t>登录页面</t>
  </si>
  <si>
    <t>关于我们页面</t>
  </si>
  <si>
    <t>我要投资</t>
  </si>
  <si>
    <t>新手指引页面</t>
  </si>
  <si>
    <t>月优宝产品介绍页面</t>
  </si>
  <si>
    <t>找回密码页面</t>
  </si>
  <si>
    <t>注册页面</t>
  </si>
  <si>
    <t>测试</t>
    <phoneticPr fontId="1" type="noConversion"/>
  </si>
  <si>
    <t>开发</t>
    <phoneticPr fontId="1" type="noConversion"/>
  </si>
  <si>
    <t>admin和888页面修改</t>
  </si>
  <si>
    <t>质押车辆和结件车辆状态</t>
  </si>
  <si>
    <t>资产信息展示</t>
  </si>
  <si>
    <t>开发</t>
    <phoneticPr fontId="1" type="noConversion"/>
  </si>
  <si>
    <t>测试</t>
    <phoneticPr fontId="1" type="noConversion"/>
  </si>
  <si>
    <t>充值</t>
  </si>
  <si>
    <t>日优宝申报</t>
  </si>
  <si>
    <t>日优宝赎回</t>
  </si>
  <si>
    <t>提现</t>
  </si>
  <si>
    <t>月优宝</t>
  </si>
  <si>
    <t>测试</t>
    <phoneticPr fontId="1" type="noConversion"/>
  </si>
  <si>
    <t>测试</t>
    <phoneticPr fontId="1" type="noConversion"/>
  </si>
  <si>
    <t>开发</t>
    <phoneticPr fontId="1" type="noConversion"/>
  </si>
  <si>
    <t>Type</t>
    <phoneticPr fontId="1" type="noConversion"/>
  </si>
  <si>
    <t>孙靖邦</t>
  </si>
  <si>
    <t>孙靖邦</t>
    <phoneticPr fontId="1" type="noConversion"/>
  </si>
  <si>
    <t>陈佳佳</t>
  </si>
  <si>
    <t>何艺</t>
  </si>
  <si>
    <t>何艺</t>
    <phoneticPr fontId="1" type="noConversion"/>
  </si>
  <si>
    <t>孙靖邦</t>
    <phoneticPr fontId="1" type="noConversion"/>
  </si>
  <si>
    <t>陈佳佳</t>
    <phoneticPr fontId="1" type="noConversion"/>
  </si>
  <si>
    <t>赵凯</t>
    <phoneticPr fontId="1" type="noConversion"/>
  </si>
  <si>
    <t>何艺</t>
    <phoneticPr fontId="1" type="noConversion"/>
  </si>
  <si>
    <t>杨龙</t>
    <phoneticPr fontId="1" type="noConversion"/>
  </si>
  <si>
    <t>天数</t>
    <phoneticPr fontId="1" type="noConversion"/>
  </si>
  <si>
    <t>增加散标列表</t>
    <phoneticPr fontId="1" type="noConversion"/>
  </si>
  <si>
    <t>支持加息券</t>
    <phoneticPr fontId="1" type="noConversion"/>
  </si>
  <si>
    <t>支持红包</t>
    <phoneticPr fontId="1" type="noConversion"/>
  </si>
  <si>
    <t>支持体验金</t>
    <phoneticPr fontId="1" type="noConversion"/>
  </si>
  <si>
    <t>月优宝详情数据接口增加字段</t>
    <phoneticPr fontId="1" type="noConversion"/>
  </si>
  <si>
    <t>开发</t>
    <phoneticPr fontId="1" type="noConversion"/>
  </si>
  <si>
    <t>黄鸿鹄</t>
    <phoneticPr fontId="1" type="noConversion"/>
  </si>
  <si>
    <t>用户基本信息查询接口</t>
    <phoneticPr fontId="1" type="noConversion"/>
  </si>
  <si>
    <t>开发</t>
    <phoneticPr fontId="1" type="noConversion"/>
  </si>
  <si>
    <t>赵凯</t>
    <phoneticPr fontId="1" type="noConversion"/>
  </si>
  <si>
    <t>App查询用户基本信息</t>
    <phoneticPr fontId="1" type="noConversion"/>
  </si>
  <si>
    <t>PC、admin、888查询用户基本信息</t>
    <phoneticPr fontId="1" type="noConversion"/>
  </si>
  <si>
    <t>程奥博</t>
    <phoneticPr fontId="1" type="noConversion"/>
  </si>
  <si>
    <t>高崇</t>
    <phoneticPr fontId="1" type="noConversion"/>
  </si>
  <si>
    <t>按月份归类获取最新一期产品的详情</t>
    <phoneticPr fontId="1" type="noConversion"/>
  </si>
  <si>
    <t>弹出框登录插件</t>
    <phoneticPr fontId="1" type="noConversion"/>
  </si>
  <si>
    <t>日日进PC版官网</t>
    <phoneticPr fontId="1" type="noConversion"/>
  </si>
  <si>
    <t>孙靖邦</t>
    <phoneticPr fontId="1" type="noConversion"/>
  </si>
  <si>
    <t>定期产品合规性改造</t>
    <phoneticPr fontId="1" type="noConversion"/>
  </si>
  <si>
    <t>测试</t>
    <phoneticPr fontId="1" type="noConversion"/>
  </si>
  <si>
    <t>孙靖邦</t>
    <phoneticPr fontId="1" type="noConversion"/>
  </si>
  <si>
    <t>编写case</t>
    <phoneticPr fontId="1" type="noConversion"/>
  </si>
  <si>
    <t>测试</t>
    <phoneticPr fontId="1" type="noConversion"/>
  </si>
  <si>
    <t>孙靖邦</t>
    <phoneticPr fontId="1" type="noConversion"/>
  </si>
  <si>
    <t>金额输入校验（包含入金、赎回、申报、月优宝购买）</t>
    <phoneticPr fontId="1" type="noConversion"/>
  </si>
  <si>
    <t>测试</t>
    <phoneticPr fontId="1" type="noConversion"/>
  </si>
  <si>
    <t>编写case</t>
    <phoneticPr fontId="1" type="noConversion"/>
  </si>
  <si>
    <t>测试</t>
    <phoneticPr fontId="1" type="noConversion"/>
  </si>
  <si>
    <t>孙靖邦</t>
    <phoneticPr fontId="1" type="noConversion"/>
  </si>
  <si>
    <t>编写case</t>
    <phoneticPr fontId="1" type="noConversion"/>
  </si>
  <si>
    <t>编写case</t>
    <phoneticPr fontId="1" type="noConversion"/>
  </si>
  <si>
    <t>编写case</t>
    <phoneticPr fontId="1" type="noConversion"/>
  </si>
  <si>
    <t>admin和888可以修改定期到期处理方式</t>
    <phoneticPr fontId="1" type="noConversion"/>
  </si>
  <si>
    <t>888系统推广信息中增加会员来源</t>
    <phoneticPr fontId="1" type="noConversion"/>
  </si>
  <si>
    <t>admin和888签约失败时显示银行信息和手机号、身份证错误信息</t>
    <phoneticPr fontId="1" type="noConversion"/>
  </si>
  <si>
    <t>唐凤喜</t>
    <phoneticPr fontId="1" type="noConversion"/>
  </si>
  <si>
    <t>郑旭进</t>
    <phoneticPr fontId="1" type="noConversion"/>
  </si>
  <si>
    <t>郑旭进</t>
    <phoneticPr fontId="1" type="noConversion"/>
  </si>
  <si>
    <t>唐凤喜</t>
    <phoneticPr fontId="1" type="noConversion"/>
  </si>
  <si>
    <t>左嵬</t>
    <phoneticPr fontId="1" type="noConversion"/>
  </si>
  <si>
    <t>优化系统并发性能</t>
    <phoneticPr fontId="1" type="noConversion"/>
  </si>
  <si>
    <t>优化系统并发性能</t>
    <phoneticPr fontId="1" type="noConversion"/>
  </si>
  <si>
    <t>修改登录返回的姓名</t>
  </si>
  <si>
    <t>赵凯</t>
    <phoneticPr fontId="1" type="noConversion"/>
  </si>
  <si>
    <t>行标签</t>
  </si>
  <si>
    <t>定期产品合规性改造</t>
  </si>
  <si>
    <t>金额输入校验（包含入金、赎回、申报、月优宝购买）</t>
  </si>
  <si>
    <t>日日进PC版官网</t>
  </si>
  <si>
    <t>优化微信转发的效果</t>
  </si>
  <si>
    <t>优化系统并发性能</t>
  </si>
  <si>
    <t>优化月优宝成交详情显示内容</t>
  </si>
  <si>
    <t>支持第三方系统调用我们的账户体系（包含押车贷、蛐蛐）</t>
  </si>
  <si>
    <t>资产泛化，同时支持押车贷系统改造</t>
  </si>
  <si>
    <t>修复手势密码bug</t>
    <phoneticPr fontId="1" type="noConversion"/>
  </si>
  <si>
    <t>App原生优化</t>
  </si>
  <si>
    <t>App原生优化</t>
    <phoneticPr fontId="1" type="noConversion"/>
  </si>
  <si>
    <t>开发</t>
    <phoneticPr fontId="1" type="noConversion"/>
  </si>
  <si>
    <t>点击返回按钮的屏幕适配</t>
    <phoneticPr fontId="1" type="noConversion"/>
  </si>
  <si>
    <t>显示定期产品的资产列表</t>
    <phoneticPr fontId="1" type="noConversion"/>
  </si>
  <si>
    <t>唐凤喜</t>
    <phoneticPr fontId="1" type="noConversion"/>
  </si>
  <si>
    <t>左嵬</t>
    <phoneticPr fontId="1" type="noConversion"/>
  </si>
  <si>
    <t>左嵬</t>
    <phoneticPr fontId="1" type="noConversion"/>
  </si>
  <si>
    <t>何艺</t>
    <phoneticPr fontId="1" type="noConversion"/>
  </si>
  <si>
    <t>Type</t>
    <phoneticPr fontId="1" type="noConversion"/>
  </si>
  <si>
    <t>新功能</t>
    <phoneticPr fontId="1" type="noConversion"/>
  </si>
  <si>
    <t>优化</t>
    <phoneticPr fontId="1" type="noConversion"/>
  </si>
  <si>
    <t>优化</t>
    <phoneticPr fontId="1" type="noConversion"/>
  </si>
  <si>
    <t>充值页面更改</t>
    <phoneticPr fontId="1" type="noConversion"/>
  </si>
  <si>
    <t>提现</t>
    <phoneticPr fontId="1" type="noConversion"/>
  </si>
  <si>
    <t>赎回</t>
    <phoneticPr fontId="1" type="noConversion"/>
  </si>
  <si>
    <t>申报</t>
    <phoneticPr fontId="1" type="noConversion"/>
  </si>
  <si>
    <t>定期购买</t>
    <phoneticPr fontId="1" type="noConversion"/>
  </si>
  <si>
    <t>优化</t>
    <phoneticPr fontId="1" type="noConversion"/>
  </si>
  <si>
    <t>左嵬</t>
    <phoneticPr fontId="1" type="noConversion"/>
  </si>
  <si>
    <t>唐凤喜</t>
    <phoneticPr fontId="1" type="noConversion"/>
  </si>
  <si>
    <t>运维</t>
    <phoneticPr fontId="1" type="noConversion"/>
  </si>
  <si>
    <t>杨龙</t>
    <phoneticPr fontId="1" type="noConversion"/>
  </si>
  <si>
    <t>Bug修复</t>
    <phoneticPr fontId="1" type="noConversion"/>
  </si>
  <si>
    <t>闭市后月优宝定期收益显示不正确</t>
    <phoneticPr fontId="1" type="noConversion"/>
  </si>
  <si>
    <t>开发</t>
    <phoneticPr fontId="1" type="noConversion"/>
  </si>
  <si>
    <t>黄鸿鹄</t>
    <phoneticPr fontId="1" type="noConversion"/>
  </si>
  <si>
    <t>生产环境部署</t>
    <phoneticPr fontId="1" type="noConversion"/>
  </si>
  <si>
    <t>全部申报时校验金额是50的整数倍</t>
    <phoneticPr fontId="1" type="noConversion"/>
  </si>
  <si>
    <t>开发</t>
    <phoneticPr fontId="1" type="noConversion"/>
  </si>
  <si>
    <t>程奥博</t>
    <phoneticPr fontId="1" type="noConversion"/>
  </si>
  <si>
    <t>Bug修复</t>
  </si>
  <si>
    <t>首页</t>
    <phoneticPr fontId="1" type="noConversion"/>
  </si>
  <si>
    <t>日优宝产品介绍页面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</si>
</sst>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正文字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/>
    <xf numFmtId="0" fontId="0" fillId="0" borderId="0" xfId="0" applyBorder="1">
      <alignment vertical="center"/>
    </xf>
  </cellXfs>
  <cellStyles count="1">
    <cellStyle name="普通" xfId="0" builtinId="0"/>
  </cellStyles>
  <dxfs count="3">
    <dxf>
      <numFmt numFmtId="0" formatCode="General"/>
    </dxf>
    <dxf>
      <numFmt numFmtId="0" formatCode="General"/>
    </dxf>
    <dxf>
      <numFmt numFmtId="45" formatCode="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[Backlog.xlsx]Sprint1 Burndown Chart!数据透视表2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725242541984026"/>
          <c:y val="0.0486466441356734"/>
          <c:w val="0.927475745801597"/>
          <c:h val="0.763127711086814"/>
        </c:manualLayout>
      </c:layout>
      <c:lineChart>
        <c:grouping val="standard"/>
        <c:varyColors val="0"/>
        <c:ser>
          <c:idx val="0"/>
          <c:order val="0"/>
          <c:tx>
            <c:strRef>
              <c:f>'Sprint1 Burndown Chart'!$B$31</c:f>
              <c:strCache>
                <c:ptCount val="1"/>
                <c:pt idx="0">
                  <c:v>汇总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'Sprint1 Burndown Chart'!$A$32:$A$42</c:f>
              <c:strCache>
                <c:ptCount val="11"/>
                <c:pt idx="0">
                  <c:v>求和项:ETA</c:v>
                </c:pt>
                <c:pt idx="1">
                  <c:v>求和项:10月12日</c:v>
                </c:pt>
                <c:pt idx="2">
                  <c:v>求和项:10月13日</c:v>
                </c:pt>
                <c:pt idx="3">
                  <c:v>求和项:10月14日</c:v>
                </c:pt>
                <c:pt idx="4">
                  <c:v>求和项:10月15日</c:v>
                </c:pt>
                <c:pt idx="5">
                  <c:v>求和项:10月16日</c:v>
                </c:pt>
                <c:pt idx="6">
                  <c:v>求和项:10月19日</c:v>
                </c:pt>
                <c:pt idx="7">
                  <c:v>求和项:10月20日</c:v>
                </c:pt>
                <c:pt idx="8">
                  <c:v>求和项:10月21日</c:v>
                </c:pt>
                <c:pt idx="9">
                  <c:v>求和项:10月22日</c:v>
                </c:pt>
                <c:pt idx="10">
                  <c:v>求和项:10月23日</c:v>
                </c:pt>
              </c:strCache>
            </c:strRef>
          </c:cat>
          <c:val>
            <c:numRef>
              <c:f>'Sprint1 Burndown Chart'!$B$32:$B$42</c:f>
              <c:numCache>
                <c:formatCode>General</c:formatCode>
                <c:ptCount val="11"/>
                <c:pt idx="0">
                  <c:v>43.70000000000001</c:v>
                </c:pt>
                <c:pt idx="1">
                  <c:v>48.80000000000003</c:v>
                </c:pt>
                <c:pt idx="2">
                  <c:v>43.00000000000003</c:v>
                </c:pt>
                <c:pt idx="3">
                  <c:v>37.90000000000001</c:v>
                </c:pt>
                <c:pt idx="4">
                  <c:v>34.5</c:v>
                </c:pt>
                <c:pt idx="5">
                  <c:v>32.3</c:v>
                </c:pt>
                <c:pt idx="6">
                  <c:v>28.39999999999998</c:v>
                </c:pt>
                <c:pt idx="7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70504"/>
        <c:axId val="2109090952"/>
      </c:lineChart>
      <c:catAx>
        <c:axId val="210907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90952"/>
        <c:crosses val="autoZero"/>
        <c:auto val="1"/>
        <c:lblAlgn val="ctr"/>
        <c:lblOffset val="100"/>
        <c:noMultiLvlLbl val="0"/>
      </c:catAx>
      <c:valAx>
        <c:axId val="21090909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70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201021</xdr:colOff>
      <xdr:row>23</xdr:row>
      <xdr:rowOff>9525</xdr:rowOff>
    </xdr:from>
    <xdr:to>
      <xdr:col>14</xdr:col>
      <xdr:colOff>0</xdr:colOff>
      <xdr:row>47</xdr:row>
      <xdr:rowOff>71786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左嵬" refreshedDate="42298.429802199076" createdVersion="5" refreshedVersion="5" minRefreshableVersion="3" recordCount="92">
  <cacheSource type="worksheet">
    <worksheetSource name="表2"/>
  </cacheSource>
  <cacheFields count="15">
    <cacheField name="Story" numFmtId="0">
      <sharedItems count="10">
        <s v="定期产品合规性改造"/>
        <s v="日日进PC版官网"/>
        <s v="资产泛化，同时支持押车贷系统改造"/>
        <s v="金额输入校验（包含入金、赎回、申报、月优宝购买）"/>
        <s v="优化月优宝成交详情显示内容"/>
        <s v="支持第三方系统调用我们的账户体系（包含押车贷、蛐蛐）"/>
        <s v="优化微信转发的效果"/>
        <s v="优化系统并发性能"/>
        <s v="App原生优化"/>
        <s v="Bug修复"/>
      </sharedItems>
    </cacheField>
    <cacheField name="WorkItem" numFmtId="0">
      <sharedItems/>
    </cacheField>
    <cacheField name="Type" numFmtId="0">
      <sharedItems/>
    </cacheField>
    <cacheField name="Owner" numFmtId="0">
      <sharedItems containsBlank="1" count="14">
        <s v="黄鸿鹄"/>
        <s v="杨龙"/>
        <s v="孙靖邦"/>
        <s v="熊智凯"/>
        <s v="王希刚"/>
        <s v="周天磊"/>
        <s v="冯亚欣"/>
        <s v="高崇"/>
        <s v="赵凯"/>
        <s v="陈佳佳"/>
        <s v="程奥博"/>
        <s v="何艺"/>
        <m u="1"/>
        <s v="熊志凯" u="1"/>
      </sharedItems>
    </cacheField>
    <cacheField name="ETA" numFmtId="0">
      <sharedItems containsSemiMixedTypes="0" containsString="0" containsNumber="1" minValue="0" maxValue="3"/>
    </cacheField>
    <cacheField name="10月12日" numFmtId="0">
      <sharedItems containsSemiMixedTypes="0" containsString="0" containsNumber="1" minValue="0" maxValue="3"/>
    </cacheField>
    <cacheField name="10月13日" numFmtId="0">
      <sharedItems containsSemiMixedTypes="0" containsString="0" containsNumber="1" minValue="0" maxValue="3"/>
    </cacheField>
    <cacheField name="10月14日" numFmtId="0">
      <sharedItems containsSemiMixedTypes="0" containsString="0" containsNumber="1" minValue="0" maxValue="3"/>
    </cacheField>
    <cacheField name="10月15日" numFmtId="0">
      <sharedItems containsSemiMixedTypes="0" containsString="0" containsNumber="1" minValue="0" maxValue="3"/>
    </cacheField>
    <cacheField name="10月16日" numFmtId="0">
      <sharedItems containsSemiMixedTypes="0" containsString="0" containsNumber="1" minValue="0" maxValue="3"/>
    </cacheField>
    <cacheField name="10月19日" numFmtId="0">
      <sharedItems containsSemiMixedTypes="0" containsString="0" containsNumber="1" minValue="0" maxValue="3"/>
    </cacheField>
    <cacheField name="10月20日" numFmtId="0">
      <sharedItems containsSemiMixedTypes="0" containsString="0" containsNumber="1" minValue="0" maxValue="3"/>
    </cacheField>
    <cacheField name="10月21日" numFmtId="0">
      <sharedItems containsNonDate="0" containsString="0" containsBlank="1"/>
    </cacheField>
    <cacheField name="10月22日" numFmtId="0">
      <sharedItems containsNonDate="0" containsString="0" containsBlank="1"/>
    </cacheField>
    <cacheField name="10月23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s v="平准用户的资金申报"/>
    <s v="开发"/>
    <x v="0"/>
    <n v="0.5"/>
    <n v="0"/>
    <n v="0"/>
    <n v="0"/>
    <n v="0"/>
    <n v="0"/>
    <n v="0"/>
    <n v="0"/>
    <m/>
    <m/>
    <m/>
  </r>
  <r>
    <x v="0"/>
    <s v="平准用户的资金赎回"/>
    <s v="开发"/>
    <x v="0"/>
    <n v="1"/>
    <n v="0.5"/>
    <n v="0.5"/>
    <n v="0.5"/>
    <n v="0.5"/>
    <n v="0.5"/>
    <n v="0.5"/>
    <n v="0.5"/>
    <m/>
    <m/>
    <m/>
  </r>
  <r>
    <x v="0"/>
    <s v="定期的发布"/>
    <s v="开发"/>
    <x v="0"/>
    <n v="0.5"/>
    <n v="0"/>
    <n v="0"/>
    <n v="0"/>
    <n v="0"/>
    <n v="0"/>
    <n v="0"/>
    <n v="0"/>
    <m/>
    <m/>
    <m/>
  </r>
  <r>
    <x v="0"/>
    <s v="定期开始收益"/>
    <s v="开发"/>
    <x v="0"/>
    <n v="1.5"/>
    <n v="1.5"/>
    <n v="1.5"/>
    <n v="1.5"/>
    <n v="1.3"/>
    <n v="1.1000000000000001"/>
    <n v="0"/>
    <n v="0"/>
    <m/>
    <m/>
    <m/>
  </r>
  <r>
    <x v="0"/>
    <s v="借款申报，平准用户资金借款"/>
    <s v="开发"/>
    <x v="0"/>
    <n v="0"/>
    <n v="0"/>
    <n v="0"/>
    <n v="0"/>
    <n v="0"/>
    <n v="0"/>
    <n v="0"/>
    <n v="0"/>
    <m/>
    <m/>
    <m/>
  </r>
  <r>
    <x v="0"/>
    <s v="还款申报"/>
    <s v="开发"/>
    <x v="0"/>
    <n v="0"/>
    <n v="0"/>
    <n v="0"/>
    <n v="0"/>
    <n v="0"/>
    <n v="0"/>
    <n v="0"/>
    <n v="0"/>
    <m/>
    <m/>
    <m/>
  </r>
  <r>
    <x v="0"/>
    <s v="加入平准用户"/>
    <s v="开发"/>
    <x v="0"/>
    <n v="0"/>
    <n v="0"/>
    <n v="0"/>
    <n v="0"/>
    <n v="0"/>
    <n v="0"/>
    <n v="0"/>
    <n v="0"/>
    <m/>
    <m/>
    <m/>
  </r>
  <r>
    <x v="0"/>
    <s v="增加用户类型"/>
    <s v="开发"/>
    <x v="1"/>
    <n v="0.5"/>
    <n v="0.5"/>
    <n v="0.5"/>
    <n v="0.5"/>
    <n v="0.5"/>
    <n v="0"/>
    <n v="0"/>
    <n v="0"/>
    <m/>
    <m/>
    <m/>
  </r>
  <r>
    <x v="0"/>
    <s v="根据用户类型修改出入金提示"/>
    <s v="开发"/>
    <x v="1"/>
    <n v="0.5"/>
    <n v="0.5"/>
    <n v="0.5"/>
    <n v="0.5"/>
    <n v="0.5"/>
    <n v="0"/>
    <n v="0"/>
    <n v="0"/>
    <m/>
    <m/>
    <m/>
  </r>
  <r>
    <x v="0"/>
    <s v="编写case"/>
    <s v="测试"/>
    <x v="2"/>
    <n v="0"/>
    <n v="1.5"/>
    <n v="1.5"/>
    <n v="1.5"/>
    <n v="1.5"/>
    <n v="1.5"/>
    <n v="0.8"/>
    <n v="0.1"/>
    <m/>
    <m/>
    <m/>
  </r>
  <r>
    <x v="0"/>
    <s v="增加平准用户类型"/>
    <s v="测试"/>
    <x v="2"/>
    <n v="0.3"/>
    <n v="0.3"/>
    <n v="0.3"/>
    <n v="0.3"/>
    <n v="0.3"/>
    <n v="0.3"/>
    <n v="0.3"/>
    <n v="0.3"/>
    <m/>
    <m/>
    <m/>
  </r>
  <r>
    <x v="0"/>
    <s v="平准用户出入金"/>
    <s v="测试"/>
    <x v="2"/>
    <n v="0.3"/>
    <n v="0.3"/>
    <n v="0.3"/>
    <n v="0.3"/>
    <n v="0.3"/>
    <n v="0.3"/>
    <n v="0.3"/>
    <n v="0.3"/>
    <m/>
    <m/>
    <m/>
  </r>
  <r>
    <x v="0"/>
    <s v="平准产品维护页面"/>
    <s v="测试"/>
    <x v="2"/>
    <n v="0.3"/>
    <n v="0.3"/>
    <n v="0.3"/>
    <n v="0.3"/>
    <n v="0.3"/>
    <n v="0.3"/>
    <n v="0.3"/>
    <n v="0.3"/>
    <m/>
    <m/>
    <m/>
  </r>
  <r>
    <x v="0"/>
    <s v="平准用户的资金申报"/>
    <s v="测试"/>
    <x v="2"/>
    <n v="0.5"/>
    <n v="0.5"/>
    <n v="0.5"/>
    <n v="0.5"/>
    <n v="0.5"/>
    <n v="0.5"/>
    <n v="0.5"/>
    <n v="0.5"/>
    <m/>
    <m/>
    <m/>
  </r>
  <r>
    <x v="0"/>
    <s v="平准用户的资金赎回"/>
    <s v="测试"/>
    <x v="2"/>
    <n v="0.5"/>
    <n v="0.5"/>
    <n v="0.5"/>
    <n v="0.5"/>
    <n v="0.5"/>
    <n v="0.5"/>
    <n v="0.5"/>
    <n v="0.5"/>
    <m/>
    <m/>
    <m/>
  </r>
  <r>
    <x v="0"/>
    <s v="月优宝产品维护页面调整"/>
    <s v="测试"/>
    <x v="2"/>
    <n v="0.3"/>
    <n v="0.3"/>
    <n v="0.3"/>
    <n v="0.3"/>
    <n v="0.3"/>
    <n v="0.3"/>
    <n v="0.3"/>
    <n v="0.3"/>
    <m/>
    <m/>
    <m/>
  </r>
  <r>
    <x v="0"/>
    <s v="月优宝产品开始收益"/>
    <s v="测试"/>
    <x v="2"/>
    <n v="0.4"/>
    <n v="0.4"/>
    <n v="0.4"/>
    <n v="0.4"/>
    <n v="0.4"/>
    <n v="0.4"/>
    <n v="0.4"/>
    <n v="0.4"/>
    <m/>
    <m/>
    <m/>
  </r>
  <r>
    <x v="0"/>
    <s v="添加月优宝产品"/>
    <s v="测试"/>
    <x v="2"/>
    <n v="0.2"/>
    <n v="0.2"/>
    <n v="0.2"/>
    <n v="0.2"/>
    <n v="0.2"/>
    <n v="0.2"/>
    <n v="0.2"/>
    <n v="0.2"/>
    <m/>
    <m/>
    <m/>
  </r>
  <r>
    <x v="0"/>
    <s v="借款申报，查看平准用户资金"/>
    <s v="测试"/>
    <x v="2"/>
    <n v="0.5"/>
    <n v="0.5"/>
    <n v="0.5"/>
    <n v="0.5"/>
    <n v="0.5"/>
    <n v="0.5"/>
    <n v="0.5"/>
    <n v="0.5"/>
    <m/>
    <m/>
    <m/>
  </r>
  <r>
    <x v="0"/>
    <s v="还款申报，查看平准用户资金"/>
    <s v="测试"/>
    <x v="2"/>
    <n v="0.5"/>
    <n v="0.5"/>
    <n v="0.5"/>
    <n v="0.5"/>
    <n v="0.5"/>
    <n v="0.5"/>
    <n v="0.5"/>
    <n v="0.5"/>
    <m/>
    <m/>
    <m/>
  </r>
  <r>
    <x v="0"/>
    <s v="账户详情中去掉再投资金和申报中资金"/>
    <s v="测试"/>
    <x v="2"/>
    <n v="0.2"/>
    <n v="0.2"/>
    <n v="0.2"/>
    <n v="0.2"/>
    <n v="0.2"/>
    <n v="0.2"/>
    <n v="0.2"/>
    <n v="0.2"/>
    <m/>
    <m/>
    <m/>
  </r>
  <r>
    <x v="0"/>
    <s v="定期改名月优宝，活期改名日优宝"/>
    <s v="测试"/>
    <x v="2"/>
    <n v="0.2"/>
    <n v="0.2"/>
    <n v="0.2"/>
    <n v="0.2"/>
    <n v="0.2"/>
    <n v="0.2"/>
    <n v="0.2"/>
    <n v="0.2"/>
    <m/>
    <m/>
    <m/>
  </r>
  <r>
    <x v="1"/>
    <s v="首页页面"/>
    <s v="开发"/>
    <x v="3"/>
    <n v="2"/>
    <n v="1.7"/>
    <n v="1.7"/>
    <n v="1.4"/>
    <n v="1"/>
    <n v="0.7"/>
    <n v="0.2"/>
    <n v="0.2"/>
    <m/>
    <m/>
    <m/>
  </r>
  <r>
    <x v="1"/>
    <s v="首页资金项API"/>
    <s v="开发"/>
    <x v="4"/>
    <n v="0.5"/>
    <n v="0.2"/>
    <n v="0.2"/>
    <n v="0.1"/>
    <n v="0.1"/>
    <n v="0.1"/>
    <n v="0.1"/>
    <n v="0.1"/>
    <m/>
    <m/>
    <m/>
  </r>
  <r>
    <x v="1"/>
    <s v="按月份归类获取最新一期产品的详情"/>
    <s v="开发"/>
    <x v="4"/>
    <n v="0.5"/>
    <n v="0.5"/>
    <n v="0.2"/>
    <n v="0.1"/>
    <n v="0.1"/>
    <n v="0.1"/>
    <n v="0.1"/>
    <n v="0.1"/>
    <m/>
    <m/>
    <m/>
  </r>
  <r>
    <x v="1"/>
    <s v="我要投资页面"/>
    <s v="开发"/>
    <x v="5"/>
    <n v="1.5"/>
    <n v="1.5"/>
    <n v="1.5"/>
    <n v="1.5"/>
    <n v="1.5"/>
    <n v="1"/>
    <n v="0.2"/>
    <n v="0.2"/>
    <m/>
    <m/>
    <m/>
  </r>
  <r>
    <x v="1"/>
    <s v="弹出框登录插件"/>
    <s v="开发"/>
    <x v="6"/>
    <n v="0"/>
    <n v="1.5"/>
    <n v="1"/>
    <n v="0.7"/>
    <n v="0.7"/>
    <n v="0.4"/>
    <n v="0.1"/>
    <n v="0"/>
    <m/>
    <m/>
    <m/>
  </r>
  <r>
    <x v="1"/>
    <s v="安全保障页面"/>
    <s v="开发"/>
    <x v="5"/>
    <n v="1.5"/>
    <n v="1.2"/>
    <n v="1.2"/>
    <n v="1.2"/>
    <n v="1.2"/>
    <n v="1.2"/>
    <n v="1.2"/>
    <n v="1.2"/>
    <m/>
    <m/>
    <m/>
  </r>
  <r>
    <x v="1"/>
    <s v="月优宝详情页面"/>
    <s v="开发"/>
    <x v="7"/>
    <n v="0.5"/>
    <n v="0.5"/>
    <n v="0.5"/>
    <n v="0.5"/>
    <n v="0.5"/>
    <n v="0.5"/>
    <n v="0.2"/>
    <n v="0.2"/>
    <m/>
    <m/>
    <m/>
  </r>
  <r>
    <x v="1"/>
    <s v="日优宝详情页面"/>
    <s v="开发"/>
    <x v="7"/>
    <n v="0.5"/>
    <n v="0.5"/>
    <n v="0.5"/>
    <n v="0.5"/>
    <n v="0.5"/>
    <n v="0.5"/>
    <n v="0.2"/>
    <n v="0.2"/>
    <m/>
    <m/>
    <m/>
  </r>
  <r>
    <x v="1"/>
    <s v="日优宝/月优宝协议页面"/>
    <s v="开发"/>
    <x v="3"/>
    <n v="0.5"/>
    <n v="0.5"/>
    <n v="0.3"/>
    <n v="0.3"/>
    <n v="0.3"/>
    <n v="0.3"/>
    <n v="0.3"/>
    <n v="0.3"/>
    <m/>
    <m/>
    <m/>
  </r>
  <r>
    <x v="1"/>
    <s v="月优宝项目列表"/>
    <s v="开发"/>
    <x v="5"/>
    <n v="1"/>
    <n v="1"/>
    <n v="1"/>
    <n v="1"/>
    <n v="1"/>
    <n v="1"/>
    <n v="1"/>
    <n v="0.3"/>
    <m/>
    <m/>
    <m/>
  </r>
  <r>
    <x v="1"/>
    <s v="月优宝项目列表API"/>
    <s v="开发"/>
    <x v="4"/>
    <n v="0.5"/>
    <n v="0.5"/>
    <n v="0.2"/>
    <n v="0.1"/>
    <n v="0.1"/>
    <n v="0.1"/>
    <n v="0.1"/>
    <n v="0.1"/>
    <m/>
    <m/>
    <m/>
  </r>
  <r>
    <x v="1"/>
    <s v="手机App页面"/>
    <s v="开发"/>
    <x v="6"/>
    <n v="0.5"/>
    <n v="0.5"/>
    <n v="0.5"/>
    <n v="0.5"/>
    <n v="0.5"/>
    <n v="0.5"/>
    <n v="0.5"/>
    <n v="0.5"/>
    <m/>
    <m/>
    <m/>
  </r>
  <r>
    <x v="1"/>
    <s v="登录页面"/>
    <s v="开发"/>
    <x v="7"/>
    <n v="0.5"/>
    <n v="0.3"/>
    <n v="0.3"/>
    <n v="0.3"/>
    <n v="0.3"/>
    <n v="0.3"/>
    <n v="0.3"/>
    <n v="0.3"/>
    <m/>
    <m/>
    <m/>
  </r>
  <r>
    <x v="1"/>
    <s v="注册页面"/>
    <s v="开发"/>
    <x v="7"/>
    <n v="0.5"/>
    <n v="0.5"/>
    <n v="0.5"/>
    <n v="0.5"/>
    <n v="0.5"/>
    <n v="0.5"/>
    <n v="0.5"/>
    <n v="0.5"/>
    <m/>
    <m/>
    <m/>
  </r>
  <r>
    <x v="1"/>
    <s v="修改登录返回的姓名"/>
    <s v="开发"/>
    <x v="8"/>
    <n v="0.5"/>
    <n v="0"/>
    <n v="0"/>
    <n v="0"/>
    <n v="0"/>
    <n v="0"/>
    <n v="0"/>
    <n v="0"/>
    <m/>
    <m/>
    <m/>
  </r>
  <r>
    <x v="1"/>
    <s v="关于我们"/>
    <s v="开发"/>
    <x v="5"/>
    <n v="3"/>
    <n v="3"/>
    <n v="3"/>
    <n v="3"/>
    <n v="3"/>
    <n v="3"/>
    <n v="3"/>
    <n v="3"/>
    <m/>
    <m/>
    <m/>
  </r>
  <r>
    <x v="1"/>
    <s v="公司动态详情页面"/>
    <s v="开发"/>
    <x v="3"/>
    <n v="1"/>
    <n v="1"/>
    <n v="1"/>
    <n v="1"/>
    <n v="1"/>
    <n v="1"/>
    <n v="1"/>
    <n v="1"/>
    <m/>
    <m/>
    <m/>
  </r>
  <r>
    <x v="1"/>
    <s v="编写case"/>
    <s v="测试"/>
    <x v="2"/>
    <n v="0"/>
    <n v="1"/>
    <n v="0"/>
    <n v="0"/>
    <n v="0"/>
    <n v="0"/>
    <n v="0"/>
    <n v="0"/>
    <m/>
    <m/>
    <m/>
  </r>
  <r>
    <x v="1"/>
    <s v="安全保障页面"/>
    <s v="测试"/>
    <x v="9"/>
    <n v="0.2"/>
    <n v="0.2"/>
    <n v="0.2"/>
    <n v="0.2"/>
    <n v="0.2"/>
    <n v="0.2"/>
    <n v="0.2"/>
    <n v="0.2"/>
    <m/>
    <m/>
    <m/>
  </r>
  <r>
    <x v="1"/>
    <s v="登录页面"/>
    <s v="测试"/>
    <x v="9"/>
    <n v="0.5"/>
    <n v="0.5"/>
    <n v="0.5"/>
    <n v="0.5"/>
    <n v="0.5"/>
    <n v="0.5"/>
    <n v="0.5"/>
    <n v="0.5"/>
    <m/>
    <m/>
    <m/>
  </r>
  <r>
    <x v="1"/>
    <s v="关于我们页面"/>
    <s v="测试"/>
    <x v="9"/>
    <n v="0.30000000000000004"/>
    <n v="0.30000000000000004"/>
    <n v="0.30000000000000004"/>
    <n v="0.30000000000000004"/>
    <n v="0.30000000000000004"/>
    <n v="0.30000000000000004"/>
    <n v="0.30000000000000004"/>
    <n v="0.30000000000000004"/>
    <m/>
    <m/>
    <m/>
  </r>
  <r>
    <x v="1"/>
    <s v="日优宝产品介绍页面"/>
    <s v="测试"/>
    <x v="9"/>
    <n v="0.60000000000000009"/>
    <n v="0.60000000000000009"/>
    <n v="0.60000000000000009"/>
    <n v="0.60000000000000009"/>
    <n v="0.60000000000000009"/>
    <n v="0.60000000000000009"/>
    <n v="0.60000000000000009"/>
    <n v="0.60000000000000009"/>
    <m/>
    <m/>
    <m/>
  </r>
  <r>
    <x v="1"/>
    <s v="手机App页面"/>
    <s v="测试"/>
    <x v="9"/>
    <n v="0.4"/>
    <n v="0.4"/>
    <n v="0.4"/>
    <n v="0.4"/>
    <n v="0.4"/>
    <n v="0.4"/>
    <n v="0.4"/>
    <n v="0.4"/>
    <m/>
    <m/>
    <m/>
  </r>
  <r>
    <x v="1"/>
    <s v="首页"/>
    <s v="测试"/>
    <x v="9"/>
    <n v="1.2"/>
    <n v="1.2"/>
    <n v="1.2"/>
    <n v="1.2"/>
    <n v="1.2"/>
    <n v="1.2"/>
    <n v="1.2"/>
    <n v="1.2"/>
    <m/>
    <m/>
    <m/>
  </r>
  <r>
    <x v="1"/>
    <s v="我要投资"/>
    <s v="测试"/>
    <x v="9"/>
    <n v="1.1000000000000001"/>
    <n v="1.1000000000000001"/>
    <n v="1.1000000000000001"/>
    <n v="1.1000000000000001"/>
    <n v="1.1000000000000001"/>
    <n v="1.1000000000000001"/>
    <n v="1.1000000000000001"/>
    <n v="1.1000000000000001"/>
    <m/>
    <m/>
    <m/>
  </r>
  <r>
    <x v="1"/>
    <s v="新手指引页面"/>
    <s v="测试"/>
    <x v="9"/>
    <n v="0.2"/>
    <n v="0.2"/>
    <n v="0.2"/>
    <n v="0.2"/>
    <n v="0.2"/>
    <n v="0.2"/>
    <n v="0.2"/>
    <n v="0.2"/>
    <m/>
    <m/>
    <m/>
  </r>
  <r>
    <x v="1"/>
    <s v="月优宝产品介绍页面"/>
    <s v="测试"/>
    <x v="9"/>
    <n v="0.4"/>
    <n v="0.4"/>
    <n v="0.4"/>
    <n v="0.4"/>
    <n v="0.4"/>
    <n v="0.4"/>
    <n v="0.4"/>
    <n v="0.4"/>
    <m/>
    <m/>
    <m/>
  </r>
  <r>
    <x v="1"/>
    <s v="找回密码页面"/>
    <s v="测试"/>
    <x v="9"/>
    <n v="0.30000000000000004"/>
    <n v="0.30000000000000004"/>
    <n v="0.30000000000000004"/>
    <n v="0.30000000000000004"/>
    <n v="0.30000000000000004"/>
    <n v="0.30000000000000004"/>
    <n v="0.30000000000000004"/>
    <n v="0.30000000000000004"/>
    <m/>
    <m/>
    <m/>
  </r>
  <r>
    <x v="1"/>
    <s v="注册页面"/>
    <s v="测试"/>
    <x v="9"/>
    <n v="0.3"/>
    <n v="0.3"/>
    <n v="0.3"/>
    <n v="0.3"/>
    <n v="0.3"/>
    <n v="0.3"/>
    <n v="0.3"/>
    <n v="0.3"/>
    <m/>
    <m/>
    <m/>
  </r>
  <r>
    <x v="2"/>
    <s v="根据Auth重新对接登录接口"/>
    <s v="开发"/>
    <x v="4"/>
    <n v="1.5"/>
    <n v="1.5"/>
    <n v="1.5"/>
    <n v="0.5"/>
    <n v="0.1"/>
    <n v="0.1"/>
    <n v="0"/>
    <n v="0"/>
    <m/>
    <m/>
    <m/>
  </r>
  <r>
    <x v="2"/>
    <s v="编写case"/>
    <s v="测试"/>
    <x v="2"/>
    <n v="0"/>
    <n v="0.6"/>
    <n v="0.6"/>
    <n v="0"/>
    <n v="0"/>
    <n v="0"/>
    <n v="0"/>
    <n v="0"/>
    <m/>
    <m/>
    <m/>
  </r>
  <r>
    <x v="2"/>
    <s v="admin和888页面修改"/>
    <s v="测试"/>
    <x v="8"/>
    <n v="0.2"/>
    <n v="0.2"/>
    <n v="0.2"/>
    <n v="0.2"/>
    <n v="0.2"/>
    <n v="0.2"/>
    <n v="0.2"/>
    <n v="0"/>
    <m/>
    <m/>
    <m/>
  </r>
  <r>
    <x v="2"/>
    <s v="质押车辆和结件车辆状态"/>
    <s v="测试"/>
    <x v="8"/>
    <n v="0.7"/>
    <n v="0.7"/>
    <n v="0.7"/>
    <n v="0.7"/>
    <n v="0.7"/>
    <n v="0.7"/>
    <n v="0.7"/>
    <n v="0.4"/>
    <m/>
    <m/>
    <m/>
  </r>
  <r>
    <x v="2"/>
    <s v="资产信息展示"/>
    <s v="测试"/>
    <x v="8"/>
    <n v="0.2"/>
    <n v="0.2"/>
    <n v="0.2"/>
    <n v="0.2"/>
    <n v="0.2"/>
    <n v="0.2"/>
    <n v="0.2"/>
    <n v="0.1"/>
    <m/>
    <m/>
    <m/>
  </r>
  <r>
    <x v="3"/>
    <s v="金额输入校验（包含入金、赎回、申报、月优宝购买）"/>
    <s v="开发"/>
    <x v="10"/>
    <n v="2"/>
    <n v="1.7"/>
    <n v="1.5"/>
    <n v="1.5"/>
    <n v="1"/>
    <n v="1"/>
    <n v="0.7"/>
    <n v="0.5"/>
    <m/>
    <m/>
    <m/>
  </r>
  <r>
    <x v="3"/>
    <s v="充值页面更改"/>
    <s v="开发"/>
    <x v="10"/>
    <n v="0"/>
    <n v="0"/>
    <n v="0"/>
    <n v="0"/>
    <n v="0"/>
    <n v="0.5"/>
    <n v="0.4"/>
    <n v="0.3"/>
    <m/>
    <m/>
    <m/>
  </r>
  <r>
    <x v="3"/>
    <s v="提现"/>
    <s v="开发"/>
    <x v="10"/>
    <n v="0"/>
    <n v="0"/>
    <n v="0"/>
    <n v="0"/>
    <n v="0"/>
    <n v="0.5"/>
    <n v="0.4"/>
    <n v="0.3"/>
    <m/>
    <m/>
    <m/>
  </r>
  <r>
    <x v="3"/>
    <s v="赎回"/>
    <s v="开发"/>
    <x v="10"/>
    <n v="0"/>
    <n v="0"/>
    <n v="0"/>
    <n v="0"/>
    <n v="0"/>
    <n v="0.5"/>
    <n v="0.4"/>
    <n v="0.3"/>
    <m/>
    <m/>
    <m/>
  </r>
  <r>
    <x v="3"/>
    <s v="申报"/>
    <s v="开发"/>
    <x v="10"/>
    <n v="0"/>
    <n v="0"/>
    <n v="0"/>
    <n v="0"/>
    <n v="0"/>
    <n v="0.5"/>
    <n v="0.4"/>
    <n v="0.3"/>
    <m/>
    <m/>
    <m/>
  </r>
  <r>
    <x v="3"/>
    <s v="定期购买"/>
    <s v="开发"/>
    <x v="10"/>
    <n v="0"/>
    <n v="0"/>
    <n v="0"/>
    <n v="0"/>
    <n v="0"/>
    <n v="0.5"/>
    <n v="0.4"/>
    <n v="0.3"/>
    <m/>
    <m/>
    <m/>
  </r>
  <r>
    <x v="3"/>
    <s v="编写case"/>
    <s v="测试"/>
    <x v="11"/>
    <n v="0"/>
    <n v="0.5"/>
    <n v="0.5"/>
    <n v="0.5"/>
    <n v="0.3"/>
    <n v="0.3"/>
    <n v="0"/>
    <n v="0"/>
    <m/>
    <m/>
    <m/>
  </r>
  <r>
    <x v="3"/>
    <s v="充值"/>
    <s v="测试"/>
    <x v="11"/>
    <n v="0.2"/>
    <n v="0.2"/>
    <n v="0.2"/>
    <n v="0.2"/>
    <n v="0.2"/>
    <n v="0.2"/>
    <n v="0.2"/>
    <n v="0.2"/>
    <m/>
    <m/>
    <m/>
  </r>
  <r>
    <x v="3"/>
    <s v="日优宝申报"/>
    <s v="测试"/>
    <x v="11"/>
    <n v="0.2"/>
    <n v="0.2"/>
    <n v="0.2"/>
    <n v="0.2"/>
    <n v="0.2"/>
    <n v="0.2"/>
    <n v="0.2"/>
    <n v="0.2"/>
    <m/>
    <m/>
    <m/>
  </r>
  <r>
    <x v="3"/>
    <s v="日优宝赎回"/>
    <s v="测试"/>
    <x v="11"/>
    <n v="0.2"/>
    <n v="0.2"/>
    <n v="0.2"/>
    <n v="0.2"/>
    <n v="0.2"/>
    <n v="0.2"/>
    <n v="0.2"/>
    <n v="0.2"/>
    <m/>
    <m/>
    <m/>
  </r>
  <r>
    <x v="3"/>
    <s v="提现"/>
    <s v="测试"/>
    <x v="11"/>
    <n v="0.2"/>
    <n v="0.2"/>
    <n v="0.2"/>
    <n v="0.2"/>
    <n v="0.2"/>
    <n v="0.2"/>
    <n v="0.2"/>
    <n v="0.2"/>
    <m/>
    <m/>
    <m/>
  </r>
  <r>
    <x v="3"/>
    <s v="月优宝"/>
    <s v="测试"/>
    <x v="11"/>
    <n v="0.4"/>
    <n v="0.4"/>
    <n v="0.4"/>
    <n v="0.4"/>
    <n v="0.4"/>
    <n v="0.2"/>
    <n v="0.2"/>
    <n v="0.2"/>
    <m/>
    <m/>
    <m/>
  </r>
  <r>
    <x v="3"/>
    <s v="全部申报时校验金额是50的整数倍"/>
    <s v="开发"/>
    <x v="10"/>
    <n v="0"/>
    <n v="0"/>
    <n v="0"/>
    <n v="0"/>
    <n v="0"/>
    <n v="0"/>
    <n v="0"/>
    <n v="0.5"/>
    <m/>
    <m/>
    <m/>
  </r>
  <r>
    <x v="4"/>
    <s v="优化月优宝成交详情显示内容"/>
    <s v="开发"/>
    <x v="10"/>
    <n v="1"/>
    <n v="0.7"/>
    <n v="0.7"/>
    <n v="0.2"/>
    <n v="0.1"/>
    <n v="0"/>
    <n v="0"/>
    <n v="0"/>
    <m/>
    <m/>
    <m/>
  </r>
  <r>
    <x v="4"/>
    <s v="月优宝详情数据接口增加字段"/>
    <s v="开发"/>
    <x v="0"/>
    <n v="0"/>
    <n v="0.5"/>
    <n v="0.3"/>
    <n v="0"/>
    <n v="0"/>
    <n v="0"/>
    <n v="0"/>
    <n v="0"/>
    <m/>
    <m/>
    <m/>
  </r>
  <r>
    <x v="4"/>
    <s v="编写case"/>
    <s v="测试"/>
    <x v="2"/>
    <n v="0"/>
    <n v="0.5"/>
    <n v="0.5"/>
    <n v="0.5"/>
    <n v="0.2"/>
    <n v="0"/>
    <n v="0"/>
    <n v="0"/>
    <m/>
    <m/>
    <m/>
  </r>
  <r>
    <x v="4"/>
    <s v="优化月优宝成交详情显示内容"/>
    <s v="测试"/>
    <x v="11"/>
    <n v="0.5"/>
    <n v="0.5"/>
    <n v="0.5"/>
    <n v="0.5"/>
    <n v="0.5"/>
    <n v="0.3"/>
    <n v="0"/>
    <n v="0"/>
    <m/>
    <m/>
    <m/>
  </r>
  <r>
    <x v="5"/>
    <s v="修改注册模块"/>
    <s v="开发"/>
    <x v="1"/>
    <n v="1"/>
    <n v="1"/>
    <n v="0.7"/>
    <n v="0.7"/>
    <n v="0.2"/>
    <n v="0.2"/>
    <n v="0.2"/>
    <n v="0.2"/>
    <m/>
    <m/>
    <m/>
  </r>
  <r>
    <x v="5"/>
    <s v="修改Auth验证模块"/>
    <s v="开发"/>
    <x v="1"/>
    <n v="1"/>
    <n v="0.5"/>
    <n v="0.3"/>
    <n v="0.3"/>
    <n v="0.1"/>
    <n v="0.1"/>
    <n v="0.1"/>
    <n v="0.1"/>
    <m/>
    <m/>
    <m/>
  </r>
  <r>
    <x v="5"/>
    <s v="用户权限数据迁移"/>
    <s v="开发"/>
    <x v="1"/>
    <n v="1"/>
    <n v="0.5"/>
    <n v="0.4"/>
    <n v="0"/>
    <n v="0"/>
    <n v="0"/>
    <n v="0"/>
    <n v="0"/>
    <m/>
    <m/>
    <m/>
  </r>
  <r>
    <x v="5"/>
    <s v="App登录"/>
    <s v="开发"/>
    <x v="10"/>
    <n v="0.5"/>
    <n v="0.5"/>
    <n v="0.5"/>
    <n v="0.2"/>
    <n v="0.1"/>
    <n v="0"/>
    <n v="0"/>
    <n v="0"/>
    <m/>
    <m/>
    <m/>
  </r>
  <r>
    <x v="5"/>
    <s v="PC、admin、888登录"/>
    <s v="开发"/>
    <x v="7"/>
    <n v="0.5"/>
    <n v="0.3"/>
    <n v="0.2"/>
    <n v="0"/>
    <n v="0"/>
    <n v="0"/>
    <n v="0"/>
    <n v="0"/>
    <m/>
    <m/>
    <m/>
  </r>
  <r>
    <x v="5"/>
    <s v="编写case"/>
    <s v="测试"/>
    <x v="2"/>
    <n v="0"/>
    <n v="0.2"/>
    <n v="0.2"/>
    <n v="0.2"/>
    <n v="0.2"/>
    <n v="0"/>
    <n v="0"/>
    <n v="0"/>
    <m/>
    <m/>
    <m/>
  </r>
  <r>
    <x v="5"/>
    <s v="支持第三方系统调用我们的账户体系（包含押车贷、蛐蛐）"/>
    <s v="测试"/>
    <x v="1"/>
    <n v="0.5"/>
    <n v="0.5"/>
    <n v="0.5"/>
    <n v="0.5"/>
    <n v="0.5"/>
    <n v="0.5"/>
    <n v="0.2"/>
    <n v="0.2"/>
    <m/>
    <m/>
    <m/>
  </r>
  <r>
    <x v="5"/>
    <s v="用户基本信息查询接口"/>
    <s v="开发"/>
    <x v="8"/>
    <n v="0"/>
    <n v="1.5"/>
    <n v="0.2"/>
    <n v="0"/>
    <n v="0"/>
    <n v="0"/>
    <n v="0"/>
    <n v="0"/>
    <m/>
    <m/>
    <m/>
  </r>
  <r>
    <x v="5"/>
    <s v="App查询用户基本信息"/>
    <s v="开发"/>
    <x v="10"/>
    <n v="0"/>
    <n v="0.5"/>
    <n v="0.5"/>
    <n v="0.2"/>
    <n v="0.1"/>
    <n v="0"/>
    <n v="0"/>
    <n v="0"/>
    <m/>
    <m/>
    <m/>
  </r>
  <r>
    <x v="5"/>
    <s v="PC、admin、888查询用户基本信息"/>
    <s v="开发"/>
    <x v="7"/>
    <n v="1"/>
    <n v="1"/>
    <n v="1"/>
    <n v="0"/>
    <n v="0"/>
    <n v="0"/>
    <n v="0"/>
    <n v="0"/>
    <m/>
    <m/>
    <m/>
  </r>
  <r>
    <x v="5"/>
    <s v="生产环境部署"/>
    <s v="运维"/>
    <x v="1"/>
    <n v="0"/>
    <n v="0"/>
    <n v="0"/>
    <n v="0"/>
    <n v="0"/>
    <n v="0"/>
    <n v="1"/>
    <n v="0.6"/>
    <m/>
    <m/>
    <m/>
  </r>
  <r>
    <x v="6"/>
    <s v="优化微信转发的效果"/>
    <s v="开发"/>
    <x v="8"/>
    <n v="1.5"/>
    <n v="1.5"/>
    <n v="1.5"/>
    <n v="1.5"/>
    <n v="1.1000000000000001"/>
    <n v="0.7"/>
    <n v="1.2"/>
    <n v="1.2"/>
    <m/>
    <m/>
    <m/>
  </r>
  <r>
    <x v="6"/>
    <s v="编写case"/>
    <s v="测试"/>
    <x v="2"/>
    <n v="0"/>
    <n v="0.2"/>
    <n v="0.2"/>
    <n v="0.2"/>
    <n v="0.2"/>
    <n v="0.2"/>
    <n v="0.2"/>
    <n v="0"/>
    <m/>
    <m/>
    <m/>
  </r>
  <r>
    <x v="6"/>
    <s v="优化微信转发的效果"/>
    <s v="测试"/>
    <x v="2"/>
    <n v="0.2"/>
    <n v="0.2"/>
    <n v="0.2"/>
    <n v="0.2"/>
    <n v="0.2"/>
    <n v="0.2"/>
    <n v="0.2"/>
    <n v="0.2"/>
    <m/>
    <m/>
    <m/>
  </r>
  <r>
    <x v="7"/>
    <s v="优化系统并发性能"/>
    <s v="开发"/>
    <x v="1"/>
    <n v="0"/>
    <n v="0.5"/>
    <n v="0.2"/>
    <n v="0"/>
    <n v="0"/>
    <n v="0"/>
    <n v="0"/>
    <n v="0"/>
    <m/>
    <m/>
    <m/>
  </r>
  <r>
    <x v="7"/>
    <s v="优化系统并发性能"/>
    <s v="开发"/>
    <x v="0"/>
    <n v="0"/>
    <n v="1"/>
    <n v="0.2"/>
    <n v="0"/>
    <n v="0"/>
    <n v="0"/>
    <n v="0"/>
    <n v="0"/>
    <m/>
    <m/>
    <m/>
  </r>
  <r>
    <x v="8"/>
    <s v="修复手势密码bug"/>
    <s v="开发"/>
    <x v="9"/>
    <n v="0"/>
    <n v="0"/>
    <n v="0"/>
    <n v="1"/>
    <n v="0.5"/>
    <n v="0"/>
    <n v="0"/>
    <n v="0"/>
    <m/>
    <m/>
    <m/>
  </r>
  <r>
    <x v="8"/>
    <s v="点击返回按钮的屏幕适配"/>
    <s v="开发"/>
    <x v="9"/>
    <n v="0"/>
    <n v="0"/>
    <n v="0"/>
    <n v="0"/>
    <n v="0.5"/>
    <n v="0.1"/>
    <n v="0"/>
    <n v="0"/>
    <m/>
    <m/>
    <m/>
  </r>
  <r>
    <x v="9"/>
    <s v="闭市后月优宝定期收益显示不正确"/>
    <s v="开发"/>
    <x v="0"/>
    <n v="0"/>
    <n v="0"/>
    <n v="0"/>
    <n v="0"/>
    <n v="0"/>
    <n v="0"/>
    <n v="0.5"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7">
  <location ref="A3:N12" firstHeaderRow="1" firstDataRow="2" firstDataCol="1"/>
  <pivotFields count="15">
    <pivotField showAll="0"/>
    <pivotField showAll="0"/>
    <pivotField showAll="0" defaultSubtotal="0"/>
    <pivotField axis="axisCol" showAll="0">
      <items count="15">
        <item x="6"/>
        <item x="7"/>
        <item x="0"/>
        <item x="4"/>
        <item m="1" x="13"/>
        <item x="8"/>
        <item x="5"/>
        <item m="1" x="12"/>
        <item x="1"/>
        <item x="3"/>
        <item x="10"/>
        <item x="2"/>
        <item x="9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13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8">
    <dataField name="求和项:ETA" fld="4" baseField="0" baseItem="0"/>
    <dataField name="求和项:10月12日" fld="5" baseField="0" baseItem="0"/>
    <dataField name="求和项:10月13日" fld="6" baseField="3" baseItem="0"/>
    <dataField name="求和项:10月14日" fld="7" baseField="3" baseItem="0"/>
    <dataField name="求和项:10月15日" fld="8" baseField="3" baseItem="9"/>
    <dataField name="求和项:10月16日" fld="9" baseField="3" baseItem="6"/>
    <dataField name="求和项:10月19日" fld="10" baseField="3" baseItem="2"/>
    <dataField name="求和项:10月20日" fld="11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9">
  <location ref="P50:W61" firstHeaderRow="0" firstDataRow="1" firstDataCol="1"/>
  <pivotFields count="15">
    <pivotField axis="axisRow" showAll="0">
      <items count="11">
        <item x="0"/>
        <item x="3"/>
        <item x="1"/>
        <item x="6"/>
        <item x="7"/>
        <item x="4"/>
        <item x="5"/>
        <item x="2"/>
        <item x="8"/>
        <item x="9"/>
        <item t="default"/>
      </items>
    </pivotField>
    <pivotField showAll="0"/>
    <pivotField showAll="0" defaultSubtota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ETA" fld="4" baseField="0" baseItem="0"/>
    <dataField name="求和项:10月12日" fld="5" baseField="0" baseItem="0"/>
    <dataField name="求和项:10月13日" fld="6" baseField="0" baseItem="0"/>
    <dataField name="求和项:10月14日" fld="7" baseField="0" baseItem="0"/>
    <dataField name="求和项:10月15日" fld="8" baseField="0" baseItem="0"/>
    <dataField name="求和项:10月16日" fld="9" baseField="0" baseItem="0"/>
    <dataField name="求和项:10月19日" fld="10" baseField="0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0" dataOnRows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0">
  <location ref="A31:B42" firstHeaderRow="1" firstDataRow="1" firstDataCol="1"/>
  <pivotFields count="15">
    <pivotField showAll="0"/>
    <pivotField showAll="0"/>
    <pivotField showAll="0" defaultSubtota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rowItems>
  <colItems count="1">
    <i/>
  </colItems>
  <dataFields count="11">
    <dataField name="求和项:ETA" fld="4" baseField="0" baseItem="0"/>
    <dataField name="求和项:10月12日" fld="5" baseField="0" baseItem="0"/>
    <dataField name="求和项:10月13日" fld="6" baseField="0" baseItem="0"/>
    <dataField name="求和项:10月14日" fld="7" baseField="0" baseItem="0"/>
    <dataField name="求和项:10月15日" fld="8" baseField="0" baseItem="0"/>
    <dataField name="求和项:10月16日" fld="9" baseField="0" baseItem="2679568"/>
    <dataField name="求和项:10月19日" fld="10" baseField="0" baseItem="2679568"/>
    <dataField name="求和项:10月20日" fld="11" baseField="0" baseItem="1237504"/>
    <dataField name="求和项:10月21日" fld="12" baseField="0" baseItem="1237504"/>
    <dataField name="求和项:10月22日" fld="13" baseField="0" baseItem="1237504"/>
    <dataField name="求和项:10月23日" fld="14" baseField="0" baseItem="1237504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K30" totalsRowShown="0">
  <autoFilter ref="A1:K30"/>
  <sortState ref="A2:K33">
    <sortCondition descending="1" ref="A2:A33"/>
    <sortCondition descending="1" ref="D2:D33"/>
  </sortState>
  <tableColumns count="11">
    <tableColumn id="11" name="Sprint"/>
    <tableColumn id="8" name="Type"/>
    <tableColumn id="1" name="Story"/>
    <tableColumn id="3" name="Imp"/>
    <tableColumn id="4" name="Owner"/>
    <tableColumn id="9" name="How to demo"/>
    <tableColumn id="2" name="ETA"/>
    <tableColumn id="5" name="CC"/>
    <tableColumn id="6" name="TC"/>
    <tableColumn id="7" name="RC"/>
    <tableColumn id="10" name="Note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O94" totalsRowShown="0" headerRowDxfId="2">
  <autoFilter ref="A1:O94">
    <filterColumn colId="3">
      <filters>
        <filter val="陈佳佳"/>
      </filters>
    </filterColumn>
  </autoFilter>
  <tableColumns count="15">
    <tableColumn id="1" name="Story"/>
    <tableColumn id="2" name="WorkItem"/>
    <tableColumn id="5" name="Type"/>
    <tableColumn id="21" name="Owner"/>
    <tableColumn id="3" name="ETA"/>
    <tableColumn id="4" name="10月12日"/>
    <tableColumn id="26" name="10月13日"/>
    <tableColumn id="27" name="10月14日"/>
    <tableColumn id="28" name="10月15日"/>
    <tableColumn id="29" name="10月16日"/>
    <tableColumn id="32" name="10月19日"/>
    <tableColumn id="33" name="10月20日"/>
    <tableColumn id="34" name="10月21日"/>
    <tableColumn id="35" name="10月22日"/>
    <tableColumn id="36" name="10月23日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E12" totalsRowCount="1">
  <autoFilter ref="A1:E11"/>
  <tableColumns count="5">
    <tableColumn id="1" name="分组"/>
    <tableColumn id="2" name="人员"/>
    <tableColumn id="3" name="天数"/>
    <tableColumn id="4" name="关注度"/>
    <tableColumn id="5" name="净生产力" totalsRowFunction="custom" dataDxfId="1" totalsRowDxfId="0">
      <calculatedColumnFormula>表3[[#This Row],[天数]]*表3[[#This Row],[关注度]]</calculatedColumnFormula>
      <totalsRowFormula>SUM(E2:E11)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38" sqref="C38"/>
    </sheetView>
  </sheetViews>
  <sheetFormatPr baseColWidth="10" defaultColWidth="8.83203125" defaultRowHeight="14" x14ac:dyDescent="0"/>
  <cols>
    <col min="1" max="1" width="10.5" bestFit="1" customWidth="1"/>
    <col min="2" max="2" width="10.5" customWidth="1"/>
    <col min="3" max="3" width="51.1640625" customWidth="1"/>
    <col min="4" max="4" width="7.1640625" bestFit="1" customWidth="1"/>
    <col min="5" max="5" width="9.33203125" bestFit="1" customWidth="1"/>
    <col min="6" max="6" width="48.33203125" bestFit="1" customWidth="1"/>
    <col min="7" max="7" width="7.1640625" bestFit="1" customWidth="1"/>
    <col min="8" max="10" width="6" bestFit="1" customWidth="1"/>
    <col min="12" max="14" width="9.33203125" bestFit="1" customWidth="1"/>
  </cols>
  <sheetData>
    <row r="1" spans="1:11">
      <c r="A1" t="s">
        <v>15</v>
      </c>
      <c r="B1" t="s">
        <v>261</v>
      </c>
      <c r="C1" t="s">
        <v>0</v>
      </c>
      <c r="D1" t="s">
        <v>13</v>
      </c>
      <c r="E1" t="s">
        <v>1</v>
      </c>
      <c r="F1" t="s">
        <v>12</v>
      </c>
      <c r="G1" t="s">
        <v>51</v>
      </c>
      <c r="H1" t="s">
        <v>2</v>
      </c>
      <c r="I1" t="s">
        <v>3</v>
      </c>
      <c r="J1" t="s">
        <v>4</v>
      </c>
      <c r="K1" t="s">
        <v>14</v>
      </c>
    </row>
    <row r="2" spans="1:11">
      <c r="A2">
        <v>1</v>
      </c>
      <c r="B2" t="s">
        <v>262</v>
      </c>
      <c r="C2" t="s">
        <v>64</v>
      </c>
      <c r="D2">
        <v>1000</v>
      </c>
      <c r="E2" t="s">
        <v>76</v>
      </c>
      <c r="F2" t="s">
        <v>117</v>
      </c>
    </row>
    <row r="3" spans="1:11">
      <c r="A3">
        <v>1</v>
      </c>
      <c r="B3" t="s">
        <v>262</v>
      </c>
      <c r="C3" t="s">
        <v>49</v>
      </c>
      <c r="D3">
        <v>980</v>
      </c>
      <c r="E3" t="s">
        <v>87</v>
      </c>
      <c r="F3" t="s">
        <v>116</v>
      </c>
    </row>
    <row r="4" spans="1:11">
      <c r="A4">
        <v>1</v>
      </c>
      <c r="B4" t="s">
        <v>262</v>
      </c>
      <c r="C4" t="s">
        <v>32</v>
      </c>
      <c r="D4">
        <v>970</v>
      </c>
      <c r="E4" t="s">
        <v>95</v>
      </c>
      <c r="F4" t="s">
        <v>115</v>
      </c>
    </row>
    <row r="5" spans="1:11">
      <c r="A5">
        <v>1</v>
      </c>
      <c r="B5" t="s">
        <v>264</v>
      </c>
      <c r="C5" t="s">
        <v>118</v>
      </c>
      <c r="D5">
        <v>900</v>
      </c>
      <c r="E5" t="s">
        <v>83</v>
      </c>
      <c r="F5" t="s">
        <v>146</v>
      </c>
    </row>
    <row r="6" spans="1:11">
      <c r="A6">
        <v>1</v>
      </c>
      <c r="B6" t="s">
        <v>264</v>
      </c>
      <c r="C6" t="s">
        <v>30</v>
      </c>
      <c r="D6">
        <v>900</v>
      </c>
      <c r="E6" t="s">
        <v>120</v>
      </c>
      <c r="F6" t="s">
        <v>146</v>
      </c>
      <c r="K6" t="s">
        <v>63</v>
      </c>
    </row>
    <row r="7" spans="1:11">
      <c r="A7">
        <v>1</v>
      </c>
      <c r="B7" t="s">
        <v>262</v>
      </c>
      <c r="C7" t="s">
        <v>35</v>
      </c>
      <c r="D7">
        <v>900</v>
      </c>
      <c r="E7" t="s">
        <v>123</v>
      </c>
      <c r="F7" t="s">
        <v>133</v>
      </c>
      <c r="K7" t="s">
        <v>36</v>
      </c>
    </row>
    <row r="8" spans="1:11">
      <c r="A8">
        <v>1</v>
      </c>
      <c r="B8" t="s">
        <v>262</v>
      </c>
      <c r="C8" t="s">
        <v>238</v>
      </c>
      <c r="D8">
        <v>800</v>
      </c>
      <c r="E8" t="s">
        <v>131</v>
      </c>
      <c r="F8" t="s">
        <v>132</v>
      </c>
      <c r="K8" t="s">
        <v>55</v>
      </c>
    </row>
    <row r="9" spans="1:11">
      <c r="A9">
        <v>1</v>
      </c>
      <c r="B9" t="s">
        <v>262</v>
      </c>
      <c r="C9" t="s">
        <v>143</v>
      </c>
      <c r="D9">
        <v>800</v>
      </c>
      <c r="E9" t="s">
        <v>144</v>
      </c>
      <c r="F9" t="s">
        <v>145</v>
      </c>
    </row>
    <row r="10" spans="1:11">
      <c r="B10" t="s">
        <v>262</v>
      </c>
      <c r="C10" t="s">
        <v>199</v>
      </c>
      <c r="D10">
        <v>990</v>
      </c>
      <c r="E10" t="s">
        <v>258</v>
      </c>
    </row>
    <row r="11" spans="1:11">
      <c r="B11" t="s">
        <v>262</v>
      </c>
      <c r="C11" t="s">
        <v>200</v>
      </c>
      <c r="D11">
        <v>980</v>
      </c>
      <c r="E11" t="s">
        <v>259</v>
      </c>
    </row>
    <row r="12" spans="1:11">
      <c r="B12" t="s">
        <v>262</v>
      </c>
      <c r="C12" t="s">
        <v>201</v>
      </c>
      <c r="D12">
        <v>970</v>
      </c>
      <c r="E12" t="s">
        <v>237</v>
      </c>
    </row>
    <row r="13" spans="1:11">
      <c r="B13" t="s">
        <v>262</v>
      </c>
      <c r="C13" t="s">
        <v>198</v>
      </c>
      <c r="D13">
        <v>960</v>
      </c>
      <c r="E13" t="s">
        <v>237</v>
      </c>
    </row>
    <row r="14" spans="1:11">
      <c r="B14" t="s">
        <v>262</v>
      </c>
      <c r="C14" t="s">
        <v>33</v>
      </c>
      <c r="D14">
        <v>950</v>
      </c>
      <c r="E14" t="s">
        <v>236</v>
      </c>
    </row>
    <row r="15" spans="1:11">
      <c r="B15" t="s">
        <v>262</v>
      </c>
      <c r="C15" t="s">
        <v>256</v>
      </c>
      <c r="D15">
        <v>920</v>
      </c>
      <c r="E15" t="s">
        <v>257</v>
      </c>
    </row>
    <row r="16" spans="1:11">
      <c r="B16" t="s">
        <v>262</v>
      </c>
      <c r="C16" t="s">
        <v>31</v>
      </c>
      <c r="D16">
        <v>900</v>
      </c>
      <c r="E16" t="s">
        <v>233</v>
      </c>
    </row>
    <row r="17" spans="2:11">
      <c r="B17" t="s">
        <v>262</v>
      </c>
      <c r="C17" t="s">
        <v>39</v>
      </c>
      <c r="D17">
        <v>900</v>
      </c>
      <c r="E17" t="s">
        <v>234</v>
      </c>
      <c r="K17" t="s">
        <v>40</v>
      </c>
    </row>
    <row r="18" spans="2:11">
      <c r="B18" t="s">
        <v>262</v>
      </c>
      <c r="C18" t="s">
        <v>41</v>
      </c>
      <c r="D18">
        <v>900</v>
      </c>
      <c r="E18" t="s">
        <v>235</v>
      </c>
      <c r="K18" t="s">
        <v>42</v>
      </c>
    </row>
    <row r="19" spans="2:11">
      <c r="B19" t="s">
        <v>262</v>
      </c>
      <c r="C19" t="s">
        <v>231</v>
      </c>
      <c r="D19">
        <v>860</v>
      </c>
      <c r="E19" t="s">
        <v>233</v>
      </c>
    </row>
    <row r="20" spans="2:11">
      <c r="B20" t="s">
        <v>262</v>
      </c>
      <c r="C20" t="s">
        <v>34</v>
      </c>
      <c r="D20">
        <v>850</v>
      </c>
      <c r="E20" t="s">
        <v>235</v>
      </c>
    </row>
    <row r="21" spans="2:11">
      <c r="B21" t="s">
        <v>264</v>
      </c>
      <c r="C21" t="s">
        <v>44</v>
      </c>
      <c r="D21">
        <v>850</v>
      </c>
      <c r="E21" t="s">
        <v>235</v>
      </c>
      <c r="K21" t="s">
        <v>45</v>
      </c>
    </row>
    <row r="22" spans="2:11">
      <c r="B22" t="s">
        <v>270</v>
      </c>
      <c r="C22" t="s">
        <v>232</v>
      </c>
      <c r="D22">
        <v>850</v>
      </c>
      <c r="E22" t="s">
        <v>233</v>
      </c>
    </row>
    <row r="23" spans="2:11">
      <c r="B23" t="s">
        <v>263</v>
      </c>
      <c r="C23" t="s">
        <v>230</v>
      </c>
      <c r="D23">
        <v>800</v>
      </c>
      <c r="E23" t="s">
        <v>233</v>
      </c>
    </row>
    <row r="24" spans="2:11">
      <c r="B24" t="s">
        <v>262</v>
      </c>
      <c r="C24" t="s">
        <v>50</v>
      </c>
      <c r="D24">
        <v>780</v>
      </c>
      <c r="E24" t="s">
        <v>233</v>
      </c>
    </row>
    <row r="25" spans="2:11">
      <c r="B25" t="s">
        <v>262</v>
      </c>
      <c r="C25" t="s">
        <v>46</v>
      </c>
      <c r="D25">
        <v>700</v>
      </c>
      <c r="E25" t="s">
        <v>235</v>
      </c>
      <c r="K25" t="s">
        <v>47</v>
      </c>
    </row>
    <row r="26" spans="2:11">
      <c r="B26" t="s">
        <v>262</v>
      </c>
      <c r="C26" t="s">
        <v>147</v>
      </c>
      <c r="D26">
        <v>700</v>
      </c>
      <c r="E26" t="s">
        <v>235</v>
      </c>
    </row>
    <row r="27" spans="2:11">
      <c r="B27" t="s">
        <v>262</v>
      </c>
      <c r="C27" t="s">
        <v>43</v>
      </c>
      <c r="D27">
        <v>600</v>
      </c>
      <c r="E27" t="s">
        <v>235</v>
      </c>
    </row>
    <row r="28" spans="2:11">
      <c r="B28" t="s">
        <v>262</v>
      </c>
      <c r="C28" t="s">
        <v>48</v>
      </c>
      <c r="D28">
        <v>400</v>
      </c>
      <c r="E28" t="s">
        <v>235</v>
      </c>
    </row>
    <row r="29" spans="2:11">
      <c r="B29" t="s">
        <v>262</v>
      </c>
      <c r="C29" t="s">
        <v>37</v>
      </c>
      <c r="D29">
        <v>300</v>
      </c>
      <c r="E29" t="s">
        <v>272</v>
      </c>
      <c r="K29" t="s">
        <v>38</v>
      </c>
    </row>
    <row r="30" spans="2:11">
      <c r="B30" t="s">
        <v>262</v>
      </c>
      <c r="C30" t="s">
        <v>16</v>
      </c>
      <c r="D30">
        <v>200</v>
      </c>
      <c r="E30" t="s">
        <v>271</v>
      </c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94"/>
  <sheetViews>
    <sheetView tabSelected="1" zoomScale="125" zoomScaleNormal="125" zoomScalePageLayoutView="125" workbookViewId="0">
      <pane xSplit="4" topLeftCell="M1" activePane="topRight" state="frozen"/>
      <selection pane="topRight" activeCell="O45" sqref="O45"/>
    </sheetView>
  </sheetViews>
  <sheetFormatPr baseColWidth="10" defaultColWidth="8.83203125" defaultRowHeight="14" x14ac:dyDescent="0"/>
  <cols>
    <col min="1" max="1" width="20.5" customWidth="1"/>
    <col min="2" max="2" width="34.83203125" customWidth="1"/>
    <col min="3" max="3" width="6.33203125" bestFit="1" customWidth="1"/>
    <col min="4" max="4" width="9.33203125" bestFit="1" customWidth="1"/>
    <col min="5" max="5" width="7.1640625" bestFit="1" customWidth="1"/>
    <col min="6" max="6" width="11.1640625" bestFit="1" customWidth="1"/>
    <col min="7" max="15" width="12.1640625" bestFit="1" customWidth="1"/>
  </cols>
  <sheetData>
    <row r="1" spans="1:15">
      <c r="A1" t="s">
        <v>5</v>
      </c>
      <c r="B1" t="s">
        <v>6</v>
      </c>
      <c r="C1" t="s">
        <v>186</v>
      </c>
      <c r="D1" t="s">
        <v>11</v>
      </c>
      <c r="E1" t="s">
        <v>7</v>
      </c>
      <c r="F1" s="1" t="s">
        <v>21</v>
      </c>
      <c r="G1" s="1" t="s">
        <v>8</v>
      </c>
      <c r="H1" s="1" t="s">
        <v>9</v>
      </c>
      <c r="I1" s="1" t="s">
        <v>10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</row>
    <row r="2" spans="1:15" hidden="1">
      <c r="A2" t="s">
        <v>17</v>
      </c>
      <c r="B2" t="s">
        <v>69</v>
      </c>
      <c r="C2" t="s">
        <v>161</v>
      </c>
      <c r="D2" t="s">
        <v>76</v>
      </c>
      <c r="E2">
        <v>0.5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5" hidden="1">
      <c r="A3" t="s">
        <v>17</v>
      </c>
      <c r="B3" t="s">
        <v>70</v>
      </c>
      <c r="C3" t="s">
        <v>161</v>
      </c>
      <c r="D3" t="s">
        <v>76</v>
      </c>
      <c r="E3">
        <v>1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</row>
    <row r="4" spans="1:15" hidden="1">
      <c r="A4" t="s">
        <v>17</v>
      </c>
      <c r="B4" t="s">
        <v>71</v>
      </c>
      <c r="C4" t="s">
        <v>161</v>
      </c>
      <c r="D4" t="s">
        <v>76</v>
      </c>
      <c r="E4">
        <v>0.5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5" hidden="1">
      <c r="A5" t="s">
        <v>17</v>
      </c>
      <c r="B5" t="s">
        <v>72</v>
      </c>
      <c r="C5" t="s">
        <v>161</v>
      </c>
      <c r="D5" t="s">
        <v>76</v>
      </c>
      <c r="E5">
        <v>1.5</v>
      </c>
      <c r="F5">
        <v>1.5</v>
      </c>
      <c r="G5">
        <v>1.5</v>
      </c>
      <c r="H5">
        <v>1.5</v>
      </c>
      <c r="I5">
        <v>1.3</v>
      </c>
      <c r="J5">
        <v>1.1000000000000001</v>
      </c>
      <c r="K5">
        <v>0</v>
      </c>
      <c r="L5">
        <v>0</v>
      </c>
    </row>
    <row r="6" spans="1:15" hidden="1">
      <c r="A6" t="s">
        <v>17</v>
      </c>
      <c r="B6" t="s">
        <v>73</v>
      </c>
      <c r="C6" t="s">
        <v>161</v>
      </c>
      <c r="D6" t="s">
        <v>76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5" hidden="1">
      <c r="A7" t="s">
        <v>17</v>
      </c>
      <c r="B7" t="s">
        <v>74</v>
      </c>
      <c r="C7" t="s">
        <v>161</v>
      </c>
      <c r="D7" t="s">
        <v>76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5" hidden="1">
      <c r="A8" t="s">
        <v>17</v>
      </c>
      <c r="B8" t="s">
        <v>77</v>
      </c>
      <c r="C8" t="s">
        <v>161</v>
      </c>
      <c r="D8" t="s">
        <v>76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5" hidden="1">
      <c r="A9" t="s">
        <v>17</v>
      </c>
      <c r="B9" t="s">
        <v>78</v>
      </c>
      <c r="C9" t="s">
        <v>161</v>
      </c>
      <c r="D9" t="s">
        <v>80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</v>
      </c>
      <c r="K9">
        <v>0</v>
      </c>
      <c r="L9">
        <v>0</v>
      </c>
    </row>
    <row r="10" spans="1:15" hidden="1">
      <c r="A10" t="s">
        <v>17</v>
      </c>
      <c r="B10" t="s">
        <v>81</v>
      </c>
      <c r="C10" t="s">
        <v>161</v>
      </c>
      <c r="D10" t="s">
        <v>84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</v>
      </c>
      <c r="K10">
        <v>0</v>
      </c>
      <c r="L10">
        <v>0</v>
      </c>
    </row>
    <row r="11" spans="1:15" hidden="1">
      <c r="A11" t="s">
        <v>216</v>
      </c>
      <c r="B11" t="s">
        <v>228</v>
      </c>
      <c r="C11" t="s">
        <v>217</v>
      </c>
      <c r="D11" t="s">
        <v>218</v>
      </c>
      <c r="E11">
        <v>0</v>
      </c>
      <c r="F11">
        <v>1.5</v>
      </c>
      <c r="G11">
        <v>1.5</v>
      </c>
      <c r="H11">
        <v>1.5</v>
      </c>
      <c r="I11">
        <v>1.5</v>
      </c>
      <c r="J11">
        <v>1.5</v>
      </c>
      <c r="K11">
        <v>0.8</v>
      </c>
      <c r="L11">
        <v>0.1</v>
      </c>
    </row>
    <row r="12" spans="1:15" hidden="1">
      <c r="A12" t="s">
        <v>17</v>
      </c>
      <c r="B12" t="s">
        <v>148</v>
      </c>
      <c r="C12" t="s">
        <v>160</v>
      </c>
      <c r="D12" t="s">
        <v>188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</row>
    <row r="13" spans="1:15" hidden="1">
      <c r="A13" t="s">
        <v>17</v>
      </c>
      <c r="B13" t="s">
        <v>149</v>
      </c>
      <c r="C13" t="s">
        <v>160</v>
      </c>
      <c r="D13" t="s">
        <v>188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</row>
    <row r="14" spans="1:15" hidden="1">
      <c r="A14" t="s">
        <v>17</v>
      </c>
      <c r="B14" t="s">
        <v>150</v>
      </c>
      <c r="C14" t="s">
        <v>160</v>
      </c>
      <c r="D14" t="s">
        <v>188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</row>
    <row r="15" spans="1:15" hidden="1">
      <c r="A15" t="s">
        <v>17</v>
      </c>
      <c r="B15" t="s">
        <v>156</v>
      </c>
      <c r="C15" t="s">
        <v>160</v>
      </c>
      <c r="D15" t="s">
        <v>188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</row>
    <row r="16" spans="1:15" hidden="1">
      <c r="A16" t="s">
        <v>17</v>
      </c>
      <c r="B16" t="s">
        <v>157</v>
      </c>
      <c r="C16" t="s">
        <v>160</v>
      </c>
      <c r="D16" t="s">
        <v>188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</row>
    <row r="17" spans="1:12" hidden="1">
      <c r="A17" t="s">
        <v>17</v>
      </c>
      <c r="B17" t="s">
        <v>151</v>
      </c>
      <c r="C17" t="s">
        <v>160</v>
      </c>
      <c r="D17" t="s">
        <v>188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</row>
    <row r="18" spans="1:12" hidden="1">
      <c r="A18" t="s">
        <v>17</v>
      </c>
      <c r="B18" t="s">
        <v>152</v>
      </c>
      <c r="C18" t="s">
        <v>160</v>
      </c>
      <c r="D18" t="s">
        <v>188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</row>
    <row r="19" spans="1:12" hidden="1">
      <c r="A19" t="s">
        <v>17</v>
      </c>
      <c r="B19" t="s">
        <v>153</v>
      </c>
      <c r="C19" t="s">
        <v>160</v>
      </c>
      <c r="D19" t="s">
        <v>188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</row>
    <row r="20" spans="1:12" hidden="1">
      <c r="A20" t="s">
        <v>17</v>
      </c>
      <c r="B20" t="s">
        <v>154</v>
      </c>
      <c r="C20" t="s">
        <v>160</v>
      </c>
      <c r="D20" t="s">
        <v>188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</row>
    <row r="21" spans="1:12" hidden="1">
      <c r="A21" t="s">
        <v>17</v>
      </c>
      <c r="B21" t="s">
        <v>155</v>
      </c>
      <c r="C21" t="s">
        <v>160</v>
      </c>
      <c r="D21" t="s">
        <v>188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</row>
    <row r="22" spans="1:12" hidden="1">
      <c r="A22" t="s">
        <v>17</v>
      </c>
      <c r="B22" t="s">
        <v>158</v>
      </c>
      <c r="C22" t="s">
        <v>160</v>
      </c>
      <c r="D22" t="s">
        <v>188</v>
      </c>
      <c r="E22">
        <v>0.2</v>
      </c>
      <c r="F22">
        <v>0.2</v>
      </c>
      <c r="G22">
        <v>0.2</v>
      </c>
      <c r="H22">
        <v>0.2</v>
      </c>
      <c r="I22">
        <v>0.2</v>
      </c>
      <c r="J22">
        <v>0.2</v>
      </c>
      <c r="K22">
        <v>0.2</v>
      </c>
      <c r="L22">
        <v>0.2</v>
      </c>
    </row>
    <row r="23" spans="1:12" hidden="1">
      <c r="A23" t="s">
        <v>17</v>
      </c>
      <c r="B23" t="s">
        <v>159</v>
      </c>
      <c r="C23" t="s">
        <v>160</v>
      </c>
      <c r="D23" t="s">
        <v>188</v>
      </c>
      <c r="E23">
        <v>0.2</v>
      </c>
      <c r="F23">
        <v>0.2</v>
      </c>
      <c r="G23">
        <v>0.2</v>
      </c>
      <c r="H23">
        <v>0.2</v>
      </c>
      <c r="I23">
        <v>0.2</v>
      </c>
      <c r="J23">
        <v>0.2</v>
      </c>
      <c r="K23">
        <v>0.2</v>
      </c>
      <c r="L23">
        <v>0.2</v>
      </c>
    </row>
    <row r="24" spans="1:12" hidden="1">
      <c r="A24" t="s">
        <v>85</v>
      </c>
      <c r="B24" t="s">
        <v>96</v>
      </c>
      <c r="C24" t="s">
        <v>172</v>
      </c>
      <c r="D24" t="s">
        <v>91</v>
      </c>
      <c r="E24">
        <v>2</v>
      </c>
      <c r="F24">
        <v>1.7</v>
      </c>
      <c r="G24">
        <v>1.7</v>
      </c>
      <c r="H24">
        <v>1.4</v>
      </c>
      <c r="I24">
        <v>1</v>
      </c>
      <c r="J24">
        <v>0.7</v>
      </c>
      <c r="K24">
        <v>0.2</v>
      </c>
      <c r="L24">
        <v>0.2</v>
      </c>
    </row>
    <row r="25" spans="1:12" hidden="1">
      <c r="A25" t="s">
        <v>85</v>
      </c>
      <c r="B25" t="s">
        <v>92</v>
      </c>
      <c r="C25" t="s">
        <v>172</v>
      </c>
      <c r="D25" t="s">
        <v>94</v>
      </c>
      <c r="E25">
        <v>0.5</v>
      </c>
      <c r="F25">
        <v>0.2</v>
      </c>
      <c r="G25">
        <v>0.2</v>
      </c>
      <c r="H25">
        <v>0.1</v>
      </c>
      <c r="I25">
        <v>0.1</v>
      </c>
      <c r="J25">
        <v>0.1</v>
      </c>
      <c r="K25">
        <v>0.1</v>
      </c>
      <c r="L25">
        <v>0.1</v>
      </c>
    </row>
    <row r="26" spans="1:12" hidden="1">
      <c r="A26" t="s">
        <v>85</v>
      </c>
      <c r="B26" t="s">
        <v>212</v>
      </c>
      <c r="C26" t="s">
        <v>172</v>
      </c>
      <c r="D26" t="s">
        <v>95</v>
      </c>
      <c r="E26">
        <v>0.5</v>
      </c>
      <c r="F26">
        <v>0.5</v>
      </c>
      <c r="G26">
        <v>0.2</v>
      </c>
      <c r="H26">
        <v>0.1</v>
      </c>
      <c r="I26">
        <v>0.1</v>
      </c>
      <c r="J26">
        <v>0.1</v>
      </c>
      <c r="K26">
        <v>0.1</v>
      </c>
      <c r="L26">
        <v>0.1</v>
      </c>
    </row>
    <row r="27" spans="1:12" hidden="1">
      <c r="A27" t="s">
        <v>85</v>
      </c>
      <c r="B27" t="s">
        <v>97</v>
      </c>
      <c r="C27" t="s">
        <v>172</v>
      </c>
      <c r="D27" t="s">
        <v>100</v>
      </c>
      <c r="E27">
        <v>1.5</v>
      </c>
      <c r="F27">
        <v>1.5</v>
      </c>
      <c r="G27">
        <v>1.5</v>
      </c>
      <c r="H27">
        <v>1.5</v>
      </c>
      <c r="I27">
        <v>1.5</v>
      </c>
      <c r="J27">
        <v>1</v>
      </c>
      <c r="K27">
        <v>0.2</v>
      </c>
      <c r="L27">
        <v>0.2</v>
      </c>
    </row>
    <row r="28" spans="1:12" hidden="1">
      <c r="A28" t="s">
        <v>49</v>
      </c>
      <c r="B28" t="s">
        <v>213</v>
      </c>
      <c r="C28" t="s">
        <v>161</v>
      </c>
      <c r="D28" t="s">
        <v>89</v>
      </c>
      <c r="E28">
        <v>0</v>
      </c>
      <c r="F28">
        <v>1.5</v>
      </c>
      <c r="G28">
        <v>1</v>
      </c>
      <c r="H28">
        <v>0.7</v>
      </c>
      <c r="I28">
        <v>0.7</v>
      </c>
      <c r="J28">
        <v>0.4</v>
      </c>
      <c r="K28">
        <v>0.1</v>
      </c>
      <c r="L28">
        <v>0</v>
      </c>
    </row>
    <row r="29" spans="1:12" hidden="1">
      <c r="A29" t="s">
        <v>85</v>
      </c>
      <c r="B29" t="s">
        <v>98</v>
      </c>
      <c r="C29" t="s">
        <v>172</v>
      </c>
      <c r="D29" t="s">
        <v>100</v>
      </c>
      <c r="E29">
        <v>1.5</v>
      </c>
      <c r="F29">
        <v>1.2</v>
      </c>
      <c r="G29">
        <v>1.2</v>
      </c>
      <c r="H29">
        <v>1.2</v>
      </c>
      <c r="I29">
        <v>1.2</v>
      </c>
      <c r="J29">
        <v>1.2</v>
      </c>
      <c r="K29">
        <v>1.2</v>
      </c>
      <c r="L29">
        <v>1.2</v>
      </c>
    </row>
    <row r="30" spans="1:12" hidden="1">
      <c r="A30" t="s">
        <v>85</v>
      </c>
      <c r="B30" t="s">
        <v>101</v>
      </c>
      <c r="C30" t="s">
        <v>172</v>
      </c>
      <c r="D30" t="s">
        <v>87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0.2</v>
      </c>
      <c r="L30">
        <v>0.2</v>
      </c>
    </row>
    <row r="31" spans="1:12" hidden="1">
      <c r="A31" t="s">
        <v>85</v>
      </c>
      <c r="B31" t="s">
        <v>102</v>
      </c>
      <c r="C31" t="s">
        <v>172</v>
      </c>
      <c r="D31" t="s">
        <v>87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0.2</v>
      </c>
      <c r="L31">
        <v>0.2</v>
      </c>
    </row>
    <row r="32" spans="1:12" hidden="1">
      <c r="A32" t="s">
        <v>85</v>
      </c>
      <c r="B32" t="s">
        <v>104</v>
      </c>
      <c r="C32" t="s">
        <v>172</v>
      </c>
      <c r="D32" t="s">
        <v>103</v>
      </c>
      <c r="E32">
        <v>0.5</v>
      </c>
      <c r="F32">
        <v>0.5</v>
      </c>
      <c r="G32">
        <v>0.3</v>
      </c>
      <c r="H32">
        <v>0.3</v>
      </c>
      <c r="I32">
        <v>0.3</v>
      </c>
      <c r="J32">
        <v>0.3</v>
      </c>
      <c r="K32">
        <v>0.3</v>
      </c>
      <c r="L32">
        <v>0.3</v>
      </c>
    </row>
    <row r="33" spans="1:15" hidden="1">
      <c r="A33" t="s">
        <v>85</v>
      </c>
      <c r="B33" t="s">
        <v>105</v>
      </c>
      <c r="C33" t="s">
        <v>172</v>
      </c>
      <c r="D33" t="s">
        <v>100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0.3</v>
      </c>
    </row>
    <row r="34" spans="1:15" hidden="1">
      <c r="A34" t="s">
        <v>85</v>
      </c>
      <c r="B34" t="s">
        <v>106</v>
      </c>
      <c r="C34" t="s">
        <v>172</v>
      </c>
      <c r="D34" t="s">
        <v>95</v>
      </c>
      <c r="E34">
        <v>0.5</v>
      </c>
      <c r="F34">
        <v>0.5</v>
      </c>
      <c r="G34">
        <v>0.2</v>
      </c>
      <c r="H34">
        <v>0.1</v>
      </c>
      <c r="I34">
        <v>0.1</v>
      </c>
      <c r="J34">
        <v>0.1</v>
      </c>
      <c r="K34">
        <v>0.1</v>
      </c>
      <c r="L34">
        <v>0.1</v>
      </c>
    </row>
    <row r="35" spans="1:15" hidden="1">
      <c r="A35" t="s">
        <v>85</v>
      </c>
      <c r="B35" t="s">
        <v>107</v>
      </c>
      <c r="C35" t="s">
        <v>172</v>
      </c>
      <c r="D35" t="s">
        <v>89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0.5</v>
      </c>
      <c r="K35">
        <v>0.5</v>
      </c>
      <c r="L35">
        <v>0.5</v>
      </c>
    </row>
    <row r="36" spans="1:15" hidden="1">
      <c r="A36" t="s">
        <v>85</v>
      </c>
      <c r="B36" t="s">
        <v>108</v>
      </c>
      <c r="C36" t="s">
        <v>172</v>
      </c>
      <c r="D36" t="s">
        <v>110</v>
      </c>
      <c r="E36">
        <v>0.5</v>
      </c>
      <c r="F36">
        <v>0.3</v>
      </c>
      <c r="G36">
        <v>0.3</v>
      </c>
      <c r="H36">
        <v>0.3</v>
      </c>
      <c r="I36">
        <v>0.3</v>
      </c>
      <c r="J36">
        <v>0.3</v>
      </c>
      <c r="K36">
        <v>0.3</v>
      </c>
      <c r="L36">
        <v>0.3</v>
      </c>
    </row>
    <row r="37" spans="1:15" hidden="1">
      <c r="A37" t="s">
        <v>85</v>
      </c>
      <c r="B37" t="s">
        <v>109</v>
      </c>
      <c r="C37" t="s">
        <v>172</v>
      </c>
      <c r="D37" t="s">
        <v>110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</row>
    <row r="38" spans="1:15" hidden="1">
      <c r="A38" t="s">
        <v>49</v>
      </c>
      <c r="B38" t="s">
        <v>240</v>
      </c>
      <c r="C38" t="s">
        <v>161</v>
      </c>
      <c r="D38" t="s">
        <v>241</v>
      </c>
      <c r="E38">
        <v>0.5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5" hidden="1">
      <c r="A39" t="s">
        <v>85</v>
      </c>
      <c r="B39" t="s">
        <v>113</v>
      </c>
      <c r="C39" t="s">
        <v>172</v>
      </c>
      <c r="D39" t="s">
        <v>100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</row>
    <row r="40" spans="1:15" hidden="1">
      <c r="A40" t="s">
        <v>85</v>
      </c>
      <c r="B40" t="s">
        <v>114</v>
      </c>
      <c r="C40" t="s">
        <v>172</v>
      </c>
      <c r="D40" t="s">
        <v>91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5" hidden="1">
      <c r="A41" t="s">
        <v>214</v>
      </c>
      <c r="B41" t="s">
        <v>229</v>
      </c>
      <c r="C41" t="s">
        <v>28</v>
      </c>
      <c r="D41" t="s">
        <v>215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5">
      <c r="A42" t="s">
        <v>49</v>
      </c>
      <c r="B42" t="s">
        <v>163</v>
      </c>
      <c r="C42" t="s">
        <v>171</v>
      </c>
      <c r="D42" t="s">
        <v>193</v>
      </c>
      <c r="E42">
        <v>0.2</v>
      </c>
      <c r="F42">
        <v>0.2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0.2</v>
      </c>
      <c r="O42">
        <v>0</v>
      </c>
    </row>
    <row r="43" spans="1:15">
      <c r="A43" t="s">
        <v>49</v>
      </c>
      <c r="B43" t="s">
        <v>164</v>
      </c>
      <c r="C43" t="s">
        <v>171</v>
      </c>
      <c r="D43" t="s">
        <v>193</v>
      </c>
      <c r="E43">
        <v>0.5</v>
      </c>
      <c r="F43">
        <v>0.5</v>
      </c>
      <c r="G43">
        <v>0.5</v>
      </c>
      <c r="H43">
        <v>0.5</v>
      </c>
      <c r="I43">
        <v>0.5</v>
      </c>
      <c r="J43">
        <v>0.5</v>
      </c>
      <c r="K43">
        <v>0.5</v>
      </c>
      <c r="L43">
        <v>0.5</v>
      </c>
      <c r="M43">
        <v>0.5</v>
      </c>
      <c r="N43">
        <v>0.5</v>
      </c>
      <c r="O43">
        <v>0</v>
      </c>
    </row>
    <row r="44" spans="1:15">
      <c r="A44" t="s">
        <v>49</v>
      </c>
      <c r="B44" t="s">
        <v>165</v>
      </c>
      <c r="C44" t="s">
        <v>171</v>
      </c>
      <c r="D44" t="s">
        <v>193</v>
      </c>
      <c r="E44">
        <v>0.30000000000000004</v>
      </c>
      <c r="F44">
        <v>0.30000000000000004</v>
      </c>
      <c r="G44">
        <v>0.30000000000000004</v>
      </c>
      <c r="H44">
        <v>0.30000000000000004</v>
      </c>
      <c r="I44">
        <v>0.30000000000000004</v>
      </c>
      <c r="J44">
        <v>0.30000000000000004</v>
      </c>
      <c r="K44">
        <v>0.30000000000000004</v>
      </c>
      <c r="L44">
        <v>0.30000000000000004</v>
      </c>
      <c r="M44">
        <v>0.30000000000000004</v>
      </c>
      <c r="N44">
        <v>0.30000000000000004</v>
      </c>
      <c r="O44">
        <v>0.3</v>
      </c>
    </row>
    <row r="45" spans="1:15">
      <c r="A45" t="s">
        <v>49</v>
      </c>
      <c r="B45" t="s">
        <v>285</v>
      </c>
      <c r="C45" t="s">
        <v>171</v>
      </c>
      <c r="D45" t="s">
        <v>193</v>
      </c>
      <c r="E45">
        <v>0.60000000000000009</v>
      </c>
      <c r="F45">
        <v>0.60000000000000009</v>
      </c>
      <c r="G45">
        <v>0.60000000000000009</v>
      </c>
      <c r="H45">
        <v>0.60000000000000009</v>
      </c>
      <c r="I45">
        <v>0.60000000000000009</v>
      </c>
      <c r="J45">
        <v>0.60000000000000009</v>
      </c>
      <c r="K45">
        <v>0.60000000000000009</v>
      </c>
      <c r="L45">
        <v>0.60000000000000009</v>
      </c>
      <c r="M45">
        <v>0.60000000000000009</v>
      </c>
      <c r="N45">
        <v>0.60000000000000009</v>
      </c>
      <c r="O45">
        <v>0</v>
      </c>
    </row>
    <row r="46" spans="1:15">
      <c r="A46" t="s">
        <v>49</v>
      </c>
      <c r="B46" t="s">
        <v>162</v>
      </c>
      <c r="C46" t="s">
        <v>171</v>
      </c>
      <c r="D46" t="s">
        <v>193</v>
      </c>
      <c r="E46">
        <v>0.4</v>
      </c>
      <c r="F46">
        <v>0.4</v>
      </c>
      <c r="G46">
        <v>0.4</v>
      </c>
      <c r="H46">
        <v>0.4</v>
      </c>
      <c r="I46">
        <v>0.4</v>
      </c>
      <c r="J46">
        <v>0.4</v>
      </c>
      <c r="K46">
        <v>0.4</v>
      </c>
      <c r="L46">
        <v>0.4</v>
      </c>
      <c r="M46">
        <v>0.4</v>
      </c>
      <c r="N46">
        <v>0.4</v>
      </c>
      <c r="O46">
        <v>0.4</v>
      </c>
    </row>
    <row r="47" spans="1:15">
      <c r="A47" t="s">
        <v>49</v>
      </c>
      <c r="B47" t="s">
        <v>284</v>
      </c>
      <c r="C47" t="s">
        <v>171</v>
      </c>
      <c r="D47" t="s">
        <v>193</v>
      </c>
      <c r="E47">
        <v>1.2</v>
      </c>
      <c r="F47">
        <v>1.2</v>
      </c>
      <c r="G47">
        <v>1.2</v>
      </c>
      <c r="H47">
        <v>1.2</v>
      </c>
      <c r="I47">
        <v>1.2</v>
      </c>
      <c r="J47">
        <v>1.2</v>
      </c>
      <c r="K47">
        <v>1.2</v>
      </c>
      <c r="L47">
        <v>1.2</v>
      </c>
      <c r="M47">
        <v>1.2</v>
      </c>
      <c r="N47">
        <v>1.2</v>
      </c>
      <c r="O47">
        <v>0</v>
      </c>
    </row>
    <row r="48" spans="1:15">
      <c r="A48" t="s">
        <v>49</v>
      </c>
      <c r="B48" t="s">
        <v>166</v>
      </c>
      <c r="C48" t="s">
        <v>171</v>
      </c>
      <c r="D48" t="s">
        <v>193</v>
      </c>
      <c r="E48">
        <v>1.1000000000000001</v>
      </c>
      <c r="F48">
        <v>1.1000000000000001</v>
      </c>
      <c r="G48">
        <v>1.1000000000000001</v>
      </c>
      <c r="H48">
        <v>1.1000000000000001</v>
      </c>
      <c r="I48">
        <v>1.1000000000000001</v>
      </c>
      <c r="J48">
        <v>1.1000000000000001</v>
      </c>
      <c r="K48">
        <v>1.1000000000000001</v>
      </c>
      <c r="L48">
        <v>1.1000000000000001</v>
      </c>
      <c r="M48">
        <v>1.1000000000000001</v>
      </c>
      <c r="N48">
        <v>1.1000000000000001</v>
      </c>
      <c r="O48">
        <v>0</v>
      </c>
    </row>
    <row r="49" spans="1:15">
      <c r="A49" t="s">
        <v>49</v>
      </c>
      <c r="B49" t="s">
        <v>167</v>
      </c>
      <c r="C49" t="s">
        <v>171</v>
      </c>
      <c r="D49" t="s">
        <v>193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</row>
    <row r="50" spans="1:15">
      <c r="A50" t="s">
        <v>49</v>
      </c>
      <c r="B50" t="s">
        <v>168</v>
      </c>
      <c r="C50" t="s">
        <v>171</v>
      </c>
      <c r="D50" t="s">
        <v>193</v>
      </c>
      <c r="E50">
        <v>0.4</v>
      </c>
      <c r="F50">
        <v>0.4</v>
      </c>
      <c r="G50">
        <v>0.4</v>
      </c>
      <c r="H50">
        <v>0.4</v>
      </c>
      <c r="I50">
        <v>0.4</v>
      </c>
      <c r="J50">
        <v>0.4</v>
      </c>
      <c r="K50">
        <v>0.4</v>
      </c>
      <c r="L50">
        <v>0.4</v>
      </c>
      <c r="M50">
        <v>0.4</v>
      </c>
      <c r="N50">
        <v>0.4</v>
      </c>
      <c r="O50">
        <v>0.4</v>
      </c>
    </row>
    <row r="51" spans="1:15">
      <c r="A51" t="s">
        <v>49</v>
      </c>
      <c r="B51" t="s">
        <v>169</v>
      </c>
      <c r="C51" t="s">
        <v>171</v>
      </c>
      <c r="D51" t="s">
        <v>193</v>
      </c>
      <c r="E51">
        <v>0.30000000000000004</v>
      </c>
      <c r="F51">
        <v>0.30000000000000004</v>
      </c>
      <c r="G51">
        <v>0.30000000000000004</v>
      </c>
      <c r="H51">
        <v>0.30000000000000004</v>
      </c>
      <c r="I51">
        <v>0.30000000000000004</v>
      </c>
      <c r="J51">
        <v>0.30000000000000004</v>
      </c>
      <c r="K51">
        <v>0.30000000000000004</v>
      </c>
      <c r="L51">
        <v>0.30000000000000004</v>
      </c>
      <c r="M51">
        <v>0.30000000000000004</v>
      </c>
      <c r="N51">
        <v>0.30000000000000004</v>
      </c>
      <c r="O51">
        <v>0</v>
      </c>
    </row>
    <row r="52" spans="1:15">
      <c r="A52" t="s">
        <v>49</v>
      </c>
      <c r="B52" t="s">
        <v>170</v>
      </c>
      <c r="C52" t="s">
        <v>171</v>
      </c>
      <c r="D52" t="s">
        <v>193</v>
      </c>
      <c r="E52">
        <v>0.3</v>
      </c>
      <c r="F52">
        <v>0.3</v>
      </c>
      <c r="G52">
        <v>0.3</v>
      </c>
      <c r="H52">
        <v>0.3</v>
      </c>
      <c r="I52">
        <v>0.3</v>
      </c>
      <c r="J52">
        <v>0.3</v>
      </c>
      <c r="K52">
        <v>0.3</v>
      </c>
      <c r="L52">
        <v>0.3</v>
      </c>
      <c r="M52">
        <v>0.3</v>
      </c>
      <c r="N52">
        <v>0.3</v>
      </c>
      <c r="O52">
        <v>0</v>
      </c>
    </row>
    <row r="53" spans="1:15" hidden="1">
      <c r="A53" t="s">
        <v>32</v>
      </c>
      <c r="B53" t="s">
        <v>134</v>
      </c>
      <c r="C53" t="s">
        <v>176</v>
      </c>
      <c r="D53" t="s">
        <v>135</v>
      </c>
      <c r="E53">
        <v>1.5</v>
      </c>
      <c r="F53">
        <v>1.5</v>
      </c>
      <c r="G53">
        <v>1.5</v>
      </c>
      <c r="H53">
        <v>0.5</v>
      </c>
      <c r="I53">
        <v>0.1</v>
      </c>
      <c r="J53">
        <v>0.1</v>
      </c>
      <c r="K53">
        <v>0</v>
      </c>
      <c r="L53">
        <v>0</v>
      </c>
      <c r="O53">
        <f>SUBTOTAL(9,O42:O52)</f>
        <v>1.2999999999999998</v>
      </c>
    </row>
    <row r="54" spans="1:15" hidden="1">
      <c r="A54" t="s">
        <v>32</v>
      </c>
      <c r="B54" t="s">
        <v>219</v>
      </c>
      <c r="C54" t="s">
        <v>220</v>
      </c>
      <c r="D54" t="s">
        <v>221</v>
      </c>
      <c r="E54">
        <v>0</v>
      </c>
      <c r="F54">
        <v>0.6</v>
      </c>
      <c r="G54">
        <v>0.6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5" hidden="1">
      <c r="A55" t="s">
        <v>32</v>
      </c>
      <c r="B55" t="s">
        <v>173</v>
      </c>
      <c r="C55" t="s">
        <v>177</v>
      </c>
      <c r="D55" t="s">
        <v>194</v>
      </c>
      <c r="E55" s="5">
        <v>0.2</v>
      </c>
      <c r="F55" s="5">
        <v>0.2</v>
      </c>
      <c r="G55" s="5">
        <v>0.2</v>
      </c>
      <c r="H55" s="5">
        <v>0.2</v>
      </c>
      <c r="I55" s="5">
        <v>0.2</v>
      </c>
      <c r="J55" s="5">
        <v>0.2</v>
      </c>
      <c r="K55" s="5">
        <v>0.2</v>
      </c>
      <c r="L55" s="5">
        <v>0</v>
      </c>
    </row>
    <row r="56" spans="1:15" hidden="1">
      <c r="A56" t="s">
        <v>32</v>
      </c>
      <c r="B56" t="s">
        <v>174</v>
      </c>
      <c r="C56" t="s">
        <v>177</v>
      </c>
      <c r="D56" t="s">
        <v>194</v>
      </c>
      <c r="E56" s="5">
        <v>0.7</v>
      </c>
      <c r="F56" s="5">
        <v>0.7</v>
      </c>
      <c r="G56" s="5">
        <v>0.7</v>
      </c>
      <c r="H56" s="5">
        <v>0.7</v>
      </c>
      <c r="I56" s="5">
        <v>0.7</v>
      </c>
      <c r="J56" s="5">
        <v>0.7</v>
      </c>
      <c r="K56" s="5">
        <v>0.7</v>
      </c>
      <c r="L56" s="5">
        <v>0.4</v>
      </c>
    </row>
    <row r="57" spans="1:15" hidden="1">
      <c r="A57" t="s">
        <v>32</v>
      </c>
      <c r="B57" t="s">
        <v>175</v>
      </c>
      <c r="C57" t="s">
        <v>177</v>
      </c>
      <c r="D57" t="s">
        <v>194</v>
      </c>
      <c r="E57" s="5">
        <v>0.2</v>
      </c>
      <c r="F57" s="5">
        <v>0.2</v>
      </c>
      <c r="G57" s="5">
        <v>0.2</v>
      </c>
      <c r="H57" s="5">
        <v>0.2</v>
      </c>
      <c r="I57" s="5">
        <v>0.2</v>
      </c>
      <c r="J57" s="5">
        <v>0.2</v>
      </c>
      <c r="K57" s="5">
        <v>0.2</v>
      </c>
      <c r="L57" s="5">
        <v>0.1</v>
      </c>
    </row>
    <row r="58" spans="1:15" hidden="1">
      <c r="A58" t="s">
        <v>119</v>
      </c>
      <c r="B58" t="s">
        <v>222</v>
      </c>
      <c r="C58" t="s">
        <v>176</v>
      </c>
      <c r="D58" t="s">
        <v>83</v>
      </c>
      <c r="E58">
        <v>2</v>
      </c>
      <c r="F58">
        <v>1.7</v>
      </c>
      <c r="G58">
        <v>1.5</v>
      </c>
      <c r="H58">
        <v>1.5</v>
      </c>
      <c r="I58">
        <v>1</v>
      </c>
      <c r="J58">
        <v>1</v>
      </c>
      <c r="K58">
        <v>0.7</v>
      </c>
      <c r="L58">
        <v>0.5</v>
      </c>
    </row>
    <row r="59" spans="1:15" hidden="1">
      <c r="A59" t="s">
        <v>118</v>
      </c>
      <c r="B59" t="s">
        <v>265</v>
      </c>
      <c r="C59" t="s">
        <v>161</v>
      </c>
      <c r="D59" t="s">
        <v>83</v>
      </c>
      <c r="E59">
        <v>0</v>
      </c>
      <c r="F59">
        <v>0</v>
      </c>
      <c r="G59">
        <v>0</v>
      </c>
      <c r="H59">
        <v>0</v>
      </c>
      <c r="I59">
        <v>0</v>
      </c>
      <c r="J59">
        <v>0.5</v>
      </c>
      <c r="K59">
        <v>0.4</v>
      </c>
      <c r="L59">
        <v>0.3</v>
      </c>
    </row>
    <row r="60" spans="1:15" hidden="1">
      <c r="A60" t="s">
        <v>118</v>
      </c>
      <c r="B60" t="s">
        <v>266</v>
      </c>
      <c r="C60" t="s">
        <v>161</v>
      </c>
      <c r="D60" t="s">
        <v>83</v>
      </c>
      <c r="E60">
        <v>0</v>
      </c>
      <c r="F60">
        <v>0</v>
      </c>
      <c r="G60">
        <v>0</v>
      </c>
      <c r="H60">
        <v>0</v>
      </c>
      <c r="I60">
        <v>0</v>
      </c>
      <c r="J60">
        <v>0.5</v>
      </c>
      <c r="K60">
        <v>0.4</v>
      </c>
      <c r="L60">
        <v>0.3</v>
      </c>
    </row>
    <row r="61" spans="1:15" hidden="1">
      <c r="A61" t="s">
        <v>118</v>
      </c>
      <c r="B61" t="s">
        <v>267</v>
      </c>
      <c r="C61" t="s">
        <v>161</v>
      </c>
      <c r="D61" t="s">
        <v>83</v>
      </c>
      <c r="E61">
        <v>0</v>
      </c>
      <c r="F61">
        <v>0</v>
      </c>
      <c r="G61">
        <v>0</v>
      </c>
      <c r="H61">
        <v>0</v>
      </c>
      <c r="I61">
        <v>0</v>
      </c>
      <c r="J61">
        <v>0.5</v>
      </c>
      <c r="K61">
        <v>0.4</v>
      </c>
      <c r="L61">
        <v>0.3</v>
      </c>
    </row>
    <row r="62" spans="1:15" hidden="1">
      <c r="A62" t="s">
        <v>118</v>
      </c>
      <c r="B62" t="s">
        <v>268</v>
      </c>
      <c r="C62" t="s">
        <v>161</v>
      </c>
      <c r="D62" t="s">
        <v>83</v>
      </c>
      <c r="E62">
        <v>0</v>
      </c>
      <c r="F62">
        <v>0</v>
      </c>
      <c r="G62">
        <v>0</v>
      </c>
      <c r="H62">
        <v>0</v>
      </c>
      <c r="I62">
        <v>0</v>
      </c>
      <c r="J62">
        <v>0.5</v>
      </c>
      <c r="K62">
        <v>0.4</v>
      </c>
      <c r="L62">
        <v>0.3</v>
      </c>
    </row>
    <row r="63" spans="1:15" hidden="1">
      <c r="A63" t="s">
        <v>118</v>
      </c>
      <c r="B63" t="s">
        <v>269</v>
      </c>
      <c r="C63" t="s">
        <v>161</v>
      </c>
      <c r="D63" t="s">
        <v>83</v>
      </c>
      <c r="E63">
        <v>0</v>
      </c>
      <c r="F63">
        <v>0</v>
      </c>
      <c r="G63">
        <v>0</v>
      </c>
      <c r="H63">
        <v>0</v>
      </c>
      <c r="I63">
        <v>0</v>
      </c>
      <c r="J63">
        <v>0.5</v>
      </c>
      <c r="K63">
        <v>0.4</v>
      </c>
      <c r="L63">
        <v>0.3</v>
      </c>
    </row>
    <row r="64" spans="1:15" hidden="1">
      <c r="A64" t="s">
        <v>118</v>
      </c>
      <c r="B64" t="s">
        <v>219</v>
      </c>
      <c r="C64" t="s">
        <v>223</v>
      </c>
      <c r="D64" t="s">
        <v>260</v>
      </c>
      <c r="E64">
        <v>0</v>
      </c>
      <c r="F64">
        <v>0.5</v>
      </c>
      <c r="G64">
        <v>0.5</v>
      </c>
      <c r="H64">
        <v>0.5</v>
      </c>
      <c r="I64">
        <v>0.3</v>
      </c>
      <c r="J64">
        <v>0.3</v>
      </c>
      <c r="K64">
        <v>0</v>
      </c>
      <c r="L64">
        <v>0</v>
      </c>
    </row>
    <row r="65" spans="1:12" hidden="1">
      <c r="A65" t="s">
        <v>118</v>
      </c>
      <c r="B65" t="s">
        <v>178</v>
      </c>
      <c r="C65" t="s">
        <v>183</v>
      </c>
      <c r="D65" t="s">
        <v>195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</row>
    <row r="66" spans="1:12" hidden="1">
      <c r="A66" t="s">
        <v>118</v>
      </c>
      <c r="B66" t="s">
        <v>179</v>
      </c>
      <c r="C66" t="s">
        <v>183</v>
      </c>
      <c r="D66" t="s">
        <v>195</v>
      </c>
      <c r="E66">
        <v>0.2</v>
      </c>
      <c r="F66">
        <v>0.2</v>
      </c>
      <c r="G66">
        <v>0.2</v>
      </c>
      <c r="H66">
        <v>0.2</v>
      </c>
      <c r="I66">
        <v>0.2</v>
      </c>
      <c r="J66">
        <v>0.2</v>
      </c>
      <c r="K66">
        <v>0.2</v>
      </c>
      <c r="L66">
        <v>0.2</v>
      </c>
    </row>
    <row r="67" spans="1:12" hidden="1">
      <c r="A67" t="s">
        <v>118</v>
      </c>
      <c r="B67" t="s">
        <v>180</v>
      </c>
      <c r="C67" t="s">
        <v>183</v>
      </c>
      <c r="D67" t="s">
        <v>195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</row>
    <row r="68" spans="1:12" hidden="1">
      <c r="A68" t="s">
        <v>118</v>
      </c>
      <c r="B68" t="s">
        <v>181</v>
      </c>
      <c r="C68" t="s">
        <v>183</v>
      </c>
      <c r="D68" t="s">
        <v>195</v>
      </c>
      <c r="E68">
        <v>0.2</v>
      </c>
      <c r="F68">
        <v>0.2</v>
      </c>
      <c r="G68">
        <v>0.2</v>
      </c>
      <c r="H68">
        <v>0.2</v>
      </c>
      <c r="I68">
        <v>0.2</v>
      </c>
      <c r="J68">
        <v>0.2</v>
      </c>
      <c r="K68">
        <v>0.2</v>
      </c>
      <c r="L68">
        <v>0.2</v>
      </c>
    </row>
    <row r="69" spans="1:12" hidden="1">
      <c r="A69" t="s">
        <v>118</v>
      </c>
      <c r="B69" t="s">
        <v>182</v>
      </c>
      <c r="C69" t="s">
        <v>183</v>
      </c>
      <c r="D69" t="s">
        <v>195</v>
      </c>
      <c r="E69">
        <v>0.4</v>
      </c>
      <c r="F69">
        <v>0.4</v>
      </c>
      <c r="G69">
        <v>0.4</v>
      </c>
      <c r="H69">
        <v>0.4</v>
      </c>
      <c r="I69">
        <v>0.4</v>
      </c>
      <c r="J69">
        <v>0.2</v>
      </c>
      <c r="K69">
        <v>0.2</v>
      </c>
      <c r="L69">
        <v>0.2</v>
      </c>
    </row>
    <row r="70" spans="1:12" hidden="1">
      <c r="A70" t="s">
        <v>118</v>
      </c>
      <c r="B70" t="s">
        <v>280</v>
      </c>
      <c r="C70" t="s">
        <v>281</v>
      </c>
      <c r="D70" t="s">
        <v>282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0.5</v>
      </c>
    </row>
    <row r="71" spans="1:12" hidden="1">
      <c r="A71" t="s">
        <v>121</v>
      </c>
      <c r="B71" t="s">
        <v>122</v>
      </c>
      <c r="C71" t="s">
        <v>172</v>
      </c>
      <c r="D71" t="s">
        <v>83</v>
      </c>
      <c r="E71">
        <v>1</v>
      </c>
      <c r="F71">
        <v>0.7</v>
      </c>
      <c r="G71">
        <v>0.7</v>
      </c>
      <c r="H71">
        <v>0.2</v>
      </c>
      <c r="I71">
        <v>0.1</v>
      </c>
      <c r="J71">
        <v>0</v>
      </c>
      <c r="K71">
        <v>0</v>
      </c>
      <c r="L71">
        <v>0</v>
      </c>
    </row>
    <row r="72" spans="1:12" hidden="1">
      <c r="A72" t="s">
        <v>30</v>
      </c>
      <c r="B72" t="s">
        <v>202</v>
      </c>
      <c r="C72" t="s">
        <v>203</v>
      </c>
      <c r="D72" t="s">
        <v>204</v>
      </c>
      <c r="E72">
        <v>0</v>
      </c>
      <c r="F72">
        <v>0.5</v>
      </c>
      <c r="G72">
        <v>0.3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idden="1">
      <c r="A73" t="s">
        <v>30</v>
      </c>
      <c r="B73" t="s">
        <v>224</v>
      </c>
      <c r="C73" t="s">
        <v>225</v>
      </c>
      <c r="D73" t="s">
        <v>226</v>
      </c>
      <c r="E73">
        <v>0</v>
      </c>
      <c r="F73">
        <v>0.5</v>
      </c>
      <c r="G73">
        <v>0.5</v>
      </c>
      <c r="H73">
        <v>0.5</v>
      </c>
      <c r="I73">
        <v>0.2</v>
      </c>
      <c r="J73">
        <v>0</v>
      </c>
      <c r="K73">
        <v>0</v>
      </c>
      <c r="L73">
        <v>0</v>
      </c>
    </row>
    <row r="74" spans="1:12" hidden="1">
      <c r="A74" t="s">
        <v>30</v>
      </c>
      <c r="B74" t="s">
        <v>30</v>
      </c>
      <c r="C74" t="s">
        <v>183</v>
      </c>
      <c r="D74" t="s">
        <v>191</v>
      </c>
      <c r="E74">
        <v>0.5</v>
      </c>
      <c r="F74">
        <v>0.5</v>
      </c>
      <c r="G74">
        <v>0.5</v>
      </c>
      <c r="H74">
        <v>0.5</v>
      </c>
      <c r="I74">
        <v>0.5</v>
      </c>
      <c r="J74">
        <v>0.3</v>
      </c>
      <c r="K74">
        <v>0</v>
      </c>
      <c r="L74">
        <v>0</v>
      </c>
    </row>
    <row r="75" spans="1:12" hidden="1">
      <c r="A75" t="s">
        <v>124</v>
      </c>
      <c r="B75" t="s">
        <v>125</v>
      </c>
      <c r="C75" t="s">
        <v>172</v>
      </c>
      <c r="D75" t="s">
        <v>123</v>
      </c>
      <c r="E75">
        <v>1</v>
      </c>
      <c r="F75">
        <v>1</v>
      </c>
      <c r="G75">
        <v>0.7</v>
      </c>
      <c r="H75">
        <v>0.7</v>
      </c>
      <c r="I75">
        <v>0.2</v>
      </c>
      <c r="J75">
        <v>0.2</v>
      </c>
      <c r="K75">
        <v>0.2</v>
      </c>
      <c r="L75">
        <v>0.2</v>
      </c>
    </row>
    <row r="76" spans="1:12" hidden="1">
      <c r="A76" t="s">
        <v>124</v>
      </c>
      <c r="B76" t="s">
        <v>126</v>
      </c>
      <c r="C76" t="s">
        <v>172</v>
      </c>
      <c r="D76" t="s">
        <v>123</v>
      </c>
      <c r="E76">
        <v>1</v>
      </c>
      <c r="F76">
        <v>0.5</v>
      </c>
      <c r="G76">
        <v>0.3</v>
      </c>
      <c r="H76">
        <v>0.3</v>
      </c>
      <c r="I76">
        <v>0.1</v>
      </c>
      <c r="J76">
        <v>0.1</v>
      </c>
      <c r="K76">
        <v>0.1</v>
      </c>
      <c r="L76">
        <v>0.1</v>
      </c>
    </row>
    <row r="77" spans="1:12" hidden="1">
      <c r="A77" t="s">
        <v>124</v>
      </c>
      <c r="B77" t="s">
        <v>128</v>
      </c>
      <c r="C77" t="s">
        <v>172</v>
      </c>
      <c r="D77" t="s">
        <v>123</v>
      </c>
      <c r="E77">
        <v>1</v>
      </c>
      <c r="F77">
        <v>0.5</v>
      </c>
      <c r="G77">
        <v>0.4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hidden="1">
      <c r="A78" t="s">
        <v>124</v>
      </c>
      <c r="B78" t="s">
        <v>127</v>
      </c>
      <c r="C78" t="s">
        <v>172</v>
      </c>
      <c r="D78" t="s">
        <v>83</v>
      </c>
      <c r="E78">
        <v>0.5</v>
      </c>
      <c r="F78">
        <v>0.5</v>
      </c>
      <c r="G78">
        <v>0.5</v>
      </c>
      <c r="H78">
        <v>0.2</v>
      </c>
      <c r="I78">
        <v>0.1</v>
      </c>
      <c r="J78">
        <v>0</v>
      </c>
      <c r="K78">
        <v>0</v>
      </c>
      <c r="L78">
        <v>0</v>
      </c>
    </row>
    <row r="79" spans="1:12" hidden="1">
      <c r="A79" t="s">
        <v>124</v>
      </c>
      <c r="B79" t="s">
        <v>129</v>
      </c>
      <c r="C79" t="s">
        <v>172</v>
      </c>
      <c r="D79" t="s">
        <v>130</v>
      </c>
      <c r="E79">
        <v>0.5</v>
      </c>
      <c r="F79">
        <v>0.3</v>
      </c>
      <c r="G79">
        <v>0.2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>
      <c r="A80" t="s">
        <v>35</v>
      </c>
      <c r="B80" t="s">
        <v>219</v>
      </c>
      <c r="C80" t="s">
        <v>225</v>
      </c>
      <c r="D80" t="s">
        <v>226</v>
      </c>
      <c r="E80">
        <v>0</v>
      </c>
      <c r="F80">
        <v>0.2</v>
      </c>
      <c r="G80">
        <v>0.2</v>
      </c>
      <c r="H80">
        <v>0.2</v>
      </c>
      <c r="I80">
        <v>0.2</v>
      </c>
      <c r="J80">
        <v>0</v>
      </c>
      <c r="K80">
        <v>0</v>
      </c>
      <c r="L80">
        <v>0</v>
      </c>
    </row>
    <row r="81" spans="1:15" hidden="1">
      <c r="A81" t="s">
        <v>35</v>
      </c>
      <c r="B81" t="s">
        <v>35</v>
      </c>
      <c r="C81" t="s">
        <v>184</v>
      </c>
      <c r="D81" t="s">
        <v>196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0.2</v>
      </c>
      <c r="L81">
        <v>0.2</v>
      </c>
    </row>
    <row r="82" spans="1:15" hidden="1">
      <c r="A82" t="s">
        <v>35</v>
      </c>
      <c r="B82" t="s">
        <v>205</v>
      </c>
      <c r="C82" t="s">
        <v>206</v>
      </c>
      <c r="D82" t="s">
        <v>207</v>
      </c>
      <c r="E82">
        <v>0</v>
      </c>
      <c r="F82">
        <v>1.5</v>
      </c>
      <c r="G82">
        <v>0.2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5" hidden="1">
      <c r="A83" t="s">
        <v>35</v>
      </c>
      <c r="B83" t="s">
        <v>208</v>
      </c>
      <c r="C83" t="s">
        <v>206</v>
      </c>
      <c r="D83" t="s">
        <v>210</v>
      </c>
      <c r="E83">
        <v>0</v>
      </c>
      <c r="F83">
        <v>0.5</v>
      </c>
      <c r="G83">
        <v>0.5</v>
      </c>
      <c r="H83">
        <v>0.2</v>
      </c>
      <c r="I83">
        <v>0.1</v>
      </c>
      <c r="J83">
        <v>0</v>
      </c>
      <c r="K83">
        <v>0</v>
      </c>
      <c r="L83">
        <v>0</v>
      </c>
    </row>
    <row r="84" spans="1:15" hidden="1">
      <c r="A84" t="s">
        <v>35</v>
      </c>
      <c r="B84" t="s">
        <v>209</v>
      </c>
      <c r="C84" t="s">
        <v>206</v>
      </c>
      <c r="D84" t="s">
        <v>211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5" hidden="1">
      <c r="A85" t="s">
        <v>35</v>
      </c>
      <c r="B85" t="s">
        <v>279</v>
      </c>
      <c r="C85" t="s">
        <v>273</v>
      </c>
      <c r="D85" t="s">
        <v>274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0.6</v>
      </c>
    </row>
    <row r="86" spans="1:15" hidden="1">
      <c r="A86" t="s">
        <v>143</v>
      </c>
      <c r="B86" t="s">
        <v>143</v>
      </c>
      <c r="C86" t="s">
        <v>185</v>
      </c>
      <c r="D86" t="s">
        <v>142</v>
      </c>
      <c r="E86">
        <v>1.5</v>
      </c>
      <c r="F86">
        <v>1.5</v>
      </c>
      <c r="G86">
        <v>1.5</v>
      </c>
      <c r="H86">
        <v>1.5</v>
      </c>
      <c r="I86">
        <v>1.1000000000000001</v>
      </c>
      <c r="J86">
        <v>0.7</v>
      </c>
      <c r="K86">
        <v>1.2</v>
      </c>
      <c r="L86">
        <v>1.2</v>
      </c>
    </row>
    <row r="87" spans="1:15" hidden="1">
      <c r="A87" t="s">
        <v>143</v>
      </c>
      <c r="B87" t="s">
        <v>227</v>
      </c>
      <c r="C87" t="s">
        <v>217</v>
      </c>
      <c r="D87" t="s">
        <v>218</v>
      </c>
      <c r="E87">
        <v>0</v>
      </c>
      <c r="F87">
        <v>0.2</v>
      </c>
      <c r="G87">
        <v>0.2</v>
      </c>
      <c r="H87">
        <v>0.2</v>
      </c>
      <c r="I87">
        <v>0.2</v>
      </c>
      <c r="J87">
        <v>0.2</v>
      </c>
      <c r="K87">
        <v>0.2</v>
      </c>
      <c r="L87">
        <v>0</v>
      </c>
    </row>
    <row r="88" spans="1:15" hidden="1">
      <c r="A88" t="s">
        <v>143</v>
      </c>
      <c r="B88" t="s">
        <v>143</v>
      </c>
      <c r="C88" t="s">
        <v>183</v>
      </c>
      <c r="D88" t="s">
        <v>192</v>
      </c>
      <c r="E88">
        <v>0.2</v>
      </c>
      <c r="F88">
        <v>0.2</v>
      </c>
      <c r="G88">
        <v>0.2</v>
      </c>
      <c r="H88">
        <v>0.2</v>
      </c>
      <c r="I88">
        <v>0.2</v>
      </c>
      <c r="J88">
        <v>0.2</v>
      </c>
      <c r="K88">
        <v>0.2</v>
      </c>
      <c r="L88">
        <v>0.2</v>
      </c>
    </row>
    <row r="89" spans="1:15" hidden="1">
      <c r="A89" t="s">
        <v>239</v>
      </c>
      <c r="B89" t="s">
        <v>239</v>
      </c>
      <c r="C89" t="s">
        <v>206</v>
      </c>
      <c r="D89" t="s">
        <v>123</v>
      </c>
      <c r="E89">
        <v>0</v>
      </c>
      <c r="F89">
        <v>0.5</v>
      </c>
      <c r="G89">
        <v>0.2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5" hidden="1">
      <c r="A90" t="s">
        <v>239</v>
      </c>
      <c r="B90" t="s">
        <v>239</v>
      </c>
      <c r="C90" t="s">
        <v>185</v>
      </c>
      <c r="D90" t="s">
        <v>204</v>
      </c>
      <c r="E90">
        <v>0</v>
      </c>
      <c r="F90">
        <v>1</v>
      </c>
      <c r="G90">
        <v>0.2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5">
      <c r="A91" t="s">
        <v>253</v>
      </c>
      <c r="B91" t="s">
        <v>251</v>
      </c>
      <c r="C91" t="s">
        <v>254</v>
      </c>
      <c r="D91" t="s">
        <v>193</v>
      </c>
      <c r="E91">
        <v>0</v>
      </c>
      <c r="F91">
        <v>0</v>
      </c>
      <c r="G91">
        <v>0</v>
      </c>
      <c r="H91">
        <v>1</v>
      </c>
      <c r="I91">
        <v>0.5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5">
      <c r="A92" t="s">
        <v>253</v>
      </c>
      <c r="B92" t="s">
        <v>255</v>
      </c>
      <c r="C92" t="s">
        <v>254</v>
      </c>
      <c r="D92" t="s">
        <v>193</v>
      </c>
      <c r="E92">
        <v>0</v>
      </c>
      <c r="F92">
        <v>0</v>
      </c>
      <c r="G92">
        <v>0</v>
      </c>
      <c r="H92">
        <v>0</v>
      </c>
      <c r="I92">
        <v>0.5</v>
      </c>
      <c r="J92">
        <v>0.1</v>
      </c>
      <c r="K92">
        <v>0</v>
      </c>
      <c r="L92">
        <v>0</v>
      </c>
      <c r="M92">
        <v>0</v>
      </c>
      <c r="N92">
        <v>0</v>
      </c>
      <c r="O92">
        <f>SUBTOTAL(9,O42:O91)</f>
        <v>1.2999999999999998</v>
      </c>
    </row>
    <row r="93" spans="1:15" hidden="1">
      <c r="A93" t="s">
        <v>275</v>
      </c>
      <c r="B93" t="s">
        <v>276</v>
      </c>
      <c r="C93" t="s">
        <v>277</v>
      </c>
      <c r="D93" t="s">
        <v>278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0.5</v>
      </c>
      <c r="L93">
        <v>0</v>
      </c>
    </row>
    <row r="94" spans="1: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>
        <f>SUBTOTAL(9,L42:L52)</f>
        <v>5.5000000000000009</v>
      </c>
      <c r="M94" s="6"/>
      <c r="N94" s="6"/>
      <c r="O94" s="6"/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61"/>
  <sheetViews>
    <sheetView workbookViewId="0">
      <selection activeCell="J7" sqref="J7"/>
    </sheetView>
  </sheetViews>
  <sheetFormatPr baseColWidth="10" defaultColWidth="8.83203125" defaultRowHeight="14" x14ac:dyDescent="0"/>
  <cols>
    <col min="1" max="1" width="16.5" customWidth="1"/>
    <col min="2" max="2" width="5.5" customWidth="1"/>
    <col min="3" max="3" width="5.6640625" customWidth="1"/>
    <col min="4" max="5" width="7.6640625" customWidth="1"/>
    <col min="6" max="6" width="5.6640625" customWidth="1"/>
    <col min="7" max="7" width="7.6640625" customWidth="1"/>
    <col min="8" max="8" width="5.6640625" customWidth="1"/>
    <col min="9" max="12" width="7.6640625" customWidth="1"/>
    <col min="13" max="14" width="5.6640625" customWidth="1"/>
    <col min="15" max="15" width="18.1640625" bestFit="1" customWidth="1"/>
    <col min="16" max="16" width="54.6640625" customWidth="1"/>
    <col min="17" max="17" width="12.5" customWidth="1"/>
    <col min="18" max="25" width="18.1640625" customWidth="1"/>
    <col min="26" max="27" width="18.1640625" bestFit="1" customWidth="1"/>
  </cols>
  <sheetData>
    <row r="3" spans="1:14">
      <c r="B3" s="3" t="s">
        <v>57</v>
      </c>
    </row>
    <row r="4" spans="1:14">
      <c r="A4" s="3" t="s">
        <v>58</v>
      </c>
      <c r="B4" t="s">
        <v>88</v>
      </c>
      <c r="C4" t="s">
        <v>86</v>
      </c>
      <c r="D4" t="s">
        <v>75</v>
      </c>
      <c r="E4" t="s">
        <v>93</v>
      </c>
      <c r="F4" t="s">
        <v>111</v>
      </c>
      <c r="G4" t="s">
        <v>99</v>
      </c>
      <c r="H4" t="s">
        <v>79</v>
      </c>
      <c r="I4" t="s">
        <v>90</v>
      </c>
      <c r="J4" t="s">
        <v>82</v>
      </c>
      <c r="K4" t="s">
        <v>187</v>
      </c>
      <c r="L4" t="s">
        <v>189</v>
      </c>
      <c r="M4" t="s">
        <v>190</v>
      </c>
      <c r="N4" t="s">
        <v>52</v>
      </c>
    </row>
    <row r="5" spans="1:14">
      <c r="A5" s="4" t="s">
        <v>53</v>
      </c>
      <c r="B5" s="2">
        <v>0.5</v>
      </c>
      <c r="C5" s="2">
        <v>3.5</v>
      </c>
      <c r="D5" s="2">
        <v>3.5</v>
      </c>
      <c r="E5" s="2">
        <v>3</v>
      </c>
      <c r="F5" s="2">
        <v>3.0999999999999996</v>
      </c>
      <c r="G5" s="2">
        <v>7</v>
      </c>
      <c r="H5" s="2">
        <v>4.5</v>
      </c>
      <c r="I5" s="2">
        <v>3.5</v>
      </c>
      <c r="J5" s="2">
        <v>3.5</v>
      </c>
      <c r="K5" s="2">
        <v>4.4000000000000004</v>
      </c>
      <c r="L5" s="2">
        <v>5.5000000000000009</v>
      </c>
      <c r="M5" s="2">
        <v>1.7000000000000002</v>
      </c>
      <c r="N5" s="2">
        <v>43.7</v>
      </c>
    </row>
    <row r="6" spans="1:14">
      <c r="A6" s="4" t="s">
        <v>54</v>
      </c>
      <c r="B6" s="2">
        <v>2</v>
      </c>
      <c r="C6" s="2">
        <v>3.1</v>
      </c>
      <c r="D6" s="2">
        <v>3.5</v>
      </c>
      <c r="E6" s="2">
        <v>2.7</v>
      </c>
      <c r="F6" s="2">
        <v>4.0999999999999996</v>
      </c>
      <c r="G6" s="2">
        <v>6.7</v>
      </c>
      <c r="H6" s="2">
        <v>4</v>
      </c>
      <c r="I6" s="2">
        <v>3.2</v>
      </c>
      <c r="J6" s="2">
        <v>3.4</v>
      </c>
      <c r="K6" s="2">
        <v>8.3999999999999986</v>
      </c>
      <c r="L6" s="2">
        <v>5.5000000000000009</v>
      </c>
      <c r="M6" s="2">
        <v>2.1999999999999997</v>
      </c>
      <c r="N6" s="2">
        <v>48.800000000000004</v>
      </c>
    </row>
    <row r="7" spans="1:14">
      <c r="A7" s="4" t="s">
        <v>56</v>
      </c>
      <c r="B7" s="2">
        <v>1.5</v>
      </c>
      <c r="C7" s="2">
        <v>3</v>
      </c>
      <c r="D7" s="2">
        <v>2.5</v>
      </c>
      <c r="E7" s="2">
        <v>2.1</v>
      </c>
      <c r="F7" s="2">
        <v>2.8</v>
      </c>
      <c r="G7" s="2">
        <v>6.7</v>
      </c>
      <c r="H7" s="2">
        <v>3.1</v>
      </c>
      <c r="I7" s="2">
        <v>3</v>
      </c>
      <c r="J7" s="2">
        <v>3.2</v>
      </c>
      <c r="K7" s="2">
        <v>7.4</v>
      </c>
      <c r="L7" s="2">
        <v>5.5000000000000009</v>
      </c>
      <c r="M7" s="2">
        <v>2.1999999999999997</v>
      </c>
      <c r="N7" s="2">
        <v>43</v>
      </c>
    </row>
    <row r="8" spans="1:14">
      <c r="A8" s="4" t="s">
        <v>59</v>
      </c>
      <c r="B8" s="2">
        <v>1.2</v>
      </c>
      <c r="C8" s="2">
        <v>1.8</v>
      </c>
      <c r="D8" s="2">
        <v>2</v>
      </c>
      <c r="E8" s="2">
        <v>0.8</v>
      </c>
      <c r="F8" s="2">
        <v>2.5999999999999996</v>
      </c>
      <c r="G8" s="2">
        <v>6.7</v>
      </c>
      <c r="H8" s="2">
        <v>2.5</v>
      </c>
      <c r="I8" s="2">
        <v>2.7</v>
      </c>
      <c r="J8" s="2">
        <v>2.1</v>
      </c>
      <c r="K8" s="2">
        <v>6.8000000000000007</v>
      </c>
      <c r="L8" s="2">
        <v>6.5000000000000009</v>
      </c>
      <c r="M8" s="2">
        <v>2.1999999999999997</v>
      </c>
      <c r="N8" s="2">
        <v>37.900000000000006</v>
      </c>
    </row>
    <row r="9" spans="1:14">
      <c r="A9" s="4" t="s">
        <v>60</v>
      </c>
      <c r="B9" s="2">
        <v>1.2</v>
      </c>
      <c r="C9" s="2">
        <v>1.8</v>
      </c>
      <c r="D9" s="2">
        <v>1.8</v>
      </c>
      <c r="E9" s="2">
        <v>0.4</v>
      </c>
      <c r="F9" s="2">
        <v>2.2000000000000002</v>
      </c>
      <c r="G9" s="2">
        <v>6.7</v>
      </c>
      <c r="H9" s="2">
        <v>1.8</v>
      </c>
      <c r="I9" s="2">
        <v>2.2999999999999998</v>
      </c>
      <c r="J9" s="2">
        <v>1.3000000000000003</v>
      </c>
      <c r="K9" s="2">
        <v>6.5000000000000009</v>
      </c>
      <c r="L9" s="2">
        <v>6.5000000000000009</v>
      </c>
      <c r="M9" s="2">
        <v>2</v>
      </c>
      <c r="N9" s="2">
        <v>34.500000000000007</v>
      </c>
    </row>
    <row r="10" spans="1:14">
      <c r="A10" s="4" t="s">
        <v>61</v>
      </c>
      <c r="B10" s="2">
        <v>0.9</v>
      </c>
      <c r="C10" s="2">
        <v>1.8</v>
      </c>
      <c r="D10" s="2">
        <v>1.6</v>
      </c>
      <c r="E10" s="2">
        <v>0.4</v>
      </c>
      <c r="F10" s="2">
        <v>1.7999999999999998</v>
      </c>
      <c r="G10" s="2">
        <v>6.2</v>
      </c>
      <c r="H10" s="2">
        <v>0.8</v>
      </c>
      <c r="I10" s="2">
        <v>2</v>
      </c>
      <c r="J10" s="2">
        <v>3.5</v>
      </c>
      <c r="K10" s="2">
        <v>6.1000000000000005</v>
      </c>
      <c r="L10" s="2">
        <v>5.6000000000000005</v>
      </c>
      <c r="M10" s="2">
        <v>1.5999999999999999</v>
      </c>
      <c r="N10" s="2">
        <v>32.300000000000004</v>
      </c>
    </row>
    <row r="11" spans="1:14">
      <c r="A11" s="4" t="s">
        <v>62</v>
      </c>
      <c r="B11" s="2">
        <v>0.6</v>
      </c>
      <c r="C11" s="2">
        <v>1.2</v>
      </c>
      <c r="D11" s="2">
        <v>1</v>
      </c>
      <c r="E11" s="2">
        <v>0.30000000000000004</v>
      </c>
      <c r="F11" s="2">
        <v>2.2999999999999998</v>
      </c>
      <c r="G11" s="2">
        <v>5.4</v>
      </c>
      <c r="H11" s="2">
        <v>1.5</v>
      </c>
      <c r="I11" s="2">
        <v>1.5</v>
      </c>
      <c r="J11" s="2">
        <v>2.6999999999999997</v>
      </c>
      <c r="K11" s="2">
        <v>5.4</v>
      </c>
      <c r="L11" s="2">
        <v>5.5000000000000009</v>
      </c>
      <c r="M11" s="2">
        <v>1</v>
      </c>
      <c r="N11" s="2">
        <v>28.4</v>
      </c>
    </row>
    <row r="12" spans="1:14">
      <c r="A12" s="4" t="s">
        <v>65</v>
      </c>
      <c r="B12" s="2">
        <v>0.5</v>
      </c>
      <c r="C12" s="2">
        <v>1.2</v>
      </c>
      <c r="D12" s="2">
        <v>0.5</v>
      </c>
      <c r="E12" s="2">
        <v>0.30000000000000004</v>
      </c>
      <c r="F12" s="2">
        <v>1.7</v>
      </c>
      <c r="G12" s="2">
        <v>4.7</v>
      </c>
      <c r="H12" s="2">
        <v>1.1000000000000001</v>
      </c>
      <c r="I12" s="2">
        <v>1.5</v>
      </c>
      <c r="J12" s="2">
        <v>2.5</v>
      </c>
      <c r="K12" s="2">
        <v>4.5</v>
      </c>
      <c r="L12" s="2">
        <v>5.5000000000000009</v>
      </c>
      <c r="M12" s="2">
        <v>1</v>
      </c>
      <c r="N12" s="2">
        <v>25</v>
      </c>
    </row>
    <row r="31" spans="1:2">
      <c r="A31" s="3" t="s">
        <v>58</v>
      </c>
    </row>
    <row r="32" spans="1:2">
      <c r="A32" s="4" t="s">
        <v>53</v>
      </c>
      <c r="B32" s="2">
        <v>43.70000000000001</v>
      </c>
    </row>
    <row r="33" spans="1:2">
      <c r="A33" s="4" t="s">
        <v>54</v>
      </c>
      <c r="B33" s="2">
        <v>48.800000000000026</v>
      </c>
    </row>
    <row r="34" spans="1:2">
      <c r="A34" s="4" t="s">
        <v>56</v>
      </c>
      <c r="B34" s="2">
        <v>43.000000000000028</v>
      </c>
    </row>
    <row r="35" spans="1:2">
      <c r="A35" s="4" t="s">
        <v>59</v>
      </c>
      <c r="B35" s="2">
        <v>37.900000000000006</v>
      </c>
    </row>
    <row r="36" spans="1:2">
      <c r="A36" s="4" t="s">
        <v>60</v>
      </c>
      <c r="B36" s="2">
        <v>34.5</v>
      </c>
    </row>
    <row r="37" spans="1:2">
      <c r="A37" s="4" t="s">
        <v>61</v>
      </c>
      <c r="B37" s="2">
        <v>32.299999999999997</v>
      </c>
    </row>
    <row r="38" spans="1:2">
      <c r="A38" s="4" t="s">
        <v>62</v>
      </c>
      <c r="B38" s="2">
        <v>28.399999999999984</v>
      </c>
    </row>
    <row r="39" spans="1:2">
      <c r="A39" s="4" t="s">
        <v>65</v>
      </c>
      <c r="B39" s="2">
        <v>25</v>
      </c>
    </row>
    <row r="40" spans="1:2">
      <c r="A40" s="4" t="s">
        <v>66</v>
      </c>
      <c r="B40" s="2"/>
    </row>
    <row r="41" spans="1:2">
      <c r="A41" s="4" t="s">
        <v>67</v>
      </c>
      <c r="B41" s="2"/>
    </row>
    <row r="42" spans="1:2">
      <c r="A42" s="4" t="s">
        <v>68</v>
      </c>
      <c r="B42" s="2"/>
    </row>
    <row r="50" spans="16:23">
      <c r="P50" s="3" t="s">
        <v>242</v>
      </c>
      <c r="Q50" t="s">
        <v>53</v>
      </c>
      <c r="R50" t="s">
        <v>54</v>
      </c>
      <c r="S50" t="s">
        <v>56</v>
      </c>
      <c r="T50" t="s">
        <v>59</v>
      </c>
      <c r="U50" t="s">
        <v>60</v>
      </c>
      <c r="V50" t="s">
        <v>61</v>
      </c>
      <c r="W50" t="s">
        <v>62</v>
      </c>
    </row>
    <row r="51" spans="16:23">
      <c r="P51" s="4" t="s">
        <v>243</v>
      </c>
      <c r="Q51" s="2">
        <v>8.6999999999999993</v>
      </c>
      <c r="R51" s="2">
        <v>8.6999999999999993</v>
      </c>
      <c r="S51" s="2">
        <v>8.6999999999999993</v>
      </c>
      <c r="T51" s="2">
        <v>8.6999999999999993</v>
      </c>
      <c r="U51" s="2">
        <v>8.4999999999999982</v>
      </c>
      <c r="V51" s="2">
        <v>7.3000000000000007</v>
      </c>
      <c r="W51" s="2">
        <v>5.5</v>
      </c>
    </row>
    <row r="52" spans="16:23">
      <c r="P52" s="4" t="s">
        <v>244</v>
      </c>
      <c r="Q52" s="2">
        <v>3.2000000000000006</v>
      </c>
      <c r="R52" s="2">
        <v>3.4000000000000008</v>
      </c>
      <c r="S52" s="2">
        <v>3.2000000000000006</v>
      </c>
      <c r="T52" s="2">
        <v>3.2000000000000006</v>
      </c>
      <c r="U52" s="2">
        <v>2.5</v>
      </c>
      <c r="V52" s="2">
        <v>4.8000000000000007</v>
      </c>
      <c r="W52" s="2">
        <v>3.7000000000000006</v>
      </c>
    </row>
    <row r="53" spans="16:23">
      <c r="P53" s="4" t="s">
        <v>245</v>
      </c>
      <c r="Q53" s="2">
        <v>20.5</v>
      </c>
      <c r="R53" s="2">
        <v>21.400000000000002</v>
      </c>
      <c r="S53" s="2">
        <v>19.100000000000001</v>
      </c>
      <c r="T53" s="2">
        <v>18.2</v>
      </c>
      <c r="U53" s="2">
        <v>17.8</v>
      </c>
      <c r="V53" s="2">
        <v>16.7</v>
      </c>
      <c r="W53" s="2">
        <v>14.5</v>
      </c>
    </row>
    <row r="54" spans="16:23">
      <c r="P54" s="4" t="s">
        <v>246</v>
      </c>
      <c r="Q54" s="2">
        <v>1.7</v>
      </c>
      <c r="R54" s="2">
        <v>1.9</v>
      </c>
      <c r="S54" s="2">
        <v>1.9</v>
      </c>
      <c r="T54" s="2">
        <v>1.9</v>
      </c>
      <c r="U54" s="2">
        <v>1.5</v>
      </c>
      <c r="V54" s="2">
        <v>1.0999999999999999</v>
      </c>
      <c r="W54" s="2">
        <v>1.5999999999999999</v>
      </c>
    </row>
    <row r="55" spans="16:23">
      <c r="P55" s="4" t="s">
        <v>247</v>
      </c>
      <c r="Q55" s="2">
        <v>0</v>
      </c>
      <c r="R55" s="2">
        <v>1.5</v>
      </c>
      <c r="S55" s="2">
        <v>0.4</v>
      </c>
      <c r="T55" s="2">
        <v>0</v>
      </c>
      <c r="U55" s="2">
        <v>0</v>
      </c>
      <c r="V55" s="2">
        <v>0</v>
      </c>
      <c r="W55" s="2">
        <v>0</v>
      </c>
    </row>
    <row r="56" spans="16:23">
      <c r="P56" s="4" t="s">
        <v>248</v>
      </c>
      <c r="Q56" s="2">
        <v>1.5</v>
      </c>
      <c r="R56" s="2">
        <v>2.2000000000000002</v>
      </c>
      <c r="S56" s="2">
        <v>2</v>
      </c>
      <c r="T56" s="2">
        <v>1.2</v>
      </c>
      <c r="U56" s="2">
        <v>0.8</v>
      </c>
      <c r="V56" s="2">
        <v>0.3</v>
      </c>
      <c r="W56" s="2">
        <v>0</v>
      </c>
    </row>
    <row r="57" spans="16:23">
      <c r="P57" s="4" t="s">
        <v>249</v>
      </c>
      <c r="Q57" s="2">
        <v>5.5</v>
      </c>
      <c r="R57" s="2">
        <v>6.5</v>
      </c>
      <c r="S57" s="2">
        <v>4.5</v>
      </c>
      <c r="T57" s="2">
        <v>2.1</v>
      </c>
      <c r="U57" s="2">
        <v>1.2000000000000002</v>
      </c>
      <c r="V57" s="2">
        <v>0.8</v>
      </c>
      <c r="W57" s="2">
        <v>1.5</v>
      </c>
    </row>
    <row r="58" spans="16:23">
      <c r="P58" s="4" t="s">
        <v>250</v>
      </c>
      <c r="Q58" s="2">
        <v>2.6</v>
      </c>
      <c r="R58" s="2">
        <v>3.2</v>
      </c>
      <c r="S58" s="2">
        <v>3.2</v>
      </c>
      <c r="T58" s="2">
        <v>1.5999999999999999</v>
      </c>
      <c r="U58" s="2">
        <v>1.2</v>
      </c>
      <c r="V58" s="2">
        <v>1.2</v>
      </c>
      <c r="W58" s="2">
        <v>1.0999999999999999</v>
      </c>
    </row>
    <row r="59" spans="16:23">
      <c r="P59" s="4" t="s">
        <v>252</v>
      </c>
      <c r="Q59" s="2">
        <v>0</v>
      </c>
      <c r="R59" s="2">
        <v>0</v>
      </c>
      <c r="S59" s="2">
        <v>0</v>
      </c>
      <c r="T59" s="2">
        <v>1</v>
      </c>
      <c r="U59" s="2">
        <v>1</v>
      </c>
      <c r="V59" s="2">
        <v>0.1</v>
      </c>
      <c r="W59" s="2">
        <v>0</v>
      </c>
    </row>
    <row r="60" spans="16:23">
      <c r="P60" s="4" t="s">
        <v>283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0.5</v>
      </c>
    </row>
    <row r="61" spans="16:23">
      <c r="P61" s="4" t="s">
        <v>52</v>
      </c>
      <c r="Q61" s="2">
        <v>43.7</v>
      </c>
      <c r="R61" s="2">
        <v>48.800000000000004</v>
      </c>
      <c r="S61" s="2">
        <v>43</v>
      </c>
      <c r="T61" s="2">
        <v>37.900000000000006</v>
      </c>
      <c r="U61" s="2">
        <v>34.5</v>
      </c>
      <c r="V61" s="2">
        <v>32.300000000000004</v>
      </c>
      <c r="W61" s="2">
        <v>28.400000000000006</v>
      </c>
    </row>
  </sheetData>
  <phoneticPr fontId="1" type="noConversion"/>
  <pageMargins left="0.7" right="0.7" top="0.75" bottom="0.75" header="0.3" footer="0.3"/>
  <pageSetup paperSize="9" orientation="portrait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7" sqref="E17"/>
    </sheetView>
  </sheetViews>
  <sheetFormatPr baseColWidth="10" defaultColWidth="8.83203125" defaultRowHeight="14" x14ac:dyDescent="0"/>
  <cols>
    <col min="1" max="1" width="7.6640625" bestFit="1" customWidth="1"/>
    <col min="2" max="2" width="38" bestFit="1" customWidth="1"/>
    <col min="3" max="3" width="7.6640625" bestFit="1" customWidth="1"/>
    <col min="4" max="4" width="9.6640625" bestFit="1" customWidth="1"/>
    <col min="5" max="5" width="11.6640625" bestFit="1" customWidth="1"/>
  </cols>
  <sheetData>
    <row r="1" spans="1:5">
      <c r="A1" t="s">
        <v>19</v>
      </c>
      <c r="B1" t="s">
        <v>18</v>
      </c>
      <c r="C1" t="s">
        <v>197</v>
      </c>
      <c r="D1" t="s">
        <v>136</v>
      </c>
      <c r="E1" t="s">
        <v>20</v>
      </c>
    </row>
    <row r="2" spans="1:5">
      <c r="A2" t="s">
        <v>140</v>
      </c>
      <c r="B2" t="s">
        <v>87</v>
      </c>
      <c r="C2">
        <v>10</v>
      </c>
      <c r="D2">
        <v>0.6</v>
      </c>
      <c r="E2" s="2">
        <f>表3[[#This Row],[天数]]*表3[[#This Row],[关注度]]</f>
        <v>6</v>
      </c>
    </row>
    <row r="3" spans="1:5">
      <c r="A3" t="s">
        <v>140</v>
      </c>
      <c r="B3" t="s">
        <v>137</v>
      </c>
      <c r="C3">
        <v>10</v>
      </c>
      <c r="D3">
        <v>0.5</v>
      </c>
      <c r="E3" s="2">
        <f>表3[[#This Row],[天数]]*表3[[#This Row],[关注度]]</f>
        <v>5</v>
      </c>
    </row>
    <row r="4" spans="1:5">
      <c r="A4" t="s">
        <v>140</v>
      </c>
      <c r="B4" t="s">
        <v>91</v>
      </c>
      <c r="C4">
        <v>10</v>
      </c>
      <c r="D4">
        <v>0.6</v>
      </c>
      <c r="E4" s="2">
        <f>表3[[#This Row],[天数]]*表3[[#This Row],[关注度]]</f>
        <v>6</v>
      </c>
    </row>
    <row r="5" spans="1:5">
      <c r="A5" t="s">
        <v>140</v>
      </c>
      <c r="B5" t="s">
        <v>100</v>
      </c>
      <c r="C5">
        <v>10</v>
      </c>
      <c r="D5">
        <v>0.6</v>
      </c>
      <c r="E5" s="2">
        <f>表3[[#This Row],[天数]]*表3[[#This Row],[关注度]]</f>
        <v>6</v>
      </c>
    </row>
    <row r="6" spans="1:5">
      <c r="A6" t="s">
        <v>140</v>
      </c>
      <c r="B6" t="s">
        <v>89</v>
      </c>
      <c r="C6">
        <v>10</v>
      </c>
      <c r="D6">
        <v>0.6</v>
      </c>
      <c r="E6" s="2">
        <f>表3[[#This Row],[天数]]*表3[[#This Row],[关注度]]</f>
        <v>6</v>
      </c>
    </row>
    <row r="7" spans="1:5">
      <c r="A7" t="s">
        <v>141</v>
      </c>
      <c r="B7" t="s">
        <v>138</v>
      </c>
      <c r="C7">
        <v>10</v>
      </c>
      <c r="D7">
        <v>0.5</v>
      </c>
      <c r="E7" s="2">
        <f>表3[[#This Row],[天数]]*表3[[#This Row],[关注度]]</f>
        <v>5</v>
      </c>
    </row>
    <row r="8" spans="1:5">
      <c r="A8" t="s">
        <v>141</v>
      </c>
      <c r="B8" t="s">
        <v>123</v>
      </c>
      <c r="C8">
        <v>10</v>
      </c>
      <c r="D8">
        <v>0.5</v>
      </c>
      <c r="E8" s="2">
        <f>表3[[#This Row],[天数]]*表3[[#This Row],[关注度]]</f>
        <v>5</v>
      </c>
    </row>
    <row r="9" spans="1:5">
      <c r="A9" t="s">
        <v>141</v>
      </c>
      <c r="B9" t="s">
        <v>112</v>
      </c>
      <c r="C9">
        <v>10</v>
      </c>
      <c r="D9">
        <v>0.6</v>
      </c>
      <c r="E9" s="2">
        <f>表3[[#This Row],[天数]]*表3[[#This Row],[关注度]]</f>
        <v>6</v>
      </c>
    </row>
    <row r="10" spans="1:5">
      <c r="A10" t="s">
        <v>141</v>
      </c>
      <c r="B10" t="s">
        <v>139</v>
      </c>
      <c r="C10">
        <v>10</v>
      </c>
      <c r="D10">
        <v>0.6</v>
      </c>
      <c r="E10" s="2">
        <f>表3[[#This Row],[天数]]*表3[[#This Row],[关注度]]</f>
        <v>6</v>
      </c>
    </row>
    <row r="11" spans="1:5">
      <c r="A11" t="s">
        <v>28</v>
      </c>
      <c r="B11" t="s">
        <v>29</v>
      </c>
      <c r="C11">
        <v>10</v>
      </c>
      <c r="D11">
        <v>0.6</v>
      </c>
      <c r="E11" s="2">
        <f>表3[[#This Row],[天数]]*表3[[#This Row],[关注度]]</f>
        <v>6</v>
      </c>
    </row>
    <row r="12" spans="1:5">
      <c r="E12" s="2">
        <f>SUM(E2:E11)</f>
        <v>57</v>
      </c>
    </row>
  </sheetData>
  <phoneticPr fontId="1" type="noConversion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 Backlog</vt:lpstr>
      <vt:lpstr>Sprint1</vt:lpstr>
      <vt:lpstr>Sprint1 Burndown Chart</vt:lpstr>
      <vt:lpstr>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左嵬</dc:creator>
  <cp:lastModifiedBy>佳佳 陈</cp:lastModifiedBy>
  <dcterms:created xsi:type="dcterms:W3CDTF">2015-09-23T06:59:02Z</dcterms:created>
  <dcterms:modified xsi:type="dcterms:W3CDTF">2015-10-23T08:33:40Z</dcterms:modified>
</cp:coreProperties>
</file>