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A4D0E9CA-5A14-413C-954A-8009EC136621}" xr6:coauthVersionLast="45" xr6:coauthVersionMax="45" xr10:uidLastSave="{00000000-0000-0000-0000-000000000000}"/>
  <bookViews>
    <workbookView xWindow="38865" yWindow="1230" windowWidth="16995" windowHeight="13635" xr2:uid="{B48BFF41-2E53-4A53-96B5-A5B510972956}"/>
  </bookViews>
  <sheets>
    <sheet name="Tabelle1" sheetId="1" r:id="rId1"/>
    <sheet name="Tabelle2" sheetId="3" r:id="rId2"/>
    <sheet name="rtd" sheetId="2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 a="1"/>
  <c r="C5" i="3" a="1"/>
  <c r="C8" i="2" a="1"/>
  <c r="C5" i="3" l="1"/>
  <c r="C5" i="1"/>
  <c r="N3" i="3"/>
  <c r="H2" i="1" a="1"/>
  <c r="C9" i="1" a="1"/>
  <c r="O18" i="3" a="1"/>
  <c r="O20" i="3" a="1"/>
  <c r="O16" i="3" a="1"/>
  <c r="O4" i="3" a="1"/>
  <c r="O5" i="3" a="1"/>
  <c r="O8" i="3" a="1"/>
  <c r="O21" i="3" a="1"/>
  <c r="O10" i="3" a="1"/>
  <c r="H57" i="3" a="1"/>
  <c r="H105" i="3" a="1"/>
  <c r="O3" i="3" a="1"/>
  <c r="O19" i="3" a="1"/>
  <c r="H81" i="3" a="1"/>
  <c r="H73" i="3" a="1"/>
  <c r="O17" i="3" a="1"/>
  <c r="O24" i="3" a="1"/>
  <c r="O11" i="3" a="1"/>
  <c r="X3" i="3" a="1"/>
  <c r="O6" i="3" a="1"/>
  <c r="H89" i="3" a="1"/>
  <c r="O7" i="3" a="1"/>
  <c r="O14" i="3" a="1"/>
  <c r="H65" i="3" a="1"/>
  <c r="O12" i="3" a="1"/>
  <c r="O15" i="3" a="1"/>
  <c r="H97" i="3" a="1"/>
  <c r="F2" i="3" a="1"/>
  <c r="O9" i="3" a="1"/>
  <c r="O13" i="3" a="1"/>
  <c r="C8" i="2"/>
  <c r="F2" i="3" l="1"/>
  <c r="H2" i="1"/>
  <c r="C9" i="1"/>
  <c r="O24" i="3"/>
  <c r="H105" i="3"/>
  <c r="H97" i="3"/>
  <c r="O12" i="3"/>
  <c r="H89" i="3"/>
  <c r="O6" i="3"/>
  <c r="H81" i="3"/>
  <c r="O10" i="3"/>
  <c r="O7" i="3"/>
  <c r="H73" i="3"/>
  <c r="O9" i="3"/>
  <c r="H65" i="3"/>
  <c r="H57" i="3"/>
  <c r="X3" i="3"/>
  <c r="O21" i="3"/>
  <c r="O5" i="3"/>
  <c r="O4" i="3"/>
  <c r="O20" i="3"/>
  <c r="O19" i="3"/>
  <c r="O3" i="3"/>
  <c r="O18" i="3"/>
  <c r="O11" i="3"/>
  <c r="O17" i="3"/>
  <c r="O8" i="3"/>
  <c r="O16" i="3"/>
  <c r="O13" i="3"/>
  <c r="O15" i="3"/>
  <c r="O14" i="3"/>
  <c r="M4" i="3"/>
  <c r="M5" i="3" s="1"/>
  <c r="I48" i="3"/>
  <c r="H48" i="3" s="1"/>
  <c r="I40" i="3"/>
  <c r="H40" i="3"/>
  <c r="H8" i="3"/>
  <c r="H16" i="3"/>
  <c r="H24" i="3"/>
  <c r="H32" i="3"/>
  <c r="T14" i="3" a="1"/>
  <c r="H41" i="3" a="1"/>
  <c r="H17" i="3" a="1"/>
  <c r="H9" i="3" a="1"/>
  <c r="T13" i="3" a="1"/>
  <c r="T7" i="3" a="1"/>
  <c r="H25" i="3" a="1"/>
  <c r="T12" i="3" a="1"/>
  <c r="T21" i="3" a="1"/>
  <c r="T11" i="3" a="1"/>
  <c r="T6" i="3" a="1"/>
  <c r="T20" i="3" a="1"/>
  <c r="H33" i="3" a="1"/>
  <c r="T8" i="3" a="1"/>
  <c r="T15" i="3" a="1"/>
  <c r="T19" i="3" a="1"/>
  <c r="H49" i="3" a="1"/>
  <c r="T16" i="3" a="1"/>
  <c r="T17" i="3" a="1"/>
  <c r="T9" i="3" a="1"/>
  <c r="T10" i="3" a="1"/>
  <c r="T18" i="3" a="1"/>
  <c r="T13" i="3" l="1"/>
  <c r="H41" i="3"/>
  <c r="T8" i="3"/>
  <c r="H25" i="3"/>
  <c r="T11" i="3"/>
  <c r="T7" i="3"/>
  <c r="T6" i="3"/>
  <c r="H49" i="3"/>
  <c r="T16" i="3"/>
  <c r="T15" i="3"/>
  <c r="H33" i="3"/>
  <c r="T21" i="3"/>
  <c r="T20" i="3"/>
  <c r="T12" i="3"/>
  <c r="H17" i="3"/>
  <c r="T14" i="3"/>
  <c r="T10" i="3"/>
  <c r="H9" i="3"/>
  <c r="T9" i="3"/>
  <c r="T19" i="3"/>
  <c r="T18" i="3"/>
  <c r="V18" i="3"/>
  <c r="U18" i="3"/>
  <c r="U17" i="3"/>
  <c r="V17" i="3"/>
  <c r="T17" i="3"/>
  <c r="N5" i="3"/>
  <c r="M6" i="3"/>
  <c r="I56" i="3"/>
  <c r="N4" i="3"/>
  <c r="I5" i="3" a="1"/>
  <c r="T3" i="3" a="1"/>
  <c r="T4" i="3" a="1"/>
  <c r="I2" i="3" a="1"/>
  <c r="T5" i="3" a="1"/>
  <c r="I37" i="1" a="1"/>
  <c r="I36" i="1" a="1"/>
  <c r="T4" i="3" l="1"/>
  <c r="T3" i="3"/>
  <c r="T5" i="3"/>
  <c r="H56" i="3"/>
  <c r="I64" i="3"/>
  <c r="M7" i="3"/>
  <c r="N6" i="3"/>
  <c r="I5" i="3"/>
  <c r="I2" i="3"/>
  <c r="E2" i="2" a="1"/>
  <c r="J6" i="1" a="1"/>
  <c r="F25" i="1" a="1"/>
  <c r="J3" i="1" a="1"/>
  <c r="F18" i="1" a="1"/>
  <c r="F9" i="1" a="1"/>
  <c r="F13" i="1" a="1"/>
  <c r="J36" i="1"/>
  <c r="I37" i="1"/>
  <c r="I36" i="1"/>
  <c r="F13" i="1" l="1"/>
  <c r="J3" i="1"/>
  <c r="F9" i="1"/>
  <c r="F25" i="1"/>
  <c r="F18" i="1"/>
  <c r="J6" i="1"/>
  <c r="N7" i="3"/>
  <c r="M8" i="3"/>
  <c r="H64" i="3"/>
  <c r="I72" i="3"/>
  <c r="E2" i="2"/>
  <c r="G2" i="2"/>
  <c r="G4" i="2"/>
  <c r="H4" i="2"/>
  <c r="E3" i="2"/>
  <c r="H2" i="2"/>
  <c r="H3" i="2"/>
  <c r="E4" i="2"/>
  <c r="G3" i="2"/>
  <c r="F3" i="2"/>
  <c r="F4" i="2"/>
  <c r="F2" i="2"/>
  <c r="J9" i="1" a="1"/>
  <c r="N18" i="1" a="1"/>
  <c r="J13" i="1" a="1"/>
  <c r="J13" i="1" l="1"/>
  <c r="J9" i="1"/>
  <c r="H72" i="3"/>
  <c r="I80" i="3"/>
  <c r="M9" i="3"/>
  <c r="N8" i="3"/>
  <c r="N18" i="1"/>
  <c r="M10" i="3" l="1"/>
  <c r="N9" i="3"/>
  <c r="H80" i="3"/>
  <c r="I88" i="3"/>
  <c r="H88" i="3" l="1"/>
  <c r="I96" i="3"/>
  <c r="M11" i="3"/>
  <c r="N10" i="3"/>
  <c r="M12" i="3" l="1"/>
  <c r="N11" i="3"/>
  <c r="H96" i="3"/>
  <c r="I104" i="3"/>
  <c r="H104" i="3" s="1"/>
  <c r="N12" i="3" l="1"/>
  <c r="M13" i="3"/>
  <c r="M14" i="3" l="1"/>
  <c r="N13" i="3"/>
  <c r="N14" i="3" l="1"/>
  <c r="M15" i="3"/>
  <c r="M16" i="3" l="1"/>
  <c r="N15" i="3"/>
  <c r="M17" i="3" l="1"/>
  <c r="N16" i="3"/>
  <c r="M18" i="3" l="1"/>
  <c r="N17" i="3"/>
  <c r="N18" i="3" l="1"/>
  <c r="M19" i="3"/>
  <c r="N19" i="3" l="1"/>
  <c r="M20" i="3"/>
  <c r="N20" i="3" l="1"/>
  <c r="M21" i="3"/>
  <c r="N2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<sst xmlns="http://schemas.openxmlformats.org/spreadsheetml/2006/main" count="45" uniqueCount="29">
  <si>
    <t>host</t>
  </si>
  <si>
    <t>port</t>
  </si>
  <si>
    <t>name</t>
  </si>
  <si>
    <t>qtmp</t>
  </si>
  <si>
    <t>uid</t>
  </si>
  <si>
    <t>localhost</t>
  </si>
  <si>
    <t>{`abc set x}</t>
  </si>
  <si>
    <t>aaa</t>
  </si>
  <si>
    <t>{x set y }</t>
  </si>
  <si>
    <t>abc</t>
  </si>
  <si>
    <t>{x}</t>
  </si>
  <si>
    <t>"abc"!1 2,4j</t>
  </si>
  <si>
    <t>([]a:1 2 3;b:4 5 6;c:7 8 9)</t>
  </si>
  <si>
    <t>(1 ; 1 2; 1 2 3 4)</t>
  </si>
  <si>
    <t>timerInterval</t>
  </si>
  <si>
    <t>timerDuration</t>
  </si>
  <si>
    <t>"abc"!("ab" ; 1 2; 1 2 3 4 5)</t>
  </si>
  <si>
    <t>tmp1</t>
  </si>
  <si>
    <t>1+1</t>
  </si>
  <si>
    <t>`a`b!1 2</t>
  </si>
  <si>
    <t>enlist `a`b!1 2</t>
  </si>
  <si>
    <t>c</t>
  </si>
  <si>
    <t>t</t>
  </si>
  <si>
    <t>ndata</t>
  </si>
  <si>
    <t>data</t>
  </si>
  <si>
    <t>ldata</t>
  </si>
  <si>
    <t>#</t>
  </si>
  <si>
    <t>atoms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</si>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</sst>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 hh:mm:ss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1" fontId="0" fillId="0" borderId="0" xfId="0" applyNumberFormat="1"/>
    <xf numFmtId="0" fontId="0" fillId="0" borderId="0" xfId="0" quotePrefix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74517a5797b49a9a3a88ac316ab5def">
      <tp>
        <v>-1</v>
        <stp/>
        <stp>1cf1ede8-2bd6-48d4-9cea-a5789a8c9033</stp>
        <tr r="I37" s="1"/>
      </tp>
    </main>
    <main first="rtdsrv.374517a5797b49a9a3a88ac316ab5def">
      <tp>
        <v>-1</v>
        <stp/>
        <stp>743056ff-e5d9-4e5d-be88-b4a05f487d86</stp>
        <tr r="I36" s="1"/>
        <tr r="J36" s="1"/>
      </tp>
    </main>
    <main first="rtdsrv.374517a5797b49a9a3a88ac316ab5def">
      <tp>
        <v>-1</v>
        <stp/>
        <stp>f9c011a5-a825-4985-aa67-1b35dc19a70c</stp>
        <tr r="C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0EAE-2559-4087-9788-AEA27ECFA545}">
  <dimension ref="B2:N37"/>
  <sheetViews>
    <sheetView tabSelected="1" workbookViewId="0">
      <selection activeCell="D19" sqref="D19"/>
    </sheetView>
  </sheetViews>
  <sheetFormatPr baseColWidth="10" defaultRowHeight="15" x14ac:dyDescent="0.25"/>
  <cols>
    <col min="4" max="4" width="20.7109375" bestFit="1" customWidth="1"/>
    <col min="5" max="5" width="22.28515625" bestFit="1" customWidth="1"/>
    <col min="8" max="8" width="13.140625" customWidth="1"/>
    <col min="9" max="10" width="13.42578125" bestFit="1" customWidth="1"/>
  </cols>
  <sheetData>
    <row r="2" spans="2:10" x14ac:dyDescent="0.25">
      <c r="B2" t="s">
        <v>2</v>
      </c>
      <c r="C2" t="s">
        <v>3</v>
      </c>
      <c r="E2" t="s">
        <v>6</v>
      </c>
      <c r="F2">
        <v>1</v>
      </c>
      <c r="H2" t="e" cm="1">
        <f t="array" ref="H2">_xludf.execute(C5,F2)</f>
        <v>#VALUE!</v>
      </c>
    </row>
    <row r="3" spans="2:10" x14ac:dyDescent="0.25">
      <c r="B3" t="s">
        <v>0</v>
      </c>
      <c r="C3" t="s">
        <v>5</v>
      </c>
      <c r="E3" t="s">
        <v>8</v>
      </c>
      <c r="F3" t="s">
        <v>7</v>
      </c>
      <c r="J3" t="e" cm="1">
        <f t="array" ref="J3">_xludf.execute($C$5,E3,F3,F6:G7)</f>
        <v>#VALUE!</v>
      </c>
    </row>
    <row r="4" spans="2:10" x14ac:dyDescent="0.25">
      <c r="B4" t="s">
        <v>1</v>
      </c>
      <c r="C4">
        <v>8866</v>
      </c>
    </row>
    <row r="5" spans="2:10" x14ac:dyDescent="0.25">
      <c r="B5" t="s">
        <v>4</v>
      </c>
      <c r="C5" t="e" cm="1">
        <f t="array" ref="C5">_xll.open_connection(C2,C3,C4)</f>
        <v>#VALUE!</v>
      </c>
    </row>
    <row r="6" spans="2:10" x14ac:dyDescent="0.25">
      <c r="B6" t="s">
        <v>28</v>
      </c>
      <c r="E6" t="s">
        <v>10</v>
      </c>
      <c r="F6">
        <v>1</v>
      </c>
      <c r="G6" t="s">
        <v>9</v>
      </c>
      <c r="J6" t="e" cm="1">
        <f t="array" ref="J6">_xludf.execute($C$5,E6,F6:G7)</f>
        <v>#VALUE!</v>
      </c>
    </row>
    <row r="7" spans="2:10" x14ac:dyDescent="0.25">
      <c r="F7">
        <v>3</v>
      </c>
      <c r="G7">
        <v>4</v>
      </c>
    </row>
    <row r="9" spans="2:10" x14ac:dyDescent="0.25">
      <c r="B9" t="s">
        <v>18</v>
      </c>
      <c r="C9" t="e" cm="1">
        <f t="array" ref="C9">_xludf.execute(C5,B9)</f>
        <v>#VALUE!</v>
      </c>
      <c r="E9" t="s">
        <v>11</v>
      </c>
      <c r="F9" t="e" cm="1">
        <f t="array" ref="F9">_xludf.execute($C$5,E9)</f>
        <v>#VALUE!</v>
      </c>
      <c r="J9" t="e" cm="1">
        <f t="array" ref="J9">_xludf.execute($C$5,"{x}",_xlfn.ANCHORARRAY(F9))</f>
        <v>#VALUE!</v>
      </c>
    </row>
    <row r="13" spans="2:10" x14ac:dyDescent="0.25">
      <c r="E13" t="s">
        <v>12</v>
      </c>
      <c r="F13" t="e" cm="1">
        <f t="array" ref="F13">_xludf.execute($C$5,E13)</f>
        <v>#VALUE!</v>
      </c>
      <c r="J13" t="e" cm="1">
        <f t="array" ref="J13">_xludf.execute($C$5,"{x}",_xlfn.ANCHORARRAY(F13))</f>
        <v>#VALUE!</v>
      </c>
    </row>
    <row r="18" spans="5:14" x14ac:dyDescent="0.25">
      <c r="E18" t="s">
        <v>16</v>
      </c>
      <c r="F18" t="e" cm="1">
        <f t="array" ref="F18">_xludf.execute($C$5,E18)</f>
        <v>#VALUE!</v>
      </c>
      <c r="N18" t="e" cm="1">
        <f t="array" ref="N18">_xludf.execute($C$5,"{x}",_xlfn.ANCHORARRAY(F18))</f>
        <v>#VALUE!</v>
      </c>
    </row>
    <row r="25" spans="5:14" x14ac:dyDescent="0.25">
      <c r="E25" t="s">
        <v>13</v>
      </c>
      <c r="F25" t="e" cm="1">
        <f t="array" ref="F25">_xludf.execute($C$5,E25)</f>
        <v>#VALUE!</v>
      </c>
    </row>
    <row r="30" spans="5:14" x14ac:dyDescent="0.25">
      <c r="F30" s="1"/>
    </row>
    <row r="31" spans="5:14" x14ac:dyDescent="0.25">
      <c r="F31" s="1"/>
    </row>
    <row r="32" spans="5:14" x14ac:dyDescent="0.25">
      <c r="F32" s="1"/>
    </row>
    <row r="33" spans="6:10" x14ac:dyDescent="0.25">
      <c r="F33" s="1"/>
    </row>
    <row r="35" spans="6:10" x14ac:dyDescent="0.25">
      <c r="F35" t="s">
        <v>14</v>
      </c>
      <c r="G35" t="s">
        <v>15</v>
      </c>
    </row>
    <row r="36" spans="6:10" x14ac:dyDescent="0.25">
      <c r="F36">
        <v>1000</v>
      </c>
      <c r="G36">
        <v>1000000</v>
      </c>
      <c r="I36" s="2" t="str">
        <f t="array" ref="I36:J36">_xll.startTimer(F36,G36)</f>
        <v>S: 15:07:23.545</v>
      </c>
      <c r="J36" t="str">
        <v>G: 15:07:24.547</v>
      </c>
    </row>
    <row r="37" spans="6:10" x14ac:dyDescent="0.25">
      <c r="F37">
        <v>2000</v>
      </c>
      <c r="G37">
        <v>1000000</v>
      </c>
      <c r="I37" s="2" t="str" cm="1">
        <f t="array" ref="I37:J37">_xll.startTimer(F37,G37)</f>
        <v>S: 15:07:23.545</v>
      </c>
      <c r="J37" t="str">
        <v>G: 15:07:27.570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E8BE-CCB9-4EFA-BDFC-DBF2DD1F03C6}">
  <dimension ref="B2:AC110"/>
  <sheetViews>
    <sheetView zoomScale="115" zoomScaleNormal="115" workbookViewId="0">
      <selection activeCell="H6" sqref="H6"/>
    </sheetView>
  </sheetViews>
  <sheetFormatPr baseColWidth="10" defaultRowHeight="15" x14ac:dyDescent="0.25"/>
  <cols>
    <col min="8" max="8" width="12" bestFit="1" customWidth="1"/>
    <col min="16" max="16" width="12.7109375" bestFit="1" customWidth="1"/>
    <col min="18" max="18" width="12.85546875" bestFit="1" customWidth="1"/>
    <col min="19" max="19" width="37.5703125" bestFit="1" customWidth="1"/>
    <col min="20" max="20" width="39" customWidth="1"/>
    <col min="21" max="22" width="37.5703125" bestFit="1" customWidth="1"/>
    <col min="26" max="26" width="10.5703125" bestFit="1" customWidth="1"/>
    <col min="27" max="27" width="36.42578125" bestFit="1" customWidth="1"/>
    <col min="28" max="28" width="36.7109375" bestFit="1" customWidth="1"/>
    <col min="29" max="29" width="111.28515625" bestFit="1" customWidth="1"/>
  </cols>
  <sheetData>
    <row r="2" spans="2:29" x14ac:dyDescent="0.25">
      <c r="B2" t="s">
        <v>2</v>
      </c>
      <c r="C2" t="s">
        <v>3</v>
      </c>
      <c r="E2" t="s">
        <v>18</v>
      </c>
      <c r="F2" cm="1">
        <f t="array" ref="F2">_xludf.execute(C5,E2)</f>
        <v>2</v>
      </c>
      <c r="H2" t="s">
        <v>19</v>
      </c>
      <c r="I2" t="str" cm="1">
        <f t="array" ref="I2:J3">_xludf.execute($C$5,H2)</f>
        <v>a</v>
      </c>
      <c r="J2">
        <v>1</v>
      </c>
      <c r="O2" t="s">
        <v>21</v>
      </c>
      <c r="P2" t="s">
        <v>22</v>
      </c>
      <c r="Q2" t="s">
        <v>2</v>
      </c>
      <c r="R2" t="s">
        <v>23</v>
      </c>
      <c r="S2" t="s">
        <v>24</v>
      </c>
      <c r="T2" t="s">
        <v>25</v>
      </c>
      <c r="X2" t="s">
        <v>27</v>
      </c>
    </row>
    <row r="3" spans="2:29" x14ac:dyDescent="0.25">
      <c r="B3" t="s">
        <v>0</v>
      </c>
      <c r="C3" t="s">
        <v>5</v>
      </c>
      <c r="I3" t="str">
        <v>b</v>
      </c>
      <c r="J3">
        <v>2</v>
      </c>
      <c r="M3">
        <v>0</v>
      </c>
      <c r="N3" t="str">
        <f>"atoms["&amp;M3&amp;"]`c`t`name`ndata`data"</f>
        <v>atoms[0]`c`t`name`ndata`data</v>
      </c>
      <c r="O3" t="str" cm="1">
        <f t="array" ref="O3:S3">TRANSPOSE(_xludf.execute($C$5,N3))</f>
        <v>b</v>
      </c>
      <c r="P3">
        <v>1</v>
      </c>
      <c r="Q3" t="str">
        <v>`boolean</v>
      </c>
      <c r="R3" t="b">
        <v>0</v>
      </c>
      <c r="S3" t="b">
        <v>0</v>
      </c>
      <c r="T3" t="b" cm="1">
        <f t="array" ref="T3:V3">_xludf.execute($C$5,"atoms["&amp;M3&amp;"]`ldata")</f>
        <v>0</v>
      </c>
      <c r="U3" t="b">
        <v>0</v>
      </c>
      <c r="V3" t="b">
        <v>0</v>
      </c>
      <c r="X3" t="str" cm="1">
        <f t="array" ref="X3:AC22">_xludf.execute($C$5,X2)</f>
        <v>c</v>
      </c>
      <c r="Y3" t="str">
        <v>t</v>
      </c>
      <c r="Z3" t="str">
        <v>name</v>
      </c>
      <c r="AA3" t="str">
        <v>ndata</v>
      </c>
      <c r="AB3" t="str">
        <v>data</v>
      </c>
      <c r="AC3" t="str">
        <v>ldata</v>
      </c>
    </row>
    <row r="4" spans="2:29" x14ac:dyDescent="0.25">
      <c r="B4" t="s">
        <v>1</v>
      </c>
      <c r="C4">
        <v>8866</v>
      </c>
      <c r="M4">
        <f>M3+1</f>
        <v>1</v>
      </c>
      <c r="N4" t="str">
        <f>"atoms["&amp;M4&amp;"]`c`t`name`ndata`data"</f>
        <v>atoms[1]`c`t`name`ndata`data</v>
      </c>
      <c r="O4" t="str" cm="1">
        <f t="array" ref="O4:S4">TRANSPOSE(_xludf.execute($C$5,N4))</f>
        <v>g</v>
      </c>
      <c r="P4">
        <v>2</v>
      </c>
      <c r="Q4" t="str">
        <v>`guid</v>
      </c>
      <c r="R4" t="str">
        <v>00000000-0000-0000-0000-000000000000</v>
      </c>
      <c r="S4" t="str">
        <v>5ae7962d-49f2-404d-5aec-f7c8abbae288</v>
      </c>
      <c r="T4" t="str" cm="1">
        <f t="array" ref="T4:V4">_xludf.execute($C$5,"atoms["&amp;M4&amp;"]`ldata")</f>
        <v>5ae7962d-49f2-404d-5aec-f7c8abbae288</v>
      </c>
      <c r="U4" t="str">
        <v>5ae7962d-49f2-404d-5aec-f7c8abbae288</v>
      </c>
      <c r="V4" t="str">
        <v>5ae7962d-49f2-404d-5aec-f7c8abbae288</v>
      </c>
      <c r="X4" t="str">
        <v>b</v>
      </c>
      <c r="Y4">
        <v>1</v>
      </c>
      <c r="Z4" t="str">
        <v>boolean</v>
      </c>
      <c r="AA4" t="b">
        <v>0</v>
      </c>
      <c r="AB4" t="b">
        <v>0</v>
      </c>
      <c r="AC4" t="str">
        <v>000b</v>
      </c>
    </row>
    <row r="5" spans="2:29" x14ac:dyDescent="0.25">
      <c r="B5" t="s">
        <v>4</v>
      </c>
      <c r="C5" t="str" cm="1">
        <f t="array" ref="C5">_xll.open_connection(C2,C3,C4)</f>
        <v>qtmp</v>
      </c>
      <c r="H5" t="s">
        <v>20</v>
      </c>
      <c r="I5" t="str" cm="1">
        <f t="array" ref="I5:J6">_xludf.execute($C$5,H5)</f>
        <v>a</v>
      </c>
      <c r="J5" t="str">
        <v>b</v>
      </c>
      <c r="M5">
        <f t="shared" ref="M5:M21" si="0">M4+1</f>
        <v>2</v>
      </c>
      <c r="N5" t="str">
        <f t="shared" ref="N5:N21" si="1">"atoms["&amp;M5&amp;"]`c`t`name`ndata`data"</f>
        <v>atoms[2]`c`t`name`ndata`data</v>
      </c>
      <c r="O5" t="str" cm="1">
        <f t="array" ref="O5:S5">TRANSPOSE(_xludf.execute($C$5,N5))</f>
        <v>x</v>
      </c>
      <c r="P5">
        <v>4</v>
      </c>
      <c r="Q5" t="str">
        <v>`byte</v>
      </c>
      <c r="R5">
        <v>0</v>
      </c>
      <c r="S5">
        <v>90</v>
      </c>
      <c r="T5" cm="1">
        <f t="array" ref="T5:V5">_xludf.execute($C$5,"atoms["&amp;M5&amp;"]`ldata")</f>
        <v>90</v>
      </c>
      <c r="U5">
        <v>90</v>
      </c>
      <c r="V5">
        <v>90</v>
      </c>
      <c r="X5" t="str">
        <v>g</v>
      </c>
      <c r="Y5">
        <v>2</v>
      </c>
      <c r="Z5" t="str">
        <v>guid</v>
      </c>
      <c r="AA5" t="str">
        <v>00000000-0000-0000-0000-000000000000</v>
      </c>
      <c r="AB5" t="str">
        <v>5ae7962d-49f2-404d-5aec-f7c8abbae288</v>
      </c>
      <c r="AC5" t="str">
        <v>(5ae7962d-49f2-404d-5aec-f7c8abbae288;5ae7962d-49f2-404d-5aec-f7c8abbae288;5ae7962d-49f2-404d-5aec-f7c8abbae288)</v>
      </c>
    </row>
    <row r="6" spans="2:29" x14ac:dyDescent="0.25">
      <c r="I6">
        <v>1</v>
      </c>
      <c r="J6">
        <v>2</v>
      </c>
      <c r="M6">
        <f t="shared" si="0"/>
        <v>3</v>
      </c>
      <c r="N6" t="str">
        <f t="shared" si="1"/>
        <v>atoms[3]`c`t`name`ndata`data</v>
      </c>
      <c r="O6" t="str" cm="1">
        <f t="array" ref="O6:S6">TRANSPOSE(_xludf.execute($C$5,N6))</f>
        <v>h</v>
      </c>
      <c r="P6">
        <v>5</v>
      </c>
      <c r="Q6" t="str">
        <v>`short</v>
      </c>
      <c r="R6">
        <v>-32768</v>
      </c>
      <c r="S6">
        <v>1</v>
      </c>
      <c r="T6" cm="1">
        <f t="array" ref="T6:V6">_xludf.execute($C$5,"atoms["&amp;M6&amp;"]`ldata")</f>
        <v>1</v>
      </c>
      <c r="U6">
        <v>1</v>
      </c>
      <c r="V6">
        <v>1</v>
      </c>
      <c r="X6" t="str">
        <v>x</v>
      </c>
      <c r="Y6">
        <v>4</v>
      </c>
      <c r="Z6" t="str">
        <v>byte</v>
      </c>
      <c r="AA6">
        <v>0</v>
      </c>
      <c r="AB6">
        <v>90</v>
      </c>
      <c r="AC6" t="str">
        <v>90 90 90</v>
      </c>
    </row>
    <row r="7" spans="2:29" x14ac:dyDescent="0.25">
      <c r="M7">
        <f t="shared" si="0"/>
        <v>4</v>
      </c>
      <c r="N7" t="str">
        <f t="shared" si="1"/>
        <v>atoms[4]`c`t`name`ndata`data</v>
      </c>
      <c r="O7" t="str" cm="1">
        <f t="array" ref="O7:S7">TRANSPOSE(_xludf.execute($C$5,N7))</f>
        <v>i</v>
      </c>
      <c r="P7">
        <v>6</v>
      </c>
      <c r="Q7" t="str">
        <v>`int</v>
      </c>
      <c r="R7">
        <v>-2147483648</v>
      </c>
      <c r="S7">
        <v>1</v>
      </c>
      <c r="T7" cm="1">
        <f t="array" ref="T7:V7">_xludf.execute($C$5,"atoms["&amp;M7&amp;"]`ldata")</f>
        <v>1</v>
      </c>
      <c r="U7">
        <v>1</v>
      </c>
      <c r="V7">
        <v>1</v>
      </c>
      <c r="X7" t="str">
        <v>h</v>
      </c>
      <c r="Y7">
        <v>5</v>
      </c>
      <c r="Z7" t="str">
        <v>short</v>
      </c>
      <c r="AA7">
        <v>-32768</v>
      </c>
      <c r="AB7">
        <v>1</v>
      </c>
      <c r="AC7" t="str">
        <v>1 1 1h</v>
      </c>
    </row>
    <row r="8" spans="2:29" x14ac:dyDescent="0.25">
      <c r="H8" t="str">
        <f>"atoms "&amp;I8</f>
        <v>atoms 0</v>
      </c>
      <c r="I8">
        <v>0</v>
      </c>
      <c r="M8">
        <f t="shared" si="0"/>
        <v>5</v>
      </c>
      <c r="N8" t="str">
        <f t="shared" si="1"/>
        <v>atoms[5]`c`t`name`ndata`data</v>
      </c>
      <c r="O8" t="str" cm="1">
        <f t="array" ref="O8:S8">TRANSPOSE(_xludf.execute($C$5,N8))</f>
        <v>j</v>
      </c>
      <c r="P8">
        <v>7</v>
      </c>
      <c r="Q8" t="str">
        <v>`long</v>
      </c>
      <c r="R8">
        <v>-9.2233720368547758E+18</v>
      </c>
      <c r="S8">
        <v>1</v>
      </c>
      <c r="T8" cm="1">
        <f t="array" ref="T8:V8">_xludf.execute($C$5,"atoms["&amp;M8&amp;"]`ldata")</f>
        <v>1</v>
      </c>
      <c r="U8">
        <v>1</v>
      </c>
      <c r="V8">
        <v>1</v>
      </c>
      <c r="X8" t="str">
        <v>i</v>
      </c>
      <c r="Y8">
        <v>6</v>
      </c>
      <c r="Z8" t="str">
        <v>int</v>
      </c>
      <c r="AA8">
        <v>-2147483648</v>
      </c>
      <c r="AB8">
        <v>1</v>
      </c>
      <c r="AC8" t="str">
        <v>1 1 1i</v>
      </c>
    </row>
    <row r="9" spans="2:29" x14ac:dyDescent="0.25">
      <c r="H9" t="str" cm="1">
        <f t="array" ref="H9:I14">_xludf.execute($C$5,H8)</f>
        <v>c</v>
      </c>
      <c r="I9" t="str">
        <v>b</v>
      </c>
      <c r="M9">
        <f t="shared" si="0"/>
        <v>6</v>
      </c>
      <c r="N9" t="str">
        <f t="shared" si="1"/>
        <v>atoms[6]`c`t`name`ndata`data</v>
      </c>
      <c r="O9" t="str" cm="1">
        <f t="array" ref="O9:S9">TRANSPOSE(_xludf.execute($C$5,N9))</f>
        <v>e</v>
      </c>
      <c r="P9">
        <v>8</v>
      </c>
      <c r="Q9" t="str">
        <v>`real</v>
      </c>
      <c r="R9" t="e">
        <v>#NUM!</v>
      </c>
      <c r="S9">
        <v>1</v>
      </c>
      <c r="T9" cm="1">
        <f t="array" ref="T9:V9">_xludf.execute($C$5,"atoms["&amp;M9&amp;"]`ldata")</f>
        <v>1</v>
      </c>
      <c r="U9">
        <v>1</v>
      </c>
      <c r="V9">
        <v>1</v>
      </c>
      <c r="X9" t="str">
        <v>j</v>
      </c>
      <c r="Y9">
        <v>7</v>
      </c>
      <c r="Z9" t="str">
        <v>long</v>
      </c>
      <c r="AA9">
        <v>-9.2233720368547758E+18</v>
      </c>
      <c r="AB9">
        <v>1</v>
      </c>
      <c r="AC9" t="str">
        <v>1 1 1j</v>
      </c>
    </row>
    <row r="10" spans="2:29" x14ac:dyDescent="0.25">
      <c r="H10" t="str">
        <v>t</v>
      </c>
      <c r="I10">
        <v>1</v>
      </c>
      <c r="M10">
        <f t="shared" si="0"/>
        <v>7</v>
      </c>
      <c r="N10" t="str">
        <f t="shared" si="1"/>
        <v>atoms[7]`c`t`name`ndata`data</v>
      </c>
      <c r="O10" t="str" cm="1">
        <f t="array" ref="O10:S10">TRANSPOSE(_xludf.execute($C$5,N10))</f>
        <v>f</v>
      </c>
      <c r="P10">
        <v>9</v>
      </c>
      <c r="Q10" t="str">
        <v>`float</v>
      </c>
      <c r="R10" t="e">
        <v>#NUM!</v>
      </c>
      <c r="S10">
        <v>1</v>
      </c>
      <c r="T10" cm="1">
        <f t="array" ref="T10:V10">_xludf.execute($C$5,"atoms["&amp;M10&amp;"]`ldata")</f>
        <v>1</v>
      </c>
      <c r="U10">
        <v>1</v>
      </c>
      <c r="V10">
        <v>1</v>
      </c>
      <c r="X10" t="str">
        <v>e</v>
      </c>
      <c r="Y10">
        <v>8</v>
      </c>
      <c r="Z10" t="str">
        <v>real</v>
      </c>
      <c r="AA10" t="e">
        <v>#NUM!</v>
      </c>
      <c r="AB10">
        <v>1</v>
      </c>
      <c r="AC10" t="str">
        <v>1 1 1e</v>
      </c>
    </row>
    <row r="11" spans="2:29" x14ac:dyDescent="0.25">
      <c r="H11" t="str">
        <v>name</v>
      </c>
      <c r="I11" t="str">
        <v>`boolean</v>
      </c>
      <c r="M11">
        <f t="shared" si="0"/>
        <v>8</v>
      </c>
      <c r="N11" t="str">
        <f t="shared" si="1"/>
        <v>atoms[8]`c`t`name`ndata`data</v>
      </c>
      <c r="O11" t="str" cm="1">
        <f t="array" ref="O11:S11">TRANSPOSE(_xludf.execute($C$5,N11))</f>
        <v>c</v>
      </c>
      <c r="P11">
        <v>10</v>
      </c>
      <c r="Q11" t="str">
        <v>`char</v>
      </c>
      <c r="R11" t="str">
        <v xml:space="preserve"> </v>
      </c>
      <c r="S11" t="str">
        <v>m</v>
      </c>
      <c r="T11" t="str" cm="1">
        <f t="array" ref="T11:V11">_xludf.execute($C$5,"atoms["&amp;M11&amp;"]`ldata")</f>
        <v>m</v>
      </c>
      <c r="U11" t="str">
        <v>m</v>
      </c>
      <c r="V11" t="str">
        <v>m</v>
      </c>
      <c r="X11" t="str">
        <v>f</v>
      </c>
      <c r="Y11">
        <v>9</v>
      </c>
      <c r="Z11" t="str">
        <v>float</v>
      </c>
      <c r="AA11" t="e">
        <v>#NUM!</v>
      </c>
      <c r="AB11">
        <v>1</v>
      </c>
      <c r="AC11" t="str">
        <v>1 1 1f</v>
      </c>
    </row>
    <row r="12" spans="2:29" x14ac:dyDescent="0.25">
      <c r="H12" t="str">
        <v>ndata</v>
      </c>
      <c r="I12" t="b">
        <v>0</v>
      </c>
      <c r="M12">
        <f t="shared" si="0"/>
        <v>9</v>
      </c>
      <c r="N12" t="str">
        <f t="shared" si="1"/>
        <v>atoms[9]`c`t`name`ndata`data</v>
      </c>
      <c r="O12" t="str" cm="1">
        <f t="array" ref="O12:S12">TRANSPOSE(_xludf.execute($C$5,N12))</f>
        <v>s</v>
      </c>
      <c r="P12">
        <v>11</v>
      </c>
      <c r="Q12" t="str">
        <v>`symbol</v>
      </c>
      <c r="R12" t="str">
        <v>`</v>
      </c>
      <c r="S12" t="str">
        <v>`</v>
      </c>
      <c r="T12" t="str" cm="1">
        <f t="array" ref="T12:V12">_xludf.execute($C$5,"atoms["&amp;M12&amp;"]`ldata")</f>
        <v/>
      </c>
      <c r="U12" t="str">
        <v/>
      </c>
      <c r="V12" t="str">
        <v/>
      </c>
      <c r="X12" t="str">
        <v>c</v>
      </c>
      <c r="Y12">
        <v>10</v>
      </c>
      <c r="Z12" t="str">
        <v>char</v>
      </c>
      <c r="AA12" t="str">
        <v xml:space="preserve"> </v>
      </c>
      <c r="AB12" t="str">
        <v>m</v>
      </c>
      <c r="AC12" t="str">
        <v>"mmm"</v>
      </c>
    </row>
    <row r="13" spans="2:29" x14ac:dyDescent="0.25">
      <c r="H13" t="str">
        <v>data</v>
      </c>
      <c r="I13" t="b">
        <v>0</v>
      </c>
      <c r="M13">
        <f t="shared" si="0"/>
        <v>10</v>
      </c>
      <c r="N13" t="str">
        <f t="shared" si="1"/>
        <v>atoms[10]`c`t`name`ndata`data</v>
      </c>
      <c r="O13" t="str" cm="1">
        <f t="array" ref="O13:S13">TRANSPOSE(_xludf.execute($C$5,N13))</f>
        <v>p</v>
      </c>
      <c r="P13">
        <v>12</v>
      </c>
      <c r="Q13" t="str">
        <v>`timestamp</v>
      </c>
      <c r="R13">
        <v>-70226.008832708336</v>
      </c>
      <c r="S13" s="4">
        <v>43931.713476180557</v>
      </c>
      <c r="T13" s="4" cm="1">
        <f t="array" ref="T13:V13">_xludf.execute($C$5,"atoms["&amp;M13&amp;"]`ldata")</f>
        <v>43931.713476180557</v>
      </c>
      <c r="U13" s="4">
        <v>43931.713476180557</v>
      </c>
      <c r="V13" s="4">
        <v>43931.713476180557</v>
      </c>
      <c r="X13" t="str">
        <v>s</v>
      </c>
      <c r="Y13">
        <v>11</v>
      </c>
      <c r="Z13" t="str">
        <v>symbol</v>
      </c>
      <c r="AA13" t="str">
        <v>`</v>
      </c>
      <c r="AB13" t="str">
        <v>`</v>
      </c>
      <c r="AC13" t="str">
        <v>```</v>
      </c>
    </row>
    <row r="14" spans="2:29" x14ac:dyDescent="0.25">
      <c r="H14" t="str">
        <v>ldata</v>
      </c>
      <c r="I14" t="str">
        <v>000b</v>
      </c>
      <c r="M14">
        <f t="shared" si="0"/>
        <v>11</v>
      </c>
      <c r="N14" t="str">
        <f t="shared" si="1"/>
        <v>atoms[11]`c`t`name`ndata`data</v>
      </c>
      <c r="O14" t="str" cm="1">
        <f t="array" ref="O14:S14">TRANSPOSE(_xludf.execute($C$5,N14))</f>
        <v>m</v>
      </c>
      <c r="P14">
        <v>13</v>
      </c>
      <c r="Q14" t="str">
        <v>`month</v>
      </c>
      <c r="R14">
        <v>0</v>
      </c>
      <c r="S14" s="4">
        <v>43922</v>
      </c>
      <c r="T14" s="4" cm="1">
        <f t="array" ref="T14:V14">_xludf.execute($C$5,"atoms["&amp;M14&amp;"]`ldata")</f>
        <v>43922</v>
      </c>
      <c r="U14" s="4">
        <v>43922</v>
      </c>
      <c r="V14" s="4">
        <v>43922</v>
      </c>
      <c r="X14" t="str">
        <v>p</v>
      </c>
      <c r="Y14">
        <v>12</v>
      </c>
      <c r="Z14" t="str">
        <v>timestamp</v>
      </c>
      <c r="AA14">
        <v>-70226.008832708336</v>
      </c>
      <c r="AB14" s="4">
        <v>43931.713476180557</v>
      </c>
      <c r="AC14" t="str">
        <v>2020.04.10D17:07:24.3425+02:00 2020.04.10D17:07:24.3425+02:00 2020.04.10D17:07:24.3425+02:00</v>
      </c>
    </row>
    <row r="15" spans="2:29" x14ac:dyDescent="0.25">
      <c r="M15">
        <f t="shared" si="0"/>
        <v>12</v>
      </c>
      <c r="N15" t="str">
        <f t="shared" si="1"/>
        <v>atoms[12]`c`t`name`ndata`data</v>
      </c>
      <c r="O15" t="str" cm="1">
        <f t="array" ref="O15:S15">TRANSPOSE(_xludf.execute($C$5,N15))</f>
        <v>d</v>
      </c>
      <c r="P15">
        <v>14</v>
      </c>
      <c r="Q15" t="str">
        <v>`date</v>
      </c>
      <c r="R15">
        <v>0</v>
      </c>
      <c r="S15" s="4">
        <v>43931</v>
      </c>
      <c r="T15" s="4" cm="1">
        <f t="array" ref="T15:V15">_xludf.execute($C$5,"atoms["&amp;M15&amp;"]`ldata")</f>
        <v>43931</v>
      </c>
      <c r="U15" s="4">
        <v>43931</v>
      </c>
      <c r="V15" s="4">
        <v>43931</v>
      </c>
      <c r="X15" t="str">
        <v>m</v>
      </c>
      <c r="Y15">
        <v>13</v>
      </c>
      <c r="Z15" t="str">
        <v>month</v>
      </c>
      <c r="AA15">
        <v>0</v>
      </c>
      <c r="AB15" s="4">
        <v>43922</v>
      </c>
      <c r="AC15" t="str">
        <v>2020.04 2020.04 2020.04m</v>
      </c>
    </row>
    <row r="16" spans="2:29" x14ac:dyDescent="0.25">
      <c r="H16" t="str">
        <f>"atoms "&amp;I16</f>
        <v>atoms 1</v>
      </c>
      <c r="I16">
        <v>1</v>
      </c>
      <c r="M16">
        <f t="shared" si="0"/>
        <v>13</v>
      </c>
      <c r="N16" t="str">
        <f t="shared" si="1"/>
        <v>atoms[13]`c`t`name`ndata`data</v>
      </c>
      <c r="O16" t="str" cm="1">
        <f t="array" ref="O16:S16">TRANSPOSE(_xludf.execute($C$5,N16))</f>
        <v>z</v>
      </c>
      <c r="P16">
        <v>15</v>
      </c>
      <c r="Q16" t="str">
        <v>`datetime</v>
      </c>
      <c r="R16">
        <v>0</v>
      </c>
      <c r="S16" s="4">
        <v>43931.713476192126</v>
      </c>
      <c r="T16" s="4" cm="1">
        <f t="array" ref="T16:V16">_xludf.execute($C$5,"atoms["&amp;M16&amp;"]`ldata")</f>
        <v>43931.713476192126</v>
      </c>
      <c r="U16" s="4">
        <v>43931.713476192126</v>
      </c>
      <c r="V16" s="4">
        <v>43931.713476192126</v>
      </c>
      <c r="X16" t="str">
        <v>d</v>
      </c>
      <c r="Y16">
        <v>14</v>
      </c>
      <c r="Z16" t="str">
        <v>date</v>
      </c>
      <c r="AA16">
        <v>0</v>
      </c>
      <c r="AB16" s="4">
        <v>43931</v>
      </c>
      <c r="AC16" t="str">
        <v>2020.04.10 2020.04.10 2020.04.10</v>
      </c>
    </row>
    <row r="17" spans="8:29" x14ac:dyDescent="0.25">
      <c r="H17" t="str" cm="1">
        <f t="array" ref="H17:I22">_xludf.execute($C$5,H16)</f>
        <v>c</v>
      </c>
      <c r="I17" t="str">
        <v>g</v>
      </c>
      <c r="M17">
        <f t="shared" si="0"/>
        <v>14</v>
      </c>
      <c r="N17" t="str">
        <f t="shared" si="1"/>
        <v>atoms[14]`c`t`name`ndata`data</v>
      </c>
      <c r="O17" t="str" cm="1">
        <f t="array" ref="O17:S17">TRANSPOSE(_xludf.execute($C$5,N17))</f>
        <v>n</v>
      </c>
      <c r="P17">
        <v>16</v>
      </c>
      <c r="Q17" t="str">
        <v>`timespan</v>
      </c>
      <c r="R17">
        <v>-106751.99116730064</v>
      </c>
      <c r="S17" s="4">
        <v>0.71347618685185177</v>
      </c>
      <c r="T17" s="4">
        <f t="array" ref="T17:V17">_xludf.execute($C$5,"atoms["&amp;M17&amp;"]`ldata")</f>
        <v>0.71347618685185177</v>
      </c>
      <c r="U17" s="4">
        <v>0.71347618685185177</v>
      </c>
      <c r="V17" s="4">
        <v>0.71347618685185177</v>
      </c>
      <c r="X17" t="str">
        <v>z</v>
      </c>
      <c r="Y17">
        <v>15</v>
      </c>
      <c r="Z17" t="str">
        <v>datetime</v>
      </c>
      <c r="AA17">
        <v>0</v>
      </c>
      <c r="AB17" s="4">
        <v>43931.713476192126</v>
      </c>
      <c r="AC17" t="str">
        <v>2020.04.10D17:07:24.343 2020.04.10D17:07:24.343 2020.04.10D17:07:24.343</v>
      </c>
    </row>
    <row r="18" spans="8:29" x14ac:dyDescent="0.25">
      <c r="H18" t="str">
        <v>t</v>
      </c>
      <c r="I18">
        <v>2</v>
      </c>
      <c r="M18">
        <f t="shared" si="0"/>
        <v>15</v>
      </c>
      <c r="N18" t="str">
        <f t="shared" si="1"/>
        <v>atoms[15]`c`t`name`ndata`data</v>
      </c>
      <c r="O18" t="str" cm="1">
        <f t="array" ref="O18:S18">TRANSPOSE(_xludf.execute($C$5,N18))</f>
        <v>u</v>
      </c>
      <c r="P18">
        <v>17</v>
      </c>
      <c r="Q18" t="str">
        <v>`minute</v>
      </c>
      <c r="R18">
        <v>-1491308.0888888887</v>
      </c>
      <c r="S18" s="4">
        <v>0.71319444444444446</v>
      </c>
      <c r="T18" s="4">
        <f t="array" ref="T18:V18">_xludf.execute($C$5,"atoms["&amp;M18&amp;"]`ldata")</f>
        <v>0.71319444444444446</v>
      </c>
      <c r="U18" s="4">
        <v>0.71319444444444446</v>
      </c>
      <c r="V18" s="4">
        <v>0.71319444444444446</v>
      </c>
      <c r="X18" t="str">
        <v>n</v>
      </c>
      <c r="Y18">
        <v>16</v>
      </c>
      <c r="Z18" t="str">
        <v>timespan</v>
      </c>
      <c r="AA18">
        <v>-106751.99116730064</v>
      </c>
      <c r="AB18" s="4">
        <v>0.71347618685185177</v>
      </c>
      <c r="AC18" t="str">
        <v>17:07:24.3425440 17:07:24.3425440 17:07:24.3425440</v>
      </c>
    </row>
    <row r="19" spans="8:29" x14ac:dyDescent="0.25">
      <c r="H19" t="str">
        <v>name</v>
      </c>
      <c r="I19" t="str">
        <v>`guid</v>
      </c>
      <c r="M19">
        <f t="shared" si="0"/>
        <v>16</v>
      </c>
      <c r="N19" t="str">
        <f t="shared" si="1"/>
        <v>atoms[16]`c`t`name`ndata`data</v>
      </c>
      <c r="O19" t="str" cm="1">
        <f t="array" ref="O19:S19">TRANSPOSE(_xludf.execute($C$5,N19))</f>
        <v>v</v>
      </c>
      <c r="P19">
        <v>18</v>
      </c>
      <c r="Q19" t="str">
        <v>`second</v>
      </c>
      <c r="R19">
        <v>-0.1348148148148148</v>
      </c>
      <c r="S19" s="4">
        <v>0.71347222222222217</v>
      </c>
      <c r="T19" s="4" cm="1">
        <f t="array" ref="T19:V19">_xludf.execute($C$5,"atoms["&amp;M19&amp;"]`ldata")</f>
        <v>1.7301388888888889</v>
      </c>
      <c r="U19" s="4">
        <v>1.7301388888888889</v>
      </c>
      <c r="V19" s="4">
        <v>1.7301388888888889</v>
      </c>
      <c r="X19" t="str">
        <v>u</v>
      </c>
      <c r="Y19">
        <v>17</v>
      </c>
      <c r="Z19" t="str">
        <v>minute</v>
      </c>
      <c r="AA19">
        <v>-1491308.0888888887</v>
      </c>
      <c r="AB19" s="4">
        <v>0.71319444444444446</v>
      </c>
      <c r="AC19" t="str">
        <v>17:07 17:07 17:07</v>
      </c>
    </row>
    <row r="20" spans="8:29" x14ac:dyDescent="0.25">
      <c r="H20" t="str">
        <v>ndata</v>
      </c>
      <c r="I20" t="str">
        <v>00000000-0000-0000-0000-000000000000</v>
      </c>
      <c r="M20">
        <f t="shared" si="0"/>
        <v>17</v>
      </c>
      <c r="N20" t="str">
        <f t="shared" si="1"/>
        <v>atoms[17]`c`t`name`ndata`data</v>
      </c>
      <c r="O20" t="str" cm="1">
        <f t="array" ref="O20:S20">TRANSPOSE(_xludf.execute($C$5,N20))</f>
        <v>t</v>
      </c>
      <c r="P20">
        <v>19</v>
      </c>
      <c r="Q20" t="str">
        <v>`time</v>
      </c>
      <c r="R20">
        <v>-24.855134814814814</v>
      </c>
      <c r="S20" s="4">
        <v>0.71347618055555551</v>
      </c>
      <c r="T20" s="4" cm="1">
        <f t="array" ref="T20:V20">_xludf.execute($C$5,"atoms["&amp;M20&amp;"]`ldata")</f>
        <v>0.71347618055555551</v>
      </c>
      <c r="U20" s="4">
        <v>0.71347618055555551</v>
      </c>
      <c r="V20" s="4">
        <v>0.71347618055555551</v>
      </c>
      <c r="X20" t="str">
        <v>v</v>
      </c>
      <c r="Y20">
        <v>18</v>
      </c>
      <c r="Z20" t="str">
        <v>second</v>
      </c>
      <c r="AA20">
        <v>-0.1348148148148148</v>
      </c>
      <c r="AB20" s="4">
        <v>0.71347222222222217</v>
      </c>
      <c r="AC20" t="str">
        <v>17:31:24 17:31:24 17:31:24</v>
      </c>
    </row>
    <row r="21" spans="8:29" x14ac:dyDescent="0.25">
      <c r="H21" t="str">
        <v>data</v>
      </c>
      <c r="I21" t="str">
        <v>5ae7962d-49f2-404d-5aec-f7c8abbae288</v>
      </c>
      <c r="M21">
        <f t="shared" si="0"/>
        <v>18</v>
      </c>
      <c r="N21" t="str">
        <f t="shared" si="1"/>
        <v>atoms[18]`c`t`name`ndata`data</v>
      </c>
      <c r="O21" t="str" cm="1">
        <f t="array" ref="O21:S21">TRANSPOSE(_xludf.execute($C$5,N21))</f>
        <v>s</v>
      </c>
      <c r="P21">
        <v>20</v>
      </c>
      <c r="Q21" t="str">
        <v>`symbol</v>
      </c>
      <c r="R21" t="str">
        <v>`</v>
      </c>
      <c r="S21" t="str">
        <v>`abc</v>
      </c>
      <c r="T21" t="str" cm="1">
        <f t="array" ref="T21:V21">_xludf.execute($C$5,"atoms["&amp;M21&amp;"]`ldata")</f>
        <v>abc</v>
      </c>
      <c r="U21" t="str">
        <v>abc</v>
      </c>
      <c r="V21" t="str">
        <v>abc</v>
      </c>
      <c r="X21" t="str">
        <v>t</v>
      </c>
      <c r="Y21">
        <v>19</v>
      </c>
      <c r="Z21" t="str">
        <v>time</v>
      </c>
      <c r="AA21">
        <v>-24.855134814814814</v>
      </c>
      <c r="AB21" s="4">
        <v>0.71347618055555551</v>
      </c>
      <c r="AC21" t="str">
        <v>17:07:24.342 17:07:24.342 17:07:24.342</v>
      </c>
    </row>
    <row r="22" spans="8:29" x14ac:dyDescent="0.25">
      <c r="H22" t="str">
        <v>ldata</v>
      </c>
      <c r="I22" t="str">
        <v>(5ae7962d-49f2-404d-5aec-f7c8abbae288;5ae7962d-49f2-404d-5aec-f7c8abbae288;5ae7962d-49f2-404d-5aec-f7c8abbae288)</v>
      </c>
      <c r="M22" s="3" t="s">
        <v>26</v>
      </c>
      <c r="X22" t="str">
        <v>s</v>
      </c>
      <c r="Y22">
        <v>20</v>
      </c>
      <c r="Z22" t="str">
        <v>symbol</v>
      </c>
      <c r="AA22" t="str">
        <v>`</v>
      </c>
      <c r="AB22" t="str">
        <v>`abc</v>
      </c>
      <c r="AC22" t="str">
        <v>`abc`abc`abc</v>
      </c>
    </row>
    <row r="23" spans="8:29" x14ac:dyDescent="0.25">
      <c r="O23" t="s">
        <v>27</v>
      </c>
    </row>
    <row r="24" spans="8:29" x14ac:dyDescent="0.25">
      <c r="H24" t="str">
        <f>"atoms "&amp;I24</f>
        <v>atoms 2</v>
      </c>
      <c r="I24">
        <v>2</v>
      </c>
      <c r="O24" t="str" cm="1">
        <f t="array" ref="O24:T43">_xludf.execute($C$5,O23)</f>
        <v>c</v>
      </c>
      <c r="P24" t="str">
        <v>t</v>
      </c>
      <c r="Q24" t="str">
        <v>name</v>
      </c>
      <c r="R24" t="str">
        <v>ndata</v>
      </c>
      <c r="S24" t="str">
        <v>data</v>
      </c>
      <c r="T24" t="str">
        <v>ldata</v>
      </c>
    </row>
    <row r="25" spans="8:29" x14ac:dyDescent="0.25">
      <c r="H25" t="str" cm="1">
        <f t="array" ref="H25:I30">_xludf.execute($C$5,H24)</f>
        <v>c</v>
      </c>
      <c r="I25" t="str">
        <v>x</v>
      </c>
      <c r="O25" t="str">
        <v>b</v>
      </c>
      <c r="P25">
        <v>1</v>
      </c>
      <c r="Q25" t="str">
        <v>boolean</v>
      </c>
      <c r="R25" t="b">
        <v>0</v>
      </c>
      <c r="S25" t="b">
        <v>0</v>
      </c>
      <c r="T25" t="str">
        <v>000b</v>
      </c>
    </row>
    <row r="26" spans="8:29" x14ac:dyDescent="0.25">
      <c r="H26" t="str">
        <v>t</v>
      </c>
      <c r="I26">
        <v>4</v>
      </c>
      <c r="O26" t="str">
        <v>g</v>
      </c>
      <c r="P26">
        <v>2</v>
      </c>
      <c r="Q26" t="str">
        <v>guid</v>
      </c>
      <c r="R26" t="str">
        <v>00000000-0000-0000-0000-000000000000</v>
      </c>
      <c r="S26" t="str">
        <v>5ae7962d-49f2-404d-5aec-f7c8abbae288</v>
      </c>
      <c r="T26" t="str">
        <v>(5ae7962d-49f2-404d-5aec-f7c8abbae288;5ae7962d-49f2-404d-5aec-f7c8abbae288;5ae7962d-49f2-404d-5aec-f7c8abbae288)</v>
      </c>
    </row>
    <row r="27" spans="8:29" x14ac:dyDescent="0.25">
      <c r="H27" t="str">
        <v>name</v>
      </c>
      <c r="I27" t="str">
        <v>`byte</v>
      </c>
      <c r="O27" t="str">
        <v>x</v>
      </c>
      <c r="P27">
        <v>4</v>
      </c>
      <c r="Q27" t="str">
        <v>byte</v>
      </c>
      <c r="R27">
        <v>0</v>
      </c>
      <c r="S27">
        <v>90</v>
      </c>
      <c r="T27" t="str">
        <v>90 90 90</v>
      </c>
    </row>
    <row r="28" spans="8:29" x14ac:dyDescent="0.25">
      <c r="H28" t="str">
        <v>ndata</v>
      </c>
      <c r="I28">
        <v>0</v>
      </c>
      <c r="O28" t="str">
        <v>h</v>
      </c>
      <c r="P28">
        <v>5</v>
      </c>
      <c r="Q28" t="str">
        <v>short</v>
      </c>
      <c r="R28">
        <v>-32768</v>
      </c>
      <c r="S28">
        <v>1</v>
      </c>
      <c r="T28" t="str">
        <v>1 1 1h</v>
      </c>
    </row>
    <row r="29" spans="8:29" x14ac:dyDescent="0.25">
      <c r="H29" t="str">
        <v>data</v>
      </c>
      <c r="I29">
        <v>90</v>
      </c>
      <c r="O29" t="str">
        <v>i</v>
      </c>
      <c r="P29">
        <v>6</v>
      </c>
      <c r="Q29" t="str">
        <v>int</v>
      </c>
      <c r="R29">
        <v>-2147483648</v>
      </c>
      <c r="S29">
        <v>1</v>
      </c>
      <c r="T29" t="str">
        <v>1 1 1i</v>
      </c>
    </row>
    <row r="30" spans="8:29" x14ac:dyDescent="0.25">
      <c r="H30" t="str">
        <v>ldata</v>
      </c>
      <c r="I30" t="str">
        <v>90 90 90</v>
      </c>
      <c r="O30" t="str">
        <v>j</v>
      </c>
      <c r="P30">
        <v>7</v>
      </c>
      <c r="Q30" t="str">
        <v>long</v>
      </c>
      <c r="R30">
        <v>-9.2233720368547758E+18</v>
      </c>
      <c r="S30">
        <v>1</v>
      </c>
      <c r="T30" t="str">
        <v>1 1 1j</v>
      </c>
    </row>
    <row r="31" spans="8:29" x14ac:dyDescent="0.25">
      <c r="O31" t="str">
        <v>e</v>
      </c>
      <c r="P31">
        <v>8</v>
      </c>
      <c r="Q31" t="str">
        <v>real</v>
      </c>
      <c r="R31" t="e">
        <v>#NUM!</v>
      </c>
      <c r="S31">
        <v>1</v>
      </c>
      <c r="T31" t="str">
        <v>1 1 1e</v>
      </c>
    </row>
    <row r="32" spans="8:29" x14ac:dyDescent="0.25">
      <c r="H32" t="str">
        <f>"atoms "&amp;I32</f>
        <v>atoms 3</v>
      </c>
      <c r="I32">
        <v>3</v>
      </c>
      <c r="O32" t="str">
        <v>f</v>
      </c>
      <c r="P32">
        <v>9</v>
      </c>
      <c r="Q32" t="str">
        <v>float</v>
      </c>
      <c r="R32" t="e">
        <v>#NUM!</v>
      </c>
      <c r="S32">
        <v>1</v>
      </c>
      <c r="T32" t="str">
        <v>1 1 1f</v>
      </c>
    </row>
    <row r="33" spans="8:20" x14ac:dyDescent="0.25">
      <c r="H33" t="str" cm="1">
        <f t="array" ref="H33:I38">_xludf.execute($C$5,H32)</f>
        <v>c</v>
      </c>
      <c r="I33" t="str">
        <v>h</v>
      </c>
      <c r="O33" t="str">
        <v>c</v>
      </c>
      <c r="P33">
        <v>10</v>
      </c>
      <c r="Q33" t="str">
        <v>char</v>
      </c>
      <c r="R33" t="str">
        <v xml:space="preserve"> </v>
      </c>
      <c r="S33" t="str">
        <v>m</v>
      </c>
      <c r="T33" t="str">
        <v>"mmm"</v>
      </c>
    </row>
    <row r="34" spans="8:20" x14ac:dyDescent="0.25">
      <c r="H34" t="str">
        <v>t</v>
      </c>
      <c r="I34">
        <v>5</v>
      </c>
      <c r="O34" t="str">
        <v>s</v>
      </c>
      <c r="P34">
        <v>11</v>
      </c>
      <c r="Q34" t="str">
        <v>symbol</v>
      </c>
      <c r="R34" t="str">
        <v>`</v>
      </c>
      <c r="S34" t="str">
        <v>`</v>
      </c>
      <c r="T34" t="str">
        <v>```</v>
      </c>
    </row>
    <row r="35" spans="8:20" x14ac:dyDescent="0.25">
      <c r="H35" t="str">
        <v>name</v>
      </c>
      <c r="I35" t="str">
        <v>`short</v>
      </c>
      <c r="O35" t="str">
        <v>p</v>
      </c>
      <c r="P35">
        <v>12</v>
      </c>
      <c r="Q35" t="str">
        <v>timestamp</v>
      </c>
      <c r="R35">
        <v>-70226.008832708336</v>
      </c>
      <c r="S35">
        <v>43931.713476180557</v>
      </c>
      <c r="T35" t="str">
        <v>2020.04.10D17:07:24.3425+02:00 2020.04.10D17:07:24.3425+02:00 2020.04.10D17:07:24.3425+02:00</v>
      </c>
    </row>
    <row r="36" spans="8:20" x14ac:dyDescent="0.25">
      <c r="H36" t="str">
        <v>ndata</v>
      </c>
      <c r="I36">
        <v>-32768</v>
      </c>
      <c r="O36" t="str">
        <v>m</v>
      </c>
      <c r="P36">
        <v>13</v>
      </c>
      <c r="Q36" t="str">
        <v>month</v>
      </c>
      <c r="R36">
        <v>0</v>
      </c>
      <c r="S36">
        <v>43922</v>
      </c>
      <c r="T36" t="str">
        <v>2020.04 2020.04 2020.04m</v>
      </c>
    </row>
    <row r="37" spans="8:20" x14ac:dyDescent="0.25">
      <c r="H37" t="str">
        <v>data</v>
      </c>
      <c r="I37">
        <v>1</v>
      </c>
      <c r="O37" t="str">
        <v>d</v>
      </c>
      <c r="P37">
        <v>14</v>
      </c>
      <c r="Q37" t="str">
        <v>date</v>
      </c>
      <c r="R37">
        <v>0</v>
      </c>
      <c r="S37">
        <v>43931</v>
      </c>
      <c r="T37" t="str">
        <v>2020.04.10 2020.04.10 2020.04.10</v>
      </c>
    </row>
    <row r="38" spans="8:20" x14ac:dyDescent="0.25">
      <c r="H38" t="str">
        <v>ldata</v>
      </c>
      <c r="I38" t="str">
        <v>1 1 1h</v>
      </c>
      <c r="O38" t="str">
        <v>z</v>
      </c>
      <c r="P38">
        <v>15</v>
      </c>
      <c r="Q38" t="str">
        <v>datetime</v>
      </c>
      <c r="R38">
        <v>0</v>
      </c>
      <c r="S38">
        <v>43931.713476192126</v>
      </c>
      <c r="T38" t="str">
        <v>2020.04.10D17:07:24.343 2020.04.10D17:07:24.343 2020.04.10D17:07:24.343</v>
      </c>
    </row>
    <row r="39" spans="8:20" x14ac:dyDescent="0.25">
      <c r="O39" t="str">
        <v>n</v>
      </c>
      <c r="P39">
        <v>16</v>
      </c>
      <c r="Q39" t="str">
        <v>timespan</v>
      </c>
      <c r="R39">
        <v>-106751.99116730064</v>
      </c>
      <c r="S39">
        <v>0.71347618685185177</v>
      </c>
      <c r="T39" t="str">
        <v>17:07:24.3425440 17:07:24.3425440 17:07:24.3425440</v>
      </c>
    </row>
    <row r="40" spans="8:20" x14ac:dyDescent="0.25">
      <c r="H40" t="str">
        <f>"atoms "&amp;I40</f>
        <v>atoms 4</v>
      </c>
      <c r="I40">
        <f>I32+1</f>
        <v>4</v>
      </c>
      <c r="O40" t="str">
        <v>u</v>
      </c>
      <c r="P40">
        <v>17</v>
      </c>
      <c r="Q40" t="str">
        <v>minute</v>
      </c>
      <c r="R40">
        <v>-1491308.0888888887</v>
      </c>
      <c r="S40">
        <v>0.71319444444444446</v>
      </c>
      <c r="T40" t="str">
        <v>17:07 17:07 17:07</v>
      </c>
    </row>
    <row r="41" spans="8:20" x14ac:dyDescent="0.25">
      <c r="H41" t="str" cm="1">
        <f t="array" ref="H41:I46">_xludf.execute($C$5,H40)</f>
        <v>c</v>
      </c>
      <c r="I41" t="str">
        <v>i</v>
      </c>
      <c r="O41" t="str">
        <v>v</v>
      </c>
      <c r="P41">
        <v>18</v>
      </c>
      <c r="Q41" t="str">
        <v>second</v>
      </c>
      <c r="R41">
        <v>-0.1348148148148148</v>
      </c>
      <c r="S41">
        <v>0.71347222222222217</v>
      </c>
      <c r="T41" t="str">
        <v>17:31:24 17:31:24 17:31:24</v>
      </c>
    </row>
    <row r="42" spans="8:20" x14ac:dyDescent="0.25">
      <c r="H42" t="str">
        <v>t</v>
      </c>
      <c r="I42">
        <v>6</v>
      </c>
      <c r="O42" t="str">
        <v>t</v>
      </c>
      <c r="P42">
        <v>19</v>
      </c>
      <c r="Q42" t="str">
        <v>time</v>
      </c>
      <c r="R42">
        <v>-24.855134814814814</v>
      </c>
      <c r="S42">
        <v>0.71347618055555551</v>
      </c>
      <c r="T42" t="str">
        <v>17:07:24.342 17:07:24.342 17:07:24.342</v>
      </c>
    </row>
    <row r="43" spans="8:20" x14ac:dyDescent="0.25">
      <c r="H43" t="str">
        <v>name</v>
      </c>
      <c r="I43" t="str">
        <v>`int</v>
      </c>
      <c r="O43" t="str">
        <v>s</v>
      </c>
      <c r="P43">
        <v>20</v>
      </c>
      <c r="Q43" t="str">
        <v>symbol</v>
      </c>
      <c r="R43" t="str">
        <v>`</v>
      </c>
      <c r="S43" t="str">
        <v>`abc</v>
      </c>
      <c r="T43" t="str">
        <v>`abc`abc`abc</v>
      </c>
    </row>
    <row r="44" spans="8:20" x14ac:dyDescent="0.25">
      <c r="H44" t="str">
        <v>ndata</v>
      </c>
      <c r="I44">
        <v>-2147483648</v>
      </c>
    </row>
    <row r="45" spans="8:20" x14ac:dyDescent="0.25">
      <c r="H45" t="str">
        <v>data</v>
      </c>
      <c r="I45">
        <v>1</v>
      </c>
    </row>
    <row r="46" spans="8:20" x14ac:dyDescent="0.25">
      <c r="H46" t="str">
        <v>ldata</v>
      </c>
      <c r="I46" t="str">
        <v>1 1 1i</v>
      </c>
    </row>
    <row r="48" spans="8:20" x14ac:dyDescent="0.25">
      <c r="H48" t="str">
        <f>"atoms "&amp;I48</f>
        <v>atoms 5</v>
      </c>
      <c r="I48">
        <f>I40+1</f>
        <v>5</v>
      </c>
    </row>
    <row r="49" spans="8:9" x14ac:dyDescent="0.25">
      <c r="H49" t="str" cm="1">
        <f t="array" ref="H49:I54">_xludf.execute($C$5,H48)</f>
        <v>c</v>
      </c>
      <c r="I49" t="str">
        <v>j</v>
      </c>
    </row>
    <row r="50" spans="8:9" x14ac:dyDescent="0.25">
      <c r="H50" t="str">
        <v>t</v>
      </c>
      <c r="I50">
        <v>7</v>
      </c>
    </row>
    <row r="51" spans="8:9" x14ac:dyDescent="0.25">
      <c r="H51" t="str">
        <v>name</v>
      </c>
      <c r="I51" t="str">
        <v>`long</v>
      </c>
    </row>
    <row r="52" spans="8:9" x14ac:dyDescent="0.25">
      <c r="H52" t="str">
        <v>ndata</v>
      </c>
      <c r="I52">
        <v>-9.2233720368547758E+18</v>
      </c>
    </row>
    <row r="53" spans="8:9" x14ac:dyDescent="0.25">
      <c r="H53" t="str">
        <v>data</v>
      </c>
      <c r="I53">
        <v>1</v>
      </c>
    </row>
    <row r="54" spans="8:9" x14ac:dyDescent="0.25">
      <c r="H54" t="str">
        <v>ldata</v>
      </c>
      <c r="I54" t="str">
        <v>1 1 1j</v>
      </c>
    </row>
    <row r="56" spans="8:9" x14ac:dyDescent="0.25">
      <c r="H56" t="str">
        <f>"atoms "&amp;I56</f>
        <v>atoms 6</v>
      </c>
      <c r="I56">
        <f>I48+1</f>
        <v>6</v>
      </c>
    </row>
    <row r="57" spans="8:9" x14ac:dyDescent="0.25">
      <c r="H57" t="str" cm="1">
        <f t="array" ref="H57:I62">_xludf.execute($C$5,H56)</f>
        <v>c</v>
      </c>
      <c r="I57" t="str">
        <v>e</v>
      </c>
    </row>
    <row r="58" spans="8:9" x14ac:dyDescent="0.25">
      <c r="H58" t="str">
        <v>t</v>
      </c>
      <c r="I58">
        <v>8</v>
      </c>
    </row>
    <row r="59" spans="8:9" x14ac:dyDescent="0.25">
      <c r="H59" t="str">
        <v>name</v>
      </c>
      <c r="I59" t="str">
        <v>`real</v>
      </c>
    </row>
    <row r="60" spans="8:9" x14ac:dyDescent="0.25">
      <c r="H60" t="str">
        <v>ndata</v>
      </c>
      <c r="I60" t="e">
        <v>#NUM!</v>
      </c>
    </row>
    <row r="61" spans="8:9" x14ac:dyDescent="0.25">
      <c r="H61" t="str">
        <v>data</v>
      </c>
      <c r="I61">
        <v>1</v>
      </c>
    </row>
    <row r="62" spans="8:9" x14ac:dyDescent="0.25">
      <c r="H62" t="str">
        <v>ldata</v>
      </c>
      <c r="I62" t="str">
        <v>1 1 1e</v>
      </c>
    </row>
    <row r="64" spans="8:9" x14ac:dyDescent="0.25">
      <c r="H64" t="str">
        <f>"atoms "&amp;I64</f>
        <v>atoms 7</v>
      </c>
      <c r="I64">
        <f>I56+1</f>
        <v>7</v>
      </c>
    </row>
    <row r="65" spans="8:9" x14ac:dyDescent="0.25">
      <c r="H65" t="str" cm="1">
        <f t="array" ref="H65:I70">_xludf.execute($C$5,H64)</f>
        <v>c</v>
      </c>
      <c r="I65" t="str">
        <v>f</v>
      </c>
    </row>
    <row r="66" spans="8:9" x14ac:dyDescent="0.25">
      <c r="H66" t="str">
        <v>t</v>
      </c>
      <c r="I66">
        <v>9</v>
      </c>
    </row>
    <row r="67" spans="8:9" x14ac:dyDescent="0.25">
      <c r="H67" t="str">
        <v>name</v>
      </c>
      <c r="I67" t="str">
        <v>`float</v>
      </c>
    </row>
    <row r="68" spans="8:9" x14ac:dyDescent="0.25">
      <c r="H68" t="str">
        <v>ndata</v>
      </c>
      <c r="I68" t="e">
        <v>#NUM!</v>
      </c>
    </row>
    <row r="69" spans="8:9" x14ac:dyDescent="0.25">
      <c r="H69" t="str">
        <v>data</v>
      </c>
      <c r="I69">
        <v>1</v>
      </c>
    </row>
    <row r="70" spans="8:9" x14ac:dyDescent="0.25">
      <c r="H70" t="str">
        <v>ldata</v>
      </c>
      <c r="I70" t="str">
        <v>1 1 1f</v>
      </c>
    </row>
    <row r="72" spans="8:9" x14ac:dyDescent="0.25">
      <c r="H72" t="str">
        <f>"atoms "&amp;I72</f>
        <v>atoms 8</v>
      </c>
      <c r="I72">
        <f>I64+1</f>
        <v>8</v>
      </c>
    </row>
    <row r="73" spans="8:9" x14ac:dyDescent="0.25">
      <c r="H73" t="str" cm="1">
        <f t="array" ref="H73:I78">_xludf.execute($C$5,H72)</f>
        <v>c</v>
      </c>
      <c r="I73" t="str">
        <v>c</v>
      </c>
    </row>
    <row r="74" spans="8:9" x14ac:dyDescent="0.25">
      <c r="H74" t="str">
        <v>t</v>
      </c>
      <c r="I74">
        <v>10</v>
      </c>
    </row>
    <row r="75" spans="8:9" x14ac:dyDescent="0.25">
      <c r="H75" t="str">
        <v>name</v>
      </c>
      <c r="I75" t="str">
        <v>`char</v>
      </c>
    </row>
    <row r="76" spans="8:9" x14ac:dyDescent="0.25">
      <c r="H76" t="str">
        <v>ndata</v>
      </c>
      <c r="I76" t="str">
        <v xml:space="preserve"> </v>
      </c>
    </row>
    <row r="77" spans="8:9" x14ac:dyDescent="0.25">
      <c r="H77" t="str">
        <v>data</v>
      </c>
      <c r="I77" t="str">
        <v>m</v>
      </c>
    </row>
    <row r="78" spans="8:9" x14ac:dyDescent="0.25">
      <c r="H78" t="str">
        <v>ldata</v>
      </c>
      <c r="I78" t="str">
        <v>"mmm"</v>
      </c>
    </row>
    <row r="80" spans="8:9" x14ac:dyDescent="0.25">
      <c r="H80" t="str">
        <f>"atoms "&amp;I80</f>
        <v>atoms 9</v>
      </c>
      <c r="I80">
        <f>I72+1</f>
        <v>9</v>
      </c>
    </row>
    <row r="81" spans="8:9" x14ac:dyDescent="0.25">
      <c r="H81" t="str" cm="1">
        <f t="array" ref="H81:I86">_xludf.execute($C$5,H80)</f>
        <v>c</v>
      </c>
      <c r="I81" t="str">
        <v>s</v>
      </c>
    </row>
    <row r="82" spans="8:9" x14ac:dyDescent="0.25">
      <c r="H82" t="str">
        <v>t</v>
      </c>
      <c r="I82">
        <v>11</v>
      </c>
    </row>
    <row r="83" spans="8:9" x14ac:dyDescent="0.25">
      <c r="H83" t="str">
        <v>name</v>
      </c>
      <c r="I83" t="str">
        <v>`symbol</v>
      </c>
    </row>
    <row r="84" spans="8:9" x14ac:dyDescent="0.25">
      <c r="H84" t="str">
        <v>ndata</v>
      </c>
      <c r="I84" t="str">
        <v>`</v>
      </c>
    </row>
    <row r="85" spans="8:9" x14ac:dyDescent="0.25">
      <c r="H85" t="str">
        <v>data</v>
      </c>
      <c r="I85" t="str">
        <v>`</v>
      </c>
    </row>
    <row r="86" spans="8:9" x14ac:dyDescent="0.25">
      <c r="H86" t="str">
        <v>ldata</v>
      </c>
      <c r="I86" t="str">
        <v>```</v>
      </c>
    </row>
    <row r="88" spans="8:9" x14ac:dyDescent="0.25">
      <c r="H88" t="str">
        <f>"atoms "&amp;I88</f>
        <v>atoms 10</v>
      </c>
      <c r="I88">
        <f>I80+1</f>
        <v>10</v>
      </c>
    </row>
    <row r="89" spans="8:9" x14ac:dyDescent="0.25">
      <c r="H89" t="str" cm="1">
        <f t="array" ref="H89:I94">_xludf.execute($C$5,H88)</f>
        <v>c</v>
      </c>
      <c r="I89" t="str">
        <v>p</v>
      </c>
    </row>
    <row r="90" spans="8:9" x14ac:dyDescent="0.25">
      <c r="H90" t="str">
        <v>t</v>
      </c>
      <c r="I90">
        <v>12</v>
      </c>
    </row>
    <row r="91" spans="8:9" x14ac:dyDescent="0.25">
      <c r="H91" t="str">
        <v>name</v>
      </c>
      <c r="I91" t="str">
        <v>`timestamp</v>
      </c>
    </row>
    <row r="92" spans="8:9" x14ac:dyDescent="0.25">
      <c r="H92" t="str">
        <v>ndata</v>
      </c>
      <c r="I92">
        <v>-70226.008832708336</v>
      </c>
    </row>
    <row r="93" spans="8:9" x14ac:dyDescent="0.25">
      <c r="H93" t="str">
        <v>data</v>
      </c>
      <c r="I93">
        <v>43931.713476180557</v>
      </c>
    </row>
    <row r="94" spans="8:9" x14ac:dyDescent="0.25">
      <c r="H94" t="str">
        <v>ldata</v>
      </c>
      <c r="I94" t="str">
        <v>2020.04.10D17:07:24.3425+02:00 2020.04.10D17:07:24.3425+02:00 2020.04.10D17:07:24.3425+02:00</v>
      </c>
    </row>
    <row r="96" spans="8:9" x14ac:dyDescent="0.25">
      <c r="H96" t="str">
        <f>"atoms "&amp;I96</f>
        <v>atoms 11</v>
      </c>
      <c r="I96">
        <f>I88+1</f>
        <v>11</v>
      </c>
    </row>
    <row r="97" spans="8:9" x14ac:dyDescent="0.25">
      <c r="H97" t="str" cm="1">
        <f t="array" ref="H97:I102">_xludf.execute($C$5,H96)</f>
        <v>c</v>
      </c>
      <c r="I97" t="str">
        <v>m</v>
      </c>
    </row>
    <row r="98" spans="8:9" x14ac:dyDescent="0.25">
      <c r="H98" t="str">
        <v>t</v>
      </c>
      <c r="I98">
        <v>13</v>
      </c>
    </row>
    <row r="99" spans="8:9" x14ac:dyDescent="0.25">
      <c r="H99" t="str">
        <v>name</v>
      </c>
      <c r="I99" t="str">
        <v>`month</v>
      </c>
    </row>
    <row r="100" spans="8:9" x14ac:dyDescent="0.25">
      <c r="H100" t="str">
        <v>ndata</v>
      </c>
      <c r="I100">
        <v>0</v>
      </c>
    </row>
    <row r="101" spans="8:9" x14ac:dyDescent="0.25">
      <c r="H101" t="str">
        <v>data</v>
      </c>
      <c r="I101">
        <v>43922</v>
      </c>
    </row>
    <row r="102" spans="8:9" x14ac:dyDescent="0.25">
      <c r="H102" t="str">
        <v>ldata</v>
      </c>
      <c r="I102" t="str">
        <v>2020.04 2020.04 2020.04m</v>
      </c>
    </row>
    <row r="104" spans="8:9" x14ac:dyDescent="0.25">
      <c r="H104" t="str">
        <f>"atoms "&amp;I104</f>
        <v>atoms 12</v>
      </c>
      <c r="I104">
        <f>I96+1</f>
        <v>12</v>
      </c>
    </row>
    <row r="105" spans="8:9" x14ac:dyDescent="0.25">
      <c r="H105" t="str" cm="1">
        <f t="array" ref="H105:I110">_xludf.execute($C$5,H104)</f>
        <v>c</v>
      </c>
      <c r="I105" t="str">
        <v>d</v>
      </c>
    </row>
    <row r="106" spans="8:9" x14ac:dyDescent="0.25">
      <c r="H106" t="str">
        <v>t</v>
      </c>
      <c r="I106">
        <v>14</v>
      </c>
    </row>
    <row r="107" spans="8:9" x14ac:dyDescent="0.25">
      <c r="H107" t="str">
        <v>name</v>
      </c>
      <c r="I107" t="str">
        <v>`date</v>
      </c>
    </row>
    <row r="108" spans="8:9" x14ac:dyDescent="0.25">
      <c r="H108" t="str">
        <v>ndata</v>
      </c>
      <c r="I108">
        <v>0</v>
      </c>
    </row>
    <row r="109" spans="8:9" x14ac:dyDescent="0.25">
      <c r="H109" t="str">
        <v>data</v>
      </c>
      <c r="I109">
        <v>43931</v>
      </c>
    </row>
    <row r="110" spans="8:9" x14ac:dyDescent="0.25">
      <c r="H110" t="str">
        <v>ldata</v>
      </c>
      <c r="I110" t="str">
        <v>2020.04.10 2020.04.10 2020.04.10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6A98-C852-4A5F-9AF3-F65411A707ED}">
  <dimension ref="B2:H10"/>
  <sheetViews>
    <sheetView workbookViewId="0">
      <selection activeCell="E11" sqref="E11"/>
    </sheetView>
  </sheetViews>
  <sheetFormatPr baseColWidth="10" defaultRowHeight="15" x14ac:dyDescent="0.25"/>
  <cols>
    <col min="2" max="2" width="13.5703125" bestFit="1" customWidth="1"/>
    <col min="3" max="4" width="14" bestFit="1" customWidth="1"/>
  </cols>
  <sheetData>
    <row r="2" spans="2:8" x14ac:dyDescent="0.25">
      <c r="B2" t="s">
        <v>2</v>
      </c>
      <c r="C2" t="s">
        <v>17</v>
      </c>
      <c r="E2" t="e">
        <f t="array" ref="E2:H4">_xll.subscribe(C5,"abc","abc")</f>
        <v>#VALUE!</v>
      </c>
      <c r="F2" t="e">
        <v>#VALUE!</v>
      </c>
      <c r="G2" t="e">
        <v>#VALUE!</v>
      </c>
      <c r="H2" t="e">
        <v>#VALUE!</v>
      </c>
    </row>
    <row r="3" spans="2:8" x14ac:dyDescent="0.25">
      <c r="B3" t="s">
        <v>0</v>
      </c>
      <c r="C3" t="s">
        <v>5</v>
      </c>
      <c r="E3" t="e">
        <v>#VALUE!</v>
      </c>
      <c r="F3" t="e">
        <v>#VALUE!</v>
      </c>
      <c r="G3" t="e">
        <v>#VALUE!</v>
      </c>
      <c r="H3" t="e">
        <v>#VALUE!</v>
      </c>
    </row>
    <row r="4" spans="2:8" x14ac:dyDescent="0.25">
      <c r="B4" t="s">
        <v>1</v>
      </c>
      <c r="C4">
        <v>8866</v>
      </c>
      <c r="E4" t="e">
        <v>#VALUE!</v>
      </c>
      <c r="F4" t="e">
        <v>#VALUE!</v>
      </c>
      <c r="G4" t="e">
        <v>#VALUE!</v>
      </c>
      <c r="H4" t="e">
        <v>#VALUE!</v>
      </c>
    </row>
    <row r="5" spans="2:8" x14ac:dyDescent="0.25">
      <c r="B5" t="s">
        <v>4</v>
      </c>
    </row>
    <row r="8" spans="2:8" x14ac:dyDescent="0.25">
      <c r="C8" t="str" cm="1">
        <f t="array" ref="C8:D8">_xll.startTimer(C9,C10)</f>
        <v>S: 15:07:23.505</v>
      </c>
      <c r="D8" t="str">
        <v>G: 15:07:27.521</v>
      </c>
    </row>
    <row r="9" spans="2:8" x14ac:dyDescent="0.25">
      <c r="B9" t="s">
        <v>14</v>
      </c>
      <c r="C9">
        <v>2000</v>
      </c>
    </row>
    <row r="10" spans="2:8" x14ac:dyDescent="0.25">
      <c r="B10" t="s">
        <v>15</v>
      </c>
      <c r="C10">
        <v>60000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rtd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2019-12-25T11:09:22Z</dcterms:created>
  <dcterms:modified xsi:type="dcterms:W3CDTF">2020-04-13T13:10:55Z</dcterms:modified>
</cp:coreProperties>
</file>